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autoCompressPictures="0"/>
  <bookViews>
    <workbookView xWindow="12060" yWindow="3705" windowWidth="21840" windowHeight="1362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6" r:id="rId23"/>
    <sheet name="F1" sheetId="27" r:id="rId24"/>
    <sheet name="F2" sheetId="28" r:id="rId25"/>
    <sheet name="F3" sheetId="29" r:id="rId26"/>
    <sheet name="F4" sheetId="32" r:id="rId27"/>
    <sheet name="F5" sheetId="36" r:id="rId28"/>
    <sheet name="F6" sheetId="39" r:id="rId29"/>
    <sheet name="F7" sheetId="37" r:id="rId30"/>
    <sheet name="F8" sheetId="30" r:id="rId31"/>
    <sheet name="F9" sheetId="34" r:id="rId32"/>
    <sheet name="F10" sheetId="38" r:id="rId33"/>
    <sheet name="F11" sheetId="31" r:id="rId34"/>
    <sheet name="F12" sheetId="33" r:id="rId35"/>
    <sheet name="F13" sheetId="35" r:id="rId36"/>
    <sheet name="F14" sheetId="40" r:id="rId37"/>
    <sheet name="G1" sheetId="41" r:id="rId38"/>
    <sheet name="G2" sheetId="42" r:id="rId39"/>
    <sheet name="G3" sheetId="43" r:id="rId40"/>
    <sheet name="G4" sheetId="44" r:id="rId41"/>
    <sheet name="G5" sheetId="47" r:id="rId42"/>
    <sheet name="G6" sheetId="51" r:id="rId43"/>
    <sheet name="G7" sheetId="54" r:id="rId44"/>
    <sheet name="G8" sheetId="52" r:id="rId45"/>
    <sheet name="G9" sheetId="45" r:id="rId46"/>
    <sheet name="G10" sheetId="49" r:id="rId47"/>
    <sheet name="G11" sheetId="53" r:id="rId48"/>
    <sheet name="G12" sheetId="46" r:id="rId49"/>
    <sheet name="G13" sheetId="48" r:id="rId50"/>
    <sheet name="G14" sheetId="50" r:id="rId51"/>
    <sheet name="G15" sheetId="55" r:id="rId5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6" i="55" l="1"/>
  <c r="K27" i="55"/>
  <c r="D30" i="55"/>
  <c r="K10" i="48"/>
  <c r="K12" i="48"/>
  <c r="K13" i="48"/>
  <c r="K15" i="48"/>
  <c r="K17" i="48"/>
  <c r="K19" i="48"/>
  <c r="K20" i="48"/>
  <c r="K21" i="48"/>
  <c r="K22" i="48"/>
  <c r="K23" i="48"/>
  <c r="K24" i="48"/>
  <c r="K25" i="48"/>
  <c r="K26" i="48"/>
  <c r="K27" i="48"/>
  <c r="K10" i="49"/>
  <c r="K26" i="49"/>
  <c r="I30" i="49"/>
  <c r="J30" i="49"/>
  <c r="K9" i="52"/>
  <c r="K12" i="52"/>
  <c r="K13" i="52"/>
  <c r="K14" i="52"/>
  <c r="K16" i="52"/>
  <c r="K17" i="52"/>
  <c r="K18" i="52"/>
  <c r="K19" i="52"/>
  <c r="K20" i="52"/>
  <c r="K22" i="52"/>
  <c r="K23" i="52"/>
  <c r="K24" i="52"/>
  <c r="K25" i="52"/>
  <c r="K27" i="52"/>
  <c r="K28" i="52"/>
  <c r="K12" i="47"/>
  <c r="D30" i="47"/>
  <c r="K9" i="44"/>
  <c r="K10" i="44"/>
  <c r="K11" i="44"/>
  <c r="K12" i="44"/>
  <c r="K13" i="44"/>
  <c r="K14" i="44"/>
  <c r="K15" i="44"/>
  <c r="K16" i="44"/>
  <c r="K17" i="44"/>
  <c r="K19" i="44"/>
  <c r="K20" i="44"/>
  <c r="K21" i="44"/>
  <c r="K22" i="44"/>
  <c r="K23" i="44"/>
  <c r="K24" i="44"/>
  <c r="K25" i="44"/>
  <c r="K26" i="44"/>
  <c r="K27" i="44"/>
  <c r="K11" i="43"/>
  <c r="K13" i="43"/>
  <c r="K14" i="43"/>
  <c r="K16" i="43"/>
  <c r="K17" i="43"/>
  <c r="K19" i="43"/>
  <c r="K20" i="43"/>
  <c r="K21" i="43"/>
  <c r="K22" i="43"/>
  <c r="K23" i="43"/>
  <c r="K24" i="43"/>
  <c r="K25" i="43"/>
  <c r="K7" i="43"/>
  <c r="K23" i="42"/>
  <c r="K24" i="42"/>
  <c r="K25" i="42"/>
  <c r="K26" i="42"/>
  <c r="K27" i="42"/>
  <c r="D26" i="40"/>
  <c r="D27" i="40"/>
  <c r="D14" i="38"/>
  <c r="D18" i="38"/>
  <c r="D26" i="34"/>
  <c r="D10" i="34"/>
  <c r="F18" i="37"/>
  <c r="F19" i="37"/>
  <c r="F20" i="37"/>
  <c r="F14" i="37"/>
  <c r="F12" i="37"/>
  <c r="D27" i="37"/>
  <c r="D25" i="37"/>
  <c r="D12" i="32"/>
  <c r="D19" i="29"/>
  <c r="F26" i="29"/>
  <c r="F11" i="29"/>
  <c r="F12" i="29"/>
  <c r="D23" i="29"/>
  <c r="I27" i="27"/>
  <c r="I28" i="27"/>
  <c r="I7" i="27"/>
  <c r="F26" i="27"/>
  <c r="F27" i="27"/>
  <c r="G18" i="26"/>
  <c r="D14" i="26"/>
  <c r="D15" i="26"/>
  <c r="D16" i="26"/>
  <c r="D17" i="26"/>
  <c r="D18" i="26"/>
  <c r="D19" i="26"/>
  <c r="D20" i="26"/>
  <c r="D21" i="26"/>
  <c r="F25" i="23"/>
  <c r="G11" i="22"/>
  <c r="G12" i="22"/>
  <c r="H11" i="18"/>
  <c r="H12" i="18"/>
  <c r="H13" i="18"/>
  <c r="H14" i="18"/>
  <c r="H15" i="18"/>
  <c r="H16" i="18"/>
  <c r="F7" i="18"/>
  <c r="D7" i="12"/>
  <c r="G11" i="8"/>
  <c r="G12" i="8"/>
  <c r="G13" i="8"/>
  <c r="D11" i="15"/>
  <c r="D12" i="15"/>
  <c r="D13" i="15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5" i="7"/>
  <c r="G26" i="7"/>
  <c r="G27" i="7"/>
  <c r="G28" i="7"/>
  <c r="G10" i="16"/>
  <c r="G11" i="16"/>
  <c r="G12" i="16"/>
  <c r="G13" i="16"/>
  <c r="G14" i="16"/>
  <c r="G9" i="13"/>
  <c r="G10" i="13"/>
  <c r="G11" i="13"/>
  <c r="G12" i="13"/>
  <c r="G13" i="13"/>
  <c r="G14" i="13"/>
  <c r="G15" i="13"/>
  <c r="G16" i="13"/>
  <c r="G17" i="13"/>
  <c r="G18" i="13"/>
  <c r="D27" i="9"/>
  <c r="D28" i="9"/>
  <c r="H11" i="3"/>
  <c r="H12" i="3"/>
  <c r="H13" i="3"/>
  <c r="F7" i="3"/>
  <c r="K9" i="53" l="1"/>
  <c r="K7" i="52"/>
  <c r="K8" i="43"/>
  <c r="K14" i="41"/>
  <c r="K15" i="41"/>
  <c r="K16" i="41"/>
  <c r="K17" i="41"/>
  <c r="K18" i="41"/>
  <c r="K19" i="41"/>
  <c r="K20" i="41"/>
  <c r="K21" i="41"/>
  <c r="K22" i="41"/>
  <c r="K23" i="41"/>
  <c r="K24" i="41"/>
  <c r="K25" i="41"/>
  <c r="D30" i="34"/>
  <c r="C30" i="34"/>
  <c r="I17" i="28"/>
  <c r="I18" i="28"/>
  <c r="I19" i="28"/>
  <c r="I20" i="28"/>
  <c r="K30" i="49" l="1"/>
  <c r="G11" i="24"/>
  <c r="G12" i="24"/>
  <c r="G13" i="24"/>
  <c r="G14" i="24"/>
  <c r="G15" i="24"/>
  <c r="G16" i="24"/>
  <c r="G17" i="24"/>
  <c r="G18" i="24"/>
  <c r="G19" i="24"/>
  <c r="G20" i="24"/>
  <c r="G22" i="24"/>
  <c r="G23" i="24"/>
  <c r="G24" i="24"/>
  <c r="G25" i="24"/>
  <c r="G26" i="24"/>
  <c r="G11" i="23"/>
  <c r="G12" i="23"/>
  <c r="G13" i="23"/>
  <c r="G14" i="23"/>
  <c r="G15" i="23"/>
  <c r="G16" i="23"/>
  <c r="G28" i="23"/>
  <c r="E30" i="22"/>
  <c r="G15" i="22"/>
  <c r="G16" i="22"/>
  <c r="G18" i="22"/>
  <c r="G19" i="22"/>
  <c r="G20" i="22"/>
  <c r="G21" i="22"/>
  <c r="G22" i="22"/>
  <c r="G23" i="22"/>
  <c r="G24" i="22"/>
  <c r="G25" i="22"/>
  <c r="G26" i="22"/>
  <c r="G28" i="10"/>
  <c r="G8" i="8"/>
  <c r="G9" i="8"/>
  <c r="G10" i="8"/>
  <c r="G14" i="8"/>
  <c r="G15" i="8"/>
  <c r="G16" i="8"/>
  <c r="G18" i="8"/>
  <c r="G19" i="8"/>
  <c r="G20" i="8"/>
  <c r="G21" i="8"/>
  <c r="G22" i="8"/>
  <c r="G23" i="8"/>
  <c r="G24" i="8"/>
  <c r="G25" i="8"/>
  <c r="G26" i="8"/>
  <c r="G27" i="8"/>
  <c r="G7" i="8"/>
  <c r="E30" i="8"/>
  <c r="G28" i="11"/>
  <c r="G23" i="14"/>
  <c r="G24" i="14"/>
  <c r="G25" i="14"/>
  <c r="G19" i="16"/>
  <c r="G20" i="16"/>
  <c r="G22" i="16"/>
  <c r="G23" i="16"/>
  <c r="G25" i="16"/>
  <c r="G19" i="13"/>
  <c r="G20" i="13"/>
  <c r="G22" i="13"/>
  <c r="G23" i="13"/>
  <c r="G25" i="13"/>
  <c r="G24" i="9"/>
  <c r="F16" i="22" l="1"/>
  <c r="F20" i="22"/>
  <c r="F9" i="22"/>
  <c r="F12" i="22"/>
  <c r="F16" i="8"/>
  <c r="F20" i="8"/>
  <c r="F15" i="22"/>
  <c r="F12" i="8"/>
  <c r="F9" i="8"/>
  <c r="F15" i="8"/>
  <c r="F30" i="22" l="1"/>
  <c r="F30" i="8"/>
  <c r="K21" i="55" l="1"/>
  <c r="K25" i="55"/>
  <c r="K15" i="42"/>
  <c r="K16" i="42"/>
  <c r="K17" i="42"/>
  <c r="K18" i="42"/>
  <c r="K19" i="42"/>
  <c r="K20" i="42"/>
  <c r="K21" i="42"/>
  <c r="C30" i="37"/>
  <c r="D13" i="37" l="1"/>
  <c r="D17" i="37"/>
  <c r="D19" i="37"/>
  <c r="D24" i="37"/>
  <c r="D20" i="37"/>
  <c r="D28" i="37"/>
  <c r="D22" i="37"/>
  <c r="G8" i="22"/>
  <c r="G9" i="22"/>
  <c r="G10" i="22"/>
  <c r="G13" i="22"/>
  <c r="G14" i="22"/>
  <c r="G27" i="22"/>
  <c r="G7" i="22"/>
  <c r="G22" i="12"/>
  <c r="K10" i="53"/>
  <c r="K12" i="53"/>
  <c r="K13" i="53"/>
  <c r="K14" i="53"/>
  <c r="K15" i="53"/>
  <c r="K16" i="53"/>
  <c r="K17" i="53"/>
  <c r="K18" i="53"/>
  <c r="K19" i="53"/>
  <c r="K20" i="53"/>
  <c r="K21" i="53"/>
  <c r="K9" i="43"/>
  <c r="K10" i="43"/>
  <c r="K9" i="42"/>
  <c r="K10" i="42"/>
  <c r="K11" i="42"/>
  <c r="K12" i="42"/>
  <c r="K13" i="42"/>
  <c r="K22" i="42"/>
  <c r="J30" i="41"/>
  <c r="I9" i="27"/>
  <c r="I10" i="27"/>
  <c r="I11" i="27"/>
  <c r="I12" i="27"/>
  <c r="I13" i="27"/>
  <c r="I14" i="27"/>
  <c r="I15" i="27"/>
  <c r="C30" i="22"/>
  <c r="G28" i="21"/>
  <c r="G10" i="7"/>
  <c r="G28" i="6"/>
  <c r="D30" i="37" l="1"/>
  <c r="D13" i="22"/>
  <c r="D10" i="22"/>
  <c r="D14" i="22"/>
  <c r="D11" i="22"/>
  <c r="D15" i="22"/>
  <c r="D12" i="22"/>
  <c r="D16" i="22"/>
  <c r="D9" i="22"/>
  <c r="D19" i="22"/>
  <c r="D23" i="22"/>
  <c r="D20" i="22"/>
  <c r="D24" i="22"/>
  <c r="D21" i="22"/>
  <c r="D18" i="22"/>
  <c r="D22" i="22"/>
  <c r="D8" i="22"/>
  <c r="D26" i="22"/>
  <c r="D7" i="22"/>
  <c r="D25" i="22"/>
  <c r="D27" i="22"/>
  <c r="G30" i="22"/>
  <c r="K22" i="53"/>
  <c r="K23" i="53"/>
  <c r="K24" i="53"/>
  <c r="K25" i="53"/>
  <c r="K26" i="53"/>
  <c r="K27" i="53"/>
  <c r="K28" i="53"/>
  <c r="J30" i="53"/>
  <c r="G30" i="53"/>
  <c r="D30" i="53"/>
  <c r="K30" i="52"/>
  <c r="J30" i="52"/>
  <c r="C30" i="52"/>
  <c r="K30" i="47"/>
  <c r="K28" i="42"/>
  <c r="K8" i="42"/>
  <c r="I30" i="42"/>
  <c r="I30" i="41"/>
  <c r="E30" i="38"/>
  <c r="E30" i="37"/>
  <c r="C30" i="32"/>
  <c r="I18" i="27"/>
  <c r="I19" i="27"/>
  <c r="I20" i="27"/>
  <c r="I21" i="27"/>
  <c r="I22" i="27"/>
  <c r="I23" i="27"/>
  <c r="I24" i="27"/>
  <c r="I25" i="27"/>
  <c r="I26" i="27"/>
  <c r="I8" i="27"/>
  <c r="G24" i="23"/>
  <c r="G25" i="23"/>
  <c r="G26" i="23"/>
  <c r="G27" i="23"/>
  <c r="E30" i="9"/>
  <c r="F21" i="9" s="1"/>
  <c r="F30" i="9" s="1"/>
  <c r="F25" i="38" l="1"/>
  <c r="F7" i="37"/>
  <c r="F16" i="37"/>
  <c r="H11" i="22"/>
  <c r="H12" i="22"/>
  <c r="D30" i="22"/>
  <c r="F24" i="37"/>
  <c r="F28" i="37"/>
  <c r="F22" i="37"/>
  <c r="F23" i="37"/>
  <c r="F25" i="37"/>
  <c r="F17" i="37"/>
  <c r="H15" i="22"/>
  <c r="H19" i="22"/>
  <c r="H21" i="22"/>
  <c r="H23" i="22"/>
  <c r="H25" i="22"/>
  <c r="H26" i="22"/>
  <c r="H24" i="22"/>
  <c r="H22" i="22"/>
  <c r="H20" i="22"/>
  <c r="H18" i="22"/>
  <c r="H16" i="22"/>
  <c r="F24" i="38"/>
  <c r="H8" i="22"/>
  <c r="H27" i="22"/>
  <c r="H9" i="22"/>
  <c r="H13" i="22"/>
  <c r="H10" i="22"/>
  <c r="H14" i="22"/>
  <c r="H7" i="22"/>
  <c r="F27" i="38"/>
  <c r="F15" i="38"/>
  <c r="F12" i="38"/>
  <c r="F16" i="38"/>
  <c r="F9" i="38"/>
  <c r="F13" i="38"/>
  <c r="F17" i="38"/>
  <c r="F10" i="38"/>
  <c r="F14" i="38"/>
  <c r="F18" i="38"/>
  <c r="F21" i="38"/>
  <c r="F20" i="38"/>
  <c r="F28" i="38"/>
  <c r="F13" i="37"/>
  <c r="F9" i="37"/>
  <c r="F22" i="38"/>
  <c r="F26" i="38"/>
  <c r="F19" i="38"/>
  <c r="F23" i="38"/>
  <c r="F30" i="43"/>
  <c r="H30" i="43"/>
  <c r="G28" i="9"/>
  <c r="G28" i="15"/>
  <c r="G28" i="17"/>
  <c r="D30" i="32" l="1"/>
  <c r="H30" i="22"/>
  <c r="F30" i="38"/>
  <c r="F30" i="37"/>
  <c r="C30" i="38"/>
  <c r="D23" i="38" l="1"/>
  <c r="D24" i="38"/>
  <c r="D16" i="38"/>
  <c r="D25" i="38"/>
  <c r="D17" i="38"/>
  <c r="D22" i="38"/>
  <c r="D9" i="38"/>
  <c r="D12" i="38"/>
  <c r="D28" i="38"/>
  <c r="D30" i="38" l="1"/>
  <c r="K30" i="55"/>
  <c r="K8" i="44"/>
  <c r="K30" i="44" s="1"/>
  <c r="K8" i="41"/>
  <c r="K9" i="41"/>
  <c r="K10" i="41"/>
  <c r="K11" i="41"/>
  <c r="K12" i="41"/>
  <c r="K13" i="41"/>
  <c r="K26" i="41"/>
  <c r="K27" i="41"/>
  <c r="K28" i="41"/>
  <c r="E30" i="29"/>
  <c r="G19" i="26"/>
  <c r="G27" i="24"/>
  <c r="E30" i="24"/>
  <c r="E30" i="23"/>
  <c r="F21" i="23" s="1"/>
  <c r="E30" i="21"/>
  <c r="I28" i="19"/>
  <c r="G18" i="12"/>
  <c r="E30" i="10"/>
  <c r="E30" i="11"/>
  <c r="C30" i="7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E30" i="6"/>
  <c r="I28" i="4"/>
  <c r="G30" i="3"/>
  <c r="K9" i="48"/>
  <c r="C30" i="40"/>
  <c r="E30" i="33"/>
  <c r="C30" i="29"/>
  <c r="D20" i="29" s="1"/>
  <c r="C30" i="24"/>
  <c r="D7" i="24" s="1"/>
  <c r="C30" i="23"/>
  <c r="E30" i="12"/>
  <c r="F17" i="12" s="1"/>
  <c r="C30" i="12"/>
  <c r="D22" i="12" s="1"/>
  <c r="C30" i="8"/>
  <c r="C30" i="15"/>
  <c r="D28" i="15" s="1"/>
  <c r="G17" i="11"/>
  <c r="G18" i="11"/>
  <c r="G19" i="11"/>
  <c r="G20" i="11"/>
  <c r="G22" i="11"/>
  <c r="G23" i="11"/>
  <c r="G25" i="11"/>
  <c r="C30" i="11"/>
  <c r="D9" i="11" s="1"/>
  <c r="G8" i="7"/>
  <c r="C30" i="13"/>
  <c r="I11" i="28"/>
  <c r="C30" i="28"/>
  <c r="I16" i="27"/>
  <c r="G30" i="27"/>
  <c r="E30" i="27"/>
  <c r="G9" i="7"/>
  <c r="G7" i="16"/>
  <c r="G8" i="16"/>
  <c r="G9" i="16"/>
  <c r="G15" i="16"/>
  <c r="G16" i="16"/>
  <c r="G17" i="16"/>
  <c r="G18" i="16"/>
  <c r="G26" i="16"/>
  <c r="G27" i="16"/>
  <c r="J30" i="42"/>
  <c r="I17" i="27"/>
  <c r="E30" i="15"/>
  <c r="G8" i="11"/>
  <c r="G9" i="11"/>
  <c r="G10" i="11"/>
  <c r="G11" i="11"/>
  <c r="G12" i="11"/>
  <c r="G13" i="11"/>
  <c r="G14" i="11"/>
  <c r="G15" i="11"/>
  <c r="G16" i="11"/>
  <c r="G26" i="11"/>
  <c r="G27" i="11"/>
  <c r="G7" i="11"/>
  <c r="D10" i="11"/>
  <c r="G7" i="7"/>
  <c r="C30" i="16"/>
  <c r="I7" i="4"/>
  <c r="E30" i="55"/>
  <c r="G30" i="55"/>
  <c r="H30" i="55"/>
  <c r="G30" i="19"/>
  <c r="C30" i="19"/>
  <c r="G22" i="9"/>
  <c r="C30" i="9"/>
  <c r="D24" i="9" s="1"/>
  <c r="G30" i="4"/>
  <c r="C30" i="53"/>
  <c r="H30" i="44"/>
  <c r="F30" i="42"/>
  <c r="G30" i="42"/>
  <c r="G26" i="13"/>
  <c r="G27" i="13"/>
  <c r="G21" i="9"/>
  <c r="G23" i="9"/>
  <c r="G25" i="9"/>
  <c r="G26" i="9"/>
  <c r="I28" i="28"/>
  <c r="G8" i="26"/>
  <c r="G9" i="26"/>
  <c r="G10" i="26"/>
  <c r="G11" i="26"/>
  <c r="G12" i="26"/>
  <c r="G13" i="26"/>
  <c r="G14" i="26"/>
  <c r="G15" i="26"/>
  <c r="G16" i="26"/>
  <c r="G17" i="26"/>
  <c r="G20" i="26"/>
  <c r="G21" i="26"/>
  <c r="G22" i="26"/>
  <c r="G23" i="26"/>
  <c r="G24" i="26"/>
  <c r="G25" i="26"/>
  <c r="G26" i="26"/>
  <c r="G27" i="26"/>
  <c r="G28" i="26"/>
  <c r="G8" i="23"/>
  <c r="G9" i="23"/>
  <c r="G10" i="23"/>
  <c r="G17" i="23"/>
  <c r="G18" i="23"/>
  <c r="G19" i="23"/>
  <c r="G20" i="23"/>
  <c r="G21" i="23"/>
  <c r="G22" i="23"/>
  <c r="G23" i="23"/>
  <c r="G8" i="24"/>
  <c r="G9" i="24"/>
  <c r="G10" i="24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G8" i="12"/>
  <c r="G9" i="12"/>
  <c r="G10" i="12"/>
  <c r="G11" i="12"/>
  <c r="G12" i="12"/>
  <c r="G13" i="12"/>
  <c r="G14" i="12"/>
  <c r="G15" i="12"/>
  <c r="G16" i="12"/>
  <c r="G17" i="12"/>
  <c r="G19" i="12"/>
  <c r="G20" i="12"/>
  <c r="G21" i="12"/>
  <c r="G23" i="12"/>
  <c r="G24" i="12"/>
  <c r="G25" i="12"/>
  <c r="G26" i="12"/>
  <c r="G27" i="12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2" i="14"/>
  <c r="G26" i="14"/>
  <c r="G27" i="14"/>
  <c r="G7" i="6"/>
  <c r="G7" i="23"/>
  <c r="D30" i="43"/>
  <c r="E30" i="18"/>
  <c r="F23" i="18" s="1"/>
  <c r="G7" i="12"/>
  <c r="G7" i="10"/>
  <c r="C30" i="4"/>
  <c r="D28" i="4" s="1"/>
  <c r="I8" i="28"/>
  <c r="I9" i="28"/>
  <c r="I10" i="28"/>
  <c r="I12" i="28"/>
  <c r="I13" i="28"/>
  <c r="I14" i="28"/>
  <c r="I15" i="28"/>
  <c r="I16" i="28"/>
  <c r="I21" i="28"/>
  <c r="I22" i="28"/>
  <c r="I23" i="28"/>
  <c r="I24" i="28"/>
  <c r="I25" i="28"/>
  <c r="I26" i="28"/>
  <c r="I27" i="28"/>
  <c r="I7" i="28"/>
  <c r="G7" i="24"/>
  <c r="G7" i="21"/>
  <c r="E30" i="20"/>
  <c r="F22" i="20" s="1"/>
  <c r="G7" i="14"/>
  <c r="G7" i="13"/>
  <c r="G8" i="13"/>
  <c r="G8" i="9"/>
  <c r="G7" i="9"/>
  <c r="G9" i="9"/>
  <c r="G10" i="9"/>
  <c r="G11" i="9"/>
  <c r="G12" i="9"/>
  <c r="G13" i="9"/>
  <c r="G14" i="9"/>
  <c r="G15" i="9"/>
  <c r="G16" i="9"/>
  <c r="G17" i="9"/>
  <c r="G18" i="9"/>
  <c r="G19" i="9"/>
  <c r="G20" i="9"/>
  <c r="G27" i="9"/>
  <c r="E30" i="3"/>
  <c r="F11" i="3" s="1"/>
  <c r="E30" i="42"/>
  <c r="C30" i="26"/>
  <c r="D26" i="26" s="1"/>
  <c r="G30" i="18"/>
  <c r="H28" i="18" s="1"/>
  <c r="G21" i="17"/>
  <c r="G22" i="17"/>
  <c r="G23" i="17"/>
  <c r="G24" i="17"/>
  <c r="C30" i="17"/>
  <c r="D9" i="17" s="1"/>
  <c r="C30" i="6"/>
  <c r="G7" i="26"/>
  <c r="E30" i="19"/>
  <c r="F28" i="19" s="1"/>
  <c r="C30" i="18"/>
  <c r="D18" i="18" s="1"/>
  <c r="C30" i="3"/>
  <c r="D18" i="3" s="1"/>
  <c r="G30" i="5"/>
  <c r="H28" i="5" s="1"/>
  <c r="D30" i="42"/>
  <c r="C30" i="42"/>
  <c r="K7" i="41"/>
  <c r="C30" i="10"/>
  <c r="D28" i="10" s="1"/>
  <c r="G7" i="15"/>
  <c r="I8" i="18"/>
  <c r="I7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18" i="3"/>
  <c r="I19" i="3"/>
  <c r="C30" i="21"/>
  <c r="D26" i="21" s="1"/>
  <c r="I7" i="3"/>
  <c r="I8" i="3"/>
  <c r="I9" i="3"/>
  <c r="I10" i="3"/>
  <c r="I11" i="3"/>
  <c r="I12" i="3"/>
  <c r="I13" i="3"/>
  <c r="I14" i="3"/>
  <c r="I15" i="3"/>
  <c r="I16" i="3"/>
  <c r="I17" i="3"/>
  <c r="I20" i="3"/>
  <c r="I21" i="3"/>
  <c r="I22" i="3"/>
  <c r="I23" i="3"/>
  <c r="I24" i="3"/>
  <c r="I25" i="3"/>
  <c r="I26" i="3"/>
  <c r="I27" i="3"/>
  <c r="I28" i="3"/>
  <c r="I7" i="19"/>
  <c r="C30" i="14"/>
  <c r="I28" i="5"/>
  <c r="E30" i="4"/>
  <c r="C30" i="48"/>
  <c r="G30" i="44"/>
  <c r="F30" i="44"/>
  <c r="E30" i="44"/>
  <c r="D30" i="44"/>
  <c r="C30" i="44"/>
  <c r="H30" i="41"/>
  <c r="G30" i="41"/>
  <c r="F30" i="41"/>
  <c r="E30" i="41"/>
  <c r="D30" i="41"/>
  <c r="C30" i="41"/>
  <c r="I7" i="20"/>
  <c r="G30" i="20"/>
  <c r="H23" i="20" s="1"/>
  <c r="C30" i="20"/>
  <c r="D24" i="20" s="1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5" i="17"/>
  <c r="G26" i="17"/>
  <c r="G27" i="17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30" i="5"/>
  <c r="F9" i="5" s="1"/>
  <c r="C30" i="5"/>
  <c r="D16" i="5" s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F21" i="3"/>
  <c r="F23" i="3"/>
  <c r="D10" i="26"/>
  <c r="D13" i="26"/>
  <c r="D28" i="26"/>
  <c r="D24" i="26"/>
  <c r="D12" i="26"/>
  <c r="D8" i="26"/>
  <c r="D27" i="26"/>
  <c r="D11" i="26"/>
  <c r="D7" i="23"/>
  <c r="D9" i="23"/>
  <c r="D8" i="23"/>
  <c r="F20" i="20"/>
  <c r="D20" i="20"/>
  <c r="H24" i="19"/>
  <c r="H20" i="19"/>
  <c r="H12" i="19"/>
  <c r="H8" i="19"/>
  <c r="H27" i="19"/>
  <c r="H19" i="19"/>
  <c r="H15" i="19"/>
  <c r="H11" i="19"/>
  <c r="H26" i="19"/>
  <c r="H22" i="19"/>
  <c r="H18" i="19"/>
  <c r="H10" i="19"/>
  <c r="H25" i="19"/>
  <c r="H21" i="19"/>
  <c r="H13" i="19"/>
  <c r="H9" i="19"/>
  <c r="D18" i="19"/>
  <c r="F21" i="18"/>
  <c r="D26" i="18"/>
  <c r="D9" i="10"/>
  <c r="D26" i="15"/>
  <c r="D15" i="15"/>
  <c r="D9" i="16"/>
  <c r="H16" i="5"/>
  <c r="H9" i="5"/>
  <c r="H14" i="5"/>
  <c r="D12" i="5"/>
  <c r="D22" i="5"/>
  <c r="H17" i="4"/>
  <c r="H26" i="4"/>
  <c r="H18" i="4"/>
  <c r="H16" i="4"/>
  <c r="H12" i="4"/>
  <c r="H14" i="4"/>
  <c r="H27" i="4"/>
  <c r="H15" i="4"/>
  <c r="H11" i="4"/>
  <c r="H25" i="3"/>
  <c r="H10" i="3"/>
  <c r="H9" i="3"/>
  <c r="H28" i="3"/>
  <c r="H21" i="3"/>
  <c r="F25" i="3"/>
  <c r="F22" i="3"/>
  <c r="F28" i="3"/>
  <c r="F24" i="3"/>
  <c r="F17" i="3"/>
  <c r="F27" i="3"/>
  <c r="D16" i="17"/>
  <c r="D12" i="17"/>
  <c r="D11" i="17"/>
  <c r="D26" i="17"/>
  <c r="D7" i="11"/>
  <c r="D15" i="9"/>
  <c r="D12" i="9"/>
  <c r="D16" i="9"/>
  <c r="D9" i="9"/>
  <c r="D13" i="9"/>
  <c r="D7" i="9"/>
  <c r="D10" i="9"/>
  <c r="D14" i="9"/>
  <c r="D26" i="9"/>
  <c r="H16" i="3"/>
  <c r="H14" i="3"/>
  <c r="H7" i="3"/>
  <c r="F15" i="3"/>
  <c r="F14" i="3"/>
  <c r="F20" i="3"/>
  <c r="H23" i="3"/>
  <c r="F16" i="3"/>
  <c r="H24" i="3"/>
  <c r="H15" i="3"/>
  <c r="H8" i="3"/>
  <c r="K30" i="42"/>
  <c r="K30" i="53"/>
  <c r="D8" i="21"/>
  <c r="H17" i="19"/>
  <c r="H14" i="19"/>
  <c r="H7" i="19"/>
  <c r="H23" i="19"/>
  <c r="D17" i="19"/>
  <c r="H21" i="18"/>
  <c r="D13" i="10"/>
  <c r="D12" i="11"/>
  <c r="F12" i="3"/>
  <c r="F8" i="3"/>
  <c r="F13" i="3"/>
  <c r="F9" i="3"/>
  <c r="F10" i="3"/>
  <c r="H19" i="3"/>
  <c r="D24" i="18"/>
  <c r="D12" i="18"/>
  <c r="D22" i="18"/>
  <c r="D17" i="18"/>
  <c r="F22" i="33" l="1"/>
  <c r="F26" i="33"/>
  <c r="F10" i="33"/>
  <c r="F15" i="33"/>
  <c r="F19" i="33"/>
  <c r="F23" i="33"/>
  <c r="F27" i="33"/>
  <c r="F12" i="33"/>
  <c r="F20" i="33"/>
  <c r="F24" i="33"/>
  <c r="F13" i="33"/>
  <c r="F17" i="33"/>
  <c r="F21" i="33"/>
  <c r="F25" i="33"/>
  <c r="F14" i="29"/>
  <c r="F10" i="29"/>
  <c r="F15" i="29"/>
  <c r="F25" i="29"/>
  <c r="F13" i="29"/>
  <c r="D13" i="28"/>
  <c r="D17" i="28"/>
  <c r="D21" i="28"/>
  <c r="D14" i="28"/>
  <c r="D18" i="28"/>
  <c r="D22" i="28"/>
  <c r="D12" i="28"/>
  <c r="D20" i="28"/>
  <c r="D15" i="28"/>
  <c r="D19" i="28"/>
  <c r="D23" i="28"/>
  <c r="D16" i="28"/>
  <c r="H11" i="27"/>
  <c r="H7" i="27"/>
  <c r="H8" i="27"/>
  <c r="H19" i="27"/>
  <c r="H16" i="27"/>
  <c r="F16" i="24"/>
  <c r="F20" i="24"/>
  <c r="F25" i="24"/>
  <c r="F13" i="24"/>
  <c r="F17" i="24"/>
  <c r="F22" i="24"/>
  <c r="F26" i="24"/>
  <c r="F14" i="24"/>
  <c r="F23" i="24"/>
  <c r="F27" i="24"/>
  <c r="F15" i="24"/>
  <c r="F19" i="24"/>
  <c r="F24" i="24"/>
  <c r="D13" i="23"/>
  <c r="D17" i="23"/>
  <c r="D21" i="23"/>
  <c r="D25" i="23"/>
  <c r="D10" i="23"/>
  <c r="D14" i="23"/>
  <c r="D18" i="23"/>
  <c r="D22" i="23"/>
  <c r="D26" i="23"/>
  <c r="D11" i="23"/>
  <c r="D15" i="23"/>
  <c r="D19" i="23"/>
  <c r="D23" i="23"/>
  <c r="D27" i="23"/>
  <c r="D12" i="23"/>
  <c r="D16" i="23"/>
  <c r="D20" i="23"/>
  <c r="D24" i="23"/>
  <c r="D28" i="23"/>
  <c r="F14" i="21"/>
  <c r="F22" i="21"/>
  <c r="F27" i="21"/>
  <c r="F11" i="21"/>
  <c r="F15" i="21"/>
  <c r="F19" i="21"/>
  <c r="F23" i="21"/>
  <c r="F12" i="21"/>
  <c r="F16" i="21"/>
  <c r="F20" i="21"/>
  <c r="F24" i="21"/>
  <c r="F13" i="21"/>
  <c r="F17" i="21"/>
  <c r="F21" i="21"/>
  <c r="F25" i="21"/>
  <c r="D14" i="21"/>
  <c r="D27" i="21"/>
  <c r="H8" i="20"/>
  <c r="H18" i="20"/>
  <c r="D12" i="20"/>
  <c r="D14" i="20"/>
  <c r="D7" i="20"/>
  <c r="D23" i="20"/>
  <c r="D17" i="20"/>
  <c r="D18" i="20"/>
  <c r="D11" i="20"/>
  <c r="D25" i="20"/>
  <c r="D16" i="20"/>
  <c r="D8" i="20"/>
  <c r="D22" i="20"/>
  <c r="D15" i="20"/>
  <c r="D28" i="20"/>
  <c r="D9" i="20"/>
  <c r="D27" i="20"/>
  <c r="D21" i="20"/>
  <c r="D13" i="20"/>
  <c r="D10" i="20"/>
  <c r="D26" i="20"/>
  <c r="D19" i="20"/>
  <c r="D23" i="19"/>
  <c r="D28" i="19"/>
  <c r="F21" i="10"/>
  <c r="F22" i="10"/>
  <c r="F19" i="10"/>
  <c r="F20" i="10"/>
  <c r="F23" i="10"/>
  <c r="D13" i="8"/>
  <c r="D10" i="8"/>
  <c r="D14" i="8"/>
  <c r="D11" i="8"/>
  <c r="D12" i="8"/>
  <c r="D24" i="8"/>
  <c r="D25" i="8"/>
  <c r="D22" i="8"/>
  <c r="D18" i="8"/>
  <c r="D23" i="8"/>
  <c r="F8" i="11"/>
  <c r="F17" i="11"/>
  <c r="F26" i="11"/>
  <c r="F22" i="11"/>
  <c r="F27" i="11"/>
  <c r="F23" i="11"/>
  <c r="D27" i="11"/>
  <c r="D8" i="11"/>
  <c r="D28" i="11"/>
  <c r="D11" i="7"/>
  <c r="D13" i="7"/>
  <c r="D15" i="7"/>
  <c r="D17" i="7"/>
  <c r="D19" i="7"/>
  <c r="D21" i="7"/>
  <c r="D23" i="7"/>
  <c r="D26" i="7"/>
  <c r="D28" i="7"/>
  <c r="D12" i="7"/>
  <c r="D14" i="7"/>
  <c r="D16" i="7"/>
  <c r="D18" i="7"/>
  <c r="D20" i="7"/>
  <c r="D22" i="7"/>
  <c r="D25" i="7"/>
  <c r="D27" i="7"/>
  <c r="D12" i="14"/>
  <c r="D23" i="14"/>
  <c r="D24" i="14"/>
  <c r="D10" i="16"/>
  <c r="D12" i="16"/>
  <c r="D14" i="16"/>
  <c r="D11" i="16"/>
  <c r="D13" i="16"/>
  <c r="D25" i="16"/>
  <c r="D22" i="16"/>
  <c r="D19" i="16"/>
  <c r="D23" i="16"/>
  <c r="D20" i="16"/>
  <c r="D16" i="16"/>
  <c r="D8" i="16"/>
  <c r="D13" i="13"/>
  <c r="D10" i="13"/>
  <c r="D14" i="13"/>
  <c r="D11" i="13"/>
  <c r="D15" i="13"/>
  <c r="D12" i="13"/>
  <c r="D16" i="13"/>
  <c r="D25" i="13"/>
  <c r="D22" i="13"/>
  <c r="D19" i="13"/>
  <c r="D23" i="13"/>
  <c r="D20" i="13"/>
  <c r="D11" i="9"/>
  <c r="D8" i="9"/>
  <c r="F10" i="6"/>
  <c r="F14" i="6"/>
  <c r="F22" i="6"/>
  <c r="F26" i="6"/>
  <c r="F21" i="6"/>
  <c r="F11" i="6"/>
  <c r="F15" i="6"/>
  <c r="F19" i="6"/>
  <c r="F23" i="6"/>
  <c r="F27" i="6"/>
  <c r="F20" i="6"/>
  <c r="F25" i="6"/>
  <c r="F12" i="6"/>
  <c r="F16" i="6"/>
  <c r="F24" i="6"/>
  <c r="F13" i="6"/>
  <c r="F17" i="6"/>
  <c r="F9" i="4"/>
  <c r="F28" i="4"/>
  <c r="F18" i="3"/>
  <c r="D25" i="28"/>
  <c r="D24" i="28"/>
  <c r="D27" i="28"/>
  <c r="F15" i="27"/>
  <c r="D22" i="26"/>
  <c r="D7" i="26"/>
  <c r="D23" i="26"/>
  <c r="D9" i="26"/>
  <c r="D25" i="26"/>
  <c r="D13" i="24"/>
  <c r="D17" i="24"/>
  <c r="D25" i="24"/>
  <c r="D10" i="24"/>
  <c r="D14" i="24"/>
  <c r="D18" i="24"/>
  <c r="D22" i="24"/>
  <c r="D11" i="24"/>
  <c r="D15" i="24"/>
  <c r="D19" i="24"/>
  <c r="D23" i="24"/>
  <c r="D12" i="24"/>
  <c r="D16" i="24"/>
  <c r="D20" i="24"/>
  <c r="D24" i="24"/>
  <c r="H28" i="20"/>
  <c r="H13" i="20"/>
  <c r="F22" i="12"/>
  <c r="F23" i="12"/>
  <c r="F24" i="12"/>
  <c r="F25" i="12"/>
  <c r="D9" i="12"/>
  <c r="D10" i="12"/>
  <c r="D7" i="15"/>
  <c r="D8" i="15"/>
  <c r="D10" i="15"/>
  <c r="D9" i="15"/>
  <c r="D14" i="15"/>
  <c r="D27" i="15"/>
  <c r="D16" i="15"/>
  <c r="F26" i="5"/>
  <c r="F28" i="5"/>
  <c r="F24" i="5"/>
  <c r="F8" i="4"/>
  <c r="F7" i="4"/>
  <c r="D17" i="4"/>
  <c r="D16" i="4"/>
  <c r="H22" i="3"/>
  <c r="H26" i="3"/>
  <c r="F26" i="23"/>
  <c r="F14" i="23"/>
  <c r="F15" i="23"/>
  <c r="F16" i="23"/>
  <c r="D15" i="21"/>
  <c r="D23" i="21"/>
  <c r="D24" i="21"/>
  <c r="D11" i="21"/>
  <c r="H26" i="20"/>
  <c r="H11" i="20"/>
  <c r="H21" i="20"/>
  <c r="H24" i="18"/>
  <c r="H26" i="18"/>
  <c r="F28" i="18"/>
  <c r="F11" i="18"/>
  <c r="F12" i="18"/>
  <c r="D23" i="18"/>
  <c r="D28" i="18"/>
  <c r="D9" i="18"/>
  <c r="D20" i="18"/>
  <c r="D10" i="18"/>
  <c r="D14" i="18"/>
  <c r="D15" i="18"/>
  <c r="D8" i="18"/>
  <c r="D7" i="18"/>
  <c r="D21" i="18"/>
  <c r="D16" i="18"/>
  <c r="D13" i="18"/>
  <c r="D25" i="18"/>
  <c r="D27" i="18"/>
  <c r="G30" i="14"/>
  <c r="H9" i="14" s="1"/>
  <c r="D7" i="16"/>
  <c r="H25" i="5"/>
  <c r="F8" i="5"/>
  <c r="F11" i="5"/>
  <c r="F25" i="5"/>
  <c r="D27" i="3"/>
  <c r="D14" i="3"/>
  <c r="D28" i="3"/>
  <c r="H20" i="20"/>
  <c r="H10" i="20"/>
  <c r="D23" i="3"/>
  <c r="D15" i="16"/>
  <c r="D26" i="11"/>
  <c r="D28" i="28"/>
  <c r="D25" i="40"/>
  <c r="D21" i="40"/>
  <c r="F28" i="6"/>
  <c r="D19" i="3"/>
  <c r="F10" i="27"/>
  <c r="F19" i="27"/>
  <c r="F23" i="27"/>
  <c r="F11" i="27"/>
  <c r="F16" i="27"/>
  <c r="F20" i="27"/>
  <c r="F24" i="27"/>
  <c r="F28" i="27"/>
  <c r="F12" i="27"/>
  <c r="F17" i="27"/>
  <c r="F21" i="27"/>
  <c r="F25" i="27"/>
  <c r="F9" i="27"/>
  <c r="F13" i="27"/>
  <c r="F18" i="27"/>
  <c r="F22" i="27"/>
  <c r="D21" i="8"/>
  <c r="D19" i="8"/>
  <c r="D20" i="8"/>
  <c r="D13" i="12"/>
  <c r="D17" i="12"/>
  <c r="D26" i="12"/>
  <c r="D14" i="12"/>
  <c r="D18" i="12"/>
  <c r="D23" i="12"/>
  <c r="D27" i="12"/>
  <c r="D11" i="12"/>
  <c r="D15" i="12"/>
  <c r="D19" i="12"/>
  <c r="D24" i="12"/>
  <c r="D12" i="12"/>
  <c r="D16" i="12"/>
  <c r="D20" i="12"/>
  <c r="D25" i="12"/>
  <c r="H22" i="4"/>
  <c r="H28" i="4"/>
  <c r="H16" i="19"/>
  <c r="H30" i="19" s="1"/>
  <c r="H28" i="19"/>
  <c r="D11" i="28"/>
  <c r="D26" i="28"/>
  <c r="H23" i="27"/>
  <c r="H10" i="27"/>
  <c r="H14" i="27"/>
  <c r="H22" i="27"/>
  <c r="H9" i="27"/>
  <c r="H13" i="27"/>
  <c r="H17" i="27"/>
  <c r="H21" i="27"/>
  <c r="H25" i="27"/>
  <c r="H20" i="27"/>
  <c r="H24" i="27"/>
  <c r="G30" i="26"/>
  <c r="F11" i="24"/>
  <c r="F10" i="24"/>
  <c r="F9" i="24"/>
  <c r="F12" i="24"/>
  <c r="D27" i="24"/>
  <c r="D26" i="24"/>
  <c r="F9" i="23"/>
  <c r="F12" i="23"/>
  <c r="F27" i="23"/>
  <c r="F13" i="23"/>
  <c r="F28" i="21"/>
  <c r="F8" i="21"/>
  <c r="F9" i="21"/>
  <c r="H27" i="20"/>
  <c r="H19" i="20"/>
  <c r="F23" i="20"/>
  <c r="F26" i="20"/>
  <c r="F7" i="20"/>
  <c r="F10" i="20"/>
  <c r="F13" i="20"/>
  <c r="D16" i="19"/>
  <c r="D7" i="19"/>
  <c r="D9" i="19"/>
  <c r="H17" i="18"/>
  <c r="H23" i="18"/>
  <c r="H25" i="18"/>
  <c r="H7" i="18"/>
  <c r="H19" i="18"/>
  <c r="H8" i="18"/>
  <c r="H22" i="18"/>
  <c r="H10" i="18"/>
  <c r="H9" i="18"/>
  <c r="H20" i="18"/>
  <c r="F9" i="18"/>
  <c r="F24" i="18"/>
  <c r="F22" i="18"/>
  <c r="F10" i="18"/>
  <c r="F8" i="18"/>
  <c r="F25" i="18"/>
  <c r="F20" i="18"/>
  <c r="D14" i="17"/>
  <c r="D27" i="17"/>
  <c r="D10" i="17"/>
  <c r="D15" i="17"/>
  <c r="D13" i="17"/>
  <c r="F11" i="12"/>
  <c r="F15" i="12"/>
  <c r="F19" i="12"/>
  <c r="F27" i="12"/>
  <c r="F10" i="12"/>
  <c r="F14" i="12"/>
  <c r="F26" i="12"/>
  <c r="F9" i="12"/>
  <c r="F13" i="12"/>
  <c r="F21" i="12"/>
  <c r="F12" i="12"/>
  <c r="F16" i="12"/>
  <c r="F20" i="12"/>
  <c r="F12" i="10"/>
  <c r="F16" i="10"/>
  <c r="F25" i="10"/>
  <c r="F15" i="10"/>
  <c r="F10" i="10"/>
  <c r="F14" i="10"/>
  <c r="F27" i="10"/>
  <c r="F13" i="10"/>
  <c r="F26" i="10"/>
  <c r="D14" i="10"/>
  <c r="F15" i="11"/>
  <c r="D10" i="7"/>
  <c r="D9" i="5"/>
  <c r="D25" i="5"/>
  <c r="D28" i="5"/>
  <c r="H20" i="3"/>
  <c r="H17" i="3"/>
  <c r="D24" i="3"/>
  <c r="D20" i="3"/>
  <c r="D15" i="3"/>
  <c r="D25" i="3"/>
  <c r="D21" i="3"/>
  <c r="D16" i="3"/>
  <c r="D12" i="3"/>
  <c r="I30" i="3"/>
  <c r="J15" i="3" s="1"/>
  <c r="D26" i="3"/>
  <c r="D22" i="3"/>
  <c r="D17" i="3"/>
  <c r="D13" i="3"/>
  <c r="K30" i="41"/>
  <c r="F27" i="29"/>
  <c r="F24" i="29"/>
  <c r="F8" i="27"/>
  <c r="F10" i="21"/>
  <c r="D17" i="21"/>
  <c r="D21" i="21"/>
  <c r="D18" i="21"/>
  <c r="D22" i="21"/>
  <c r="D19" i="21"/>
  <c r="D16" i="21"/>
  <c r="D20" i="21"/>
  <c r="H12" i="20"/>
  <c r="H9" i="20"/>
  <c r="H25" i="20"/>
  <c r="H22" i="20"/>
  <c r="H15" i="20"/>
  <c r="H16" i="20"/>
  <c r="H24" i="20"/>
  <c r="H17" i="20"/>
  <c r="H14" i="20"/>
  <c r="H7" i="20"/>
  <c r="D30" i="20"/>
  <c r="F14" i="19"/>
  <c r="F18" i="19"/>
  <c r="F22" i="19"/>
  <c r="F26" i="19"/>
  <c r="F11" i="19"/>
  <c r="F15" i="19"/>
  <c r="F19" i="19"/>
  <c r="F23" i="19"/>
  <c r="F27" i="19"/>
  <c r="F12" i="19"/>
  <c r="F16" i="19"/>
  <c r="F20" i="19"/>
  <c r="F24" i="19"/>
  <c r="F13" i="19"/>
  <c r="F17" i="19"/>
  <c r="F21" i="19"/>
  <c r="F25" i="19"/>
  <c r="F16" i="18"/>
  <c r="F13" i="18"/>
  <c r="F17" i="18"/>
  <c r="F14" i="18"/>
  <c r="F18" i="18"/>
  <c r="F15" i="18"/>
  <c r="F19" i="18"/>
  <c r="D11" i="18"/>
  <c r="D8" i="12"/>
  <c r="D8" i="10"/>
  <c r="D11" i="10"/>
  <c r="D26" i="8"/>
  <c r="D15" i="8"/>
  <c r="D16" i="8"/>
  <c r="F28" i="15"/>
  <c r="F10" i="15"/>
  <c r="F14" i="15"/>
  <c r="F18" i="15"/>
  <c r="F22" i="15"/>
  <c r="F26" i="15"/>
  <c r="F11" i="15"/>
  <c r="F15" i="15"/>
  <c r="F19" i="15"/>
  <c r="F23" i="15"/>
  <c r="F27" i="15"/>
  <c r="F8" i="15"/>
  <c r="F12" i="15"/>
  <c r="F16" i="15"/>
  <c r="F20" i="15"/>
  <c r="F24" i="15"/>
  <c r="F9" i="15"/>
  <c r="F13" i="15"/>
  <c r="F17" i="15"/>
  <c r="F21" i="15"/>
  <c r="F25" i="15"/>
  <c r="D11" i="11"/>
  <c r="D27" i="16"/>
  <c r="H19" i="5"/>
  <c r="H21" i="4"/>
  <c r="H19" i="4"/>
  <c r="H20" i="4"/>
  <c r="H9" i="4"/>
  <c r="H25" i="4"/>
  <c r="H7" i="4"/>
  <c r="H23" i="4"/>
  <c r="H8" i="4"/>
  <c r="H24" i="4"/>
  <c r="H13" i="4"/>
  <c r="H10" i="4"/>
  <c r="F24" i="4"/>
  <c r="F25" i="4"/>
  <c r="F10" i="4"/>
  <c r="F14" i="4"/>
  <c r="F18" i="4"/>
  <c r="F22" i="4"/>
  <c r="F26" i="4"/>
  <c r="F11" i="4"/>
  <c r="F15" i="4"/>
  <c r="F19" i="4"/>
  <c r="F23" i="4"/>
  <c r="F27" i="4"/>
  <c r="F12" i="4"/>
  <c r="F16" i="4"/>
  <c r="F20" i="4"/>
  <c r="F13" i="4"/>
  <c r="F17" i="4"/>
  <c r="F21" i="4"/>
  <c r="D10" i="4"/>
  <c r="D26" i="4"/>
  <c r="J9" i="3"/>
  <c r="K30" i="48"/>
  <c r="F9" i="33"/>
  <c r="F16" i="29"/>
  <c r="F20" i="29"/>
  <c r="F17" i="29"/>
  <c r="F21" i="29"/>
  <c r="F19" i="29"/>
  <c r="F22" i="29"/>
  <c r="F23" i="29"/>
  <c r="D17" i="29"/>
  <c r="F9" i="29"/>
  <c r="D9" i="28"/>
  <c r="D10" i="28"/>
  <c r="F8" i="24"/>
  <c r="D9" i="24"/>
  <c r="D8" i="24"/>
  <c r="G30" i="21"/>
  <c r="F10" i="19"/>
  <c r="H18" i="18"/>
  <c r="H27" i="18"/>
  <c r="D28" i="17"/>
  <c r="D9" i="8"/>
  <c r="D27" i="8"/>
  <c r="D8" i="8"/>
  <c r="D7" i="8"/>
  <c r="D27" i="14"/>
  <c r="D9" i="13"/>
  <c r="D8" i="13"/>
  <c r="D26" i="13"/>
  <c r="D7" i="13"/>
  <c r="D27" i="13"/>
  <c r="F7" i="15"/>
  <c r="G30" i="17"/>
  <c r="H28" i="17" s="1"/>
  <c r="G30" i="16"/>
  <c r="F8" i="12"/>
  <c r="G30" i="13"/>
  <c r="G30" i="12"/>
  <c r="H22" i="12" s="1"/>
  <c r="G30" i="7"/>
  <c r="D7" i="17"/>
  <c r="D8" i="17"/>
  <c r="D16" i="14"/>
  <c r="D18" i="16"/>
  <c r="D17" i="16"/>
  <c r="D13" i="11"/>
  <c r="D17" i="6"/>
  <c r="D21" i="6"/>
  <c r="D25" i="6"/>
  <c r="D18" i="6"/>
  <c r="D22" i="6"/>
  <c r="D19" i="6"/>
  <c r="D23" i="6"/>
  <c r="D20" i="6"/>
  <c r="D24" i="6"/>
  <c r="D18" i="15"/>
  <c r="D22" i="15"/>
  <c r="D19" i="15"/>
  <c r="D23" i="15"/>
  <c r="D20" i="15"/>
  <c r="D24" i="15"/>
  <c r="D25" i="15"/>
  <c r="D17" i="15"/>
  <c r="D21" i="15"/>
  <c r="D17" i="14"/>
  <c r="D25" i="14"/>
  <c r="D18" i="14"/>
  <c r="D22" i="14"/>
  <c r="D19" i="14"/>
  <c r="D20" i="14"/>
  <c r="D15" i="10"/>
  <c r="D20" i="10"/>
  <c r="D24" i="10"/>
  <c r="D17" i="10"/>
  <c r="D21" i="10"/>
  <c r="D25" i="10"/>
  <c r="D18" i="10"/>
  <c r="D22" i="10"/>
  <c r="D23" i="10"/>
  <c r="D19" i="10"/>
  <c r="D18" i="17"/>
  <c r="D22" i="17"/>
  <c r="D19" i="17"/>
  <c r="D23" i="17"/>
  <c r="D20" i="17"/>
  <c r="D24" i="17"/>
  <c r="D21" i="17"/>
  <c r="D25" i="17"/>
  <c r="D17" i="17"/>
  <c r="D17" i="13"/>
  <c r="D18" i="13"/>
  <c r="D26" i="14"/>
  <c r="D20" i="9"/>
  <c r="D17" i="9"/>
  <c r="D21" i="9"/>
  <c r="D25" i="9"/>
  <c r="D18" i="9"/>
  <c r="D22" i="9"/>
  <c r="D19" i="9"/>
  <c r="D23" i="9"/>
  <c r="D16" i="11"/>
  <c r="D19" i="11"/>
  <c r="D23" i="11"/>
  <c r="D20" i="11"/>
  <c r="D17" i="11"/>
  <c r="D25" i="11"/>
  <c r="D18" i="11"/>
  <c r="D22" i="11"/>
  <c r="D7" i="7"/>
  <c r="D9" i="14"/>
  <c r="D8" i="7"/>
  <c r="D15" i="14"/>
  <c r="D11" i="14"/>
  <c r="G30" i="9"/>
  <c r="D14" i="14"/>
  <c r="D10" i="14"/>
  <c r="D26" i="16"/>
  <c r="G30" i="8"/>
  <c r="D13" i="14"/>
  <c r="D7" i="14"/>
  <c r="D25" i="4"/>
  <c r="D24" i="4"/>
  <c r="D12" i="4"/>
  <c r="D11" i="4"/>
  <c r="D21" i="4"/>
  <c r="D9" i="4"/>
  <c r="D8" i="4"/>
  <c r="D23" i="4"/>
  <c r="D18" i="4"/>
  <c r="D14" i="4"/>
  <c r="D15" i="4"/>
  <c r="D13" i="4"/>
  <c r="D7" i="4"/>
  <c r="D27" i="4"/>
  <c r="D22" i="4"/>
  <c r="D20" i="4"/>
  <c r="H18" i="3"/>
  <c r="H27" i="3"/>
  <c r="J13" i="3"/>
  <c r="J24" i="3"/>
  <c r="F19" i="3"/>
  <c r="F26" i="3"/>
  <c r="D10" i="3"/>
  <c r="D9" i="3"/>
  <c r="D11" i="3"/>
  <c r="K30" i="43"/>
  <c r="F8" i="29"/>
  <c r="D8" i="28"/>
  <c r="I30" i="28"/>
  <c r="D7" i="28"/>
  <c r="I30" i="27"/>
  <c r="H21" i="26"/>
  <c r="H26" i="26"/>
  <c r="H9" i="26"/>
  <c r="H8" i="26"/>
  <c r="G30" i="24"/>
  <c r="G30" i="23"/>
  <c r="D12" i="21"/>
  <c r="D9" i="21"/>
  <c r="D7" i="21"/>
  <c r="D10" i="21"/>
  <c r="D25" i="21"/>
  <c r="D13" i="21"/>
  <c r="F11" i="20"/>
  <c r="F8" i="20"/>
  <c r="F24" i="20"/>
  <c r="F17" i="20"/>
  <c r="F14" i="20"/>
  <c r="F27" i="20"/>
  <c r="I30" i="20"/>
  <c r="J11" i="20" s="1"/>
  <c r="F15" i="20"/>
  <c r="F12" i="20"/>
  <c r="F28" i="20"/>
  <c r="F21" i="20"/>
  <c r="F18" i="20"/>
  <c r="F19" i="20"/>
  <c r="F16" i="20"/>
  <c r="F9" i="20"/>
  <c r="F25" i="20"/>
  <c r="F8" i="19"/>
  <c r="F7" i="19"/>
  <c r="F9" i="19"/>
  <c r="D22" i="19"/>
  <c r="D15" i="19"/>
  <c r="D11" i="19"/>
  <c r="D24" i="19"/>
  <c r="D25" i="19"/>
  <c r="D12" i="19"/>
  <c r="D26" i="19"/>
  <c r="I30" i="19"/>
  <c r="J23" i="19" s="1"/>
  <c r="D8" i="19"/>
  <c r="D19" i="19"/>
  <c r="D27" i="19"/>
  <c r="D20" i="19"/>
  <c r="D14" i="19"/>
  <c r="D10" i="19"/>
  <c r="D21" i="19"/>
  <c r="D13" i="19"/>
  <c r="D19" i="18"/>
  <c r="F26" i="18"/>
  <c r="F27" i="18"/>
  <c r="F9" i="10"/>
  <c r="G30" i="10"/>
  <c r="H28" i="10" s="1"/>
  <c r="D26" i="10"/>
  <c r="D10" i="10"/>
  <c r="D7" i="10"/>
  <c r="D27" i="10"/>
  <c r="D16" i="10"/>
  <c r="D12" i="10"/>
  <c r="G30" i="15"/>
  <c r="G30" i="11"/>
  <c r="H28" i="11" s="1"/>
  <c r="F12" i="11"/>
  <c r="F14" i="11"/>
  <c r="F13" i="11"/>
  <c r="F9" i="11"/>
  <c r="D15" i="11"/>
  <c r="D14" i="11"/>
  <c r="D9" i="7"/>
  <c r="D8" i="14"/>
  <c r="F8" i="6"/>
  <c r="F9" i="6"/>
  <c r="G30" i="6"/>
  <c r="H28" i="6" s="1"/>
  <c r="D26" i="6"/>
  <c r="D13" i="6"/>
  <c r="D16" i="6"/>
  <c r="D14" i="6"/>
  <c r="D8" i="6"/>
  <c r="D7" i="6"/>
  <c r="D12" i="6"/>
  <c r="D15" i="6"/>
  <c r="D10" i="6"/>
  <c r="D27" i="6"/>
  <c r="D11" i="6"/>
  <c r="D9" i="6"/>
  <c r="H23" i="5"/>
  <c r="H18" i="5"/>
  <c r="H13" i="5"/>
  <c r="H8" i="5"/>
  <c r="H20" i="5"/>
  <c r="H27" i="5"/>
  <c r="H22" i="5"/>
  <c r="H17" i="5"/>
  <c r="H11" i="5"/>
  <c r="H7" i="5"/>
  <c r="H24" i="5"/>
  <c r="H26" i="5"/>
  <c r="H21" i="5"/>
  <c r="H15" i="5"/>
  <c r="H10" i="5"/>
  <c r="H12" i="5"/>
  <c r="F7" i="5"/>
  <c r="F27" i="5"/>
  <c r="F20" i="5"/>
  <c r="F22" i="5"/>
  <c r="F21" i="5"/>
  <c r="F15" i="5"/>
  <c r="I30" i="5"/>
  <c r="J21" i="5" s="1"/>
  <c r="F19" i="5"/>
  <c r="F12" i="5"/>
  <c r="F13" i="5"/>
  <c r="F14" i="5"/>
  <c r="F18" i="5"/>
  <c r="F23" i="5"/>
  <c r="F16" i="5"/>
  <c r="F10" i="5"/>
  <c r="F17" i="5"/>
  <c r="D27" i="5"/>
  <c r="D18" i="5"/>
  <c r="D23" i="5"/>
  <c r="D21" i="5"/>
  <c r="D24" i="5"/>
  <c r="D8" i="5"/>
  <c r="D11" i="5"/>
  <c r="D14" i="5"/>
  <c r="D15" i="5"/>
  <c r="D17" i="5"/>
  <c r="D20" i="5"/>
  <c r="D19" i="5"/>
  <c r="D26" i="5"/>
  <c r="D10" i="5"/>
  <c r="D7" i="5"/>
  <c r="D13" i="5"/>
  <c r="I30" i="4"/>
  <c r="J19" i="4" s="1"/>
  <c r="D19" i="4"/>
  <c r="J28" i="3"/>
  <c r="D8" i="3"/>
  <c r="D7" i="3"/>
  <c r="I30" i="18"/>
  <c r="J28" i="18" s="1"/>
  <c r="J7" i="27" l="1"/>
  <c r="J27" i="27"/>
  <c r="J28" i="27"/>
  <c r="H20" i="26"/>
  <c r="H18" i="26"/>
  <c r="D30" i="26"/>
  <c r="D30" i="18"/>
  <c r="H11" i="8"/>
  <c r="H13" i="8"/>
  <c r="H12" i="8"/>
  <c r="H13" i="7"/>
  <c r="H17" i="7"/>
  <c r="H21" i="7"/>
  <c r="H25" i="7"/>
  <c r="H12" i="7"/>
  <c r="H16" i="7"/>
  <c r="H20" i="7"/>
  <c r="H28" i="7"/>
  <c r="H11" i="7"/>
  <c r="H15" i="7"/>
  <c r="H19" i="7"/>
  <c r="H23" i="7"/>
  <c r="H27" i="7"/>
  <c r="H14" i="7"/>
  <c r="H26" i="7"/>
  <c r="H22" i="7"/>
  <c r="H18" i="7"/>
  <c r="H15" i="14"/>
  <c r="H13" i="16"/>
  <c r="H12" i="16"/>
  <c r="H11" i="16"/>
  <c r="H14" i="16"/>
  <c r="H10" i="16"/>
  <c r="H14" i="13"/>
  <c r="H9" i="13"/>
  <c r="H15" i="13"/>
  <c r="H10" i="13"/>
  <c r="H16" i="13"/>
  <c r="H11" i="13"/>
  <c r="H17" i="13"/>
  <c r="H12" i="13"/>
  <c r="H18" i="13"/>
  <c r="H13" i="13"/>
  <c r="J17" i="28"/>
  <c r="J19" i="28"/>
  <c r="J18" i="28"/>
  <c r="J20" i="28"/>
  <c r="H17" i="26"/>
  <c r="H19" i="24"/>
  <c r="H12" i="24"/>
  <c r="H14" i="24"/>
  <c r="H16" i="24"/>
  <c r="H18" i="24"/>
  <c r="H20" i="24"/>
  <c r="H22" i="24"/>
  <c r="H24" i="24"/>
  <c r="H26" i="24"/>
  <c r="H11" i="24"/>
  <c r="H13" i="24"/>
  <c r="H15" i="24"/>
  <c r="H17" i="24"/>
  <c r="H23" i="24"/>
  <c r="H25" i="24"/>
  <c r="H28" i="23"/>
  <c r="H11" i="23"/>
  <c r="H13" i="23"/>
  <c r="H15" i="23"/>
  <c r="H16" i="23"/>
  <c r="H12" i="23"/>
  <c r="H14" i="23"/>
  <c r="H18" i="8"/>
  <c r="H24" i="8"/>
  <c r="H23" i="8"/>
  <c r="H22" i="8"/>
  <c r="H25" i="8"/>
  <c r="H12" i="14"/>
  <c r="H10" i="14"/>
  <c r="H27" i="14"/>
  <c r="H7" i="14"/>
  <c r="H23" i="14"/>
  <c r="H25" i="14"/>
  <c r="H24" i="14"/>
  <c r="H20" i="14"/>
  <c r="H19" i="14"/>
  <c r="H8" i="14"/>
  <c r="H16" i="14"/>
  <c r="H18" i="14"/>
  <c r="H13" i="14"/>
  <c r="H19" i="16"/>
  <c r="H23" i="16"/>
  <c r="H25" i="16"/>
  <c r="H20" i="16"/>
  <c r="H22" i="16"/>
  <c r="H23" i="13"/>
  <c r="H19" i="13"/>
  <c r="H20" i="13"/>
  <c r="H22" i="13"/>
  <c r="H25" i="13"/>
  <c r="H28" i="9"/>
  <c r="H24" i="9"/>
  <c r="J18" i="3"/>
  <c r="J22" i="3"/>
  <c r="J12" i="3"/>
  <c r="J8" i="3"/>
  <c r="J16" i="3"/>
  <c r="J27" i="3"/>
  <c r="F30" i="3"/>
  <c r="F30" i="27"/>
  <c r="H14" i="14"/>
  <c r="H26" i="14"/>
  <c r="H22" i="14"/>
  <c r="H11" i="14"/>
  <c r="H17" i="14"/>
  <c r="J26" i="3"/>
  <c r="J20" i="3"/>
  <c r="J19" i="3"/>
  <c r="J11" i="3"/>
  <c r="J25" i="3"/>
  <c r="J10" i="3"/>
  <c r="J14" i="3"/>
  <c r="J9" i="27"/>
  <c r="J11" i="27"/>
  <c r="J13" i="27"/>
  <c r="J15" i="27"/>
  <c r="J10" i="27"/>
  <c r="J12" i="27"/>
  <c r="J14" i="27"/>
  <c r="H11" i="26"/>
  <c r="H27" i="26"/>
  <c r="H23" i="26"/>
  <c r="H13" i="26"/>
  <c r="H16" i="26"/>
  <c r="H14" i="26"/>
  <c r="H19" i="26"/>
  <c r="H15" i="26"/>
  <c r="H7" i="26"/>
  <c r="H28" i="26"/>
  <c r="H12" i="26"/>
  <c r="H25" i="26"/>
  <c r="H24" i="26"/>
  <c r="H22" i="26"/>
  <c r="H10" i="26"/>
  <c r="D30" i="23"/>
  <c r="H17" i="21"/>
  <c r="H28" i="21"/>
  <c r="H24" i="21"/>
  <c r="H30" i="18"/>
  <c r="H10" i="17"/>
  <c r="H12" i="12"/>
  <c r="H19" i="8"/>
  <c r="H20" i="8"/>
  <c r="H10" i="7"/>
  <c r="H27" i="16"/>
  <c r="F30" i="4"/>
  <c r="J21" i="3"/>
  <c r="J23" i="3"/>
  <c r="J17" i="3"/>
  <c r="J7" i="3"/>
  <c r="J9" i="28"/>
  <c r="J14" i="28"/>
  <c r="J8" i="27"/>
  <c r="J18" i="27"/>
  <c r="J20" i="27"/>
  <c r="J22" i="27"/>
  <c r="J24" i="27"/>
  <c r="J26" i="27"/>
  <c r="J25" i="27"/>
  <c r="J21" i="27"/>
  <c r="J23" i="27"/>
  <c r="J19" i="27"/>
  <c r="H24" i="23"/>
  <c r="H26" i="23"/>
  <c r="H25" i="23"/>
  <c r="H27" i="23"/>
  <c r="H26" i="21"/>
  <c r="H21" i="21"/>
  <c r="H8" i="21"/>
  <c r="H30" i="20"/>
  <c r="H10" i="8"/>
  <c r="D30" i="9"/>
  <c r="J9" i="5"/>
  <c r="J23" i="5"/>
  <c r="J7" i="5"/>
  <c r="J17" i="5"/>
  <c r="J27" i="5"/>
  <c r="J28" i="5"/>
  <c r="J26" i="5"/>
  <c r="H30" i="4"/>
  <c r="D30" i="4"/>
  <c r="D30" i="3"/>
  <c r="F30" i="33"/>
  <c r="D30" i="29"/>
  <c r="F30" i="29"/>
  <c r="H10" i="24"/>
  <c r="D30" i="24"/>
  <c r="H13" i="21"/>
  <c r="H15" i="21"/>
  <c r="H18" i="21"/>
  <c r="H22" i="21"/>
  <c r="H14" i="21"/>
  <c r="H19" i="21"/>
  <c r="H20" i="21"/>
  <c r="H9" i="21"/>
  <c r="H12" i="21"/>
  <c r="H10" i="21"/>
  <c r="H7" i="21"/>
  <c r="H25" i="21"/>
  <c r="H16" i="21"/>
  <c r="H11" i="21"/>
  <c r="H27" i="21"/>
  <c r="H23" i="21"/>
  <c r="F30" i="20"/>
  <c r="D30" i="19"/>
  <c r="F30" i="18"/>
  <c r="H25" i="12"/>
  <c r="H14" i="12"/>
  <c r="H23" i="12"/>
  <c r="H11" i="12"/>
  <c r="H26" i="12"/>
  <c r="H8" i="12"/>
  <c r="H19" i="12"/>
  <c r="H17" i="12"/>
  <c r="H21" i="12"/>
  <c r="H16" i="12"/>
  <c r="H8" i="8"/>
  <c r="D30" i="8"/>
  <c r="D30" i="15"/>
  <c r="D30" i="16"/>
  <c r="H8" i="13"/>
  <c r="D30" i="13"/>
  <c r="H25" i="9"/>
  <c r="H23" i="11"/>
  <c r="H27" i="8"/>
  <c r="H27" i="17"/>
  <c r="H19" i="17"/>
  <c r="H14" i="17"/>
  <c r="H18" i="15"/>
  <c r="H28" i="15"/>
  <c r="H15" i="8"/>
  <c r="H26" i="8"/>
  <c r="H21" i="8"/>
  <c r="H14" i="8"/>
  <c r="H17" i="17"/>
  <c r="H21" i="6"/>
  <c r="H21" i="9"/>
  <c r="H17" i="10"/>
  <c r="H26" i="16"/>
  <c r="H15" i="17"/>
  <c r="H22" i="17"/>
  <c r="H18" i="17"/>
  <c r="H25" i="17"/>
  <c r="H9" i="7"/>
  <c r="H21" i="17"/>
  <c r="H23" i="17"/>
  <c r="H16" i="17"/>
  <c r="H17" i="16"/>
  <c r="H12" i="9"/>
  <c r="H15" i="12"/>
  <c r="H24" i="12"/>
  <c r="H7" i="12"/>
  <c r="H26" i="17"/>
  <c r="H24" i="17"/>
  <c r="H8" i="17"/>
  <c r="H11" i="17"/>
  <c r="H7" i="17"/>
  <c r="H12" i="17"/>
  <c r="H20" i="17"/>
  <c r="H8" i="16"/>
  <c r="H13" i="17"/>
  <c r="H9" i="17"/>
  <c r="H19" i="9"/>
  <c r="H10" i="9"/>
  <c r="H14" i="9"/>
  <c r="H8" i="9"/>
  <c r="H16" i="9"/>
  <c r="H16" i="16"/>
  <c r="H18" i="16"/>
  <c r="H9" i="9"/>
  <c r="H22" i="9"/>
  <c r="H13" i="9"/>
  <c r="H20" i="9"/>
  <c r="H7" i="16"/>
  <c r="H9" i="16"/>
  <c r="H15" i="16"/>
  <c r="H18" i="9"/>
  <c r="H15" i="9"/>
  <c r="H23" i="9"/>
  <c r="H17" i="9"/>
  <c r="H9" i="12"/>
  <c r="H27" i="12"/>
  <c r="H20" i="12"/>
  <c r="H13" i="12"/>
  <c r="H10" i="12"/>
  <c r="H18" i="12"/>
  <c r="H7" i="13"/>
  <c r="H26" i="13"/>
  <c r="H7" i="7"/>
  <c r="H8" i="7"/>
  <c r="H27" i="13"/>
  <c r="F30" i="12"/>
  <c r="D30" i="17"/>
  <c r="H27" i="9"/>
  <c r="H7" i="9"/>
  <c r="H26" i="9"/>
  <c r="H11" i="9"/>
  <c r="D30" i="14"/>
  <c r="H9" i="8"/>
  <c r="H16" i="8"/>
  <c r="H7" i="8"/>
  <c r="J22" i="5"/>
  <c r="D30" i="5"/>
  <c r="J13" i="5"/>
  <c r="J19" i="5"/>
  <c r="J10" i="5"/>
  <c r="J16" i="5"/>
  <c r="J25" i="5"/>
  <c r="J24" i="5"/>
  <c r="J20" i="5"/>
  <c r="J18" i="5"/>
  <c r="J14" i="4"/>
  <c r="H30" i="3"/>
  <c r="D30" i="40"/>
  <c r="D30" i="28"/>
  <c r="J11" i="28"/>
  <c r="J13" i="28"/>
  <c r="J16" i="28"/>
  <c r="J22" i="28"/>
  <c r="J23" i="28"/>
  <c r="J24" i="28"/>
  <c r="J10" i="28"/>
  <c r="J8" i="28"/>
  <c r="J12" i="28"/>
  <c r="J25" i="28"/>
  <c r="J15" i="28"/>
  <c r="J28" i="28"/>
  <c r="J27" i="28"/>
  <c r="J7" i="28"/>
  <c r="J26" i="28"/>
  <c r="J21" i="28"/>
  <c r="J17" i="27"/>
  <c r="J16" i="27"/>
  <c r="H30" i="27"/>
  <c r="H8" i="24"/>
  <c r="H27" i="24"/>
  <c r="F30" i="24"/>
  <c r="H9" i="24"/>
  <c r="H7" i="24"/>
  <c r="H23" i="23"/>
  <c r="F30" i="23"/>
  <c r="H21" i="23"/>
  <c r="H19" i="23"/>
  <c r="H9" i="23"/>
  <c r="H8" i="23"/>
  <c r="H18" i="23"/>
  <c r="H20" i="23"/>
  <c r="H22" i="23"/>
  <c r="H7" i="23"/>
  <c r="H17" i="23"/>
  <c r="H10" i="23"/>
  <c r="F30" i="21"/>
  <c r="D30" i="21"/>
  <c r="J19" i="20"/>
  <c r="J27" i="20"/>
  <c r="J16" i="20"/>
  <c r="J9" i="20"/>
  <c r="J18" i="20"/>
  <c r="J24" i="20"/>
  <c r="J8" i="20"/>
  <c r="J23" i="20"/>
  <c r="J13" i="20"/>
  <c r="J20" i="20"/>
  <c r="J14" i="20"/>
  <c r="J10" i="20"/>
  <c r="J26" i="20"/>
  <c r="J7" i="20"/>
  <c r="J22" i="20"/>
  <c r="J28" i="20"/>
  <c r="J15" i="20"/>
  <c r="J12" i="20"/>
  <c r="J25" i="20"/>
  <c r="J17" i="20"/>
  <c r="J21" i="20"/>
  <c r="F30" i="19"/>
  <c r="J13" i="19"/>
  <c r="J26" i="19"/>
  <c r="J20" i="19"/>
  <c r="J22" i="19"/>
  <c r="J17" i="19"/>
  <c r="J9" i="19"/>
  <c r="J21" i="19"/>
  <c r="J24" i="19"/>
  <c r="J14" i="19"/>
  <c r="J10" i="19"/>
  <c r="J12" i="19"/>
  <c r="J16" i="19"/>
  <c r="J25" i="19"/>
  <c r="J18" i="19"/>
  <c r="J28" i="19"/>
  <c r="J7" i="19"/>
  <c r="J15" i="19"/>
  <c r="J8" i="19"/>
  <c r="J27" i="19"/>
  <c r="J11" i="19"/>
  <c r="J19" i="19"/>
  <c r="J11" i="18"/>
  <c r="J27" i="18"/>
  <c r="J24" i="18"/>
  <c r="J15" i="18"/>
  <c r="J19" i="18"/>
  <c r="J16" i="18"/>
  <c r="J13" i="18"/>
  <c r="J23" i="18"/>
  <c r="J25" i="18"/>
  <c r="J8" i="18"/>
  <c r="J20" i="18"/>
  <c r="J10" i="18"/>
  <c r="J14" i="18"/>
  <c r="J18" i="18"/>
  <c r="J17" i="18"/>
  <c r="J21" i="18"/>
  <c r="D30" i="12"/>
  <c r="H22" i="10"/>
  <c r="H11" i="10"/>
  <c r="H12" i="10"/>
  <c r="F30" i="10"/>
  <c r="H13" i="10"/>
  <c r="H20" i="10"/>
  <c r="H10" i="10"/>
  <c r="H15" i="10"/>
  <c r="H21" i="10"/>
  <c r="H9" i="10"/>
  <c r="H27" i="10"/>
  <c r="H19" i="10"/>
  <c r="H18" i="10"/>
  <c r="H25" i="10"/>
  <c r="H24" i="10"/>
  <c r="H7" i="10"/>
  <c r="H26" i="10"/>
  <c r="H14" i="10"/>
  <c r="H23" i="10"/>
  <c r="H8" i="10"/>
  <c r="H16" i="10"/>
  <c r="D30" i="10"/>
  <c r="F30" i="15"/>
  <c r="H24" i="15"/>
  <c r="H20" i="15"/>
  <c r="H12" i="15"/>
  <c r="H15" i="15"/>
  <c r="H8" i="15"/>
  <c r="H9" i="15"/>
  <c r="H11" i="15"/>
  <c r="H27" i="15"/>
  <c r="H19" i="15"/>
  <c r="H16" i="15"/>
  <c r="H23" i="15"/>
  <c r="H21" i="15"/>
  <c r="H13" i="15"/>
  <c r="H7" i="15"/>
  <c r="H25" i="15"/>
  <c r="H22" i="15"/>
  <c r="H17" i="15"/>
  <c r="H26" i="15"/>
  <c r="H14" i="15"/>
  <c r="H10" i="15"/>
  <c r="H13" i="11"/>
  <c r="H27" i="11"/>
  <c r="H7" i="11"/>
  <c r="H9" i="11"/>
  <c r="H14" i="11"/>
  <c r="H8" i="11"/>
  <c r="H15" i="11"/>
  <c r="H18" i="11"/>
  <c r="F30" i="11"/>
  <c r="H19" i="11"/>
  <c r="H10" i="11"/>
  <c r="H25" i="11"/>
  <c r="H20" i="11"/>
  <c r="H22" i="11"/>
  <c r="H12" i="11"/>
  <c r="H11" i="11"/>
  <c r="H17" i="11"/>
  <c r="H16" i="11"/>
  <c r="H26" i="11"/>
  <c r="D30" i="11"/>
  <c r="D30" i="7"/>
  <c r="H15" i="6"/>
  <c r="H19" i="6"/>
  <c r="H7" i="6"/>
  <c r="H14" i="6"/>
  <c r="H13" i="6"/>
  <c r="H8" i="6"/>
  <c r="F30" i="6"/>
  <c r="H16" i="6"/>
  <c r="H22" i="6"/>
  <c r="H25" i="6"/>
  <c r="H9" i="6"/>
  <c r="H18" i="6"/>
  <c r="H11" i="6"/>
  <c r="H24" i="6"/>
  <c r="H27" i="6"/>
  <c r="H17" i="6"/>
  <c r="H12" i="6"/>
  <c r="H20" i="6"/>
  <c r="H23" i="6"/>
  <c r="H10" i="6"/>
  <c r="H26" i="6"/>
  <c r="D30" i="6"/>
  <c r="H30" i="5"/>
  <c r="F30" i="5"/>
  <c r="J11" i="5"/>
  <c r="J12" i="5"/>
  <c r="J15" i="5"/>
  <c r="J8" i="5"/>
  <c r="J14" i="5"/>
  <c r="J16" i="4"/>
  <c r="J9" i="4"/>
  <c r="J28" i="4"/>
  <c r="J18" i="4"/>
  <c r="J12" i="4"/>
  <c r="J7" i="4"/>
  <c r="J15" i="4"/>
  <c r="J27" i="4"/>
  <c r="J23" i="4"/>
  <c r="J8" i="4"/>
  <c r="J10" i="4"/>
  <c r="J20" i="4"/>
  <c r="J25" i="4"/>
  <c r="J21" i="4"/>
  <c r="J24" i="4"/>
  <c r="J22" i="4"/>
  <c r="J17" i="4"/>
  <c r="J26" i="4"/>
  <c r="J13" i="4"/>
  <c r="J11" i="4"/>
  <c r="J9" i="18"/>
  <c r="J7" i="18"/>
  <c r="J12" i="18"/>
  <c r="J22" i="18"/>
  <c r="J26" i="18"/>
  <c r="H30" i="26" l="1"/>
  <c r="H30" i="14"/>
  <c r="J30" i="3"/>
  <c r="H30" i="21"/>
  <c r="H30" i="17"/>
  <c r="H30" i="8"/>
  <c r="H30" i="16"/>
  <c r="H30" i="12"/>
  <c r="H30" i="7"/>
  <c r="H30" i="13"/>
  <c r="H30" i="9"/>
  <c r="J30" i="5"/>
  <c r="J30" i="28"/>
  <c r="J30" i="27"/>
  <c r="H30" i="24"/>
  <c r="H30" i="23"/>
  <c r="J30" i="20"/>
  <c r="J30" i="19"/>
  <c r="J30" i="18"/>
  <c r="H30" i="10"/>
  <c r="H30" i="15"/>
  <c r="H30" i="11"/>
  <c r="H30" i="6"/>
  <c r="J30" i="4"/>
</calcChain>
</file>

<file path=xl/sharedStrings.xml><?xml version="1.0" encoding="utf-8"?>
<sst xmlns="http://schemas.openxmlformats.org/spreadsheetml/2006/main" count="1995" uniqueCount="142">
  <si>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</si>
  <si>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</si>
  <si>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</si>
  <si>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</si>
  <si>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</si>
  <si>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</si>
  <si>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</si>
  <si>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</si>
  <si>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</si>
  <si>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</si>
  <si>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</si>
  <si>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</si>
  <si>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</si>
  <si>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</si>
  <si>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</si>
  <si>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</si>
  <si>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</si>
  <si>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</si>
  <si>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</si>
  <si>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</si>
  <si>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</si>
  <si>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</si>
  <si>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</si>
  <si>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</si>
  <si>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</si>
  <si>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</si>
  <si>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</si>
  <si>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</si>
  <si>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</si>
  <si>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</si>
  <si>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Tempo di parola: indica il tempo in cui il soggetto politico/istituzionale parla direttamente in voce</t>
  </si>
  <si>
    <t>Tab. E2 - Tempo di notizia dei  soggetti del pluralismo sociale nei Radiogiornali RAI - tutte le edizioni</t>
  </si>
  <si>
    <t>Tempo di notizia: indica il tempo dedicato dal giornalista all'illustrazione di un argomento/evento  in relazione ad un soggetto politico/istituzionale</t>
  </si>
  <si>
    <t>Tab. E3 - Tempo di antenna dei soggetti del pluralismo sociale nei Radiogiornali RAI - tutte le edizioni</t>
  </si>
  <si>
    <t>Tempo di antenna: indica il tempo complessivamente dedicato al soggetto politico/istituzionale ed è dato dalla somma del tempo di notizia e del tempo di parola del soggetto</t>
  </si>
  <si>
    <t>Tab. E4 - Tempo di notizia, parola e antenna  dei soggetti del pluralismo sociale nei Radiogiornali di Radio 24 - Il Sole 24 ore - tutte le edizioni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</si>
  <si>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</si>
  <si>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</si>
  <si>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</si>
  <si>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</si>
  <si>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E15 - Tempo di notizia, parola e antenna  dei soggetti del pluralismo sociale nei Radiogiornali di Radio Italia - tutte le edizioni</t>
  </si>
  <si>
    <t>Tab. E16 - Tempo di parola dei soggetti del pluralismo sociale nei Radiogiornali RAI - edizioni principali</t>
  </si>
  <si>
    <t>Tempo di Parola: indica il tempo in cui il soggetto politico/istituzionale parla direttamente in voce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</si>
  <si>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</si>
  <si>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</si>
  <si>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</si>
  <si>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</si>
  <si>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</si>
  <si>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</si>
  <si>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</si>
  <si>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</si>
  <si>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</si>
  <si>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</si>
  <si>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</si>
  <si>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</si>
  <si>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</si>
  <si>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</si>
  <si>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</si>
  <si>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</si>
  <si>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</si>
  <si>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</si>
  <si>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</si>
  <si>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</si>
  <si>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</si>
  <si>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</si>
  <si>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</si>
  <si>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</si>
  <si>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</si>
  <si>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</si>
  <si>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</si>
  <si>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</si>
  <si>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</si>
  <si>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</si>
  <si>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</si>
  <si>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</si>
  <si>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</si>
  <si>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</si>
  <si>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</si>
  <si>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</si>
  <si>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</si>
  <si>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</si>
  <si>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</si>
  <si>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 xml:space="preserve">Tempo di Parola: indica il tempo in cui il soggetto politico/istituzionale parla direttamente in voce
</t>
  </si>
  <si>
    <t>Tab. E5 - Tempo di notizia, parola e antenna  dei soggetti del pluralismo sociale nei Radiogiornali di Radio 101  - tutte le edizioni</t>
  </si>
  <si>
    <t>Tab. E6 - Tempo di notizia, parola e antenna  dei soggetti del pluralismo sociale nei Radiogiornali di Virgin Radio  - tutte le edizioni</t>
  </si>
  <si>
    <t>Tab. E9 - Tempo di notizia, parola e antenna  dei soggetti del pluralismo sociale nei Radiogiornali di Radio M2o - tutte le edizioni</t>
  </si>
  <si>
    <t>Tab. E10 - Tempo di notizia, parola e antenna  dei soggetti del pluralismo sociale nei Radiogiornali di Radio Deejay - tutte le edizioni</t>
  </si>
  <si>
    <t>Tab. E11 - Tempo di notizia, parola e antenna  dei soggetti del pluralismo sociale nei Radiogiornali di Radio Capital  - tutte le edizioni</t>
  </si>
  <si>
    <t>Tab. E12 - Tempo di notizia, parola e antenna  dei soggetti del pluralismo sociale nei Radiogiornali di Radio Kiss Kiss - tutte le edizioni</t>
  </si>
  <si>
    <t>Tab. E13 - Tempo di notizia, parola e antenna  dei soggetti del pluralismo sociale nei Radiogiornali di Radio RTL 102.5  - tutte le edizioni</t>
  </si>
  <si>
    <t>Tab. E14 - Tempo di notizia, parola e antenna  dei soggetti del pluralismo sociale nei Radiogiornali di Radio Dimensione Suono - tutte le edizioni</t>
  </si>
  <si>
    <t>Esperti e mondo della scienza</t>
  </si>
  <si>
    <t>Tab. F4 - Tempo di parola dei soggetti del pluralismo sociale nei programmi extra - gr di rete e di testata. Rete Radio 101 - Testata Pagina 101</t>
  </si>
  <si>
    <t>Tab. F5 - Tempo di parola dei soggetti del pluralismo sociale nei programmi extra - gr di rete e di testata. Rete Virgin Radio - Testata Virgin Radio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</si>
  <si>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</si>
  <si>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</si>
  <si>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</si>
  <si>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</si>
  <si>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</si>
  <si>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</si>
  <si>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r>
      <rPr>
        <sz val="11"/>
        <rFont val="Calibri"/>
        <family val="2"/>
      </rPr>
      <t>Tempo di Parola: indica il tempo in cui il soggetto politico/istituzionale parla direttamente in voce
Rete Radio Kiss Kiss:
Testata Radio Kiss Kiss:</t>
    </r>
    <r>
      <rPr>
        <sz val="11"/>
        <color rgb="FFFF0000"/>
        <rFont val="Calibri"/>
        <family val="2"/>
      </rPr>
      <t xml:space="preserve">
</t>
    </r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</si>
  <si>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</si>
  <si>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</si>
  <si>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</si>
  <si>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</si>
  <si>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</si>
  <si>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</si>
  <si>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</si>
  <si>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</si>
  <si>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</si>
  <si>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</si>
  <si>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</si>
  <si>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</si>
  <si>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</si>
  <si>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</si>
  <si>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</si>
  <si>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</si>
  <si>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r>
      <rPr>
        <sz val="11"/>
        <rFont val="Calibri"/>
        <family val="2"/>
      </rPr>
      <t>Tempo di Parola: indica il tempo in cui il soggetto politico/istituzionale parla direttamente in voce</t>
    </r>
    <r>
      <rPr>
        <sz val="11"/>
        <color rgb="FFFF0000"/>
        <rFont val="Calibri"/>
        <family val="2"/>
      </rPr>
      <t xml:space="preserve">
</t>
    </r>
    <r>
      <rPr>
        <sz val="11"/>
        <rFont val="Calibri"/>
        <family val="2"/>
      </rPr>
      <t>Rete m2o: 
Testata m2o:</t>
    </r>
  </si>
  <si>
    <t>Tab. F7 - Tempo di parola dei soggetti del pluralismo sociale nei programmi extra - gr di rete e di testata. Rete Radio Monte Carlo - Testata Radio Monte Carlo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</si>
  <si>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</si>
  <si>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</si>
  <si>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 xml:space="preserve">Tempo di Parola: indica il tempo in cui il soggetto politico/istituzionale parla direttamente in voce
Rete RDS: 
Testata RDS:
</t>
  </si>
  <si>
    <t>Tab. E7 - Tempo di notizia, parola e antenna  dei soggetti del pluralismo sociale nei Radiogiornali di Radio 105 - tutte le edizioni</t>
  </si>
  <si>
    <t>Tab. E8 - Tempo di notizia, parola e antenna  dei soggetti del pluralismo sociale nei Radiogiornali di Radio Montecarlo  - tutte le edizioni</t>
  </si>
  <si>
    <t>Testata Videonews</t>
  </si>
  <si>
    <t>Tab. F6 - Tempo di parola dei soggetti del pluralismo sociale nei programmi extra - gr di rete e di testata. Rete Radio 105 network - Testata Videonews</t>
  </si>
  <si>
    <t>Tab. E20 - Tempo di notizia, parola e antenna dei soggetti del pluralismo sociale nei Radiogiornali di Radio Kiss Kiss - edizioni principali</t>
  </si>
  <si>
    <t>Tab. E21 - Tempo di notizia, parola e antenna dei soggetti del pluralismo sociale nei Radiogiornali di Radio RTL 102.5 - edizioni principali</t>
  </si>
  <si>
    <t>Tab. E22 - Tempo di notizia, parola e antenna dei soggetti del pluralismo sociale nei Radiogiornali di RDS - edizioni principali</t>
  </si>
  <si>
    <t>Tab. E23 - Tempo di notizia, parola e antenna dei soggetti del pluralismo sociale nei Radiogiornali di Radio Italia - edizioni principali</t>
  </si>
  <si>
    <t>Tempo di Parola: indica il tempo in cui il soggetto politico/istituzionale parla direttamente in voce
Rete Virgin Radio:
Testata Virgin Radio:</t>
  </si>
  <si>
    <t xml:space="preserve">Tempo di Parola: indica il tempo in cui il soggetto politico/istituzionale parla direttamente in voce
Rete Radio 105: 
Testata Videonews: </t>
  </si>
  <si>
    <t>Tempo di Parola: indica il tempo in cui il soggetto politico/istituzionale parla direttamente in voce
Rete Radio Monte Carlo: Radio Monte Carlo la bella Italia
Testata Radio Monte Carlo: Primo mattino; Bonjour bonjour</t>
  </si>
  <si>
    <t>Tempo di Parola: indica il tempo in cui il soggetto politico/istituzionale parla direttamente in voce
Rete Radio Capital: Capital newsroom; Daily Capital
Testata Radio Capital: Cactus - basta poca acqua; Capital start up; Circo Massimo; Tg zero</t>
  </si>
  <si>
    <t>Periodo dal 01.01.2019 al 31.01.2019</t>
  </si>
  <si>
    <t>Tempo di Parola: indica il tempo in cui il soggetto politico/istituzionale parla direttamente in voce
Radio Uno:
Radio Due: B come sabato; Caterpillar; Caterpillar AM; Decanter; Gli sbandati di Radio2; I love Radio2; I lunatici; Italia nel pallone; La versione delle due; Miracolo italiano; Non è un paese per giovani; Ovunque6; Quelli che a Radio2; Quelli che...a Natale; Radio2 social club; Senti che storia!
Radio Tre: A3. Il formato dell'arte; Fahrenheit; L'isola deserta; Radio3 mondo; Radio3 scienza; Radio3 suite; Tutta la città ne parla; Zazà - Cultura società meridione e spettacolo</t>
  </si>
  <si>
    <t xml:space="preserve">Tempo di Parola: indica il tempo in cui il soggetto politico/istituzionale parla direttamente in voce
Radio Uno: Andata e ritorno; Ascolta si fa sera; Babele; Caffè Europa; Centocittà; Coltivando il futuro; Culto evangelico; Donne in prima linea; Eta Beta; Fuorigioco; GR 1 economia; I viaggi di Radio1; Il cielo sopra San Pietro; Il mattino di Radio1; Incontri d'autore; Inviato speciale; Italia sotto inchiesta; Le storie di Radio1; Life - il weekend del benessere e della salute; Mangiafuoco sono io; Mary pop; Prima Radio1; Radio anch'io; Radio anch'io sport; Radio di bordo; Radio1 giorno per giorno; Radio1 in viva voce; Seconda classe; Spaziolibero; Stereonotte; Te la do io l'arte; Top car; Tra poco in edicola; Tutti in classe; Un giorno da pecora; Vieni via con me; Voci dal mondo; Zapping Radio1; Zona Cesarini
Radio Due: 
Radio Tre: </t>
  </si>
  <si>
    <t>Tempo di Parola: indica il tempo in cui il soggetto politico/istituzionale parla direttamente in voce
Rete Radio 24: Due di denari; Smart city
Testata Radio 24: #autotrasporti; 24 Mattino; 24 Mattino - Morgana e Merlino; Container; Effetto giorno; Effetto notte; Focus economia; I conti della belva; La versione di Oscar; La zanzara; Melog - il piacered el dubbio; Nessuna è perfetta; Si può fare; Uno, nessuno, 100Milan</t>
  </si>
  <si>
    <t>Tempo di Parola: indica il tempo in cui il soggetto politico/istituzionale parla direttamente in voce
Rete Radio 101: Alberto Davoli &amp; Isabella Eleodori
Testata Pagina 101:</t>
  </si>
  <si>
    <t>Tempo di Parola: indica il tempo in cui il soggetto politico/istituzionale parla direttamente in voce
Rete Radio Deejay: Chiamate Roma triuno triuno; Deejay chiama Italia
Testata Radio Deejay:</t>
  </si>
  <si>
    <t>Tempo di Parola: indica il tempo in cui il soggetto politico/istituzionale parla direttamente in voce
Rete RTL 102.5: 
Testata RTL 102.5: Non stop news</t>
  </si>
  <si>
    <t>Tempo di Parola: indica il tempo in cui il soggetto politico/istituzionale parla direttamente in voce
Rete Radio Italia: Classifica; In compagnia di…Daniela Cappelletti &amp; Simone Maggio; In compagnia di...Fiorella Felisatti; In compagnia di...Manola Moslehi &amp; Mauro Marino; In compagnia di...Paoletta &amp; Patrick; Radio Italia live; Radio Italia rap
Testata Radio Italia Notizie: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</si>
</sst>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1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5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5"/>
      </top>
      <bottom/>
      <diagonal/>
    </border>
  </borders>
  <cellStyleXfs count="735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28">
    <xf numFmtId="0" fontId="0" fillId="0" borderId="0" xfId="0"/>
    <xf numFmtId="0" fontId="0" fillId="0" borderId="0" xfId="0" applyFill="1"/>
    <xf numFmtId="0" fontId="0" fillId="0" borderId="5" xfId="0" applyFill="1" applyBorder="1"/>
    <xf numFmtId="0" fontId="3" fillId="0" borderId="5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46" fontId="4" fillId="0" borderId="6" xfId="0" applyNumberFormat="1" applyFont="1" applyFill="1" applyBorder="1"/>
    <xf numFmtId="46" fontId="4" fillId="0" borderId="7" xfId="0" applyNumberFormat="1" applyFont="1" applyFill="1" applyBorder="1"/>
    <xf numFmtId="0" fontId="5" fillId="0" borderId="5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46" fontId="5" fillId="0" borderId="12" xfId="0" applyNumberFormat="1" applyFont="1" applyFill="1" applyBorder="1"/>
    <xf numFmtId="10" fontId="5" fillId="0" borderId="12" xfId="0" applyNumberFormat="1" applyFont="1" applyFill="1" applyBorder="1"/>
    <xf numFmtId="10" fontId="5" fillId="0" borderId="13" xfId="0" applyNumberFormat="1" applyFont="1" applyFill="1" applyBorder="1"/>
    <xf numFmtId="46" fontId="0" fillId="0" borderId="0" xfId="0" applyNumberFormat="1" applyFill="1"/>
    <xf numFmtId="0" fontId="1" fillId="0" borderId="0" xfId="0" applyFont="1"/>
    <xf numFmtId="0" fontId="4" fillId="0" borderId="17" xfId="0" applyFont="1" applyFill="1" applyBorder="1" applyAlignment="1">
      <alignment horizontal="left"/>
    </xf>
    <xf numFmtId="10" fontId="5" fillId="0" borderId="13" xfId="1" applyNumberFormat="1" applyFont="1" applyFill="1" applyBorder="1"/>
    <xf numFmtId="46" fontId="0" fillId="0" borderId="0" xfId="0" applyNumberFormat="1"/>
    <xf numFmtId="0" fontId="2" fillId="0" borderId="0" xfId="2" applyFill="1"/>
    <xf numFmtId="0" fontId="2" fillId="0" borderId="5" xfId="2" applyFill="1" applyBorder="1"/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10" xfId="2" applyFont="1" applyFill="1" applyBorder="1" applyAlignment="1">
      <alignment horizontal="center"/>
    </xf>
    <xf numFmtId="46" fontId="4" fillId="0" borderId="9" xfId="2" applyNumberFormat="1" applyFont="1" applyFill="1" applyBorder="1"/>
    <xf numFmtId="46" fontId="4" fillId="0" borderId="6" xfId="2" applyNumberFormat="1" applyFont="1" applyFill="1" applyBorder="1"/>
    <xf numFmtId="0" fontId="1" fillId="0" borderId="0" xfId="2" applyFont="1" applyFill="1"/>
    <xf numFmtId="0" fontId="5" fillId="0" borderId="5" xfId="2" applyFont="1" applyFill="1" applyBorder="1" applyAlignment="1">
      <alignment horizontal="left"/>
    </xf>
    <xf numFmtId="0" fontId="5" fillId="0" borderId="11" xfId="2" applyFont="1" applyFill="1" applyBorder="1" applyAlignment="1">
      <alignment horizontal="left"/>
    </xf>
    <xf numFmtId="46" fontId="5" fillId="0" borderId="12" xfId="2" applyNumberFormat="1" applyFont="1" applyFill="1" applyBorder="1"/>
    <xf numFmtId="10" fontId="5" fillId="0" borderId="12" xfId="1" applyNumberFormat="1" applyFont="1" applyFill="1" applyBorder="1"/>
    <xf numFmtId="46" fontId="2" fillId="0" borderId="0" xfId="2" applyNumberFormat="1" applyFill="1"/>
    <xf numFmtId="0" fontId="2" fillId="0" borderId="0" xfId="2"/>
    <xf numFmtId="0" fontId="0" fillId="0" borderId="0" xfId="0" applyFill="1" applyAlignment="1">
      <alignment horizontal="right"/>
    </xf>
    <xf numFmtId="0" fontId="4" fillId="0" borderId="11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1" fillId="0" borderId="7" xfId="0" applyFont="1" applyFill="1" applyBorder="1" applyAlignment="1">
      <alignment horizontal="center"/>
    </xf>
    <xf numFmtId="10" fontId="4" fillId="0" borderId="6" xfId="1" applyNumberFormat="1" applyFont="1" applyFill="1" applyBorder="1"/>
    <xf numFmtId="10" fontId="4" fillId="0" borderId="7" xfId="1" applyNumberFormat="1" applyFont="1" applyFill="1" applyBorder="1" applyAlignment="1">
      <alignment horizontal="right"/>
    </xf>
    <xf numFmtId="0" fontId="2" fillId="0" borderId="5" xfId="2" applyBorder="1"/>
    <xf numFmtId="0" fontId="1" fillId="0" borderId="9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2" fillId="0" borderId="9" xfId="2" applyBorder="1"/>
    <xf numFmtId="10" fontId="4" fillId="0" borderId="9" xfId="1" applyNumberFormat="1" applyFont="1" applyBorder="1"/>
    <xf numFmtId="46" fontId="4" fillId="0" borderId="9" xfId="2" applyNumberFormat="1" applyFont="1" applyBorder="1"/>
    <xf numFmtId="10" fontId="4" fillId="0" borderId="7" xfId="1" applyNumberFormat="1" applyFont="1" applyBorder="1"/>
    <xf numFmtId="0" fontId="1" fillId="0" borderId="0" xfId="2" applyFont="1"/>
    <xf numFmtId="0" fontId="2" fillId="0" borderId="0" xfId="2" applyFont="1"/>
    <xf numFmtId="10" fontId="4" fillId="0" borderId="6" xfId="1" applyNumberFormat="1" applyFont="1" applyBorder="1"/>
    <xf numFmtId="46" fontId="4" fillId="0" borderId="6" xfId="2" applyNumberFormat="1" applyFont="1" applyBorder="1"/>
    <xf numFmtId="0" fontId="5" fillId="0" borderId="5" xfId="2" applyFont="1" applyBorder="1" applyAlignment="1">
      <alignment horizontal="left"/>
    </xf>
    <xf numFmtId="46" fontId="5" fillId="0" borderId="9" xfId="2" applyNumberFormat="1" applyFont="1" applyBorder="1"/>
    <xf numFmtId="10" fontId="5" fillId="0" borderId="9" xfId="2" applyNumberFormat="1" applyFont="1" applyBorder="1"/>
    <xf numFmtId="46" fontId="5" fillId="0" borderId="6" xfId="2" applyNumberFormat="1" applyFont="1" applyBorder="1"/>
    <xf numFmtId="10" fontId="5" fillId="0" borderId="6" xfId="1" applyNumberFormat="1" applyFont="1" applyBorder="1"/>
    <xf numFmtId="10" fontId="5" fillId="0" borderId="7" xfId="1" applyNumberFormat="1" applyFont="1" applyBorder="1"/>
    <xf numFmtId="10" fontId="2" fillId="0" borderId="9" xfId="1" applyNumberFormat="1" applyBorder="1"/>
    <xf numFmtId="0" fontId="5" fillId="0" borderId="11" xfId="2" applyFont="1" applyBorder="1" applyAlignment="1">
      <alignment horizontal="left"/>
    </xf>
    <xf numFmtId="46" fontId="5" fillId="0" borderId="12" xfId="2" applyNumberFormat="1" applyFont="1" applyBorder="1"/>
    <xf numFmtId="10" fontId="5" fillId="0" borderId="13" xfId="1" applyNumberFormat="1" applyFont="1" applyBorder="1"/>
    <xf numFmtId="0" fontId="1" fillId="0" borderId="8" xfId="2" applyFont="1" applyBorder="1" applyAlignment="1">
      <alignment horizontal="center"/>
    </xf>
    <xf numFmtId="0" fontId="1" fillId="0" borderId="10" xfId="2" applyFont="1" applyBorder="1" applyAlignment="1">
      <alignment horizontal="center"/>
    </xf>
    <xf numFmtId="46" fontId="4" fillId="0" borderId="8" xfId="2" applyNumberFormat="1" applyFont="1" applyBorder="1"/>
    <xf numFmtId="46" fontId="5" fillId="0" borderId="9" xfId="2" applyNumberFormat="1" applyFont="1" applyFill="1" applyBorder="1"/>
    <xf numFmtId="10" fontId="5" fillId="0" borderId="10" xfId="2" applyNumberFormat="1" applyFont="1" applyFill="1" applyBorder="1"/>
    <xf numFmtId="0" fontId="4" fillId="0" borderId="5" xfId="2" applyFont="1" applyBorder="1" applyAlignment="1">
      <alignment horizontal="left"/>
    </xf>
    <xf numFmtId="10" fontId="4" fillId="0" borderId="10" xfId="1" applyNumberFormat="1" applyFont="1" applyBorder="1"/>
    <xf numFmtId="10" fontId="5" fillId="0" borderId="10" xfId="1" applyNumberFormat="1" applyFont="1" applyBorder="1"/>
    <xf numFmtId="10" fontId="0" fillId="0" borderId="7" xfId="1" applyNumberFormat="1" applyFont="1" applyBorder="1"/>
    <xf numFmtId="0" fontId="6" fillId="0" borderId="5" xfId="2" applyFont="1" applyBorder="1"/>
    <xf numFmtId="0" fontId="3" fillId="0" borderId="9" xfId="2" applyFont="1" applyBorder="1" applyAlignment="1">
      <alignment horizontal="center"/>
    </xf>
    <xf numFmtId="46" fontId="5" fillId="0" borderId="8" xfId="2" applyNumberFormat="1" applyFont="1" applyBorder="1"/>
    <xf numFmtId="46" fontId="4" fillId="0" borderId="12" xfId="2" applyNumberFormat="1" applyFont="1" applyFill="1" applyBorder="1"/>
    <xf numFmtId="46" fontId="4" fillId="0" borderId="12" xfId="2" applyNumberFormat="1" applyFont="1" applyBorder="1"/>
    <xf numFmtId="10" fontId="4" fillId="0" borderId="13" xfId="1" applyNumberFormat="1" applyFont="1" applyBorder="1"/>
    <xf numFmtId="0" fontId="4" fillId="0" borderId="25" xfId="0" applyFont="1" applyFill="1" applyBorder="1" applyAlignment="1">
      <alignment horizontal="left"/>
    </xf>
    <xf numFmtId="0" fontId="2" fillId="0" borderId="5" xfId="2" applyBorder="1" applyAlignment="1">
      <alignment horizontal="center"/>
    </xf>
    <xf numFmtId="20" fontId="1" fillId="0" borderId="7" xfId="2" applyNumberFormat="1" applyFont="1" applyBorder="1" applyAlignment="1">
      <alignment horizontal="center"/>
    </xf>
    <xf numFmtId="0" fontId="2" fillId="0" borderId="0" xfId="2" applyAlignment="1">
      <alignment horizontal="center"/>
    </xf>
    <xf numFmtId="46" fontId="5" fillId="0" borderId="7" xfId="2" applyNumberFormat="1" applyFont="1" applyBorder="1"/>
    <xf numFmtId="46" fontId="4" fillId="0" borderId="9" xfId="2" applyNumberFormat="1" applyFont="1" applyBorder="1" applyAlignment="1">
      <alignment horizontal="center"/>
    </xf>
    <xf numFmtId="10" fontId="4" fillId="0" borderId="9" xfId="1" applyNumberFormat="1" applyFont="1" applyBorder="1" applyAlignment="1">
      <alignment horizontal="center"/>
    </xf>
    <xf numFmtId="46" fontId="4" fillId="0" borderId="7" xfId="1" applyNumberFormat="1" applyFont="1" applyBorder="1" applyAlignment="1">
      <alignment horizontal="center"/>
    </xf>
    <xf numFmtId="0" fontId="2" fillId="0" borderId="9" xfId="2" applyBorder="1" applyAlignment="1">
      <alignment horizontal="center"/>
    </xf>
    <xf numFmtId="46" fontId="4" fillId="0" borderId="6" xfId="2" applyNumberFormat="1" applyFont="1" applyBorder="1" applyAlignment="1">
      <alignment horizontal="center"/>
    </xf>
    <xf numFmtId="10" fontId="4" fillId="0" borderId="6" xfId="1" applyNumberFormat="1" applyFont="1" applyBorder="1" applyAlignment="1">
      <alignment horizontal="center"/>
    </xf>
    <xf numFmtId="46" fontId="5" fillId="0" borderId="9" xfId="2" applyNumberFormat="1" applyFont="1" applyBorder="1" applyAlignment="1">
      <alignment horizontal="center"/>
    </xf>
    <xf numFmtId="46" fontId="5" fillId="0" borderId="10" xfId="2" applyNumberFormat="1" applyFont="1" applyBorder="1" applyAlignment="1">
      <alignment horizontal="center"/>
    </xf>
    <xf numFmtId="46" fontId="5" fillId="0" borderId="9" xfId="2" applyNumberFormat="1" applyFont="1" applyFill="1" applyBorder="1" applyAlignment="1">
      <alignment horizontal="center"/>
    </xf>
    <xf numFmtId="10" fontId="4" fillId="0" borderId="7" xfId="1" applyNumberFormat="1" applyFont="1" applyBorder="1" applyAlignment="1">
      <alignment horizontal="center"/>
    </xf>
    <xf numFmtId="46" fontId="4" fillId="0" borderId="8" xfId="0" applyNumberFormat="1" applyFont="1" applyFill="1" applyBorder="1" applyAlignment="1">
      <alignment horizontal="center"/>
    </xf>
    <xf numFmtId="10" fontId="4" fillId="0" borderId="9" xfId="1" applyNumberFormat="1" applyFont="1" applyFill="1" applyBorder="1" applyAlignment="1">
      <alignment horizontal="center"/>
    </xf>
    <xf numFmtId="10" fontId="4" fillId="0" borderId="10" xfId="1" applyNumberFormat="1" applyFont="1" applyFill="1" applyBorder="1" applyAlignment="1">
      <alignment horizontal="center"/>
    </xf>
    <xf numFmtId="46" fontId="4" fillId="0" borderId="9" xfId="0" applyNumberFormat="1" applyFont="1" applyFill="1" applyBorder="1" applyAlignment="1">
      <alignment horizontal="center"/>
    </xf>
    <xf numFmtId="46" fontId="4" fillId="0" borderId="6" xfId="0" applyNumberFormat="1" applyFont="1" applyFill="1" applyBorder="1" applyAlignment="1">
      <alignment horizontal="center"/>
    </xf>
    <xf numFmtId="46" fontId="4" fillId="0" borderId="7" xfId="0" applyNumberFormat="1" applyFont="1" applyFill="1" applyBorder="1" applyAlignment="1">
      <alignment horizontal="center"/>
    </xf>
    <xf numFmtId="46" fontId="5" fillId="0" borderId="9" xfId="0" applyNumberFormat="1" applyFont="1" applyFill="1" applyBorder="1" applyAlignment="1">
      <alignment horizontal="center"/>
    </xf>
    <xf numFmtId="10" fontId="5" fillId="0" borderId="6" xfId="0" applyNumberFormat="1" applyFont="1" applyFill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46" fontId="4" fillId="0" borderId="9" xfId="2" applyNumberFormat="1" applyFont="1" applyFill="1" applyBorder="1" applyAlignment="1">
      <alignment horizontal="center"/>
    </xf>
    <xf numFmtId="46" fontId="4" fillId="0" borderId="6" xfId="2" applyNumberFormat="1" applyFont="1" applyFill="1" applyBorder="1" applyAlignment="1">
      <alignment horizontal="center"/>
    </xf>
    <xf numFmtId="46" fontId="4" fillId="0" borderId="0" xfId="0" applyNumberFormat="1" applyFont="1" applyFill="1" applyBorder="1" applyAlignment="1">
      <alignment horizontal="center"/>
    </xf>
    <xf numFmtId="46" fontId="4" fillId="0" borderId="18" xfId="0" applyNumberFormat="1" applyFont="1" applyFill="1" applyBorder="1" applyAlignment="1">
      <alignment horizontal="center"/>
    </xf>
    <xf numFmtId="46" fontId="4" fillId="0" borderId="19" xfId="0" applyNumberFormat="1" applyFont="1" applyFill="1" applyBorder="1" applyAlignment="1">
      <alignment horizontal="center"/>
    </xf>
    <xf numFmtId="10" fontId="4" fillId="0" borderId="6" xfId="1" applyNumberFormat="1" applyFont="1" applyFill="1" applyBorder="1" applyAlignment="1">
      <alignment horizontal="center"/>
    </xf>
    <xf numFmtId="46" fontId="5" fillId="0" borderId="21" xfId="0" applyNumberFormat="1" applyFont="1" applyFill="1" applyBorder="1" applyAlignment="1">
      <alignment horizontal="center"/>
    </xf>
    <xf numFmtId="10" fontId="5" fillId="0" borderId="21" xfId="1" applyNumberFormat="1" applyFont="1" applyFill="1" applyBorder="1" applyAlignment="1">
      <alignment horizontal="center"/>
    </xf>
    <xf numFmtId="10" fontId="5" fillId="0" borderId="22" xfId="1" applyNumberFormat="1" applyFont="1" applyFill="1" applyBorder="1" applyAlignment="1">
      <alignment horizontal="center"/>
    </xf>
    <xf numFmtId="10" fontId="5" fillId="0" borderId="24" xfId="1" applyNumberFormat="1" applyFont="1" applyFill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0" fontId="5" fillId="0" borderId="9" xfId="1" applyNumberFormat="1" applyFont="1" applyFill="1" applyBorder="1" applyAlignment="1">
      <alignment horizontal="center"/>
    </xf>
    <xf numFmtId="10" fontId="5" fillId="0" borderId="10" xfId="1" applyNumberFormat="1" applyFont="1" applyFill="1" applyBorder="1" applyAlignment="1">
      <alignment horizontal="center"/>
    </xf>
    <xf numFmtId="4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 applyAlignment="1">
      <alignment horizontal="center"/>
    </xf>
    <xf numFmtId="10" fontId="5" fillId="0" borderId="10" xfId="0" applyNumberFormat="1" applyFont="1" applyFill="1" applyBorder="1" applyAlignment="1">
      <alignment horizontal="center"/>
    </xf>
    <xf numFmtId="46" fontId="4" fillId="0" borderId="9" xfId="1" applyNumberFormat="1" applyFont="1" applyFill="1" applyBorder="1" applyAlignment="1">
      <alignment horizontal="center"/>
    </xf>
    <xf numFmtId="10" fontId="4" fillId="0" borderId="7" xfId="1" applyNumberFormat="1" applyFont="1" applyFill="1" applyBorder="1" applyAlignment="1">
      <alignment horizontal="center"/>
    </xf>
    <xf numFmtId="10" fontId="5" fillId="0" borderId="9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0" fontId="5" fillId="0" borderId="9" xfId="1" applyNumberFormat="1" applyFont="1" applyBorder="1" applyAlignment="1">
      <alignment horizontal="center"/>
    </xf>
    <xf numFmtId="10" fontId="0" fillId="0" borderId="9" xfId="1" applyNumberFormat="1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6" xfId="2" applyBorder="1" applyAlignment="1">
      <alignment horizontal="center"/>
    </xf>
    <xf numFmtId="10" fontId="5" fillId="0" borderId="9" xfId="2" applyNumberFormat="1" applyFont="1" applyBorder="1" applyAlignment="1">
      <alignment horizontal="center"/>
    </xf>
    <xf numFmtId="10" fontId="5" fillId="0" borderId="10" xfId="2" applyNumberFormat="1" applyFont="1" applyBorder="1" applyAlignment="1">
      <alignment horizontal="center"/>
    </xf>
    <xf numFmtId="46" fontId="4" fillId="0" borderId="8" xfId="2" applyNumberFormat="1" applyFont="1" applyBorder="1" applyAlignment="1">
      <alignment horizontal="center"/>
    </xf>
    <xf numFmtId="10" fontId="5" fillId="0" borderId="9" xfId="2" applyNumberFormat="1" applyFont="1" applyFill="1" applyBorder="1" applyAlignment="1">
      <alignment horizontal="center"/>
    </xf>
    <xf numFmtId="10" fontId="5" fillId="0" borderId="10" xfId="2" applyNumberFormat="1" applyFont="1" applyFill="1" applyBorder="1" applyAlignment="1">
      <alignment horizontal="center"/>
    </xf>
    <xf numFmtId="10" fontId="2" fillId="0" borderId="9" xfId="1" applyNumberFormat="1" applyBorder="1" applyAlignment="1">
      <alignment horizontal="center"/>
    </xf>
    <xf numFmtId="9" fontId="4" fillId="0" borderId="9" xfId="1" applyFont="1" applyBorder="1" applyAlignment="1">
      <alignment horizontal="center"/>
    </xf>
    <xf numFmtId="10" fontId="4" fillId="0" borderId="10" xfId="1" applyNumberFormat="1" applyFont="1" applyBorder="1" applyAlignment="1">
      <alignment horizontal="center"/>
    </xf>
    <xf numFmtId="46" fontId="4" fillId="0" borderId="9" xfId="2" applyNumberFormat="1" applyFont="1" applyBorder="1" applyAlignment="1">
      <alignment horizontal="center" vertical="center"/>
    </xf>
    <xf numFmtId="10" fontId="4" fillId="0" borderId="9" xfId="1" applyNumberFormat="1" applyFont="1" applyBorder="1" applyAlignment="1">
      <alignment horizontal="center" vertical="center"/>
    </xf>
    <xf numFmtId="46" fontId="5" fillId="0" borderId="9" xfId="2" applyNumberFormat="1" applyFont="1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10" fontId="2" fillId="0" borderId="9" xfId="1" applyNumberFormat="1" applyBorder="1" applyAlignment="1">
      <alignment horizontal="center" vertical="center"/>
    </xf>
    <xf numFmtId="46" fontId="4" fillId="0" borderId="9" xfId="2" applyNumberFormat="1" applyFont="1" applyFill="1" applyBorder="1" applyAlignment="1">
      <alignment horizontal="center" vertical="center"/>
    </xf>
    <xf numFmtId="46" fontId="4" fillId="0" borderId="6" xfId="2" applyNumberFormat="1" applyFont="1" applyFill="1" applyBorder="1" applyAlignment="1">
      <alignment horizontal="center" vertical="center"/>
    </xf>
    <xf numFmtId="46" fontId="4" fillId="0" borderId="6" xfId="2" applyNumberFormat="1" applyFont="1" applyBorder="1" applyAlignment="1">
      <alignment horizontal="center" vertical="center"/>
    </xf>
    <xf numFmtId="46" fontId="5" fillId="0" borderId="9" xfId="2" applyNumberFormat="1" applyFont="1" applyFill="1" applyBorder="1" applyAlignment="1">
      <alignment horizontal="center" vertical="center"/>
    </xf>
    <xf numFmtId="10" fontId="5" fillId="0" borderId="9" xfId="2" applyNumberFormat="1" applyFont="1" applyFill="1" applyBorder="1" applyAlignment="1">
      <alignment horizontal="center" vertical="center"/>
    </xf>
    <xf numFmtId="46" fontId="4" fillId="0" borderId="5" xfId="2" applyNumberFormat="1" applyFont="1" applyBorder="1"/>
    <xf numFmtId="0" fontId="4" fillId="0" borderId="0" xfId="2" applyFont="1"/>
    <xf numFmtId="46" fontId="0" fillId="0" borderId="26" xfId="0" applyNumberFormat="1" applyBorder="1" applyAlignment="1">
      <alignment horizontal="center"/>
    </xf>
    <xf numFmtId="0" fontId="1" fillId="0" borderId="8" xfId="2" applyFont="1" applyBorder="1" applyAlignment="1">
      <alignment horizontal="center"/>
    </xf>
    <xf numFmtId="46" fontId="4" fillId="0" borderId="23" xfId="0" applyNumberFormat="1" applyFont="1" applyFill="1" applyBorder="1" applyAlignment="1">
      <alignment horizontal="center"/>
    </xf>
    <xf numFmtId="46" fontId="5" fillId="0" borderId="23" xfId="2" applyNumberFormat="1" applyFont="1" applyFill="1" applyBorder="1" applyAlignment="1">
      <alignment horizontal="center"/>
    </xf>
    <xf numFmtId="46" fontId="4" fillId="0" borderId="23" xfId="2" applyNumberFormat="1" applyFont="1" applyBorder="1" applyAlignment="1">
      <alignment horizontal="center"/>
    </xf>
    <xf numFmtId="10" fontId="4" fillId="0" borderId="7" xfId="1" applyNumberFormat="1" applyFont="1" applyBorder="1" applyAlignment="1">
      <alignment horizontal="center" vertical="center"/>
    </xf>
    <xf numFmtId="0" fontId="2" fillId="0" borderId="25" xfId="2" applyBorder="1"/>
    <xf numFmtId="0" fontId="3" fillId="0" borderId="7" xfId="2" applyFont="1" applyBorder="1" applyAlignment="1">
      <alignment horizontal="center"/>
    </xf>
    <xf numFmtId="10" fontId="5" fillId="0" borderId="10" xfId="2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14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4" xfId="2" applyFont="1" applyFill="1" applyBorder="1" applyAlignment="1">
      <alignment horizontal="left" vertical="top" wrapText="1"/>
    </xf>
    <xf numFmtId="0" fontId="2" fillId="0" borderId="15" xfId="2" applyFill="1" applyBorder="1" applyAlignment="1">
      <alignment horizontal="left" vertical="top" wrapText="1"/>
    </xf>
    <xf numFmtId="0" fontId="2" fillId="0" borderId="16" xfId="2" applyFill="1" applyBorder="1" applyAlignment="1">
      <alignment horizontal="left" vertical="top" wrapText="1"/>
    </xf>
    <xf numFmtId="0" fontId="1" fillId="0" borderId="2" xfId="2" applyFont="1" applyFill="1" applyBorder="1" applyAlignment="1">
      <alignment horizontal="center"/>
    </xf>
    <xf numFmtId="0" fontId="1" fillId="0" borderId="3" xfId="2" applyFont="1" applyFill="1" applyBorder="1" applyAlignment="1">
      <alignment horizontal="center"/>
    </xf>
    <xf numFmtId="0" fontId="1" fillId="0" borderId="4" xfId="2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7" xfId="2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0" fillId="0" borderId="14" xfId="0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0" fontId="0" fillId="0" borderId="16" xfId="0" applyFill="1" applyBorder="1" applyAlignment="1">
      <alignment horizontal="left" vertical="top"/>
    </xf>
    <xf numFmtId="0" fontId="4" fillId="0" borderId="14" xfId="3" applyFont="1" applyFill="1" applyBorder="1" applyAlignment="1">
      <alignment horizontal="left" vertical="top" wrapText="1"/>
    </xf>
    <xf numFmtId="0" fontId="4" fillId="0" borderId="15" xfId="3" applyFont="1" applyFill="1" applyBorder="1" applyAlignment="1">
      <alignment horizontal="left" vertical="top" wrapText="1"/>
    </xf>
    <xf numFmtId="0" fontId="4" fillId="0" borderId="16" xfId="3" applyFont="1" applyFill="1" applyBorder="1" applyAlignment="1">
      <alignment horizontal="left" vertical="top" wrapText="1"/>
    </xf>
    <xf numFmtId="0" fontId="1" fillId="0" borderId="2" xfId="2" applyFont="1" applyBorder="1" applyAlignment="1">
      <alignment horizontal="center"/>
    </xf>
    <xf numFmtId="0" fontId="1" fillId="0" borderId="3" xfId="2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23" xfId="2" applyFont="1" applyBorder="1" applyAlignment="1">
      <alignment horizontal="center"/>
    </xf>
    <xf numFmtId="0" fontId="1" fillId="0" borderId="9" xfId="2" applyFont="1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6" fillId="0" borderId="14" xfId="3" applyFont="1" applyFill="1" applyBorder="1" applyAlignment="1">
      <alignment horizontal="left" vertical="top" wrapText="1"/>
    </xf>
    <xf numFmtId="0" fontId="7" fillId="0" borderId="15" xfId="3" applyFont="1" applyFill="1" applyBorder="1" applyAlignment="1">
      <alignment horizontal="left" vertical="top" wrapText="1"/>
    </xf>
    <xf numFmtId="0" fontId="7" fillId="0" borderId="16" xfId="3" applyFont="1" applyFill="1" applyBorder="1" applyAlignment="1">
      <alignment horizontal="left" vertical="top" wrapText="1"/>
    </xf>
    <xf numFmtId="0" fontId="3" fillId="0" borderId="6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6" fillId="0" borderId="14" xfId="2" applyFont="1" applyFill="1" applyBorder="1" applyAlignment="1">
      <alignment horizontal="left" vertical="top" wrapText="1"/>
    </xf>
    <xf numFmtId="0" fontId="7" fillId="0" borderId="15" xfId="2" applyFont="1" applyFill="1" applyBorder="1" applyAlignment="1">
      <alignment horizontal="left" vertical="top" wrapText="1"/>
    </xf>
    <xf numFmtId="0" fontId="7" fillId="0" borderId="16" xfId="2" applyFont="1" applyFill="1" applyBorder="1" applyAlignment="1">
      <alignment horizontal="left" vertical="top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7" fillId="0" borderId="14" xfId="2" applyFont="1" applyFill="1" applyBorder="1" applyAlignment="1">
      <alignment horizontal="left" vertical="top" wrapText="1"/>
    </xf>
    <xf numFmtId="0" fontId="7" fillId="0" borderId="14" xfId="2" applyFont="1" applyBorder="1" applyAlignment="1">
      <alignment horizontal="left" vertical="top" wrapText="1"/>
    </xf>
    <xf numFmtId="0" fontId="7" fillId="0" borderId="15" xfId="2" applyFont="1" applyBorder="1" applyAlignment="1">
      <alignment horizontal="left" vertical="top" wrapText="1"/>
    </xf>
    <xf numFmtId="0" fontId="7" fillId="0" borderId="16" xfId="2" applyFont="1" applyBorder="1" applyAlignment="1">
      <alignment horizontal="left" vertical="top" wrapText="1"/>
    </xf>
    <xf numFmtId="0" fontId="6" fillId="0" borderId="15" xfId="3" applyFont="1" applyFill="1" applyBorder="1" applyAlignment="1">
      <alignment horizontal="left" vertical="top" wrapText="1"/>
    </xf>
    <xf numFmtId="0" fontId="6" fillId="0" borderId="16" xfId="3" applyFont="1" applyFill="1" applyBorder="1" applyAlignment="1">
      <alignment horizontal="left" vertical="top" wrapText="1"/>
    </xf>
    <xf numFmtId="0" fontId="6" fillId="0" borderId="14" xfId="2" applyFont="1" applyBorder="1" applyAlignment="1">
      <alignment horizontal="left" vertical="top" wrapText="1"/>
    </xf>
    <xf numFmtId="0" fontId="0" fillId="0" borderId="14" xfId="2" applyFont="1" applyBorder="1" applyAlignment="1">
      <alignment horizontal="left" vertical="top" wrapText="1"/>
    </xf>
    <xf numFmtId="0" fontId="2" fillId="0" borderId="15" xfId="2" applyBorder="1" applyAlignment="1">
      <alignment horizontal="left" vertical="top" wrapText="1"/>
    </xf>
    <xf numFmtId="0" fontId="2" fillId="0" borderId="16" xfId="2" applyBorder="1" applyAlignment="1">
      <alignment horizontal="left" vertical="top" wrapText="1"/>
    </xf>
    <xf numFmtId="0" fontId="0" fillId="0" borderId="15" xfId="2" applyFont="1" applyBorder="1" applyAlignment="1">
      <alignment horizontal="left" vertical="top" wrapText="1"/>
    </xf>
    <xf numFmtId="0" fontId="0" fillId="0" borderId="16" xfId="2" applyFont="1" applyBorder="1" applyAlignment="1">
      <alignment horizontal="left" vertical="top" wrapText="1"/>
    </xf>
  </cellXfs>
  <cellStyles count="735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abSelected="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 x14ac:dyDescent="0.3"/>
    <row r="3" spans="2:10" x14ac:dyDescent="0.25">
      <c r="B3" s="158" t="s">
        <v>18</v>
      </c>
      <c r="C3" s="159"/>
      <c r="D3" s="159"/>
      <c r="E3" s="159"/>
      <c r="F3" s="159"/>
      <c r="G3" s="159"/>
      <c r="H3" s="159"/>
      <c r="I3" s="159"/>
      <c r="J3" s="160"/>
    </row>
    <row r="4" spans="2:10" x14ac:dyDescent="0.25">
      <c r="B4" s="161" t="s">
        <v>134</v>
      </c>
      <c r="C4" s="162"/>
      <c r="D4" s="162"/>
      <c r="E4" s="162"/>
      <c r="F4" s="162"/>
      <c r="G4" s="162"/>
      <c r="H4" s="162"/>
      <c r="I4" s="162"/>
      <c r="J4" s="163"/>
    </row>
    <row r="5" spans="2:10" x14ac:dyDescent="0.25">
      <c r="B5" s="2"/>
      <c r="C5" s="164" t="s">
        <v>19</v>
      </c>
      <c r="D5" s="162"/>
      <c r="E5" s="164" t="s">
        <v>20</v>
      </c>
      <c r="F5" s="162"/>
      <c r="G5" s="162" t="s">
        <v>21</v>
      </c>
      <c r="H5" s="162"/>
      <c r="I5" s="164" t="s">
        <v>22</v>
      </c>
      <c r="J5" s="163"/>
    </row>
    <row r="6" spans="2:10" x14ac:dyDescent="0.25">
      <c r="B6" s="3" t="s">
        <v>23</v>
      </c>
      <c r="C6" s="4" t="s">
        <v>24</v>
      </c>
      <c r="D6" s="5" t="s">
        <v>25</v>
      </c>
      <c r="E6" s="4" t="s">
        <v>24</v>
      </c>
      <c r="F6" s="5" t="s">
        <v>25</v>
      </c>
      <c r="G6" s="6" t="s">
        <v>24</v>
      </c>
      <c r="H6" s="5" t="s">
        <v>25</v>
      </c>
      <c r="I6" s="4" t="s">
        <v>24</v>
      </c>
      <c r="J6" s="7" t="s">
        <v>25</v>
      </c>
    </row>
    <row r="7" spans="2:10" x14ac:dyDescent="0.25">
      <c r="B7" s="8" t="s">
        <v>10</v>
      </c>
      <c r="C7" s="93">
        <v>2.8356481481481475E-3</v>
      </c>
      <c r="D7" s="94">
        <f t="shared" ref="D7:D28" si="0">C7/$C$30</f>
        <v>5.920305439431648E-3</v>
      </c>
      <c r="E7" s="93">
        <v>9.1435185185185196E-4</v>
      </c>
      <c r="F7" s="94">
        <f t="shared" ref="F7:F26" si="1">E7/$E$30</f>
        <v>6.2455530081429378E-3</v>
      </c>
      <c r="G7" s="93">
        <v>1.9791666666666668E-3</v>
      </c>
      <c r="H7" s="94">
        <f t="shared" ref="H7:H27" si="2">G7/$G$30</f>
        <v>1.285134525777845E-2</v>
      </c>
      <c r="I7" s="93">
        <f t="shared" ref="I7:I17" si="3">C7+E7+G7</f>
        <v>5.7291666666666663E-3</v>
      </c>
      <c r="J7" s="95">
        <f>I7/$I$30</f>
        <v>7.3509756749532192E-3</v>
      </c>
    </row>
    <row r="8" spans="2:10" x14ac:dyDescent="0.25">
      <c r="B8" s="8" t="s">
        <v>13</v>
      </c>
      <c r="C8" s="93">
        <v>3.8194444444444443E-3</v>
      </c>
      <c r="D8" s="94">
        <f t="shared" si="0"/>
        <v>7.9742889592344657E-3</v>
      </c>
      <c r="E8" s="93">
        <v>6.3657407407407402E-4</v>
      </c>
      <c r="F8" s="94">
        <f t="shared" si="1"/>
        <v>4.3481698157957155E-3</v>
      </c>
      <c r="G8" s="93">
        <v>4.2824074074074075E-4</v>
      </c>
      <c r="H8" s="94">
        <f t="shared" si="2"/>
        <v>2.7807004358935826E-3</v>
      </c>
      <c r="I8" s="93">
        <f t="shared" si="3"/>
        <v>4.8842592592592583E-3</v>
      </c>
      <c r="J8" s="95">
        <f t="shared" ref="J8:J28" si="4">I8/$I$30</f>
        <v>6.2668923935964814E-3</v>
      </c>
    </row>
    <row r="9" spans="2:10" x14ac:dyDescent="0.25">
      <c r="B9" s="8" t="s">
        <v>0</v>
      </c>
      <c r="C9" s="93">
        <v>0.10658564814814822</v>
      </c>
      <c r="D9" s="94">
        <f t="shared" si="0"/>
        <v>0.22253099098663712</v>
      </c>
      <c r="E9" s="93">
        <v>2.7395833333333324E-2</v>
      </c>
      <c r="F9" s="94">
        <f t="shared" si="1"/>
        <v>0.18712941734524466</v>
      </c>
      <c r="G9" s="93">
        <v>2.7604166666666652E-2</v>
      </c>
      <c r="H9" s="94">
        <f t="shared" si="2"/>
        <v>0.17924244701638353</v>
      </c>
      <c r="I9" s="93">
        <f t="shared" si="3"/>
        <v>0.16158564814814819</v>
      </c>
      <c r="J9" s="95">
        <f t="shared" si="4"/>
        <v>0.20732721494549883</v>
      </c>
    </row>
    <row r="10" spans="2:10" x14ac:dyDescent="0.25">
      <c r="B10" s="8" t="s">
        <v>8</v>
      </c>
      <c r="C10" s="93">
        <v>9.780092592592592E-3</v>
      </c>
      <c r="D10" s="94">
        <f t="shared" si="0"/>
        <v>2.0419012638039767E-2</v>
      </c>
      <c r="E10" s="93">
        <v>4.0277777777777777E-3</v>
      </c>
      <c r="F10" s="94">
        <f t="shared" si="1"/>
        <v>2.7512056289034709E-2</v>
      </c>
      <c r="G10" s="93">
        <v>3.9236111111111112E-3</v>
      </c>
      <c r="H10" s="94">
        <f t="shared" si="2"/>
        <v>2.5477228318052013E-2</v>
      </c>
      <c r="I10" s="93">
        <f t="shared" si="3"/>
        <v>1.773148148148148E-2</v>
      </c>
      <c r="J10" s="95">
        <f t="shared" si="4"/>
        <v>2.2750898452582487E-2</v>
      </c>
    </row>
    <row r="11" spans="2:10" x14ac:dyDescent="0.25">
      <c r="B11" s="8" t="s">
        <v>26</v>
      </c>
      <c r="C11" s="93">
        <v>4.6296296296296293E-4</v>
      </c>
      <c r="D11" s="94">
        <f t="shared" si="0"/>
        <v>9.6658047990720792E-4</v>
      </c>
      <c r="E11" s="93">
        <v>4.2824074074074075E-4</v>
      </c>
      <c r="F11" s="94">
        <f t="shared" si="1"/>
        <v>2.9251324215352997E-3</v>
      </c>
      <c r="G11" s="93">
        <v>6.7129629629629625E-4</v>
      </c>
      <c r="H11" s="94">
        <f t="shared" si="2"/>
        <v>4.3589358184277774E-3</v>
      </c>
      <c r="I11" s="93">
        <f t="shared" si="3"/>
        <v>1.5625000000000001E-3</v>
      </c>
      <c r="J11" s="95">
        <f t="shared" si="4"/>
        <v>2.0048115477145144E-3</v>
      </c>
    </row>
    <row r="12" spans="2:10" x14ac:dyDescent="0.25">
      <c r="B12" s="8" t="s">
        <v>3</v>
      </c>
      <c r="C12" s="93">
        <v>7.1041666666666795E-2</v>
      </c>
      <c r="D12" s="94">
        <f t="shared" si="0"/>
        <v>0.14832177464176133</v>
      </c>
      <c r="E12" s="93">
        <v>1.7303240740740737E-2</v>
      </c>
      <c r="F12" s="94">
        <f t="shared" si="1"/>
        <v>0.11819116135662898</v>
      </c>
      <c r="G12" s="93">
        <v>1.581018518518517E-2</v>
      </c>
      <c r="H12" s="94">
        <f t="shared" si="2"/>
        <v>0.10266045393055756</v>
      </c>
      <c r="I12" s="93">
        <f t="shared" si="3"/>
        <v>0.1041550925925927</v>
      </c>
      <c r="J12" s="95">
        <f t="shared" si="4"/>
        <v>0.13363925272505878</v>
      </c>
    </row>
    <row r="13" spans="2:10" x14ac:dyDescent="0.25">
      <c r="B13" s="8" t="s">
        <v>7</v>
      </c>
      <c r="C13" s="93">
        <v>2.6469907407407393E-2</v>
      </c>
      <c r="D13" s="94">
        <f t="shared" si="0"/>
        <v>5.5264238938694588E-2</v>
      </c>
      <c r="E13" s="93">
        <v>5.7407407407407407E-3</v>
      </c>
      <c r="F13" s="94">
        <f t="shared" si="1"/>
        <v>3.9212585975175906E-2</v>
      </c>
      <c r="G13" s="93">
        <v>5.37037037037037E-3</v>
      </c>
      <c r="H13" s="94">
        <f t="shared" si="2"/>
        <v>3.4871486547422219E-2</v>
      </c>
      <c r="I13" s="93">
        <f t="shared" si="3"/>
        <v>3.7581018518518507E-2</v>
      </c>
      <c r="J13" s="95">
        <f t="shared" si="4"/>
        <v>4.8219430336511306E-2</v>
      </c>
    </row>
    <row r="14" spans="2:10" x14ac:dyDescent="0.25">
      <c r="B14" s="8" t="s">
        <v>2</v>
      </c>
      <c r="C14" s="93">
        <v>1.9155092592592578E-2</v>
      </c>
      <c r="D14" s="94">
        <f t="shared" si="0"/>
        <v>3.9992267356160703E-2</v>
      </c>
      <c r="E14" s="93">
        <v>6.5740740740740707E-3</v>
      </c>
      <c r="F14" s="94">
        <f t="shared" si="1"/>
        <v>4.4904735552217551E-2</v>
      </c>
      <c r="G14" s="93">
        <v>4.4675925925925916E-3</v>
      </c>
      <c r="H14" s="94">
        <f t="shared" si="2"/>
        <v>2.9009469412295204E-2</v>
      </c>
      <c r="I14" s="93">
        <f t="shared" si="3"/>
        <v>3.0196759259259243E-2</v>
      </c>
      <c r="J14" s="95">
        <f t="shared" si="4"/>
        <v>3.8744839466571597E-2</v>
      </c>
    </row>
    <row r="15" spans="2:10" x14ac:dyDescent="0.25">
      <c r="B15" s="8" t="s">
        <v>9</v>
      </c>
      <c r="C15" s="93">
        <v>3.0555555555555558E-2</v>
      </c>
      <c r="D15" s="94">
        <f t="shared" si="0"/>
        <v>6.3794311673875739E-2</v>
      </c>
      <c r="E15" s="93">
        <v>1.637731481481482E-2</v>
      </c>
      <c r="F15" s="94">
        <f t="shared" si="1"/>
        <v>0.11186655071547164</v>
      </c>
      <c r="G15" s="93">
        <v>3.2754629629629635E-3</v>
      </c>
      <c r="H15" s="94">
        <f t="shared" si="2"/>
        <v>2.1268600631294161E-2</v>
      </c>
      <c r="I15" s="93">
        <f t="shared" si="3"/>
        <v>5.0208333333333341E-2</v>
      </c>
      <c r="J15" s="95">
        <f t="shared" si="4"/>
        <v>6.4421277733226409E-2</v>
      </c>
    </row>
    <row r="16" spans="2:10" x14ac:dyDescent="0.25">
      <c r="B16" s="8" t="s">
        <v>1</v>
      </c>
      <c r="C16" s="93">
        <v>1.4826388888888889E-2</v>
      </c>
      <c r="D16" s="94">
        <f t="shared" si="0"/>
        <v>3.0954739869028337E-2</v>
      </c>
      <c r="E16" s="93">
        <v>7.2106481481481457E-3</v>
      </c>
      <c r="F16" s="94">
        <f t="shared" si="1"/>
        <v>4.9252905368013272E-2</v>
      </c>
      <c r="G16" s="93">
        <v>7.8009259259259247E-3</v>
      </c>
      <c r="H16" s="94">
        <f t="shared" si="2"/>
        <v>5.0653840372764165E-2</v>
      </c>
      <c r="I16" s="93">
        <f t="shared" si="3"/>
        <v>2.9837962962962962E-2</v>
      </c>
      <c r="J16" s="95">
        <f t="shared" si="4"/>
        <v>3.8284475333392728E-2</v>
      </c>
    </row>
    <row r="17" spans="2:10" x14ac:dyDescent="0.25">
      <c r="B17" s="8" t="s">
        <v>27</v>
      </c>
      <c r="C17" s="93">
        <v>1.8310185185185176E-2</v>
      </c>
      <c r="D17" s="94">
        <f t="shared" si="0"/>
        <v>3.8228257980330062E-2</v>
      </c>
      <c r="E17" s="93">
        <v>8.9004629629629607E-3</v>
      </c>
      <c r="F17" s="94">
        <f t="shared" si="1"/>
        <v>6.0795319788125537E-2</v>
      </c>
      <c r="G17" s="93">
        <v>8.9467592592592602E-3</v>
      </c>
      <c r="H17" s="94">
        <f t="shared" si="2"/>
        <v>5.8094092890425386E-2</v>
      </c>
      <c r="I17" s="93">
        <f t="shared" si="3"/>
        <v>3.6157407407407395E-2</v>
      </c>
      <c r="J17" s="95">
        <f t="shared" si="4"/>
        <v>4.639282425970475E-2</v>
      </c>
    </row>
    <row r="18" spans="2:10" x14ac:dyDescent="0.25">
      <c r="B18" s="8" t="s">
        <v>16</v>
      </c>
      <c r="C18" s="93">
        <v>4.6990740740740743E-3</v>
      </c>
      <c r="D18" s="94">
        <f t="shared" si="0"/>
        <v>9.8107918710581624E-3</v>
      </c>
      <c r="E18" s="93">
        <v>2.8124999999999999E-3</v>
      </c>
      <c r="F18" s="94">
        <f t="shared" si="1"/>
        <v>1.9211004822515615E-2</v>
      </c>
      <c r="G18" s="93">
        <v>2.7777777777777778E-4</v>
      </c>
      <c r="H18" s="94">
        <f t="shared" si="2"/>
        <v>1.8036975800390805E-3</v>
      </c>
      <c r="I18" s="93">
        <f>G18+E18+C18</f>
        <v>7.789351851851852E-3</v>
      </c>
      <c r="J18" s="95">
        <f t="shared" si="4"/>
        <v>9.9943568267545791E-3</v>
      </c>
    </row>
    <row r="19" spans="2:10" x14ac:dyDescent="0.25">
      <c r="B19" s="8" t="s">
        <v>4</v>
      </c>
      <c r="C19" s="93">
        <v>1.4050925925925923E-2</v>
      </c>
      <c r="D19" s="94">
        <f t="shared" si="0"/>
        <v>2.9335717565183758E-2</v>
      </c>
      <c r="E19" s="93">
        <v>8.1018518518518516E-4</v>
      </c>
      <c r="F19" s="94">
        <f t="shared" si="1"/>
        <v>5.5340343110127288E-3</v>
      </c>
      <c r="G19" s="93">
        <v>6.2731481481481475E-3</v>
      </c>
      <c r="H19" s="94">
        <f t="shared" si="2"/>
        <v>4.073350368254923E-2</v>
      </c>
      <c r="I19" s="93">
        <f t="shared" ref="I19:I28" si="5">C19+E19+G19</f>
        <v>2.1134259259259255E-2</v>
      </c>
      <c r="J19" s="95">
        <f t="shared" ref="J19" si="6">I19/$I$30</f>
        <v>2.7116932489827428E-2</v>
      </c>
    </row>
    <row r="20" spans="2:10" x14ac:dyDescent="0.25">
      <c r="B20" s="8" t="s">
        <v>14</v>
      </c>
      <c r="C20" s="93">
        <v>1.7708333333333326E-2</v>
      </c>
      <c r="D20" s="94">
        <f t="shared" si="0"/>
        <v>3.697170335645069E-2</v>
      </c>
      <c r="E20" s="93">
        <v>4.5370370370370365E-3</v>
      </c>
      <c r="F20" s="94">
        <f t="shared" si="1"/>
        <v>3.099059214167128E-2</v>
      </c>
      <c r="G20" s="93">
        <v>6.0416666666666648E-3</v>
      </c>
      <c r="H20" s="94">
        <f t="shared" si="2"/>
        <v>3.923042236584999E-2</v>
      </c>
      <c r="I20" s="93">
        <f t="shared" si="5"/>
        <v>2.8287037037037027E-2</v>
      </c>
      <c r="J20" s="95">
        <f t="shared" si="4"/>
        <v>3.6294514241587195E-2</v>
      </c>
    </row>
    <row r="21" spans="2:10" x14ac:dyDescent="0.25">
      <c r="B21" s="8" t="s">
        <v>11</v>
      </c>
      <c r="C21" s="93">
        <v>1.7557870370370373E-2</v>
      </c>
      <c r="D21" s="94">
        <f t="shared" si="0"/>
        <v>3.6657564700480871E-2</v>
      </c>
      <c r="E21" s="93">
        <v>2.2337962962962962E-3</v>
      </c>
      <c r="F21" s="94">
        <f t="shared" si="1"/>
        <v>1.5258123171792239E-2</v>
      </c>
      <c r="G21" s="93">
        <v>7.9513888888888898E-3</v>
      </c>
      <c r="H21" s="94">
        <f t="shared" si="2"/>
        <v>5.1630843228618682E-2</v>
      </c>
      <c r="I21" s="93">
        <f t="shared" si="5"/>
        <v>2.7743055555555559E-2</v>
      </c>
      <c r="J21" s="95">
        <f t="shared" si="4"/>
        <v>3.5596542813864381E-2</v>
      </c>
    </row>
    <row r="22" spans="2:10" x14ac:dyDescent="0.25">
      <c r="B22" s="8" t="s">
        <v>15</v>
      </c>
      <c r="C22" s="93">
        <v>2.384259259259261E-2</v>
      </c>
      <c r="D22" s="94">
        <f t="shared" si="0"/>
        <v>4.9778894715221247E-2</v>
      </c>
      <c r="E22" s="93">
        <v>7.662037037037034E-3</v>
      </c>
      <c r="F22" s="94">
        <f t="shared" si="1"/>
        <v>5.2336153055577504E-2</v>
      </c>
      <c r="G22" s="93">
        <v>4.7569444444444447E-3</v>
      </c>
      <c r="H22" s="94">
        <f t="shared" si="2"/>
        <v>3.0888321058169254E-2</v>
      </c>
      <c r="I22" s="93">
        <f t="shared" si="5"/>
        <v>3.6261574074074092E-2</v>
      </c>
      <c r="J22" s="95">
        <f t="shared" si="4"/>
        <v>4.6526478362885752E-2</v>
      </c>
    </row>
    <row r="23" spans="2:10" x14ac:dyDescent="0.25">
      <c r="B23" s="8" t="s">
        <v>28</v>
      </c>
      <c r="C23" s="93">
        <v>3.4837962962962946E-2</v>
      </c>
      <c r="D23" s="94">
        <f t="shared" si="0"/>
        <v>7.2735181113017369E-2</v>
      </c>
      <c r="E23" s="93">
        <v>8.5532407407407449E-3</v>
      </c>
      <c r="F23" s="94">
        <f t="shared" si="1"/>
        <v>5.8423590797691556E-2</v>
      </c>
      <c r="G23" s="93">
        <v>2.4409722222222218E-2</v>
      </c>
      <c r="H23" s="94">
        <f t="shared" si="2"/>
        <v>0.15849992484593417</v>
      </c>
      <c r="I23" s="93">
        <f t="shared" si="5"/>
        <v>6.7800925925925903E-2</v>
      </c>
      <c r="J23" s="95">
        <f t="shared" si="4"/>
        <v>8.6993970714900906E-2</v>
      </c>
    </row>
    <row r="24" spans="2:10" x14ac:dyDescent="0.25">
      <c r="B24" s="8" t="s">
        <v>12</v>
      </c>
      <c r="C24" s="93">
        <v>9.7685185185185167E-3</v>
      </c>
      <c r="D24" s="94">
        <f t="shared" si="0"/>
        <v>2.0394848126042087E-2</v>
      </c>
      <c r="E24" s="93">
        <v>2.696759259259259E-3</v>
      </c>
      <c r="F24" s="94">
        <f t="shared" si="1"/>
        <v>1.8420428492370938E-2</v>
      </c>
      <c r="G24" s="93">
        <v>8.5416666666666662E-3</v>
      </c>
      <c r="H24" s="94">
        <f t="shared" si="2"/>
        <v>5.5463700586201717E-2</v>
      </c>
      <c r="I24" s="93">
        <f t="shared" si="5"/>
        <v>2.1006944444444443E-2</v>
      </c>
      <c r="J24" s="95">
        <f t="shared" si="4"/>
        <v>2.6953577474828471E-2</v>
      </c>
    </row>
    <row r="25" spans="2:10" x14ac:dyDescent="0.25">
      <c r="B25" s="8" t="s">
        <v>5</v>
      </c>
      <c r="C25" s="93">
        <v>1.1863425925925928E-2</v>
      </c>
      <c r="D25" s="94">
        <f t="shared" si="0"/>
        <v>2.4768624797622211E-2</v>
      </c>
      <c r="E25" s="93">
        <v>8.4374999999999971E-3</v>
      </c>
      <c r="F25" s="94">
        <f t="shared" si="1"/>
        <v>5.7633014467546831E-2</v>
      </c>
      <c r="G25" s="93">
        <v>1.023148148148148E-2</v>
      </c>
      <c r="H25" s="94">
        <f t="shared" si="2"/>
        <v>6.6436194198106119E-2</v>
      </c>
      <c r="I25" s="93">
        <f t="shared" si="5"/>
        <v>3.0532407407407404E-2</v>
      </c>
      <c r="J25" s="95">
        <f t="shared" si="4"/>
        <v>3.9175502687932511E-2</v>
      </c>
    </row>
    <row r="26" spans="2:10" x14ac:dyDescent="0.25">
      <c r="B26" s="8" t="s">
        <v>6</v>
      </c>
      <c r="C26" s="93">
        <v>9.8958333333333294E-3</v>
      </c>
      <c r="D26" s="94">
        <f t="shared" si="0"/>
        <v>2.0660657758016565E-2</v>
      </c>
      <c r="E26" s="93">
        <v>2.6041666666666665E-3</v>
      </c>
      <c r="F26" s="94">
        <f t="shared" si="1"/>
        <v>1.77879674282552E-2</v>
      </c>
      <c r="G26" s="96">
        <v>5.9027777777777768E-4</v>
      </c>
      <c r="H26" s="94">
        <f t="shared" si="2"/>
        <v>3.832857357583045E-3</v>
      </c>
      <c r="I26" s="93">
        <f t="shared" si="5"/>
        <v>1.3090277777777774E-2</v>
      </c>
      <c r="J26" s="95">
        <f t="shared" si="4"/>
        <v>1.6795865633074926E-2</v>
      </c>
    </row>
    <row r="27" spans="2:10" x14ac:dyDescent="0.25">
      <c r="B27" s="8" t="s">
        <v>101</v>
      </c>
      <c r="C27" s="93">
        <v>1.9074074074074066E-2</v>
      </c>
      <c r="D27" s="94">
        <f t="shared" si="0"/>
        <v>3.9823115772176954E-2</v>
      </c>
      <c r="E27" s="93">
        <v>5.5787037037037038E-3</v>
      </c>
      <c r="F27" s="94">
        <f>E27/$E$30</f>
        <v>3.8105779112973366E-2</v>
      </c>
      <c r="G27" s="96">
        <v>1.9212962962962962E-3</v>
      </c>
      <c r="H27" s="94">
        <f t="shared" si="2"/>
        <v>1.2475574928603638E-2</v>
      </c>
      <c r="I27" s="93">
        <f t="shared" si="5"/>
        <v>2.6574074074074066E-2</v>
      </c>
      <c r="J27" s="95">
        <f t="shared" si="4"/>
        <v>3.4096646767055733E-2</v>
      </c>
    </row>
    <row r="28" spans="2:10" x14ac:dyDescent="0.25">
      <c r="B28" s="8" t="s">
        <v>17</v>
      </c>
      <c r="C28" s="93">
        <v>1.1828703703703699E-2</v>
      </c>
      <c r="D28" s="94">
        <f t="shared" si="0"/>
        <v>2.4696131261629155E-2</v>
      </c>
      <c r="E28" s="93">
        <v>4.9652777777777777E-3</v>
      </c>
      <c r="F28" s="94">
        <f>E28/$E$30</f>
        <v>3.391572456320658E-2</v>
      </c>
      <c r="G28" s="96">
        <v>2.7314814814814814E-3</v>
      </c>
      <c r="H28" s="94">
        <f>G28/$G$30</f>
        <v>1.7736359537050956E-2</v>
      </c>
      <c r="I28" s="93">
        <f t="shared" si="5"/>
        <v>1.9525462962962956E-2</v>
      </c>
      <c r="J28" s="95">
        <f t="shared" si="4"/>
        <v>2.5052719118476924E-2</v>
      </c>
    </row>
    <row r="29" spans="2:10" x14ac:dyDescent="0.25">
      <c r="B29" s="8"/>
      <c r="C29" s="97"/>
      <c r="D29" s="97"/>
      <c r="E29" s="97"/>
      <c r="F29" s="97"/>
      <c r="G29" s="97"/>
      <c r="H29" s="97"/>
      <c r="I29" s="97"/>
      <c r="J29" s="98"/>
    </row>
    <row r="30" spans="2:10" x14ac:dyDescent="0.25">
      <c r="B30" s="11" t="s">
        <v>29</v>
      </c>
      <c r="C30" s="99">
        <f t="shared" ref="C30:J30" si="7">SUM(C7:C28)</f>
        <v>0.47896990740740752</v>
      </c>
      <c r="D30" s="100">
        <f t="shared" si="7"/>
        <v>0.99999999999999978</v>
      </c>
      <c r="E30" s="99">
        <f>SUM(E7:E28)</f>
        <v>0.14640046296296294</v>
      </c>
      <c r="F30" s="100">
        <f t="shared" si="7"/>
        <v>1</v>
      </c>
      <c r="G30" s="99">
        <f>SUM(G7:G28)</f>
        <v>0.1540046296296296</v>
      </c>
      <c r="H30" s="100">
        <f>SUM(H7:H28)</f>
        <v>1</v>
      </c>
      <c r="I30" s="99">
        <f>SUM(I7:I28)</f>
        <v>0.77937500000000015</v>
      </c>
      <c r="J30" s="101">
        <f t="shared" si="7"/>
        <v>0.99999999999999967</v>
      </c>
    </row>
    <row r="31" spans="2:10" x14ac:dyDescent="0.25">
      <c r="B31" s="12"/>
      <c r="C31" s="13"/>
      <c r="D31" s="14"/>
      <c r="E31" s="13"/>
      <c r="F31" s="14"/>
      <c r="G31" s="13"/>
      <c r="H31" s="14"/>
      <c r="I31" s="13"/>
      <c r="J31" s="15"/>
    </row>
    <row r="32" spans="2:10" ht="66" customHeight="1" thickBot="1" x14ac:dyDescent="0.3">
      <c r="B32" s="155" t="s">
        <v>30</v>
      </c>
      <c r="C32" s="156"/>
      <c r="D32" s="156"/>
      <c r="E32" s="156"/>
      <c r="F32" s="156"/>
      <c r="G32" s="156"/>
      <c r="H32" s="156"/>
      <c r="I32" s="156"/>
      <c r="J32" s="157"/>
    </row>
    <row r="34" spans="7:7" x14ac:dyDescent="0.25">
      <c r="G34" s="16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1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86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134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3.6458333333333321E-3</v>
      </c>
      <c r="D7" s="94">
        <f t="shared" ref="D7:F28" si="0">C7/C$30</f>
        <v>1.24505928853755E-2</v>
      </c>
      <c r="E7" s="96"/>
      <c r="F7" s="94"/>
      <c r="G7" s="96">
        <f>C7+E7</f>
        <v>3.6458333333333321E-3</v>
      </c>
      <c r="H7" s="95">
        <f>G7/$G$30</f>
        <v>1.1144525030957021E-2</v>
      </c>
    </row>
    <row r="8" spans="2:8" s="1" customFormat="1" x14ac:dyDescent="0.25">
      <c r="B8" s="8" t="s">
        <v>13</v>
      </c>
      <c r="C8" s="96">
        <v>5.3587962962962955E-3</v>
      </c>
      <c r="D8" s="94">
        <f t="shared" si="0"/>
        <v>1.8300395256917009E-2</v>
      </c>
      <c r="E8" s="96">
        <v>8.5648148148148139E-4</v>
      </c>
      <c r="F8" s="94">
        <f t="shared" si="0"/>
        <v>2.4957841483979764E-2</v>
      </c>
      <c r="G8" s="96">
        <f t="shared" ref="G8:G27" si="1">C8+E8</f>
        <v>6.215277777777777E-3</v>
      </c>
      <c r="H8" s="95">
        <f t="shared" ref="H8:H27" si="2">G8/$G$30</f>
        <v>1.899876171944102E-2</v>
      </c>
    </row>
    <row r="9" spans="2:8" s="1" customFormat="1" x14ac:dyDescent="0.25">
      <c r="B9" s="8" t="s">
        <v>0</v>
      </c>
      <c r="C9" s="96">
        <v>5.9120370370370302E-2</v>
      </c>
      <c r="D9" s="94">
        <f t="shared" si="0"/>
        <v>0.20189723320158096</v>
      </c>
      <c r="E9" s="96">
        <v>1.3321759259259261E-2</v>
      </c>
      <c r="F9" s="94">
        <f t="shared" si="0"/>
        <v>0.38819561551433396</v>
      </c>
      <c r="G9" s="96">
        <f t="shared" si="1"/>
        <v>7.2442129629629565E-2</v>
      </c>
      <c r="H9" s="95">
        <f t="shared" si="2"/>
        <v>0.22143994339288872</v>
      </c>
    </row>
    <row r="10" spans="2:8" s="1" customFormat="1" x14ac:dyDescent="0.25">
      <c r="B10" s="8" t="s">
        <v>8</v>
      </c>
      <c r="C10" s="96">
        <v>1.8750000000000004E-3</v>
      </c>
      <c r="D10" s="94">
        <f t="shared" si="0"/>
        <v>6.403162055335975E-3</v>
      </c>
      <c r="E10" s="96"/>
      <c r="F10" s="94"/>
      <c r="G10" s="96">
        <f t="shared" si="1"/>
        <v>1.8750000000000004E-3</v>
      </c>
      <c r="H10" s="95">
        <f t="shared" si="2"/>
        <v>5.7314700159207558E-3</v>
      </c>
    </row>
    <row r="11" spans="2:8" s="1" customFormat="1" x14ac:dyDescent="0.25">
      <c r="B11" s="8" t="s">
        <v>26</v>
      </c>
      <c r="C11" s="96">
        <v>2.7199074074074079E-3</v>
      </c>
      <c r="D11" s="94">
        <f t="shared" si="0"/>
        <v>9.2885375494071235E-3</v>
      </c>
      <c r="E11" s="96"/>
      <c r="F11" s="94"/>
      <c r="G11" s="96">
        <f t="shared" si="1"/>
        <v>2.7199074074074079E-3</v>
      </c>
      <c r="H11" s="95">
        <f t="shared" si="2"/>
        <v>8.3141694675393681E-3</v>
      </c>
    </row>
    <row r="12" spans="2:8" s="1" customFormat="1" x14ac:dyDescent="0.25">
      <c r="B12" s="8" t="s">
        <v>3</v>
      </c>
      <c r="C12" s="96">
        <v>1.3009259259259252E-2</v>
      </c>
      <c r="D12" s="94">
        <f t="shared" si="0"/>
        <v>4.4426877470355737E-2</v>
      </c>
      <c r="E12" s="96">
        <v>3.2407407407407411E-3</v>
      </c>
      <c r="F12" s="94">
        <f t="shared" si="0"/>
        <v>9.4435075885328845E-2</v>
      </c>
      <c r="G12" s="96">
        <f t="shared" si="1"/>
        <v>1.6249999999999994E-2</v>
      </c>
      <c r="H12" s="95">
        <f t="shared" si="2"/>
        <v>4.9672740137979857E-2</v>
      </c>
    </row>
    <row r="13" spans="2:8" s="1" customFormat="1" x14ac:dyDescent="0.25">
      <c r="B13" s="8" t="s">
        <v>7</v>
      </c>
      <c r="C13" s="96">
        <v>6.2615740740740713E-3</v>
      </c>
      <c r="D13" s="94">
        <f t="shared" si="0"/>
        <v>2.1383399209486172E-2</v>
      </c>
      <c r="E13" s="96">
        <v>2.627314814814815E-3</v>
      </c>
      <c r="F13" s="94">
        <f t="shared" si="0"/>
        <v>7.6559865092748744E-2</v>
      </c>
      <c r="G13" s="96">
        <f t="shared" si="1"/>
        <v>8.8888888888888871E-3</v>
      </c>
      <c r="H13" s="95">
        <f t="shared" si="2"/>
        <v>2.7171413408809499E-2</v>
      </c>
    </row>
    <row r="14" spans="2:8" s="1" customFormat="1" x14ac:dyDescent="0.25">
      <c r="B14" s="8" t="s">
        <v>2</v>
      </c>
      <c r="C14" s="96">
        <v>1.1412037037037038E-2</v>
      </c>
      <c r="D14" s="94">
        <f t="shared" si="0"/>
        <v>3.897233201581031E-2</v>
      </c>
      <c r="E14" s="96">
        <v>2.3611111111111111E-3</v>
      </c>
      <c r="F14" s="94">
        <f t="shared" si="0"/>
        <v>6.8802698145025293E-2</v>
      </c>
      <c r="G14" s="96">
        <f t="shared" si="1"/>
        <v>1.3773148148148149E-2</v>
      </c>
      <c r="H14" s="95">
        <f t="shared" si="2"/>
        <v>4.210153900583765E-2</v>
      </c>
    </row>
    <row r="15" spans="2:8" s="1" customFormat="1" x14ac:dyDescent="0.25">
      <c r="B15" s="8" t="s">
        <v>9</v>
      </c>
      <c r="C15" s="96">
        <v>9.6412037037037004E-3</v>
      </c>
      <c r="D15" s="94">
        <f t="shared" si="0"/>
        <v>3.2924901185770766E-2</v>
      </c>
      <c r="E15" s="96">
        <v>6.8287037037037036E-4</v>
      </c>
      <c r="F15" s="94">
        <f t="shared" si="0"/>
        <v>1.9898819561551435E-2</v>
      </c>
      <c r="G15" s="96">
        <f t="shared" si="1"/>
        <v>1.0324074074074071E-2</v>
      </c>
      <c r="H15" s="95">
        <f t="shared" si="2"/>
        <v>3.155846453210686E-2</v>
      </c>
    </row>
    <row r="16" spans="2:8" s="1" customFormat="1" x14ac:dyDescent="0.25">
      <c r="B16" s="8" t="s">
        <v>1</v>
      </c>
      <c r="C16" s="96">
        <v>2.9629629629629632E-3</v>
      </c>
      <c r="D16" s="94">
        <f t="shared" si="0"/>
        <v>1.0118577075098823E-2</v>
      </c>
      <c r="E16" s="96"/>
      <c r="F16" s="94"/>
      <c r="G16" s="96">
        <f t="shared" si="1"/>
        <v>2.9629629629629632E-3</v>
      </c>
      <c r="H16" s="95">
        <f t="shared" si="2"/>
        <v>9.0571378029365018E-3</v>
      </c>
    </row>
    <row r="17" spans="2:8" s="1" customFormat="1" x14ac:dyDescent="0.25">
      <c r="B17" s="8" t="s">
        <v>27</v>
      </c>
      <c r="C17" s="96">
        <v>3.3449074074074076E-3</v>
      </c>
      <c r="D17" s="94">
        <f t="shared" si="0"/>
        <v>1.142292490118578E-2</v>
      </c>
      <c r="E17" s="96">
        <v>4.2824074074074075E-4</v>
      </c>
      <c r="F17" s="94">
        <f t="shared" si="0"/>
        <v>1.2478920741989884E-2</v>
      </c>
      <c r="G17" s="96">
        <f t="shared" ref="G17:G25" si="3">C17+E17</f>
        <v>3.7731481481481483E-3</v>
      </c>
      <c r="H17" s="95">
        <f t="shared" ref="H17:H25" si="4">G17/$G$30</f>
        <v>1.1533698920926951E-2</v>
      </c>
    </row>
    <row r="18" spans="2:8" s="1" customFormat="1" x14ac:dyDescent="0.25">
      <c r="B18" s="8" t="s">
        <v>16</v>
      </c>
      <c r="C18" s="96">
        <v>8.1712962962962928E-3</v>
      </c>
      <c r="D18" s="94">
        <f t="shared" si="0"/>
        <v>2.7905138339920959E-2</v>
      </c>
      <c r="E18" s="96"/>
      <c r="F18" s="94"/>
      <c r="G18" s="96">
        <f t="shared" si="3"/>
        <v>8.1712962962962928E-3</v>
      </c>
      <c r="H18" s="95">
        <f t="shared" si="4"/>
        <v>2.4977887847160811E-2</v>
      </c>
    </row>
    <row r="19" spans="2:8" s="1" customFormat="1" x14ac:dyDescent="0.25">
      <c r="B19" s="8" t="s">
        <v>4</v>
      </c>
      <c r="C19" s="96">
        <v>5.1851851851851859E-3</v>
      </c>
      <c r="D19" s="94">
        <f t="shared" si="0"/>
        <v>1.7707509881422941E-2</v>
      </c>
      <c r="E19" s="96"/>
      <c r="F19" s="94"/>
      <c r="G19" s="96">
        <f t="shared" si="3"/>
        <v>5.1851851851851859E-3</v>
      </c>
      <c r="H19" s="95">
        <f t="shared" si="4"/>
        <v>1.5849991155138882E-2</v>
      </c>
    </row>
    <row r="20" spans="2:8" s="1" customFormat="1" x14ac:dyDescent="0.25">
      <c r="B20" s="8" t="s">
        <v>14</v>
      </c>
      <c r="C20" s="96">
        <v>1.5509259259259259E-3</v>
      </c>
      <c r="D20" s="94">
        <f t="shared" si="0"/>
        <v>5.2964426877470392E-3</v>
      </c>
      <c r="E20" s="96"/>
      <c r="F20" s="94"/>
      <c r="G20" s="96">
        <f t="shared" si="3"/>
        <v>1.5509259259259259E-3</v>
      </c>
      <c r="H20" s="95">
        <f t="shared" si="4"/>
        <v>4.7408455687245749E-3</v>
      </c>
    </row>
    <row r="21" spans="2:8" s="1" customFormat="1" x14ac:dyDescent="0.25">
      <c r="B21" s="8" t="s">
        <v>11</v>
      </c>
      <c r="C21" s="96"/>
      <c r="D21" s="94"/>
      <c r="E21" s="96"/>
      <c r="F21" s="94"/>
      <c r="G21" s="96"/>
      <c r="H21" s="95"/>
    </row>
    <row r="22" spans="2:8" s="1" customFormat="1" x14ac:dyDescent="0.25">
      <c r="B22" s="8" t="s">
        <v>15</v>
      </c>
      <c r="C22" s="96">
        <v>2.0601851851851853E-3</v>
      </c>
      <c r="D22" s="94">
        <f t="shared" si="0"/>
        <v>7.0355731225296503E-3</v>
      </c>
      <c r="E22" s="96">
        <v>1.6203703703703703E-4</v>
      </c>
      <c r="F22" s="94">
        <f t="shared" si="0"/>
        <v>4.7217537942664421E-3</v>
      </c>
      <c r="G22" s="96">
        <f t="shared" si="3"/>
        <v>2.2222222222222222E-3</v>
      </c>
      <c r="H22" s="95">
        <f t="shared" si="4"/>
        <v>6.7928533522023764E-3</v>
      </c>
    </row>
    <row r="23" spans="2:8" s="1" customFormat="1" x14ac:dyDescent="0.25">
      <c r="B23" s="8" t="s">
        <v>91</v>
      </c>
      <c r="C23" s="96">
        <v>2.0717592592592593E-3</v>
      </c>
      <c r="D23" s="94">
        <f t="shared" si="0"/>
        <v>7.0750988142292545E-3</v>
      </c>
      <c r="E23" s="96">
        <v>1.7361111111111112E-4</v>
      </c>
      <c r="F23" s="94">
        <f t="shared" si="0"/>
        <v>5.0590219224283311E-3</v>
      </c>
      <c r="G23" s="96">
        <f t="shared" si="3"/>
        <v>2.2453703703703702E-3</v>
      </c>
      <c r="H23" s="95">
        <f t="shared" si="4"/>
        <v>6.8636122412878177E-3</v>
      </c>
    </row>
    <row r="24" spans="2:8" s="1" customFormat="1" x14ac:dyDescent="0.25">
      <c r="B24" s="8" t="s">
        <v>12</v>
      </c>
      <c r="C24" s="96"/>
      <c r="D24" s="94"/>
      <c r="E24" s="96"/>
      <c r="F24" s="94"/>
      <c r="G24" s="96"/>
      <c r="H24" s="95"/>
    </row>
    <row r="25" spans="2:8" s="1" customFormat="1" x14ac:dyDescent="0.25">
      <c r="B25" s="8" t="s">
        <v>5</v>
      </c>
      <c r="C25" s="96">
        <v>4.9189814814814808E-3</v>
      </c>
      <c r="D25" s="94">
        <f t="shared" si="0"/>
        <v>1.6798418972332026E-2</v>
      </c>
      <c r="E25" s="96"/>
      <c r="F25" s="94"/>
      <c r="G25" s="96">
        <f t="shared" si="3"/>
        <v>4.9189814814814808E-3</v>
      </c>
      <c r="H25" s="95">
        <f t="shared" si="4"/>
        <v>1.50362639306563E-2</v>
      </c>
    </row>
    <row r="26" spans="2:8" s="1" customFormat="1" x14ac:dyDescent="0.25">
      <c r="B26" s="8" t="s">
        <v>6</v>
      </c>
      <c r="C26" s="96">
        <v>0.10682870370370358</v>
      </c>
      <c r="D26" s="94">
        <f t="shared" si="0"/>
        <v>0.36482213438735162</v>
      </c>
      <c r="E26" s="96">
        <v>1.0266203703703701E-2</v>
      </c>
      <c r="F26" s="94">
        <f t="shared" si="0"/>
        <v>0.29915682967959523</v>
      </c>
      <c r="G26" s="96">
        <f t="shared" si="1"/>
        <v>0.11709490740740727</v>
      </c>
      <c r="H26" s="95">
        <f t="shared" si="2"/>
        <v>0.35793384043870502</v>
      </c>
    </row>
    <row r="27" spans="2:8" s="1" customFormat="1" x14ac:dyDescent="0.25">
      <c r="B27" s="8" t="s">
        <v>101</v>
      </c>
      <c r="C27" s="96">
        <v>4.2164351851851814E-2</v>
      </c>
      <c r="D27" s="94">
        <f t="shared" si="0"/>
        <v>0.14399209486166006</v>
      </c>
      <c r="E27" s="96">
        <v>1.9675925925925926E-4</v>
      </c>
      <c r="F27" s="94">
        <f t="shared" si="0"/>
        <v>5.7335581787521083E-3</v>
      </c>
      <c r="G27" s="96">
        <f t="shared" si="1"/>
        <v>4.2361111111111072E-2</v>
      </c>
      <c r="H27" s="95">
        <f t="shared" si="2"/>
        <v>0.12948876702635767</v>
      </c>
    </row>
    <row r="28" spans="2:8" s="1" customFormat="1" x14ac:dyDescent="0.25">
      <c r="B28" s="36" t="s">
        <v>17</v>
      </c>
      <c r="C28" s="106">
        <v>5.2083333333333333E-4</v>
      </c>
      <c r="D28" s="94">
        <f t="shared" si="0"/>
        <v>1.7786561264822149E-3</v>
      </c>
      <c r="E28" s="106"/>
      <c r="F28" s="94"/>
      <c r="G28" s="96">
        <f t="shared" ref="G28" si="5">C28+E28</f>
        <v>5.2083333333333333E-4</v>
      </c>
      <c r="H28" s="95">
        <f t="shared" ref="H28" si="6">G28/$G$30</f>
        <v>1.5920750044224319E-3</v>
      </c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 t="shared" ref="C30:H30" si="7">SUM(C7:C28)</f>
        <v>0.29282407407407385</v>
      </c>
      <c r="D30" s="109">
        <f t="shared" si="7"/>
        <v>1</v>
      </c>
      <c r="E30" s="108">
        <f>SUM(E7:E28)</f>
        <v>3.4317129629629628E-2</v>
      </c>
      <c r="F30" s="109">
        <f>SUM(F7:F28)</f>
        <v>1</v>
      </c>
      <c r="G30" s="108">
        <f>SUM(G7:G28)</f>
        <v>0.32714120370370342</v>
      </c>
      <c r="H30" s="111">
        <f t="shared" si="7"/>
        <v>1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1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87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134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1.0162037037037037E-2</v>
      </c>
      <c r="D7" s="94">
        <f t="shared" ref="D7:D28" si="0">C7/C$30</f>
        <v>1.1544884353920395E-2</v>
      </c>
      <c r="E7" s="96">
        <v>2.9282407407407408E-3</v>
      </c>
      <c r="F7" s="94">
        <f t="shared" ref="F7:F28" si="1">E7/E$30</f>
        <v>1.2874007734581723E-2</v>
      </c>
      <c r="G7" s="96">
        <f>E7+C7</f>
        <v>1.3090277777777777E-2</v>
      </c>
      <c r="H7" s="95">
        <f>G7/$G$30</f>
        <v>1.1817811353876053E-2</v>
      </c>
    </row>
    <row r="8" spans="2:8" s="1" customFormat="1" x14ac:dyDescent="0.25">
      <c r="B8" s="8" t="s">
        <v>13</v>
      </c>
      <c r="C8" s="96">
        <v>8.9814814814814809E-3</v>
      </c>
      <c r="D8" s="94">
        <f t="shared" si="0"/>
        <v>1.0203679110070873E-2</v>
      </c>
      <c r="E8" s="96">
        <v>9.722222222222223E-4</v>
      </c>
      <c r="F8" s="94">
        <f t="shared" si="1"/>
        <v>4.2743741095053944E-3</v>
      </c>
      <c r="G8" s="96">
        <f t="shared" ref="G8:G27" si="2">E8+C8</f>
        <v>9.9537037037037025E-3</v>
      </c>
      <c r="H8" s="95">
        <f t="shared" ref="H8:H27" si="3">G8/$G$30</f>
        <v>8.9861341859711792E-3</v>
      </c>
    </row>
    <row r="9" spans="2:8" s="1" customFormat="1" x14ac:dyDescent="0.25">
      <c r="B9" s="8" t="s">
        <v>0</v>
      </c>
      <c r="C9" s="96">
        <v>0.12181712962962984</v>
      </c>
      <c r="D9" s="94">
        <f t="shared" si="0"/>
        <v>0.13839397246584553</v>
      </c>
      <c r="E9" s="96">
        <v>2.902777777777777E-2</v>
      </c>
      <c r="F9" s="94">
        <f t="shared" si="1"/>
        <v>0.1276205984123753</v>
      </c>
      <c r="G9" s="96">
        <f t="shared" si="2"/>
        <v>0.15084490740740761</v>
      </c>
      <c r="H9" s="95">
        <f t="shared" si="3"/>
        <v>0.13618172889042157</v>
      </c>
    </row>
    <row r="10" spans="2:8" s="1" customFormat="1" x14ac:dyDescent="0.25">
      <c r="B10" s="8" t="s">
        <v>8</v>
      </c>
      <c r="C10" s="96">
        <v>2.6354166666666668E-2</v>
      </c>
      <c r="D10" s="94">
        <f t="shared" si="0"/>
        <v>2.9940434708287861E-2</v>
      </c>
      <c r="E10" s="96">
        <v>6.5162037037037029E-3</v>
      </c>
      <c r="F10" s="94">
        <f t="shared" si="1"/>
        <v>2.8648483614899245E-2</v>
      </c>
      <c r="G10" s="96">
        <f t="shared" si="2"/>
        <v>3.2870370370370369E-2</v>
      </c>
      <c r="H10" s="95">
        <f t="shared" si="3"/>
        <v>2.9675140800183901E-2</v>
      </c>
    </row>
    <row r="11" spans="2:8" s="1" customFormat="1" x14ac:dyDescent="0.25">
      <c r="B11" s="8" t="s">
        <v>26</v>
      </c>
      <c r="C11" s="96">
        <v>1.5972222222222221E-3</v>
      </c>
      <c r="D11" s="94">
        <f t="shared" si="0"/>
        <v>1.8145718005022943E-3</v>
      </c>
      <c r="E11" s="96">
        <v>1.7939814814814815E-3</v>
      </c>
      <c r="F11" s="94">
        <f t="shared" si="1"/>
        <v>7.8872379401587634E-3</v>
      </c>
      <c r="G11" s="96">
        <f t="shared" si="2"/>
        <v>3.3912037037037036E-3</v>
      </c>
      <c r="H11" s="95">
        <f t="shared" si="3"/>
        <v>3.0615550191739021E-3</v>
      </c>
    </row>
    <row r="12" spans="2:8" s="1" customFormat="1" x14ac:dyDescent="0.25">
      <c r="B12" s="8" t="s">
        <v>3</v>
      </c>
      <c r="C12" s="96">
        <v>2.978009259259258E-2</v>
      </c>
      <c r="D12" s="94">
        <f t="shared" si="0"/>
        <v>3.3832559729655085E-2</v>
      </c>
      <c r="E12" s="96">
        <v>1.758101851851852E-2</v>
      </c>
      <c r="F12" s="94">
        <f t="shared" si="1"/>
        <v>7.7294931813555887E-2</v>
      </c>
      <c r="G12" s="96">
        <f t="shared" si="2"/>
        <v>4.7361111111111104E-2</v>
      </c>
      <c r="H12" s="95">
        <f t="shared" si="3"/>
        <v>4.2757280336039614E-2</v>
      </c>
    </row>
    <row r="13" spans="2:8" s="1" customFormat="1" x14ac:dyDescent="0.25">
      <c r="B13" s="8" t="s">
        <v>7</v>
      </c>
      <c r="C13" s="96">
        <v>2.5995370370370363E-2</v>
      </c>
      <c r="D13" s="94">
        <f t="shared" si="0"/>
        <v>2.9532813506725743E-2</v>
      </c>
      <c r="E13" s="96">
        <v>2.190972222222223E-2</v>
      </c>
      <c r="F13" s="94">
        <f t="shared" si="1"/>
        <v>9.6326073682068025E-2</v>
      </c>
      <c r="G13" s="96">
        <f t="shared" si="2"/>
        <v>4.7905092592592596E-2</v>
      </c>
      <c r="H13" s="95">
        <f t="shared" si="3"/>
        <v>4.3248383018296185E-2</v>
      </c>
    </row>
    <row r="14" spans="2:8" s="1" customFormat="1" x14ac:dyDescent="0.25">
      <c r="B14" s="8" t="s">
        <v>2</v>
      </c>
      <c r="C14" s="96">
        <v>7.6932870370370304E-2</v>
      </c>
      <c r="D14" s="94">
        <f t="shared" si="0"/>
        <v>8.7401875057527112E-2</v>
      </c>
      <c r="E14" s="96">
        <v>1.135416666666667E-2</v>
      </c>
      <c r="F14" s="94">
        <f t="shared" si="1"/>
        <v>4.9918583350295156E-2</v>
      </c>
      <c r="G14" s="96">
        <f t="shared" si="2"/>
        <v>8.8287037037036969E-2</v>
      </c>
      <c r="H14" s="95">
        <f t="shared" si="3"/>
        <v>7.9704920430916412E-2</v>
      </c>
    </row>
    <row r="15" spans="2:8" s="1" customFormat="1" x14ac:dyDescent="0.25">
      <c r="B15" s="8" t="s">
        <v>9</v>
      </c>
      <c r="C15" s="96">
        <v>7.0023148148148209E-2</v>
      </c>
      <c r="D15" s="94">
        <f t="shared" si="0"/>
        <v>7.9551879659702118E-2</v>
      </c>
      <c r="E15" s="96">
        <v>7.5925925925925918E-3</v>
      </c>
      <c r="F15" s="94">
        <f t="shared" si="1"/>
        <v>3.3380826378994505E-2</v>
      </c>
      <c r="G15" s="96">
        <f t="shared" si="2"/>
        <v>7.7615740740740805E-2</v>
      </c>
      <c r="H15" s="95">
        <f t="shared" si="3"/>
        <v>7.0070948664096272E-2</v>
      </c>
    </row>
    <row r="16" spans="2:8" s="1" customFormat="1" x14ac:dyDescent="0.25">
      <c r="B16" s="8" t="s">
        <v>1</v>
      </c>
      <c r="C16" s="96">
        <v>3.5069444444444436E-3</v>
      </c>
      <c r="D16" s="94">
        <f t="shared" si="0"/>
        <v>3.9841685184941675E-3</v>
      </c>
      <c r="E16" s="96">
        <v>2.8587962962962963E-3</v>
      </c>
      <c r="F16" s="94">
        <f t="shared" si="1"/>
        <v>1.256869529818848E-2</v>
      </c>
      <c r="G16" s="96">
        <f t="shared" si="2"/>
        <v>6.3657407407407395E-3</v>
      </c>
      <c r="H16" s="95">
        <f t="shared" si="3"/>
        <v>5.746946281725754E-3</v>
      </c>
    </row>
    <row r="17" spans="2:8" s="1" customFormat="1" x14ac:dyDescent="0.25">
      <c r="B17" s="8" t="s">
        <v>27</v>
      </c>
      <c r="C17" s="96">
        <v>1.90625E-2</v>
      </c>
      <c r="D17" s="94">
        <f t="shared" si="0"/>
        <v>2.1656519966864341E-2</v>
      </c>
      <c r="E17" s="96">
        <v>2.2083333333333326E-2</v>
      </c>
      <c r="F17" s="94">
        <f t="shared" si="1"/>
        <v>9.708935477305107E-2</v>
      </c>
      <c r="G17" s="96">
        <f t="shared" si="2"/>
        <v>4.1145833333333326E-2</v>
      </c>
      <c r="H17" s="95">
        <f t="shared" si="3"/>
        <v>3.7146170966427375E-2</v>
      </c>
    </row>
    <row r="18" spans="2:8" s="1" customFormat="1" x14ac:dyDescent="0.25">
      <c r="B18" s="8" t="s">
        <v>16</v>
      </c>
      <c r="C18" s="96">
        <v>1.3807870370370375E-2</v>
      </c>
      <c r="D18" s="94">
        <f t="shared" si="0"/>
        <v>1.568684172463216E-2</v>
      </c>
      <c r="E18" s="96">
        <v>8.9583333333333338E-3</v>
      </c>
      <c r="F18" s="94">
        <f t="shared" si="1"/>
        <v>3.9385304294728279E-2</v>
      </c>
      <c r="G18" s="96">
        <f t="shared" si="2"/>
        <v>2.2766203703703709E-2</v>
      </c>
      <c r="H18" s="95">
        <f t="shared" si="3"/>
        <v>2.0553169702099205E-2</v>
      </c>
    </row>
    <row r="19" spans="2:8" s="1" customFormat="1" x14ac:dyDescent="0.25">
      <c r="B19" s="8" t="s">
        <v>4</v>
      </c>
      <c r="C19" s="96">
        <v>1.9004629629629625E-2</v>
      </c>
      <c r="D19" s="94">
        <f t="shared" si="0"/>
        <v>2.1590774611773673E-2</v>
      </c>
      <c r="E19" s="96">
        <v>7.0023148148148145E-3</v>
      </c>
      <c r="F19" s="94">
        <f t="shared" si="1"/>
        <v>3.0785670669651946E-2</v>
      </c>
      <c r="G19" s="96">
        <f t="shared" si="2"/>
        <v>2.600694444444444E-2</v>
      </c>
      <c r="H19" s="95">
        <f t="shared" si="3"/>
        <v>2.3478887809159583E-2</v>
      </c>
    </row>
    <row r="20" spans="2:8" s="1" customFormat="1" x14ac:dyDescent="0.25">
      <c r="B20" s="8" t="s">
        <v>14</v>
      </c>
      <c r="C20" s="96">
        <v>1.2199074074074071E-2</v>
      </c>
      <c r="D20" s="94">
        <f t="shared" si="0"/>
        <v>1.3859120853111724E-2</v>
      </c>
      <c r="E20" s="96">
        <v>1.1041666666666668E-2</v>
      </c>
      <c r="F20" s="94">
        <f t="shared" si="1"/>
        <v>4.8544677386525556E-2</v>
      </c>
      <c r="G20" s="96">
        <f t="shared" si="2"/>
        <v>2.3240740740740739E-2</v>
      </c>
      <c r="H20" s="95">
        <f t="shared" si="3"/>
        <v>2.0981578424918757E-2</v>
      </c>
    </row>
    <row r="21" spans="2:8" s="1" customFormat="1" x14ac:dyDescent="0.25">
      <c r="B21" s="8" t="s">
        <v>11</v>
      </c>
      <c r="C21" s="96">
        <v>2.1990740740740742E-3</v>
      </c>
      <c r="D21" s="94">
        <f t="shared" si="0"/>
        <v>2.4983234934451881E-3</v>
      </c>
      <c r="E21" s="96">
        <v>3.4722222222222225E-3</v>
      </c>
      <c r="F21" s="94">
        <f t="shared" si="1"/>
        <v>1.5265621819662123E-2</v>
      </c>
      <c r="G21" s="96">
        <f t="shared" si="2"/>
        <v>5.6712962962962967E-3</v>
      </c>
      <c r="H21" s="95">
        <f t="shared" si="3"/>
        <v>5.1200066873556731E-3</v>
      </c>
    </row>
    <row r="22" spans="2:8" s="1" customFormat="1" x14ac:dyDescent="0.25">
      <c r="B22" s="8" t="s">
        <v>15</v>
      </c>
      <c r="C22" s="96">
        <v>1.3287037037037033E-2</v>
      </c>
      <c r="D22" s="94">
        <f t="shared" si="0"/>
        <v>1.5095133528816184E-2</v>
      </c>
      <c r="E22" s="96">
        <v>1.1770833333333335E-2</v>
      </c>
      <c r="F22" s="94">
        <f t="shared" si="1"/>
        <v>5.1750457968654601E-2</v>
      </c>
      <c r="G22" s="96">
        <f t="shared" si="2"/>
        <v>2.5057870370370369E-2</v>
      </c>
      <c r="H22" s="95">
        <f t="shared" si="3"/>
        <v>2.2622070363520472E-2</v>
      </c>
    </row>
    <row r="23" spans="2:8" s="1" customFormat="1" x14ac:dyDescent="0.25">
      <c r="B23" s="8" t="s">
        <v>91</v>
      </c>
      <c r="C23" s="96">
        <v>1.6527777777777777E-2</v>
      </c>
      <c r="D23" s="94">
        <f t="shared" si="0"/>
        <v>1.8776873413893308E-2</v>
      </c>
      <c r="E23" s="96">
        <v>1.6805555555555556E-2</v>
      </c>
      <c r="F23" s="94">
        <f t="shared" si="1"/>
        <v>7.3885609607164671E-2</v>
      </c>
      <c r="G23" s="96">
        <f t="shared" si="2"/>
        <v>3.3333333333333333E-2</v>
      </c>
      <c r="H23" s="95">
        <f t="shared" si="3"/>
        <v>3.0093100529763956E-2</v>
      </c>
    </row>
    <row r="24" spans="2:8" s="1" customFormat="1" x14ac:dyDescent="0.25">
      <c r="B24" s="8" t="s">
        <v>12</v>
      </c>
      <c r="C24" s="96">
        <v>6.9444444444444447E-4</v>
      </c>
      <c r="D24" s="94">
        <f t="shared" si="0"/>
        <v>7.8894426108795418E-4</v>
      </c>
      <c r="E24" s="96">
        <v>1.8750000000000001E-3</v>
      </c>
      <c r="F24" s="94">
        <f t="shared" si="1"/>
        <v>8.2434357826175458E-3</v>
      </c>
      <c r="G24" s="96">
        <f t="shared" si="2"/>
        <v>2.5694444444444445E-3</v>
      </c>
      <c r="H24" s="95">
        <f t="shared" si="3"/>
        <v>2.319676499169305E-3</v>
      </c>
    </row>
    <row r="25" spans="2:8" s="1" customFormat="1" x14ac:dyDescent="0.25">
      <c r="B25" s="8" t="s">
        <v>5</v>
      </c>
      <c r="C25" s="96">
        <v>1.0682870370370369E-2</v>
      </c>
      <c r="D25" s="94">
        <f t="shared" si="0"/>
        <v>1.2136592549736359E-2</v>
      </c>
      <c r="E25" s="96">
        <v>3.6342592592592594E-3</v>
      </c>
      <c r="F25" s="94">
        <f t="shared" si="1"/>
        <v>1.5978017504579688E-2</v>
      </c>
      <c r="G25" s="96">
        <f t="shared" si="2"/>
        <v>1.4317129629629628E-2</v>
      </c>
      <c r="H25" s="95">
        <f t="shared" si="3"/>
        <v>1.2925404637263197E-2</v>
      </c>
    </row>
    <row r="26" spans="2:8" s="1" customFormat="1" x14ac:dyDescent="0.25">
      <c r="B26" s="8" t="s">
        <v>6</v>
      </c>
      <c r="C26" s="96">
        <v>0.29222222222222205</v>
      </c>
      <c r="D26" s="94">
        <f t="shared" si="0"/>
        <v>0.33198774506581091</v>
      </c>
      <c r="E26" s="96">
        <v>1.2546296296296295E-2</v>
      </c>
      <c r="F26" s="94">
        <f t="shared" si="1"/>
        <v>5.5159780175045796E-2</v>
      </c>
      <c r="G26" s="96">
        <f t="shared" si="2"/>
        <v>0.30476851851851833</v>
      </c>
      <c r="H26" s="95">
        <f t="shared" si="3"/>
        <v>0.27514288998254999</v>
      </c>
    </row>
    <row r="27" spans="2:8" s="1" customFormat="1" x14ac:dyDescent="0.25">
      <c r="B27" s="8" t="s">
        <v>101</v>
      </c>
      <c r="C27" s="96">
        <v>0.10181712962962965</v>
      </c>
      <c r="D27" s="94">
        <f t="shared" si="0"/>
        <v>0.11567237774651223</v>
      </c>
      <c r="E27" s="96">
        <v>9.8495370370370386E-3</v>
      </c>
      <c r="F27" s="94">
        <f t="shared" si="1"/>
        <v>4.3303480561774896E-2</v>
      </c>
      <c r="G27" s="96">
        <f t="shared" si="2"/>
        <v>0.11166666666666669</v>
      </c>
      <c r="H27" s="95">
        <f t="shared" si="3"/>
        <v>0.10081188677470927</v>
      </c>
    </row>
    <row r="28" spans="2:8" s="1" customFormat="1" x14ac:dyDescent="0.25">
      <c r="B28" s="36" t="s">
        <v>17</v>
      </c>
      <c r="C28" s="106">
        <v>3.5648148148148141E-3</v>
      </c>
      <c r="D28" s="94">
        <f t="shared" si="0"/>
        <v>4.0499138735848299E-3</v>
      </c>
      <c r="E28" s="106">
        <v>1.5879629629629629E-2</v>
      </c>
      <c r="F28" s="94">
        <f t="shared" si="1"/>
        <v>6.981477712192144E-2</v>
      </c>
      <c r="G28" s="96">
        <f t="shared" ref="G28" si="4">E28+C28</f>
        <v>1.9444444444444445E-2</v>
      </c>
      <c r="H28" s="95">
        <f t="shared" ref="H28" si="5">G28/$G$30</f>
        <v>1.7554308642362307E-2</v>
      </c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 t="shared" ref="C30:H30" si="6">SUM(C7:C28)</f>
        <v>0.88021990740740741</v>
      </c>
      <c r="D30" s="109">
        <f t="shared" si="6"/>
        <v>1</v>
      </c>
      <c r="E30" s="108">
        <f t="shared" si="6"/>
        <v>0.22745370370370369</v>
      </c>
      <c r="F30" s="109">
        <f t="shared" si="6"/>
        <v>1.0000000000000002</v>
      </c>
      <c r="G30" s="108">
        <f t="shared" si="6"/>
        <v>1.1076736111111112</v>
      </c>
      <c r="H30" s="111">
        <f t="shared" si="6"/>
        <v>1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88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134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3.2523148148148147E-3</v>
      </c>
      <c r="D7" s="94">
        <f t="shared" ref="D7:F27" si="0">C7/C$30</f>
        <v>1.4570910033704951E-2</v>
      </c>
      <c r="E7" s="96"/>
      <c r="F7" s="94"/>
      <c r="G7" s="96">
        <f>C7+E7</f>
        <v>3.2523148148148147E-3</v>
      </c>
      <c r="H7" s="95">
        <f t="shared" ref="H7:H27" si="1">G7/$G$30</f>
        <v>1.4056325346405883E-2</v>
      </c>
    </row>
    <row r="8" spans="2:8" s="1" customFormat="1" x14ac:dyDescent="0.25">
      <c r="B8" s="8" t="s">
        <v>13</v>
      </c>
      <c r="C8" s="96">
        <v>6.0532407407407392E-3</v>
      </c>
      <c r="D8" s="94">
        <f t="shared" si="0"/>
        <v>2.7119522945294263E-2</v>
      </c>
      <c r="E8" s="96"/>
      <c r="F8" s="94"/>
      <c r="G8" s="96">
        <f t="shared" ref="G8:G27" si="2">C8+E8</f>
        <v>6.0532407407407392E-3</v>
      </c>
      <c r="H8" s="95">
        <f t="shared" si="1"/>
        <v>2.6161772797758987E-2</v>
      </c>
    </row>
    <row r="9" spans="2:8" s="1" customFormat="1" x14ac:dyDescent="0.25">
      <c r="B9" s="8" t="s">
        <v>0</v>
      </c>
      <c r="C9" s="96">
        <v>4.5370370370370339E-2</v>
      </c>
      <c r="D9" s="94">
        <f t="shared" si="0"/>
        <v>0.20326678765880205</v>
      </c>
      <c r="E9" s="112">
        <v>6.5972222222222231E-3</v>
      </c>
      <c r="F9" s="94">
        <f t="shared" si="0"/>
        <v>0.80736543909348435</v>
      </c>
      <c r="G9" s="96">
        <f t="shared" si="2"/>
        <v>5.1967592592592565E-2</v>
      </c>
      <c r="H9" s="95">
        <f t="shared" si="1"/>
        <v>0.22460107048171668</v>
      </c>
    </row>
    <row r="10" spans="2:8" s="1" customFormat="1" x14ac:dyDescent="0.25">
      <c r="B10" s="8" t="s">
        <v>8</v>
      </c>
      <c r="C10" s="96">
        <v>2.2222222222222222E-3</v>
      </c>
      <c r="D10" s="94">
        <f t="shared" si="0"/>
        <v>9.9559242934923516E-3</v>
      </c>
      <c r="E10" s="96"/>
      <c r="F10" s="94"/>
      <c r="G10" s="96">
        <f t="shared" si="2"/>
        <v>2.2222222222222222E-3</v>
      </c>
      <c r="H10" s="95">
        <f t="shared" si="1"/>
        <v>9.6043219448751944E-3</v>
      </c>
    </row>
    <row r="11" spans="2:8" s="1" customFormat="1" x14ac:dyDescent="0.25">
      <c r="B11" s="8" t="s">
        <v>26</v>
      </c>
      <c r="C11" s="96">
        <v>6.4814814814814813E-4</v>
      </c>
      <c r="D11" s="94">
        <f t="shared" si="0"/>
        <v>2.9038112522686023E-3</v>
      </c>
      <c r="E11" s="96"/>
      <c r="F11" s="94"/>
      <c r="G11" s="96">
        <f t="shared" ref="G11:G13" si="3">C11+E11</f>
        <v>6.4814814814814813E-4</v>
      </c>
      <c r="H11" s="95">
        <f t="shared" ref="H11:H13" si="4">G11/$G$30</f>
        <v>2.8012605672552648E-3</v>
      </c>
    </row>
    <row r="12" spans="2:8" s="1" customFormat="1" x14ac:dyDescent="0.25">
      <c r="B12" s="8" t="s">
        <v>3</v>
      </c>
      <c r="C12" s="96">
        <v>2.1990740740740742E-3</v>
      </c>
      <c r="D12" s="94">
        <f t="shared" si="0"/>
        <v>9.852216748768473E-3</v>
      </c>
      <c r="E12" s="96">
        <v>6.3657407407407402E-4</v>
      </c>
      <c r="F12" s="94">
        <f t="shared" si="0"/>
        <v>7.7903682719546716E-2</v>
      </c>
      <c r="G12" s="96">
        <f t="shared" si="3"/>
        <v>2.8356481481481483E-3</v>
      </c>
      <c r="H12" s="95">
        <f t="shared" si="4"/>
        <v>1.2255514981741785E-2</v>
      </c>
    </row>
    <row r="13" spans="2:8" s="1" customFormat="1" x14ac:dyDescent="0.25">
      <c r="B13" s="8" t="s">
        <v>7</v>
      </c>
      <c r="C13" s="96">
        <v>2.2800925925925931E-3</v>
      </c>
      <c r="D13" s="94">
        <f t="shared" si="0"/>
        <v>1.0215193155302052E-2</v>
      </c>
      <c r="E13" s="96"/>
      <c r="F13" s="94"/>
      <c r="G13" s="96">
        <f t="shared" si="3"/>
        <v>2.2800925925925931E-3</v>
      </c>
      <c r="H13" s="95">
        <f t="shared" si="4"/>
        <v>9.8544344955229877E-3</v>
      </c>
    </row>
    <row r="14" spans="2:8" s="1" customFormat="1" x14ac:dyDescent="0.25">
      <c r="B14" s="8" t="s">
        <v>2</v>
      </c>
      <c r="C14" s="96">
        <v>3.6111111111111105E-3</v>
      </c>
      <c r="D14" s="94">
        <f t="shared" si="0"/>
        <v>1.617837697692507E-2</v>
      </c>
      <c r="E14" s="96"/>
      <c r="F14" s="94"/>
      <c r="G14" s="96">
        <f t="shared" si="2"/>
        <v>3.6111111111111105E-3</v>
      </c>
      <c r="H14" s="95">
        <f t="shared" si="1"/>
        <v>1.5607023160422189E-2</v>
      </c>
    </row>
    <row r="15" spans="2:8" s="1" customFormat="1" x14ac:dyDescent="0.25">
      <c r="B15" s="8" t="s">
        <v>9</v>
      </c>
      <c r="C15" s="96">
        <v>5.5439814814814813E-3</v>
      </c>
      <c r="D15" s="94">
        <f t="shared" si="0"/>
        <v>2.4837956961368941E-2</v>
      </c>
      <c r="E15" s="96">
        <v>1.7361111111111112E-4</v>
      </c>
      <c r="F15" s="94">
        <f t="shared" si="0"/>
        <v>2.1246458923512745E-2</v>
      </c>
      <c r="G15" s="96">
        <f t="shared" si="2"/>
        <v>5.7175925925925927E-3</v>
      </c>
      <c r="H15" s="95">
        <f t="shared" si="1"/>
        <v>2.4711120004001802E-2</v>
      </c>
    </row>
    <row r="16" spans="2:8" s="1" customFormat="1" x14ac:dyDescent="0.25">
      <c r="B16" s="8" t="s">
        <v>1</v>
      </c>
      <c r="C16" s="96">
        <v>1.2962962962962963E-3</v>
      </c>
      <c r="D16" s="94">
        <f t="shared" si="0"/>
        <v>5.8076225045372047E-3</v>
      </c>
      <c r="E16" s="96">
        <v>5.6712962962962956E-4</v>
      </c>
      <c r="F16" s="94">
        <f t="shared" si="0"/>
        <v>6.9405099150141619E-2</v>
      </c>
      <c r="G16" s="96">
        <f t="shared" si="2"/>
        <v>1.8634259259259259E-3</v>
      </c>
      <c r="H16" s="95">
        <f t="shared" si="1"/>
        <v>8.0536241308588868E-3</v>
      </c>
    </row>
    <row r="17" spans="2:8" s="1" customFormat="1" x14ac:dyDescent="0.25">
      <c r="B17" s="8" t="s">
        <v>27</v>
      </c>
      <c r="C17" s="96"/>
      <c r="D17" s="94"/>
      <c r="E17" s="96"/>
      <c r="F17" s="94"/>
      <c r="G17" s="96"/>
      <c r="H17" s="95"/>
    </row>
    <row r="18" spans="2:8" s="1" customFormat="1" x14ac:dyDescent="0.25">
      <c r="B18" s="8" t="s">
        <v>16</v>
      </c>
      <c r="C18" s="96">
        <v>1.4236111111111113E-2</v>
      </c>
      <c r="D18" s="94">
        <f t="shared" ref="D18" si="5">C18/C$30</f>
        <v>6.3780140005185379E-2</v>
      </c>
      <c r="E18" s="96"/>
      <c r="F18" s="94"/>
      <c r="G18" s="96">
        <f t="shared" si="2"/>
        <v>1.4236111111111113E-2</v>
      </c>
      <c r="H18" s="95">
        <f t="shared" ref="H18" si="6">G18/$G$30</f>
        <v>6.1527687459356724E-2</v>
      </c>
    </row>
    <row r="19" spans="2:8" s="1" customFormat="1" x14ac:dyDescent="0.25">
      <c r="B19" s="8" t="s">
        <v>4</v>
      </c>
      <c r="C19" s="96">
        <v>1.0347222222222221E-2</v>
      </c>
      <c r="D19" s="94">
        <f t="shared" si="0"/>
        <v>4.6357272491573759E-2</v>
      </c>
      <c r="E19" s="96"/>
      <c r="F19" s="94"/>
      <c r="G19" s="96">
        <f t="shared" si="2"/>
        <v>1.0347222222222221E-2</v>
      </c>
      <c r="H19" s="95">
        <f t="shared" ref="H17:H20" si="7">G19/$G$30</f>
        <v>4.4720124055825122E-2</v>
      </c>
    </row>
    <row r="20" spans="2:8" s="1" customFormat="1" x14ac:dyDescent="0.25">
      <c r="B20" s="8" t="s">
        <v>14</v>
      </c>
      <c r="C20" s="96">
        <v>2.0601851851851853E-3</v>
      </c>
      <c r="D20" s="94">
        <f t="shared" si="0"/>
        <v>9.2299714804252014E-3</v>
      </c>
      <c r="E20" s="96">
        <v>1.9675925925925926E-4</v>
      </c>
      <c r="F20" s="94">
        <f t="shared" si="0"/>
        <v>2.4079320113314442E-2</v>
      </c>
      <c r="G20" s="96">
        <f t="shared" si="2"/>
        <v>2.2569444444444447E-3</v>
      </c>
      <c r="H20" s="95">
        <f t="shared" si="7"/>
        <v>9.7543894752638704E-3</v>
      </c>
    </row>
    <row r="21" spans="2:8" s="1" customFormat="1" x14ac:dyDescent="0.25">
      <c r="B21" s="8" t="s">
        <v>11</v>
      </c>
      <c r="C21" s="96">
        <v>6.4814814814814813E-4</v>
      </c>
      <c r="D21" s="94">
        <f t="shared" si="0"/>
        <v>2.9038112522686023E-3</v>
      </c>
      <c r="E21" s="96"/>
      <c r="F21" s="94"/>
      <c r="G21" s="96">
        <f t="shared" si="2"/>
        <v>6.4814814814814813E-4</v>
      </c>
      <c r="H21" s="95">
        <f t="shared" si="1"/>
        <v>2.8012605672552648E-3</v>
      </c>
    </row>
    <row r="22" spans="2:8" s="1" customFormat="1" x14ac:dyDescent="0.25">
      <c r="B22" s="8" t="s">
        <v>15</v>
      </c>
      <c r="C22" s="96">
        <v>2.3379629629629631E-3</v>
      </c>
      <c r="D22" s="94">
        <f t="shared" ref="D22:D25" si="8">C22/C$30</f>
        <v>1.0474462017111746E-2</v>
      </c>
      <c r="E22" s="96"/>
      <c r="F22" s="94"/>
      <c r="G22" s="96">
        <f t="shared" si="2"/>
        <v>2.3379629629629631E-3</v>
      </c>
      <c r="H22" s="95">
        <f t="shared" ref="H22:H25" si="9">G22/$G$30</f>
        <v>1.0104547046170777E-2</v>
      </c>
    </row>
    <row r="23" spans="2:8" s="1" customFormat="1" x14ac:dyDescent="0.25">
      <c r="B23" s="8" t="s">
        <v>91</v>
      </c>
      <c r="C23" s="96">
        <v>6.8287037037037036E-4</v>
      </c>
      <c r="D23" s="94">
        <f t="shared" si="8"/>
        <v>3.0593725693544207E-3</v>
      </c>
      <c r="E23" s="96"/>
      <c r="F23" s="94"/>
      <c r="G23" s="96">
        <f t="shared" si="2"/>
        <v>6.8287037037037036E-4</v>
      </c>
      <c r="H23" s="95">
        <f t="shared" si="9"/>
        <v>2.9513280976439398E-3</v>
      </c>
    </row>
    <row r="24" spans="2:8" s="1" customFormat="1" x14ac:dyDescent="0.25">
      <c r="B24" s="8" t="s">
        <v>12</v>
      </c>
      <c r="C24" s="96">
        <v>4.282407407407407E-4</v>
      </c>
      <c r="D24" s="94">
        <f t="shared" si="8"/>
        <v>1.9185895773917551E-3</v>
      </c>
      <c r="E24" s="96"/>
      <c r="F24" s="94"/>
      <c r="G24" s="96">
        <f t="shared" si="2"/>
        <v>4.282407407407407E-4</v>
      </c>
      <c r="H24" s="95">
        <f t="shared" si="9"/>
        <v>1.8508328747936572E-3</v>
      </c>
    </row>
    <row r="25" spans="2:8" s="1" customFormat="1" x14ac:dyDescent="0.25">
      <c r="B25" s="8" t="s">
        <v>5</v>
      </c>
      <c r="C25" s="96">
        <v>1.6203703703703705E-3</v>
      </c>
      <c r="D25" s="94">
        <f t="shared" si="8"/>
        <v>7.2595281306715069E-3</v>
      </c>
      <c r="E25" s="96"/>
      <c r="F25" s="94"/>
      <c r="G25" s="96">
        <f t="shared" si="2"/>
        <v>1.6203703703703705E-3</v>
      </c>
      <c r="H25" s="95">
        <f t="shared" si="9"/>
        <v>7.003151418138163E-3</v>
      </c>
    </row>
    <row r="26" spans="2:8" s="1" customFormat="1" x14ac:dyDescent="0.25">
      <c r="B26" s="8" t="s">
        <v>6</v>
      </c>
      <c r="C26" s="96">
        <v>4.2789351851851842E-2</v>
      </c>
      <c r="D26" s="94">
        <f t="shared" si="0"/>
        <v>0.19170339642208967</v>
      </c>
      <c r="E26" s="112"/>
      <c r="F26" s="94"/>
      <c r="G26" s="96">
        <f t="shared" si="2"/>
        <v>4.2789351851851842E-2</v>
      </c>
      <c r="H26" s="95">
        <f t="shared" si="1"/>
        <v>0.18493321994897702</v>
      </c>
    </row>
    <row r="27" spans="2:8" s="1" customFormat="1" x14ac:dyDescent="0.25">
      <c r="B27" s="8" t="s">
        <v>101</v>
      </c>
      <c r="C27" s="96">
        <v>7.5578703703703731E-2</v>
      </c>
      <c r="D27" s="94">
        <f t="shared" si="0"/>
        <v>0.33860513352346394</v>
      </c>
      <c r="E27" s="96"/>
      <c r="F27" s="94"/>
      <c r="G27" s="96">
        <f t="shared" si="2"/>
        <v>7.5578703703703731E-2</v>
      </c>
      <c r="H27" s="95">
        <f t="shared" si="1"/>
        <v>0.32664699114601586</v>
      </c>
    </row>
    <row r="28" spans="2:8" s="1" customFormat="1" x14ac:dyDescent="0.25">
      <c r="B28" s="36" t="s">
        <v>17</v>
      </c>
      <c r="C28" s="106"/>
      <c r="D28" s="94"/>
      <c r="E28" s="106"/>
      <c r="F28" s="94"/>
      <c r="G28" s="96"/>
      <c r="H28" s="95"/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 t="shared" ref="C30:H30" si="10">SUM(C7:C28)</f>
        <v>0.22320601851851851</v>
      </c>
      <c r="D30" s="109">
        <f t="shared" si="10"/>
        <v>1</v>
      </c>
      <c r="E30" s="108">
        <f t="shared" si="10"/>
        <v>8.171296296296298E-3</v>
      </c>
      <c r="F30" s="109">
        <f t="shared" si="10"/>
        <v>0.99999999999999989</v>
      </c>
      <c r="G30" s="108">
        <f t="shared" si="10"/>
        <v>0.2313773148148148</v>
      </c>
      <c r="H30" s="111">
        <f t="shared" si="10"/>
        <v>1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10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89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134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7.8703703703703679E-3</v>
      </c>
      <c r="D7" s="94">
        <f t="shared" ref="D7:D28" si="0">C7/C$30</f>
        <v>6.85635927322591E-3</v>
      </c>
      <c r="E7" s="96"/>
      <c r="F7" s="94"/>
      <c r="G7" s="96">
        <f t="shared" ref="G7:G27" si="1">C7+E7</f>
        <v>7.8703703703703679E-3</v>
      </c>
      <c r="H7" s="95">
        <f t="shared" ref="H7" si="2">G7/$G$30</f>
        <v>6.3794057771148147E-3</v>
      </c>
    </row>
    <row r="8" spans="2:8" s="1" customFormat="1" x14ac:dyDescent="0.25">
      <c r="B8" s="8" t="s">
        <v>13</v>
      </c>
      <c r="C8" s="96">
        <v>1.5752314814814809E-2</v>
      </c>
      <c r="D8" s="94">
        <f t="shared" si="0"/>
        <v>1.3722801427735977E-2</v>
      </c>
      <c r="E8" s="96"/>
      <c r="F8" s="94"/>
      <c r="G8" s="96">
        <f t="shared" si="1"/>
        <v>1.5752314814814809E-2</v>
      </c>
      <c r="H8" s="95">
        <f t="shared" ref="H8:H27" si="3">G8/$G$30</f>
        <v>1.2768193033313622E-2</v>
      </c>
    </row>
    <row r="9" spans="2:8" s="1" customFormat="1" x14ac:dyDescent="0.25">
      <c r="B9" s="8" t="s">
        <v>0</v>
      </c>
      <c r="C9" s="96">
        <v>0.22512731481481624</v>
      </c>
      <c r="D9" s="94">
        <f t="shared" si="0"/>
        <v>0.19612212385811481</v>
      </c>
      <c r="E9" s="96">
        <v>4.6099537037037119E-2</v>
      </c>
      <c r="F9" s="94">
        <f t="shared" ref="F8:F28" si="4">E9/E$30</f>
        <v>0.53715441672285957</v>
      </c>
      <c r="G9" s="96">
        <f t="shared" si="1"/>
        <v>0.27122685185185336</v>
      </c>
      <c r="H9" s="95">
        <f t="shared" si="3"/>
        <v>0.21984558085427858</v>
      </c>
    </row>
    <row r="10" spans="2:8" s="1" customFormat="1" x14ac:dyDescent="0.25">
      <c r="B10" s="8" t="s">
        <v>8</v>
      </c>
      <c r="C10" s="96">
        <v>2.0034722222222211E-2</v>
      </c>
      <c r="D10" s="94">
        <f t="shared" si="0"/>
        <v>1.7453467502873601E-2</v>
      </c>
      <c r="E10" s="96">
        <v>5.2083333333333333E-4</v>
      </c>
      <c r="F10" s="94">
        <f t="shared" si="4"/>
        <v>6.0687795010114579E-3</v>
      </c>
      <c r="G10" s="96">
        <f t="shared" si="1"/>
        <v>2.0555555555555546E-2</v>
      </c>
      <c r="H10" s="95">
        <f t="shared" si="3"/>
        <v>1.6661506853170454E-2</v>
      </c>
    </row>
    <row r="11" spans="2:8" s="1" customFormat="1" x14ac:dyDescent="0.25">
      <c r="B11" s="8" t="s">
        <v>26</v>
      </c>
      <c r="C11" s="96">
        <v>6.1805555555555537E-3</v>
      </c>
      <c r="D11" s="94">
        <f t="shared" si="0"/>
        <v>5.3842586057391709E-3</v>
      </c>
      <c r="E11" s="96"/>
      <c r="F11" s="94"/>
      <c r="G11" s="96">
        <f t="shared" si="1"/>
        <v>6.1805555555555537E-3</v>
      </c>
      <c r="H11" s="95">
        <f t="shared" si="3"/>
        <v>5.0097098308519283E-3</v>
      </c>
    </row>
    <row r="12" spans="2:8" s="1" customFormat="1" x14ac:dyDescent="0.25">
      <c r="B12" s="8" t="s">
        <v>3</v>
      </c>
      <c r="C12" s="96">
        <v>4.5636574074073726E-2</v>
      </c>
      <c r="D12" s="94">
        <f t="shared" si="0"/>
        <v>3.9756800903425836E-2</v>
      </c>
      <c r="E12" s="96">
        <v>9.6759259259259264E-3</v>
      </c>
      <c r="F12" s="94">
        <f t="shared" si="4"/>
        <v>0.11274443695212398</v>
      </c>
      <c r="G12" s="96">
        <f t="shared" si="1"/>
        <v>5.5312499999999654E-2</v>
      </c>
      <c r="H12" s="95">
        <f t="shared" si="3"/>
        <v>4.4834088542399286E-2</v>
      </c>
    </row>
    <row r="13" spans="2:8" s="1" customFormat="1" x14ac:dyDescent="0.25">
      <c r="B13" s="8" t="s">
        <v>7</v>
      </c>
      <c r="C13" s="96">
        <v>2.0833333333333308E-2</v>
      </c>
      <c r="D13" s="94">
        <f t="shared" si="0"/>
        <v>1.8149186311480336E-2</v>
      </c>
      <c r="E13" s="96">
        <v>1.1921296296296296E-3</v>
      </c>
      <c r="F13" s="94">
        <f t="shared" si="4"/>
        <v>1.3890761968981782E-2</v>
      </c>
      <c r="G13" s="96">
        <f t="shared" si="1"/>
        <v>2.2025462962962938E-2</v>
      </c>
      <c r="H13" s="95">
        <f t="shared" si="3"/>
        <v>1.7852954696837474E-2</v>
      </c>
    </row>
    <row r="14" spans="2:8" s="1" customFormat="1" x14ac:dyDescent="0.25">
      <c r="B14" s="8" t="s">
        <v>2</v>
      </c>
      <c r="C14" s="96">
        <v>7.8333333333333324E-2</v>
      </c>
      <c r="D14" s="94">
        <f t="shared" si="0"/>
        <v>6.8240940531166139E-2</v>
      </c>
      <c r="E14" s="96">
        <v>7.5231481481481471E-4</v>
      </c>
      <c r="F14" s="94">
        <f t="shared" si="4"/>
        <v>8.7660148347943265E-3</v>
      </c>
      <c r="G14" s="96">
        <f t="shared" si="1"/>
        <v>7.9085648148148141E-2</v>
      </c>
      <c r="H14" s="95">
        <f t="shared" si="3"/>
        <v>6.410364658091991E-2</v>
      </c>
    </row>
    <row r="15" spans="2:8" s="1" customFormat="1" x14ac:dyDescent="0.25">
      <c r="B15" s="8" t="s">
        <v>9</v>
      </c>
      <c r="C15" s="96">
        <v>8.9710648148148123E-2</v>
      </c>
      <c r="D15" s="94">
        <f t="shared" si="0"/>
        <v>7.8152412833491225E-2</v>
      </c>
      <c r="E15" s="96">
        <v>4.5370370370370365E-3</v>
      </c>
      <c r="F15" s="94">
        <f t="shared" si="4"/>
        <v>5.2865812542144251E-2</v>
      </c>
      <c r="G15" s="96">
        <f t="shared" si="1"/>
        <v>9.4247685185185157E-2</v>
      </c>
      <c r="H15" s="95">
        <f t="shared" si="3"/>
        <v>7.6393384180949903E-2</v>
      </c>
    </row>
    <row r="16" spans="2:8" s="1" customFormat="1" x14ac:dyDescent="0.25">
      <c r="B16" s="8" t="s">
        <v>1</v>
      </c>
      <c r="C16" s="96">
        <v>1.5613425925925918E-2</v>
      </c>
      <c r="D16" s="94">
        <f t="shared" si="0"/>
        <v>1.3601806852326105E-2</v>
      </c>
      <c r="E16" s="96">
        <v>4.2824074074074075E-3</v>
      </c>
      <c r="F16" s="94">
        <f t="shared" si="4"/>
        <v>4.9898853674983097E-2</v>
      </c>
      <c r="G16" s="96">
        <f t="shared" si="1"/>
        <v>1.9895833333333324E-2</v>
      </c>
      <c r="H16" s="95">
        <f t="shared" si="3"/>
        <v>1.6126762545382888E-2</v>
      </c>
    </row>
    <row r="17" spans="2:8" s="1" customFormat="1" x14ac:dyDescent="0.25">
      <c r="B17" s="8" t="s">
        <v>27</v>
      </c>
      <c r="C17" s="96">
        <v>2.2442129629629607E-2</v>
      </c>
      <c r="D17" s="94">
        <f t="shared" si="0"/>
        <v>1.9550706809977985E-2</v>
      </c>
      <c r="E17" s="96"/>
      <c r="F17" s="94"/>
      <c r="G17" s="96">
        <f t="shared" si="1"/>
        <v>2.2442129629629607E-2</v>
      </c>
      <c r="H17" s="95">
        <f t="shared" si="3"/>
        <v>1.8190687943861202E-2</v>
      </c>
    </row>
    <row r="18" spans="2:8" s="1" customFormat="1" x14ac:dyDescent="0.25">
      <c r="B18" s="8" t="s">
        <v>16</v>
      </c>
      <c r="C18" s="96">
        <v>2.4537037037037036E-3</v>
      </c>
      <c r="D18" s="94">
        <f t="shared" si="0"/>
        <v>2.1375708322410197E-3</v>
      </c>
      <c r="E18" s="96"/>
      <c r="F18" s="94"/>
      <c r="G18" s="96">
        <f t="shared" si="1"/>
        <v>2.4537037037037036E-3</v>
      </c>
      <c r="H18" s="95">
        <f t="shared" si="3"/>
        <v>1.9888735658063839E-3</v>
      </c>
    </row>
    <row r="19" spans="2:8" s="1" customFormat="1" x14ac:dyDescent="0.25">
      <c r="B19" s="8" t="s">
        <v>4</v>
      </c>
      <c r="C19" s="96">
        <v>4.0474537037036948E-2</v>
      </c>
      <c r="D19" s="94">
        <f t="shared" si="0"/>
        <v>3.5259835850692596E-2</v>
      </c>
      <c r="E19" s="96">
        <v>1.9675925925925926E-4</v>
      </c>
      <c r="F19" s="94">
        <f t="shared" si="4"/>
        <v>2.2926500337154395E-3</v>
      </c>
      <c r="G19" s="96">
        <f t="shared" si="1"/>
        <v>4.0671296296296205E-2</v>
      </c>
      <c r="H19" s="95">
        <f t="shared" si="3"/>
        <v>3.2966517501149137E-2</v>
      </c>
    </row>
    <row r="20" spans="2:8" s="1" customFormat="1" x14ac:dyDescent="0.25">
      <c r="B20" s="8" t="s">
        <v>14</v>
      </c>
      <c r="C20" s="96">
        <v>1.9652777777777766E-2</v>
      </c>
      <c r="D20" s="94">
        <f t="shared" si="0"/>
        <v>1.712073242049646E-2</v>
      </c>
      <c r="E20" s="96">
        <v>1.0648148148148149E-3</v>
      </c>
      <c r="F20" s="94">
        <f t="shared" si="4"/>
        <v>1.2407282535401203E-2</v>
      </c>
      <c r="G20" s="96">
        <f t="shared" si="1"/>
        <v>2.0717592592592579E-2</v>
      </c>
      <c r="H20" s="95">
        <f t="shared" si="3"/>
        <v>1.6792847560346345E-2</v>
      </c>
    </row>
    <row r="21" spans="2:8" s="1" customFormat="1" x14ac:dyDescent="0.25">
      <c r="B21" s="8" t="s">
        <v>11</v>
      </c>
      <c r="C21" s="96">
        <v>4.5601851851851836E-3</v>
      </c>
      <c r="D21" s="94">
        <f t="shared" si="0"/>
        <v>3.9726552259573659E-3</v>
      </c>
      <c r="E21" s="96">
        <v>3.5069444444444445E-3</v>
      </c>
      <c r="F21" s="94">
        <f t="shared" si="4"/>
        <v>4.0863115306810485E-2</v>
      </c>
      <c r="G21" s="96">
        <f t="shared" si="1"/>
        <v>8.067129629629629E-3</v>
      </c>
      <c r="H21" s="95">
        <f t="shared" si="3"/>
        <v>6.5388909215426862E-3</v>
      </c>
    </row>
    <row r="22" spans="2:8" s="1" customFormat="1" x14ac:dyDescent="0.25">
      <c r="B22" s="8" t="s">
        <v>15</v>
      </c>
      <c r="C22" s="96">
        <v>1.0879629629629628E-2</v>
      </c>
      <c r="D22" s="94">
        <f t="shared" si="0"/>
        <v>9.4779084071064078E-3</v>
      </c>
      <c r="E22" s="96">
        <v>2.3148148148148146E-4</v>
      </c>
      <c r="F22" s="94">
        <f t="shared" si="4"/>
        <v>2.6972353337828699E-3</v>
      </c>
      <c r="G22" s="96">
        <f t="shared" si="1"/>
        <v>1.111111111111111E-2</v>
      </c>
      <c r="H22" s="95">
        <f t="shared" si="3"/>
        <v>9.0062199206326805E-3</v>
      </c>
    </row>
    <row r="23" spans="2:8" s="1" customFormat="1" x14ac:dyDescent="0.25">
      <c r="B23" s="8" t="s">
        <v>91</v>
      </c>
      <c r="C23" s="96">
        <v>6.5162037037037046E-3</v>
      </c>
      <c r="D23" s="94">
        <f t="shared" si="0"/>
        <v>5.6766621629796904E-3</v>
      </c>
      <c r="E23" s="96">
        <v>1.7361111111111112E-4</v>
      </c>
      <c r="F23" s="94">
        <f t="shared" si="4"/>
        <v>2.0229265003371528E-3</v>
      </c>
      <c r="G23" s="96">
        <f t="shared" si="1"/>
        <v>6.689814814814816E-3</v>
      </c>
      <c r="H23" s="95">
        <f t="shared" si="3"/>
        <v>5.4224949105475947E-3</v>
      </c>
    </row>
    <row r="24" spans="2:8" s="1" customFormat="1" x14ac:dyDescent="0.25">
      <c r="B24" s="8" t="s">
        <v>12</v>
      </c>
      <c r="C24" s="96">
        <v>3.0092592592592595E-4</v>
      </c>
      <c r="D24" s="94">
        <f t="shared" si="0"/>
        <v>2.6215491338804961E-4</v>
      </c>
      <c r="E24" s="96"/>
      <c r="F24" s="94"/>
      <c r="G24" s="96">
        <f t="shared" si="1"/>
        <v>3.0092592592592595E-4</v>
      </c>
      <c r="H24" s="95">
        <f t="shared" ref="H24" si="5">G24/$G$30</f>
        <v>2.4391845618380181E-4</v>
      </c>
    </row>
    <row r="25" spans="2:8" s="1" customFormat="1" x14ac:dyDescent="0.25">
      <c r="B25" s="8" t="s">
        <v>5</v>
      </c>
      <c r="C25" s="96">
        <v>2.3854166666666655E-2</v>
      </c>
      <c r="D25" s="94">
        <f t="shared" si="0"/>
        <v>2.0780818326644999E-2</v>
      </c>
      <c r="E25" s="96">
        <v>3.7847222222222223E-3</v>
      </c>
      <c r="F25" s="94">
        <f t="shared" si="4"/>
        <v>4.4099797707349932E-2</v>
      </c>
      <c r="G25" s="96">
        <f t="shared" si="1"/>
        <v>2.763888888888888E-2</v>
      </c>
      <c r="H25" s="95">
        <f t="shared" si="3"/>
        <v>2.2402972052573789E-2</v>
      </c>
    </row>
    <row r="26" spans="2:8" s="1" customFormat="1" x14ac:dyDescent="0.25">
      <c r="B26" s="8" t="s">
        <v>6</v>
      </c>
      <c r="C26" s="96">
        <v>0.28019675925925919</v>
      </c>
      <c r="D26" s="94">
        <f t="shared" si="0"/>
        <v>0.24409647300812656</v>
      </c>
      <c r="E26" s="96">
        <v>8.9351851851851849E-3</v>
      </c>
      <c r="F26" s="94">
        <f t="shared" si="4"/>
        <v>0.10411328388401879</v>
      </c>
      <c r="G26" s="96">
        <f t="shared" si="1"/>
        <v>0.28913194444444434</v>
      </c>
      <c r="H26" s="95">
        <f t="shared" si="3"/>
        <v>0.23435872899721349</v>
      </c>
    </row>
    <row r="27" spans="2:8" s="1" customFormat="1" x14ac:dyDescent="0.25">
      <c r="B27" s="8" t="s">
        <v>101</v>
      </c>
      <c r="C27" s="96">
        <v>0.21111111111111103</v>
      </c>
      <c r="D27" s="94">
        <f t="shared" si="0"/>
        <v>0.18391175462300088</v>
      </c>
      <c r="E27" s="96">
        <v>8.6805555555555551E-4</v>
      </c>
      <c r="F27" s="94">
        <f t="shared" si="4"/>
        <v>1.0114632501685763E-2</v>
      </c>
      <c r="G27" s="96">
        <f t="shared" si="1"/>
        <v>0.21197916666666658</v>
      </c>
      <c r="H27" s="95">
        <f t="shared" si="3"/>
        <v>0.17182178942332033</v>
      </c>
    </row>
    <row r="28" spans="2:8" s="1" customFormat="1" x14ac:dyDescent="0.25">
      <c r="B28" s="36" t="s">
        <v>17</v>
      </c>
      <c r="C28" s="106">
        <v>3.5879629629629629E-4</v>
      </c>
      <c r="D28" s="94">
        <f t="shared" si="0"/>
        <v>3.1256931980882835E-4</v>
      </c>
      <c r="E28" s="106"/>
      <c r="F28" s="94"/>
      <c r="G28" s="96">
        <f t="shared" ref="G28" si="6">C28+E28</f>
        <v>3.5879629629629629E-4</v>
      </c>
      <c r="H28" s="95">
        <f t="shared" ref="H28" si="7">G28/$G$30</f>
        <v>2.9082585160376367E-4</v>
      </c>
    </row>
    <row r="29" spans="2:8" s="1" customFormat="1" x14ac:dyDescent="0.25">
      <c r="B29" s="8"/>
      <c r="C29" s="97"/>
      <c r="D29" s="107"/>
      <c r="E29" s="97"/>
      <c r="F29" s="97"/>
      <c r="G29" s="96"/>
      <c r="H29" s="95"/>
    </row>
    <row r="30" spans="2:8" s="1" customFormat="1" x14ac:dyDescent="0.25">
      <c r="B30" s="37" t="s">
        <v>29</v>
      </c>
      <c r="C30" s="108">
        <f t="shared" ref="C30:H30" si="8">SUM(C7:C28)</f>
        <v>1.1478935185185193</v>
      </c>
      <c r="D30" s="109">
        <f t="shared" si="8"/>
        <v>1</v>
      </c>
      <c r="E30" s="108">
        <f t="shared" si="8"/>
        <v>8.5821759259259334E-2</v>
      </c>
      <c r="F30" s="109">
        <f t="shared" si="8"/>
        <v>1.0000000000000004</v>
      </c>
      <c r="G30" s="108">
        <f t="shared" si="8"/>
        <v>1.2337152777777785</v>
      </c>
      <c r="H30" s="111">
        <f t="shared" si="8"/>
        <v>0.99999999999999989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90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134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4.3402777777777771E-3</v>
      </c>
      <c r="D7" s="94">
        <f t="shared" ref="D7:D27" si="0">C7/C$30</f>
        <v>1.2228127955130921E-2</v>
      </c>
      <c r="E7" s="96"/>
      <c r="F7" s="94"/>
      <c r="G7" s="96">
        <f>E7+C7</f>
        <v>4.3402777777777771E-3</v>
      </c>
      <c r="H7" s="95">
        <f>G7/$G$30</f>
        <v>8.6359763259102277E-3</v>
      </c>
    </row>
    <row r="8" spans="2:8" s="1" customFormat="1" x14ac:dyDescent="0.25">
      <c r="B8" s="8" t="s">
        <v>13</v>
      </c>
      <c r="C8" s="96">
        <v>6.1689814814814819E-3</v>
      </c>
      <c r="D8" s="94">
        <f t="shared" si="0"/>
        <v>1.7380245866892751E-2</v>
      </c>
      <c r="E8" s="96">
        <v>2.0833333333333333E-3</v>
      </c>
      <c r="F8" s="94">
        <f t="shared" ref="F7:F27" si="1">E8/E$30</f>
        <v>1.4111006585136402E-2</v>
      </c>
      <c r="G8" s="96">
        <f t="shared" ref="G8:G27" si="2">E8+C8</f>
        <v>8.2523148148148148E-3</v>
      </c>
      <c r="H8" s="95">
        <f t="shared" ref="H8:H27" si="3">G8/$G$30</f>
        <v>1.6419869654330649E-2</v>
      </c>
    </row>
    <row r="9" spans="2:8" s="1" customFormat="1" x14ac:dyDescent="0.25">
      <c r="B9" s="8" t="s">
        <v>0</v>
      </c>
      <c r="C9" s="96">
        <v>0.10728009259259259</v>
      </c>
      <c r="D9" s="94">
        <f t="shared" si="0"/>
        <v>0.30224671470962272</v>
      </c>
      <c r="E9" s="96">
        <v>6.1608796296296335E-2</v>
      </c>
      <c r="F9" s="94">
        <f t="shared" si="1"/>
        <v>0.41729382251489511</v>
      </c>
      <c r="G9" s="96">
        <f t="shared" si="2"/>
        <v>0.16888888888888892</v>
      </c>
      <c r="H9" s="95">
        <f t="shared" si="3"/>
        <v>0.33604311079381893</v>
      </c>
    </row>
    <row r="10" spans="2:8" s="1" customFormat="1" x14ac:dyDescent="0.25">
      <c r="B10" s="8" t="s">
        <v>8</v>
      </c>
      <c r="C10" s="96">
        <v>1.2453703703703701E-2</v>
      </c>
      <c r="D10" s="94">
        <f t="shared" si="0"/>
        <v>3.5086575145922318E-2</v>
      </c>
      <c r="E10" s="96">
        <v>1.7939814814814815E-3</v>
      </c>
      <c r="F10" s="94">
        <f t="shared" si="1"/>
        <v>1.2151144559423012E-2</v>
      </c>
      <c r="G10" s="96">
        <f t="shared" si="2"/>
        <v>1.4247685185185183E-2</v>
      </c>
      <c r="H10" s="95">
        <f t="shared" si="3"/>
        <v>2.8349031619187975E-2</v>
      </c>
    </row>
    <row r="11" spans="2:8" s="1" customFormat="1" x14ac:dyDescent="0.25">
      <c r="B11" s="8" t="s">
        <v>26</v>
      </c>
      <c r="C11" s="96">
        <v>3.1597222222222226E-3</v>
      </c>
      <c r="D11" s="94">
        <f t="shared" si="0"/>
        <v>8.9020771513353136E-3</v>
      </c>
      <c r="E11" s="96">
        <v>4.2592592592592595E-3</v>
      </c>
      <c r="F11" s="94">
        <f t="shared" si="1"/>
        <v>2.884916901850109E-2</v>
      </c>
      <c r="G11" s="96">
        <f t="shared" si="2"/>
        <v>7.4189814814814821E-3</v>
      </c>
      <c r="H11" s="95">
        <f t="shared" si="3"/>
        <v>1.4761762199755887E-2</v>
      </c>
    </row>
    <row r="12" spans="2:8" s="1" customFormat="1" x14ac:dyDescent="0.25">
      <c r="B12" s="8" t="s">
        <v>3</v>
      </c>
      <c r="C12" s="96">
        <v>2.0659722222222204E-2</v>
      </c>
      <c r="D12" s="94">
        <f t="shared" si="0"/>
        <v>5.8205889066423142E-2</v>
      </c>
      <c r="E12" s="96">
        <v>1.7534722222222215E-2</v>
      </c>
      <c r="F12" s="94">
        <f t="shared" si="1"/>
        <v>0.11876763875823135</v>
      </c>
      <c r="G12" s="96">
        <f t="shared" si="2"/>
        <v>3.819444444444442E-2</v>
      </c>
      <c r="H12" s="95">
        <f t="shared" si="3"/>
        <v>7.5996591668009969E-2</v>
      </c>
    </row>
    <row r="13" spans="2:8" s="1" customFormat="1" x14ac:dyDescent="0.25">
      <c r="B13" s="8" t="s">
        <v>7</v>
      </c>
      <c r="C13" s="96">
        <v>1.1550925925925928E-2</v>
      </c>
      <c r="D13" s="94">
        <f t="shared" si="0"/>
        <v>3.2543124531255102E-2</v>
      </c>
      <c r="E13" s="96">
        <v>9.8842592592592593E-3</v>
      </c>
      <c r="F13" s="94">
        <f t="shared" si="1"/>
        <v>6.694888679836937E-2</v>
      </c>
      <c r="G13" s="96">
        <f t="shared" si="2"/>
        <v>2.1435185185185189E-2</v>
      </c>
      <c r="H13" s="95">
        <f t="shared" si="3"/>
        <v>4.2650208414895328E-2</v>
      </c>
    </row>
    <row r="14" spans="2:8" s="1" customFormat="1" x14ac:dyDescent="0.25">
      <c r="B14" s="8" t="s">
        <v>2</v>
      </c>
      <c r="C14" s="96">
        <v>1.7303240740740737E-2</v>
      </c>
      <c r="D14" s="94">
        <f t="shared" si="0"/>
        <v>4.8749470114455268E-2</v>
      </c>
      <c r="E14" s="96">
        <v>2.1180555555555558E-3</v>
      </c>
      <c r="F14" s="94">
        <f t="shared" si="1"/>
        <v>1.434619002822201E-2</v>
      </c>
      <c r="G14" s="96">
        <f t="shared" si="2"/>
        <v>1.9421296296296294E-2</v>
      </c>
      <c r="H14" s="95">
        <f t="shared" si="3"/>
        <v>3.8643115399672967E-2</v>
      </c>
    </row>
    <row r="15" spans="2:8" s="1" customFormat="1" x14ac:dyDescent="0.25">
      <c r="B15" s="8" t="s">
        <v>9</v>
      </c>
      <c r="C15" s="96">
        <v>2.1793981481481477E-2</v>
      </c>
      <c r="D15" s="94">
        <f t="shared" si="0"/>
        <v>6.1401506505364058E-2</v>
      </c>
      <c r="E15" s="96">
        <v>1.5185185185185189E-2</v>
      </c>
      <c r="F15" s="94">
        <f t="shared" si="1"/>
        <v>0.10285355910943869</v>
      </c>
      <c r="G15" s="96">
        <f t="shared" si="2"/>
        <v>3.6979166666666667E-2</v>
      </c>
      <c r="H15" s="95">
        <f t="shared" si="3"/>
        <v>7.3578518296755158E-2</v>
      </c>
    </row>
    <row r="16" spans="2:8" s="1" customFormat="1" x14ac:dyDescent="0.25">
      <c r="B16" s="8" t="s">
        <v>1</v>
      </c>
      <c r="C16" s="96">
        <v>9.08564814814815E-3</v>
      </c>
      <c r="D16" s="94">
        <f t="shared" si="0"/>
        <v>2.5597547852740737E-2</v>
      </c>
      <c r="E16" s="96">
        <v>7.8819444444444432E-3</v>
      </c>
      <c r="F16" s="94">
        <f t="shared" si="1"/>
        <v>5.3386641580432714E-2</v>
      </c>
      <c r="G16" s="96">
        <f t="shared" si="2"/>
        <v>1.6967592592592593E-2</v>
      </c>
      <c r="H16" s="95">
        <f t="shared" si="3"/>
        <v>3.3760910116758393E-2</v>
      </c>
    </row>
    <row r="17" spans="2:8" s="1" customFormat="1" x14ac:dyDescent="0.25">
      <c r="B17" s="8" t="s">
        <v>27</v>
      </c>
      <c r="C17" s="96">
        <v>3.8078703703703699E-3</v>
      </c>
      <c r="D17" s="94">
        <f t="shared" si="0"/>
        <v>1.0728144259301528E-2</v>
      </c>
      <c r="E17" s="96">
        <v>4.1203703703703706E-3</v>
      </c>
      <c r="F17" s="94">
        <f t="shared" si="1"/>
        <v>2.7908435246158665E-2</v>
      </c>
      <c r="G17" s="96">
        <f t="shared" si="2"/>
        <v>7.9282407407407409E-3</v>
      </c>
      <c r="H17" s="95">
        <f t="shared" si="3"/>
        <v>1.5775050088662687E-2</v>
      </c>
    </row>
    <row r="18" spans="2:8" s="1" customFormat="1" x14ac:dyDescent="0.25">
      <c r="B18" s="8" t="s">
        <v>16</v>
      </c>
      <c r="C18" s="96">
        <v>2.4768518518518525E-3</v>
      </c>
      <c r="D18" s="94">
        <f t="shared" si="0"/>
        <v>6.9781850197280487E-3</v>
      </c>
      <c r="E18" s="96"/>
      <c r="F18" s="94"/>
      <c r="G18" s="96">
        <f t="shared" ref="G18" si="4">E18+C18</f>
        <v>2.4768518518518525E-3</v>
      </c>
      <c r="H18" s="95">
        <f t="shared" ref="H18" si="5">G18/$G$30</f>
        <v>4.9282638233194391E-3</v>
      </c>
    </row>
    <row r="19" spans="2:8" s="1" customFormat="1" x14ac:dyDescent="0.25">
      <c r="B19" s="8" t="s">
        <v>4</v>
      </c>
      <c r="C19" s="96">
        <v>4.2939814814814802E-3</v>
      </c>
      <c r="D19" s="94">
        <f t="shared" si="0"/>
        <v>1.209769459027619E-2</v>
      </c>
      <c r="E19" s="96">
        <v>2.0138888888888888E-3</v>
      </c>
      <c r="F19" s="94">
        <f t="shared" si="1"/>
        <v>1.3640639698965189E-2</v>
      </c>
      <c r="G19" s="96">
        <f t="shared" si="2"/>
        <v>6.3078703703703691E-3</v>
      </c>
      <c r="H19" s="95">
        <f t="shared" si="3"/>
        <v>1.2550952260322865E-2</v>
      </c>
    </row>
    <row r="20" spans="2:8" s="1" customFormat="1" x14ac:dyDescent="0.25">
      <c r="B20" s="8" t="s">
        <v>14</v>
      </c>
      <c r="C20" s="96">
        <v>8.4722222222222195E-3</v>
      </c>
      <c r="D20" s="94">
        <f t="shared" si="0"/>
        <v>2.3869305768415554E-2</v>
      </c>
      <c r="E20" s="96">
        <v>8.7152777777777784E-3</v>
      </c>
      <c r="F20" s="94">
        <f t="shared" si="1"/>
        <v>5.9031044214487287E-2</v>
      </c>
      <c r="G20" s="96">
        <f t="shared" si="2"/>
        <v>1.7187499999999998E-2</v>
      </c>
      <c r="H20" s="95">
        <f t="shared" si="3"/>
        <v>3.4198466250604506E-2</v>
      </c>
    </row>
    <row r="21" spans="2:8" s="1" customFormat="1" x14ac:dyDescent="0.25">
      <c r="B21" s="8" t="s">
        <v>11</v>
      </c>
      <c r="C21" s="96"/>
      <c r="D21" s="94"/>
      <c r="E21" s="96">
        <v>4.3981481481481481E-4</v>
      </c>
      <c r="F21" s="94">
        <f t="shared" si="1"/>
        <v>2.9789902790843515E-3</v>
      </c>
      <c r="G21" s="96">
        <f t="shared" si="2"/>
        <v>4.3981481481481481E-4</v>
      </c>
      <c r="H21" s="95">
        <f t="shared" si="3"/>
        <v>8.7511226769223659E-4</v>
      </c>
    </row>
    <row r="22" spans="2:8" s="1" customFormat="1" x14ac:dyDescent="0.25">
      <c r="B22" s="8" t="s">
        <v>15</v>
      </c>
      <c r="C22" s="96">
        <v>4.7453703703703711E-3</v>
      </c>
      <c r="D22" s="94">
        <f t="shared" si="0"/>
        <v>1.3369419897609812E-2</v>
      </c>
      <c r="E22" s="96">
        <v>6.7129629629629625E-4</v>
      </c>
      <c r="F22" s="94">
        <f t="shared" si="1"/>
        <v>4.5468798996550625E-3</v>
      </c>
      <c r="G22" s="96">
        <f t="shared" ref="G22" si="6">E22+C22</f>
        <v>5.4166666666666677E-3</v>
      </c>
      <c r="H22" s="95">
        <f t="shared" ref="H22" si="7">G22/$G$30</f>
        <v>1.0777698454735968E-2</v>
      </c>
    </row>
    <row r="23" spans="2:8" s="1" customFormat="1" x14ac:dyDescent="0.25">
      <c r="B23" s="8" t="s">
        <v>91</v>
      </c>
      <c r="C23" s="96">
        <v>1.9097222222222219E-3</v>
      </c>
      <c r="D23" s="94">
        <f t="shared" si="0"/>
        <v>5.3803763002576053E-3</v>
      </c>
      <c r="E23" s="96">
        <v>2.3379629629629631E-3</v>
      </c>
      <c r="F23" s="94">
        <f t="shared" si="1"/>
        <v>1.5835685167764187E-2</v>
      </c>
      <c r="G23" s="96">
        <f t="shared" si="2"/>
        <v>4.2476851851851851E-3</v>
      </c>
      <c r="H23" s="95">
        <f t="shared" si="3"/>
        <v>8.4517421642908118E-3</v>
      </c>
    </row>
    <row r="24" spans="2:8" s="1" customFormat="1" x14ac:dyDescent="0.25">
      <c r="B24" s="8" t="s">
        <v>12</v>
      </c>
      <c r="C24" s="96">
        <v>1.0763888888888889E-3</v>
      </c>
      <c r="D24" s="94">
        <f t="shared" si="0"/>
        <v>3.0325757328724689E-3</v>
      </c>
      <c r="E24" s="96">
        <v>3.1365740740740742E-3</v>
      </c>
      <c r="F24" s="94">
        <f t="shared" si="1"/>
        <v>2.1244904358733139E-2</v>
      </c>
      <c r="G24" s="96">
        <f t="shared" si="2"/>
        <v>4.2129629629629635E-3</v>
      </c>
      <c r="H24" s="95">
        <f t="shared" ref="H24" si="8">G24/$G$30</f>
        <v>8.3826543536835302E-3</v>
      </c>
    </row>
    <row r="25" spans="2:8" s="1" customFormat="1" x14ac:dyDescent="0.25">
      <c r="B25" s="8" t="s">
        <v>5</v>
      </c>
      <c r="C25" s="96">
        <v>1.2268518518518518E-3</v>
      </c>
      <c r="D25" s="94">
        <f t="shared" si="0"/>
        <v>3.4564841686503408E-3</v>
      </c>
      <c r="E25" s="96">
        <v>1.261574074074074E-3</v>
      </c>
      <c r="F25" s="94">
        <f t="shared" si="1"/>
        <v>8.5449984321103768E-3</v>
      </c>
      <c r="G25" s="96">
        <f t="shared" si="2"/>
        <v>2.488425925925926E-3</v>
      </c>
      <c r="H25" s="95">
        <f t="shared" si="3"/>
        <v>4.9512930935218654E-3</v>
      </c>
    </row>
    <row r="26" spans="2:8" s="1" customFormat="1" x14ac:dyDescent="0.25">
      <c r="B26" s="8" t="s">
        <v>6</v>
      </c>
      <c r="C26" s="96">
        <v>7.4074074074074112E-2</v>
      </c>
      <c r="D26" s="94">
        <f t="shared" si="0"/>
        <v>0.20869338376756785</v>
      </c>
      <c r="E26" s="96">
        <v>1.4583333333333334E-3</v>
      </c>
      <c r="F26" s="94">
        <f t="shared" si="1"/>
        <v>9.8777046095954828E-3</v>
      </c>
      <c r="G26" s="96">
        <f t="shared" si="2"/>
        <v>7.5532407407407451E-2</v>
      </c>
      <c r="H26" s="95">
        <f t="shared" si="3"/>
        <v>0.1502890173410405</v>
      </c>
    </row>
    <row r="27" spans="2:8" s="1" customFormat="1" x14ac:dyDescent="0.25">
      <c r="B27" s="8" t="s">
        <v>101</v>
      </c>
      <c r="C27" s="96">
        <v>3.9062500000000007E-2</v>
      </c>
      <c r="D27" s="94">
        <f t="shared" si="0"/>
        <v>0.11005315159617833</v>
      </c>
      <c r="E27" s="96">
        <v>1.1342592592592591E-3</v>
      </c>
      <c r="F27" s="94">
        <f t="shared" si="1"/>
        <v>7.6826591407964844E-3</v>
      </c>
      <c r="G27" s="96">
        <f t="shared" si="2"/>
        <v>4.0196759259259265E-2</v>
      </c>
      <c r="H27" s="95">
        <f t="shared" si="3"/>
        <v>7.9980655413029955E-2</v>
      </c>
    </row>
    <row r="28" spans="2:8" s="1" customFormat="1" x14ac:dyDescent="0.25">
      <c r="B28" s="36" t="s">
        <v>17</v>
      </c>
      <c r="C28" s="106"/>
      <c r="D28" s="94"/>
      <c r="E28" s="106"/>
      <c r="F28" s="94"/>
      <c r="G28" s="96"/>
      <c r="H28" s="95"/>
    </row>
    <row r="29" spans="2:8" s="1" customFormat="1" x14ac:dyDescent="0.25">
      <c r="B29" s="8"/>
      <c r="C29" s="97"/>
      <c r="D29" s="107"/>
      <c r="E29" s="97"/>
      <c r="F29" s="94"/>
      <c r="G29" s="97"/>
      <c r="H29" s="98"/>
    </row>
    <row r="30" spans="2:8" s="1" customFormat="1" x14ac:dyDescent="0.25">
      <c r="B30" s="37" t="s">
        <v>29</v>
      </c>
      <c r="C30" s="108">
        <f t="shared" ref="C30:H30" si="9">SUM(C7:C28)</f>
        <v>0.35494212962962962</v>
      </c>
      <c r="D30" s="109">
        <f t="shared" si="9"/>
        <v>1</v>
      </c>
      <c r="E30" s="108">
        <f t="shared" si="9"/>
        <v>0.14763888888888893</v>
      </c>
      <c r="F30" s="109">
        <f t="shared" si="9"/>
        <v>1.0000000000000002</v>
      </c>
      <c r="G30" s="108">
        <f t="shared" si="9"/>
        <v>0.50258101851851866</v>
      </c>
      <c r="H30" s="111">
        <f t="shared" si="9"/>
        <v>1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1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40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134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4.0509259259259266E-3</v>
      </c>
      <c r="D7" s="94">
        <f t="shared" ref="D7:D28" si="0">C7/C$30</f>
        <v>1.0306546129155757E-2</v>
      </c>
      <c r="E7" s="96"/>
      <c r="F7" s="94"/>
      <c r="G7" s="96">
        <f>C7+E7</f>
        <v>4.0509259259259266E-3</v>
      </c>
      <c r="H7" s="95">
        <f>G7/$G$30</f>
        <v>1.0306546129155757E-2</v>
      </c>
    </row>
    <row r="8" spans="2:8" s="1" customFormat="1" x14ac:dyDescent="0.25">
      <c r="B8" s="8" t="s">
        <v>13</v>
      </c>
      <c r="C8" s="96">
        <v>8.8194444444444423E-3</v>
      </c>
      <c r="D8" s="94">
        <f t="shared" si="0"/>
        <v>2.2438823286904809E-2</v>
      </c>
      <c r="E8" s="96"/>
      <c r="F8" s="94"/>
      <c r="G8" s="96">
        <f t="shared" ref="G8:G27" si="1">C8+E8</f>
        <v>8.8194444444444423E-3</v>
      </c>
      <c r="H8" s="95">
        <f t="shared" ref="H8:H27" si="2">G8/$G$30</f>
        <v>2.2438823286904809E-2</v>
      </c>
    </row>
    <row r="9" spans="2:8" s="1" customFormat="1" x14ac:dyDescent="0.25">
      <c r="B9" s="8" t="s">
        <v>0</v>
      </c>
      <c r="C9" s="96">
        <v>5.652777777777758E-2</v>
      </c>
      <c r="D9" s="94">
        <f t="shared" si="0"/>
        <v>0.14382048941370437</v>
      </c>
      <c r="E9" s="96"/>
      <c r="F9" s="94"/>
      <c r="G9" s="96">
        <f t="shared" si="1"/>
        <v>5.652777777777758E-2</v>
      </c>
      <c r="H9" s="95">
        <f t="shared" si="2"/>
        <v>0.14382048941370437</v>
      </c>
    </row>
    <row r="10" spans="2:8" s="1" customFormat="1" x14ac:dyDescent="0.25">
      <c r="B10" s="8" t="s">
        <v>8</v>
      </c>
      <c r="C10" s="96">
        <v>1.3113425925925921E-2</v>
      </c>
      <c r="D10" s="94">
        <f t="shared" si="0"/>
        <v>3.3363762183809903E-2</v>
      </c>
      <c r="E10" s="96"/>
      <c r="F10" s="94"/>
      <c r="G10" s="96">
        <f t="shared" si="1"/>
        <v>1.3113425925925921E-2</v>
      </c>
      <c r="H10" s="95">
        <f t="shared" si="2"/>
        <v>3.3363762183809903E-2</v>
      </c>
    </row>
    <row r="11" spans="2:8" s="1" customFormat="1" x14ac:dyDescent="0.25">
      <c r="B11" s="8" t="s">
        <v>26</v>
      </c>
      <c r="C11" s="96">
        <v>3.7499999999999981E-3</v>
      </c>
      <c r="D11" s="94">
        <f t="shared" si="0"/>
        <v>9.540916988132751E-3</v>
      </c>
      <c r="E11" s="96"/>
      <c r="F11" s="94"/>
      <c r="G11" s="96">
        <f t="shared" si="1"/>
        <v>3.7499999999999981E-3</v>
      </c>
      <c r="H11" s="95">
        <f t="shared" si="2"/>
        <v>9.540916988132751E-3</v>
      </c>
    </row>
    <row r="12" spans="2:8" s="1" customFormat="1" x14ac:dyDescent="0.25">
      <c r="B12" s="8" t="s">
        <v>3</v>
      </c>
      <c r="C12" s="96">
        <v>7.9513888888888915E-3</v>
      </c>
      <c r="D12" s="94">
        <f t="shared" si="0"/>
        <v>2.0230277687800016E-2</v>
      </c>
      <c r="E12" s="96"/>
      <c r="F12" s="94"/>
      <c r="G12" s="96">
        <f t="shared" si="1"/>
        <v>7.9513888888888915E-3</v>
      </c>
      <c r="H12" s="95">
        <f t="shared" si="2"/>
        <v>2.0230277687800016E-2</v>
      </c>
    </row>
    <row r="13" spans="2:8" s="1" customFormat="1" x14ac:dyDescent="0.25">
      <c r="B13" s="8" t="s">
        <v>7</v>
      </c>
      <c r="C13" s="96">
        <v>8.252314814814813E-3</v>
      </c>
      <c r="D13" s="94">
        <f t="shared" si="0"/>
        <v>2.0995906828823005E-2</v>
      </c>
      <c r="E13" s="96"/>
      <c r="F13" s="94"/>
      <c r="G13" s="96">
        <f t="shared" si="1"/>
        <v>8.252314814814813E-3</v>
      </c>
      <c r="H13" s="95">
        <f t="shared" si="2"/>
        <v>2.0995906828823005E-2</v>
      </c>
    </row>
    <row r="14" spans="2:8" s="1" customFormat="1" x14ac:dyDescent="0.25">
      <c r="B14" s="8" t="s">
        <v>2</v>
      </c>
      <c r="C14" s="96">
        <v>1.5254629629629632E-2</v>
      </c>
      <c r="D14" s="94">
        <f t="shared" si="0"/>
        <v>3.8811507994935102E-2</v>
      </c>
      <c r="E14" s="96"/>
      <c r="F14" s="94"/>
      <c r="G14" s="96">
        <f t="shared" si="1"/>
        <v>1.5254629629629632E-2</v>
      </c>
      <c r="H14" s="95">
        <f t="shared" si="2"/>
        <v>3.8811507994935102E-2</v>
      </c>
    </row>
    <row r="15" spans="2:8" s="1" customFormat="1" x14ac:dyDescent="0.25">
      <c r="B15" s="8" t="s">
        <v>9</v>
      </c>
      <c r="C15" s="96">
        <v>3.1655092592592568E-2</v>
      </c>
      <c r="D15" s="94">
        <f t="shared" si="0"/>
        <v>8.0538296180688473E-2</v>
      </c>
      <c r="E15" s="96"/>
      <c r="F15" s="94"/>
      <c r="G15" s="96">
        <f t="shared" si="1"/>
        <v>3.1655092592592568E-2</v>
      </c>
      <c r="H15" s="95">
        <f t="shared" si="2"/>
        <v>8.0538296180688473E-2</v>
      </c>
    </row>
    <row r="16" spans="2:8" s="1" customFormat="1" x14ac:dyDescent="0.25">
      <c r="B16" s="8" t="s">
        <v>1</v>
      </c>
      <c r="C16" s="96">
        <v>6.3541666666666659E-3</v>
      </c>
      <c r="D16" s="94">
        <f t="shared" si="0"/>
        <v>1.6166553785447169E-2</v>
      </c>
      <c r="E16" s="96"/>
      <c r="F16" s="94"/>
      <c r="G16" s="96">
        <f t="shared" si="1"/>
        <v>6.3541666666666659E-3</v>
      </c>
      <c r="H16" s="95">
        <f t="shared" si="2"/>
        <v>1.6166553785447169E-2</v>
      </c>
    </row>
    <row r="17" spans="2:8" s="1" customFormat="1" x14ac:dyDescent="0.25">
      <c r="B17" s="8" t="s">
        <v>27</v>
      </c>
      <c r="C17" s="96">
        <v>6.8634259259259256E-3</v>
      </c>
      <c r="D17" s="94">
        <f t="shared" si="0"/>
        <v>1.746223387025532E-2</v>
      </c>
      <c r="E17" s="96"/>
      <c r="F17" s="94"/>
      <c r="G17" s="96">
        <f t="shared" si="1"/>
        <v>6.8634259259259256E-3</v>
      </c>
      <c r="H17" s="95">
        <f t="shared" si="2"/>
        <v>1.746223387025532E-2</v>
      </c>
    </row>
    <row r="18" spans="2:8" s="1" customFormat="1" x14ac:dyDescent="0.25">
      <c r="B18" s="8" t="s">
        <v>16</v>
      </c>
      <c r="C18" s="96">
        <v>3.2175925925925909E-3</v>
      </c>
      <c r="D18" s="94">
        <f t="shared" si="0"/>
        <v>8.1863423540151376E-3</v>
      </c>
      <c r="E18" s="96"/>
      <c r="F18" s="94"/>
      <c r="G18" s="96">
        <f t="shared" si="1"/>
        <v>3.2175925925925909E-3</v>
      </c>
      <c r="H18" s="95">
        <f t="shared" si="2"/>
        <v>8.1863423540151376E-3</v>
      </c>
    </row>
    <row r="19" spans="2:8" s="1" customFormat="1" x14ac:dyDescent="0.25">
      <c r="B19" s="8" t="s">
        <v>4</v>
      </c>
      <c r="C19" s="96">
        <v>1.4768518518518514E-2</v>
      </c>
      <c r="D19" s="94">
        <f t="shared" si="0"/>
        <v>3.7574722459436397E-2</v>
      </c>
      <c r="E19" s="96"/>
      <c r="F19" s="94"/>
      <c r="G19" s="96">
        <f t="shared" si="1"/>
        <v>1.4768518518518514E-2</v>
      </c>
      <c r="H19" s="95">
        <f t="shared" si="2"/>
        <v>3.7574722459436397E-2</v>
      </c>
    </row>
    <row r="20" spans="2:8" s="1" customFormat="1" x14ac:dyDescent="0.25">
      <c r="B20" s="8" t="s">
        <v>14</v>
      </c>
      <c r="C20" s="96">
        <v>1.3159722222222213E-2</v>
      </c>
      <c r="D20" s="94">
        <f t="shared" si="0"/>
        <v>3.3481551282428815E-2</v>
      </c>
      <c r="E20" s="96"/>
      <c r="F20" s="94"/>
      <c r="G20" s="96">
        <f t="shared" si="1"/>
        <v>1.3159722222222213E-2</v>
      </c>
      <c r="H20" s="95">
        <f t="shared" si="2"/>
        <v>3.3481551282428815E-2</v>
      </c>
    </row>
    <row r="21" spans="2:8" s="1" customFormat="1" x14ac:dyDescent="0.25">
      <c r="B21" s="8" t="s">
        <v>11</v>
      </c>
      <c r="C21" s="96">
        <v>2.4305555555555547E-3</v>
      </c>
      <c r="D21" s="94">
        <f t="shared" si="0"/>
        <v>6.1839276774934508E-3</v>
      </c>
      <c r="E21" s="96"/>
      <c r="F21" s="94"/>
      <c r="G21" s="96">
        <f t="shared" ref="G21:G24" si="3">C21+E21</f>
        <v>2.4305555555555547E-3</v>
      </c>
      <c r="H21" s="95">
        <f t="shared" ref="H21:H24" si="4">G21/$G$30</f>
        <v>6.1839276774934508E-3</v>
      </c>
    </row>
    <row r="22" spans="2:8" s="1" customFormat="1" x14ac:dyDescent="0.25">
      <c r="B22" s="8" t="s">
        <v>15</v>
      </c>
      <c r="C22" s="96">
        <v>4.8032407407407416E-3</v>
      </c>
      <c r="D22" s="94">
        <f t="shared" si="0"/>
        <v>1.2220618981713255E-2</v>
      </c>
      <c r="E22" s="96"/>
      <c r="F22" s="94"/>
      <c r="G22" s="96">
        <f t="shared" si="3"/>
        <v>4.8032407407407416E-3</v>
      </c>
      <c r="H22" s="95">
        <f t="shared" si="4"/>
        <v>1.2220618981713255E-2</v>
      </c>
    </row>
    <row r="23" spans="2:8" s="1" customFormat="1" x14ac:dyDescent="0.25">
      <c r="B23" s="8" t="s">
        <v>91</v>
      </c>
      <c r="C23" s="96">
        <v>1.502314814814815E-2</v>
      </c>
      <c r="D23" s="94">
        <f t="shared" si="0"/>
        <v>3.8222562501840487E-2</v>
      </c>
      <c r="E23" s="96"/>
      <c r="F23" s="94"/>
      <c r="G23" s="96">
        <f t="shared" si="3"/>
        <v>1.502314814814815E-2</v>
      </c>
      <c r="H23" s="95">
        <f t="shared" si="4"/>
        <v>3.8222562501840487E-2</v>
      </c>
    </row>
    <row r="24" spans="2:8" s="1" customFormat="1" x14ac:dyDescent="0.25">
      <c r="B24" s="8" t="s">
        <v>12</v>
      </c>
      <c r="C24" s="96">
        <v>3.7962962962962963E-3</v>
      </c>
      <c r="D24" s="94">
        <f t="shared" si="0"/>
        <v>9.6587060867516783E-3</v>
      </c>
      <c r="E24" s="96"/>
      <c r="F24" s="94"/>
      <c r="G24" s="96">
        <f t="shared" si="3"/>
        <v>3.7962962962962963E-3</v>
      </c>
      <c r="H24" s="95">
        <f t="shared" si="4"/>
        <v>9.6587060867516783E-3</v>
      </c>
    </row>
    <row r="25" spans="2:8" s="1" customFormat="1" x14ac:dyDescent="0.25">
      <c r="B25" s="8" t="s">
        <v>5</v>
      </c>
      <c r="C25" s="96">
        <v>1.9108796296296297E-2</v>
      </c>
      <c r="D25" s="94">
        <f t="shared" si="0"/>
        <v>4.8617450454960437E-2</v>
      </c>
      <c r="E25" s="96"/>
      <c r="F25" s="94"/>
      <c r="G25" s="96">
        <f t="shared" si="1"/>
        <v>1.9108796296296297E-2</v>
      </c>
      <c r="H25" s="95">
        <f t="shared" si="2"/>
        <v>4.8617450454960437E-2</v>
      </c>
    </row>
    <row r="26" spans="2:8" s="1" customFormat="1" x14ac:dyDescent="0.25">
      <c r="B26" s="8" t="s">
        <v>6</v>
      </c>
      <c r="C26" s="96">
        <v>0.10273148148148145</v>
      </c>
      <c r="D26" s="94">
        <f t="shared" si="0"/>
        <v>0.26137400983538989</v>
      </c>
      <c r="E26" s="112"/>
      <c r="F26" s="94"/>
      <c r="G26" s="96">
        <f t="shared" si="1"/>
        <v>0.10273148148148145</v>
      </c>
      <c r="H26" s="95">
        <f t="shared" si="2"/>
        <v>0.26137400983538989</v>
      </c>
    </row>
    <row r="27" spans="2:8" s="1" customFormat="1" x14ac:dyDescent="0.25">
      <c r="B27" s="8" t="s">
        <v>101</v>
      </c>
      <c r="C27" s="96">
        <v>4.5289351851851879E-2</v>
      </c>
      <c r="D27" s="94">
        <f t="shared" si="0"/>
        <v>0.1152271857239614</v>
      </c>
      <c r="E27" s="96"/>
      <c r="F27" s="94"/>
      <c r="G27" s="96">
        <f t="shared" si="1"/>
        <v>4.5289351851851879E-2</v>
      </c>
      <c r="H27" s="95">
        <f t="shared" si="2"/>
        <v>0.1152271857239614</v>
      </c>
    </row>
    <row r="28" spans="2:8" s="1" customFormat="1" x14ac:dyDescent="0.25">
      <c r="B28" s="36" t="s">
        <v>17</v>
      </c>
      <c r="C28" s="106">
        <v>6.122685185185185E-3</v>
      </c>
      <c r="D28" s="94">
        <f t="shared" si="0"/>
        <v>1.5577608292352555E-2</v>
      </c>
      <c r="E28" s="106"/>
      <c r="F28" s="94"/>
      <c r="G28" s="96">
        <f t="shared" ref="G28" si="5">C28+E28</f>
        <v>6.122685185185185E-3</v>
      </c>
      <c r="H28" s="95">
        <f t="shared" ref="H28" si="6">G28/$G$30</f>
        <v>1.5577608292352555E-2</v>
      </c>
    </row>
    <row r="29" spans="2:8" s="1" customFormat="1" x14ac:dyDescent="0.25">
      <c r="B29" s="8"/>
      <c r="C29" s="97"/>
      <c r="D29" s="107"/>
      <c r="E29" s="97"/>
      <c r="F29" s="107"/>
      <c r="G29" s="97"/>
      <c r="H29" s="98"/>
    </row>
    <row r="30" spans="2:8" s="1" customFormat="1" x14ac:dyDescent="0.25">
      <c r="B30" s="37" t="s">
        <v>29</v>
      </c>
      <c r="C30" s="108">
        <f t="shared" ref="C30:H30" si="7">SUM(C7:C28)</f>
        <v>0.39304398148148117</v>
      </c>
      <c r="D30" s="109">
        <f t="shared" si="7"/>
        <v>1.0000000000000002</v>
      </c>
      <c r="E30" s="108"/>
      <c r="F30" s="109"/>
      <c r="G30" s="108">
        <f t="shared" si="7"/>
        <v>0.39304398148148117</v>
      </c>
      <c r="H30" s="111">
        <f t="shared" si="7"/>
        <v>1.0000000000000002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topLeftCell="B4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2" spans="2:10" ht="15.75" thickBot="1" x14ac:dyDescent="0.3"/>
    <row r="3" spans="2:10" x14ac:dyDescent="0.25">
      <c r="B3" s="158" t="s">
        <v>41</v>
      </c>
      <c r="C3" s="159"/>
      <c r="D3" s="159"/>
      <c r="E3" s="159"/>
      <c r="F3" s="160"/>
      <c r="G3" s="159"/>
      <c r="H3" s="159"/>
      <c r="I3" s="159"/>
      <c r="J3" s="160"/>
    </row>
    <row r="4" spans="2:10" x14ac:dyDescent="0.25">
      <c r="B4" s="161" t="s">
        <v>134</v>
      </c>
      <c r="C4" s="162"/>
      <c r="D4" s="162"/>
      <c r="E4" s="162"/>
      <c r="F4" s="162"/>
      <c r="G4" s="162"/>
      <c r="H4" s="162"/>
      <c r="I4" s="162"/>
      <c r="J4" s="163"/>
    </row>
    <row r="5" spans="2:10" x14ac:dyDescent="0.25">
      <c r="B5" s="2"/>
      <c r="C5" s="168" t="s">
        <v>19</v>
      </c>
      <c r="D5" s="168"/>
      <c r="E5" s="168" t="s">
        <v>20</v>
      </c>
      <c r="F5" s="168"/>
      <c r="G5" s="168" t="s">
        <v>21</v>
      </c>
      <c r="H5" s="168"/>
      <c r="I5" s="162" t="s">
        <v>22</v>
      </c>
      <c r="J5" s="163"/>
    </row>
    <row r="6" spans="2:10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6" t="s">
        <v>24</v>
      </c>
      <c r="J6" s="7" t="s">
        <v>25</v>
      </c>
    </row>
    <row r="7" spans="2:10" x14ac:dyDescent="0.25">
      <c r="B7" s="8" t="s">
        <v>10</v>
      </c>
      <c r="C7" s="96">
        <v>2.615740740740741E-3</v>
      </c>
      <c r="D7" s="94">
        <f t="shared" ref="D7:F28" si="0">C7/C$30</f>
        <v>1.1438404696831661E-2</v>
      </c>
      <c r="E7" s="96">
        <v>9.1435185185185185E-4</v>
      </c>
      <c r="F7" s="94">
        <f t="shared" si="0"/>
        <v>1.0156852661352534E-2</v>
      </c>
      <c r="G7" s="96">
        <v>1.9791666666666664E-3</v>
      </c>
      <c r="H7" s="94">
        <f t="shared" ref="H7" si="1">G7/G$30</f>
        <v>1.4863102998696221E-2</v>
      </c>
      <c r="I7" s="97">
        <f>C7+E7+G7</f>
        <v>5.5092592592592589E-3</v>
      </c>
      <c r="J7" s="95">
        <f>I7/$I$30</f>
        <v>1.2192310647780537E-2</v>
      </c>
    </row>
    <row r="8" spans="2:10" x14ac:dyDescent="0.25">
      <c r="B8" s="8" t="s">
        <v>13</v>
      </c>
      <c r="C8" s="96">
        <v>8.9120370370370362E-4</v>
      </c>
      <c r="D8" s="94">
        <f t="shared" si="0"/>
        <v>3.8971555825488397E-3</v>
      </c>
      <c r="E8" s="96">
        <v>3.3564814814814812E-4</v>
      </c>
      <c r="F8" s="94">
        <f t="shared" si="0"/>
        <v>3.7284649010028291E-3</v>
      </c>
      <c r="G8" s="96">
        <v>3.9351851851851852E-4</v>
      </c>
      <c r="H8" s="94">
        <f t="shared" ref="H8" si="2">G8/G$30</f>
        <v>2.9552368535419389E-3</v>
      </c>
      <c r="I8" s="97">
        <f t="shared" ref="I8:I28" si="3">C8+E8+G8</f>
        <v>1.6203703703703703E-3</v>
      </c>
      <c r="J8" s="95">
        <f t="shared" ref="J8:J28" si="4">I8/$I$30</f>
        <v>3.5859737199354525E-3</v>
      </c>
    </row>
    <row r="9" spans="2:10" x14ac:dyDescent="0.25">
      <c r="B9" s="8" t="s">
        <v>0</v>
      </c>
      <c r="C9" s="96">
        <v>4.7384259259259355E-2</v>
      </c>
      <c r="D9" s="94">
        <f t="shared" si="0"/>
        <v>0.20720720720720759</v>
      </c>
      <c r="E9" s="96">
        <v>1.6828703703703696E-2</v>
      </c>
      <c r="F9" s="94">
        <f t="shared" si="0"/>
        <v>0.18693751607096937</v>
      </c>
      <c r="G9" s="96">
        <v>2.1145833333333308E-2</v>
      </c>
      <c r="H9" s="94">
        <f t="shared" ref="H9" si="5">G9/G$30</f>
        <v>0.15880052151238577</v>
      </c>
      <c r="I9" s="97">
        <f t="shared" si="3"/>
        <v>8.5358796296296363E-2</v>
      </c>
      <c r="J9" s="95">
        <f t="shared" si="4"/>
        <v>0.18890397274659987</v>
      </c>
    </row>
    <row r="10" spans="2:10" x14ac:dyDescent="0.25">
      <c r="B10" s="8" t="s">
        <v>8</v>
      </c>
      <c r="C10" s="96">
        <v>5.6481481481481469E-3</v>
      </c>
      <c r="D10" s="94">
        <f t="shared" si="0"/>
        <v>2.4698856159530307E-2</v>
      </c>
      <c r="E10" s="96">
        <v>3.1249999999999993E-3</v>
      </c>
      <c r="F10" s="94">
        <f t="shared" si="0"/>
        <v>3.4713293905888405E-2</v>
      </c>
      <c r="G10" s="96">
        <v>3.9236111111111121E-3</v>
      </c>
      <c r="H10" s="94">
        <f t="shared" ref="H10:H16" si="6">G10/G$30</f>
        <v>2.9465449804432869E-2</v>
      </c>
      <c r="I10" s="97">
        <f t="shared" si="3"/>
        <v>1.2696759259259258E-2</v>
      </c>
      <c r="J10" s="95">
        <f t="shared" si="4"/>
        <v>2.8098665505494221E-2</v>
      </c>
    </row>
    <row r="11" spans="2:10" x14ac:dyDescent="0.25">
      <c r="B11" s="8" t="s">
        <v>26</v>
      </c>
      <c r="C11" s="96">
        <v>2.8935185185185184E-4</v>
      </c>
      <c r="D11" s="94">
        <f t="shared" si="0"/>
        <v>1.2653102540742987E-3</v>
      </c>
      <c r="E11" s="96">
        <v>4.2824074074074075E-4</v>
      </c>
      <c r="F11" s="94">
        <f t="shared" si="0"/>
        <v>4.757006942658782E-3</v>
      </c>
      <c r="G11" s="96">
        <v>6.7129629629629625E-4</v>
      </c>
      <c r="H11" s="94">
        <f t="shared" si="6"/>
        <v>5.0412863972186016E-3</v>
      </c>
      <c r="I11" s="97">
        <f t="shared" si="3"/>
        <v>1.3888888888888887E-3</v>
      </c>
      <c r="J11" s="95">
        <f t="shared" si="4"/>
        <v>3.0736917599446731E-3</v>
      </c>
    </row>
    <row r="12" spans="2:10" x14ac:dyDescent="0.25">
      <c r="B12" s="8" t="s">
        <v>3</v>
      </c>
      <c r="C12" s="96">
        <v>3.2465277777777773E-2</v>
      </c>
      <c r="D12" s="94">
        <f t="shared" si="0"/>
        <v>0.14196781050713631</v>
      </c>
      <c r="E12" s="96">
        <v>1.1435185185185177E-2</v>
      </c>
      <c r="F12" s="94">
        <f t="shared" si="0"/>
        <v>0.1270249421445101</v>
      </c>
      <c r="G12" s="96">
        <v>1.3055555555555549E-2</v>
      </c>
      <c r="H12" s="94">
        <f t="shared" si="6"/>
        <v>9.8044328552803109E-2</v>
      </c>
      <c r="I12" s="97">
        <f t="shared" si="3"/>
        <v>5.6956018518518496E-2</v>
      </c>
      <c r="J12" s="95">
        <f t="shared" si="4"/>
        <v>0.12604697625573111</v>
      </c>
    </row>
    <row r="13" spans="2:10" x14ac:dyDescent="0.25">
      <c r="B13" s="8" t="s">
        <v>7</v>
      </c>
      <c r="C13" s="96">
        <v>1.1435185185185182E-2</v>
      </c>
      <c r="D13" s="94">
        <f t="shared" si="0"/>
        <v>5.0005061241016273E-2</v>
      </c>
      <c r="E13" s="96">
        <v>2.6967592592592599E-3</v>
      </c>
      <c r="F13" s="94">
        <f t="shared" si="0"/>
        <v>2.9956286963229634E-2</v>
      </c>
      <c r="G13" s="96">
        <v>4.7453703703703703E-3</v>
      </c>
      <c r="H13" s="94">
        <f t="shared" si="6"/>
        <v>3.5636679704476322E-2</v>
      </c>
      <c r="I13" s="97">
        <f t="shared" si="3"/>
        <v>1.8877314814814812E-2</v>
      </c>
      <c r="J13" s="95">
        <f t="shared" si="4"/>
        <v>4.1776593837248015E-2</v>
      </c>
    </row>
    <row r="14" spans="2:10" x14ac:dyDescent="0.25">
      <c r="B14" s="8" t="s">
        <v>2</v>
      </c>
      <c r="C14" s="96">
        <v>1.0324074074074072E-2</v>
      </c>
      <c r="D14" s="94">
        <f t="shared" si="0"/>
        <v>4.5146269865370972E-2</v>
      </c>
      <c r="E14" s="96">
        <v>3.8657407407407412E-3</v>
      </c>
      <c r="F14" s="94">
        <f t="shared" si="0"/>
        <v>4.2941630239136039E-2</v>
      </c>
      <c r="G14" s="96">
        <v>3.7500000000000007E-3</v>
      </c>
      <c r="H14" s="94">
        <f t="shared" si="6"/>
        <v>2.8161668839634953E-2</v>
      </c>
      <c r="I14" s="97">
        <f t="shared" si="3"/>
        <v>1.7939814814814815E-2</v>
      </c>
      <c r="J14" s="95">
        <f t="shared" si="4"/>
        <v>3.9701851899285365E-2</v>
      </c>
    </row>
    <row r="15" spans="2:10" x14ac:dyDescent="0.25">
      <c r="B15" s="8" t="s">
        <v>9</v>
      </c>
      <c r="C15" s="96">
        <v>1.3159722222222222E-2</v>
      </c>
      <c r="D15" s="94">
        <f t="shared" si="0"/>
        <v>5.7546310355299106E-2</v>
      </c>
      <c r="E15" s="96">
        <v>7.8009259259259256E-3</v>
      </c>
      <c r="F15" s="94">
        <f t="shared" si="0"/>
        <v>8.6654667009514033E-2</v>
      </c>
      <c r="G15" s="96">
        <v>2.6388888888888885E-3</v>
      </c>
      <c r="H15" s="94">
        <f t="shared" si="6"/>
        <v>1.9817470664928293E-2</v>
      </c>
      <c r="I15" s="97">
        <f t="shared" si="3"/>
        <v>2.3599537037037037E-2</v>
      </c>
      <c r="J15" s="95">
        <f t="shared" si="4"/>
        <v>5.222714582105991E-2</v>
      </c>
    </row>
    <row r="16" spans="2:10" x14ac:dyDescent="0.25">
      <c r="B16" s="8" t="s">
        <v>1</v>
      </c>
      <c r="C16" s="96">
        <v>6.9907407407407409E-3</v>
      </c>
      <c r="D16" s="94">
        <f t="shared" si="0"/>
        <v>3.0569895738435059E-2</v>
      </c>
      <c r="E16" s="96">
        <v>4.1435185185185186E-3</v>
      </c>
      <c r="F16" s="94">
        <f t="shared" si="0"/>
        <v>4.6027256364103895E-2</v>
      </c>
      <c r="G16" s="96">
        <v>6.6435185185185191E-3</v>
      </c>
      <c r="H16" s="94">
        <f t="shared" si="6"/>
        <v>4.9891351586266855E-2</v>
      </c>
      <c r="I16" s="97">
        <f t="shared" si="3"/>
        <v>1.7777777777777781E-2</v>
      </c>
      <c r="J16" s="95">
        <f t="shared" si="4"/>
        <v>3.9343254527291829E-2</v>
      </c>
    </row>
    <row r="17" spans="2:10" x14ac:dyDescent="0.25">
      <c r="B17" s="8" t="s">
        <v>27</v>
      </c>
      <c r="C17" s="96">
        <v>8.171296296296298E-3</v>
      </c>
      <c r="D17" s="94">
        <f t="shared" si="0"/>
        <v>3.5732361575058207E-2</v>
      </c>
      <c r="E17" s="96">
        <v>4.6412037037037021E-3</v>
      </c>
      <c r="F17" s="94">
        <f t="shared" si="0"/>
        <v>5.1555669838004622E-2</v>
      </c>
      <c r="G17" s="96">
        <v>7.2569444444444443E-3</v>
      </c>
      <c r="H17" s="94">
        <f t="shared" ref="H17:H18" si="7">G17/G$30</f>
        <v>5.4498044328552812E-2</v>
      </c>
      <c r="I17" s="97">
        <f t="shared" si="3"/>
        <v>2.0069444444444445E-2</v>
      </c>
      <c r="J17" s="95">
        <f t="shared" si="4"/>
        <v>4.4414845931200535E-2</v>
      </c>
    </row>
    <row r="18" spans="2:10" x14ac:dyDescent="0.25">
      <c r="B18" s="8" t="s">
        <v>16</v>
      </c>
      <c r="C18" s="96">
        <v>2.9166666666666664E-3</v>
      </c>
      <c r="D18" s="94">
        <f t="shared" si="0"/>
        <v>1.2754327361068929E-2</v>
      </c>
      <c r="E18" s="96">
        <v>1.5740740740740739E-3</v>
      </c>
      <c r="F18" s="94">
        <f t="shared" si="0"/>
        <v>1.7485214708151196E-2</v>
      </c>
      <c r="G18" s="96">
        <v>2.7777777777777778E-4</v>
      </c>
      <c r="H18" s="94">
        <f t="shared" si="7"/>
        <v>2.0860495436766627E-3</v>
      </c>
      <c r="I18" s="97">
        <f t="shared" si="3"/>
        <v>4.7685185185185183E-3</v>
      </c>
      <c r="J18" s="95">
        <f t="shared" si="4"/>
        <v>1.0553008375810045E-2</v>
      </c>
    </row>
    <row r="19" spans="2:10" x14ac:dyDescent="0.25">
      <c r="B19" s="8" t="s">
        <v>4</v>
      </c>
      <c r="C19" s="96">
        <v>6.0185185185185194E-3</v>
      </c>
      <c r="D19" s="94">
        <f t="shared" si="0"/>
        <v>2.6318453284745417E-2</v>
      </c>
      <c r="E19" s="96">
        <v>3.7037037037037035E-4</v>
      </c>
      <c r="F19" s="94">
        <f t="shared" si="0"/>
        <v>4.1141681666238116E-3</v>
      </c>
      <c r="G19" s="96">
        <v>6.0879629629629634E-3</v>
      </c>
      <c r="H19" s="94">
        <f t="shared" ref="H19" si="8">G19/G$30</f>
        <v>4.571925249891353E-2</v>
      </c>
      <c r="I19" s="97">
        <f t="shared" si="3"/>
        <v>1.2476851851851854E-2</v>
      </c>
      <c r="J19" s="95">
        <f t="shared" si="4"/>
        <v>2.7611997643502986E-2</v>
      </c>
    </row>
    <row r="20" spans="2:10" x14ac:dyDescent="0.25">
      <c r="B20" s="8" t="s">
        <v>14</v>
      </c>
      <c r="C20" s="96">
        <v>8.5185185185185208E-3</v>
      </c>
      <c r="D20" s="94">
        <f t="shared" si="0"/>
        <v>3.7250733879947366E-2</v>
      </c>
      <c r="E20" s="96">
        <v>3.1365740740740742E-3</v>
      </c>
      <c r="F20" s="94">
        <f t="shared" si="0"/>
        <v>3.4841861661095402E-2</v>
      </c>
      <c r="G20" s="96">
        <v>5.9143518518518495E-3</v>
      </c>
      <c r="H20" s="94">
        <f t="shared" ref="H20" si="9">G20/G$30</f>
        <v>4.4415471534115597E-2</v>
      </c>
      <c r="I20" s="97">
        <f t="shared" si="3"/>
        <v>1.7569444444444443E-2</v>
      </c>
      <c r="J20" s="95">
        <f t="shared" si="4"/>
        <v>3.8882200763300116E-2</v>
      </c>
    </row>
    <row r="21" spans="2:10" x14ac:dyDescent="0.25">
      <c r="B21" s="8" t="s">
        <v>11</v>
      </c>
      <c r="C21" s="96">
        <v>9.2592592592592605E-3</v>
      </c>
      <c r="D21" s="94">
        <f t="shared" si="0"/>
        <v>4.0489928130377564E-2</v>
      </c>
      <c r="E21" s="96">
        <v>1.4930555555555556E-3</v>
      </c>
      <c r="F21" s="94">
        <f t="shared" si="0"/>
        <v>1.658524042170224E-2</v>
      </c>
      <c r="G21" s="96">
        <v>7.9513888888888898E-3</v>
      </c>
      <c r="H21" s="94">
        <f t="shared" ref="H21" si="10">G21/G$30</f>
        <v>5.9713168187744477E-2</v>
      </c>
      <c r="I21" s="97">
        <f t="shared" si="3"/>
        <v>1.8703703703703705E-2</v>
      </c>
      <c r="J21" s="95">
        <f t="shared" si="4"/>
        <v>4.139238236725494E-2</v>
      </c>
    </row>
    <row r="22" spans="2:10" x14ac:dyDescent="0.25">
      <c r="B22" s="8" t="s">
        <v>15</v>
      </c>
      <c r="C22" s="96">
        <v>1.3437500000000003E-2</v>
      </c>
      <c r="D22" s="94">
        <f t="shared" si="0"/>
        <v>5.876100819921045E-2</v>
      </c>
      <c r="E22" s="96">
        <v>5.6944444444444438E-3</v>
      </c>
      <c r="F22" s="94">
        <f t="shared" si="0"/>
        <v>6.3255335561841097E-2</v>
      </c>
      <c r="G22" s="96">
        <v>4.4212962962962956E-3</v>
      </c>
      <c r="H22" s="94">
        <f t="shared" ref="H22" si="11">G22/G$30</f>
        <v>3.3202955236853543E-2</v>
      </c>
      <c r="I22" s="97">
        <f t="shared" si="3"/>
        <v>2.3553240740740743E-2</v>
      </c>
      <c r="J22" s="95">
        <f t="shared" si="4"/>
        <v>5.212468942906176E-2</v>
      </c>
    </row>
    <row r="23" spans="2:10" x14ac:dyDescent="0.25">
      <c r="B23" s="8" t="s">
        <v>91</v>
      </c>
      <c r="C23" s="96">
        <v>1.96875E-2</v>
      </c>
      <c r="D23" s="94">
        <f t="shared" si="0"/>
        <v>8.6091709687215287E-2</v>
      </c>
      <c r="E23" s="96">
        <v>6.0532407407407418E-3</v>
      </c>
      <c r="F23" s="94">
        <f t="shared" si="0"/>
        <v>6.7240935973257934E-2</v>
      </c>
      <c r="G23" s="96">
        <v>2.2511574074074069E-2</v>
      </c>
      <c r="H23" s="94">
        <f t="shared" ref="H23" si="12">G23/G$30</f>
        <v>0.16905693176879619</v>
      </c>
      <c r="I23" s="97">
        <f t="shared" si="3"/>
        <v>4.825231481481481E-2</v>
      </c>
      <c r="J23" s="95">
        <f t="shared" si="4"/>
        <v>0.10678517456007786</v>
      </c>
    </row>
    <row r="24" spans="2:10" x14ac:dyDescent="0.25">
      <c r="B24" s="8" t="s">
        <v>12</v>
      </c>
      <c r="C24" s="96">
        <v>2.7777777777777779E-3</v>
      </c>
      <c r="D24" s="94">
        <f t="shared" si="0"/>
        <v>1.2146978439113268E-2</v>
      </c>
      <c r="E24" s="96">
        <v>1.9444444444444442E-3</v>
      </c>
      <c r="F24" s="94">
        <f t="shared" si="0"/>
        <v>2.1599382874775006E-2</v>
      </c>
      <c r="G24" s="96">
        <v>6.4236111111111117E-3</v>
      </c>
      <c r="H24" s="94">
        <f t="shared" ref="H24" si="13">G24/G$30</f>
        <v>4.8239895697522829E-2</v>
      </c>
      <c r="I24" s="97">
        <f t="shared" si="3"/>
        <v>1.1145833333333334E-2</v>
      </c>
      <c r="J24" s="95">
        <f t="shared" si="4"/>
        <v>2.4666376373556006E-2</v>
      </c>
    </row>
    <row r="25" spans="2:10" x14ac:dyDescent="0.25">
      <c r="B25" s="8" t="s">
        <v>5</v>
      </c>
      <c r="C25" s="96">
        <v>8.0671296296296307E-3</v>
      </c>
      <c r="D25" s="94">
        <f t="shared" si="0"/>
        <v>3.5276849883591456E-2</v>
      </c>
      <c r="E25" s="96">
        <v>7.453703703703702E-3</v>
      </c>
      <c r="F25" s="94">
        <f t="shared" si="0"/>
        <v>8.2797634353304186E-2</v>
      </c>
      <c r="G25" s="96">
        <v>1.0231481481481482E-2</v>
      </c>
      <c r="H25" s="94">
        <f t="shared" ref="H25:H28" si="14">G25/G$30</f>
        <v>7.6836158192090415E-2</v>
      </c>
      <c r="I25" s="97">
        <f t="shared" si="3"/>
        <v>2.5752314814814815E-2</v>
      </c>
      <c r="J25" s="95">
        <f t="shared" si="4"/>
        <v>5.6991368048974152E-2</v>
      </c>
    </row>
    <row r="26" spans="2:10" x14ac:dyDescent="0.25">
      <c r="B26" s="8" t="s">
        <v>6</v>
      </c>
      <c r="C26" s="96">
        <v>4.4444444444444436E-3</v>
      </c>
      <c r="D26" s="94">
        <f t="shared" si="0"/>
        <v>1.9435165502581224E-2</v>
      </c>
      <c r="E26" s="96">
        <v>1.0648148148148149E-3</v>
      </c>
      <c r="F26" s="94">
        <f t="shared" si="0"/>
        <v>1.1828233479043458E-2</v>
      </c>
      <c r="G26" s="96">
        <v>0</v>
      </c>
      <c r="H26" s="94">
        <f t="shared" si="14"/>
        <v>0</v>
      </c>
      <c r="I26" s="97">
        <f t="shared" si="3"/>
        <v>5.5092592592592589E-3</v>
      </c>
      <c r="J26" s="95">
        <f t="shared" si="4"/>
        <v>1.2192310647780537E-2</v>
      </c>
    </row>
    <row r="27" spans="2:10" x14ac:dyDescent="0.25">
      <c r="B27" s="8" t="s">
        <v>101</v>
      </c>
      <c r="C27" s="96">
        <v>9.0162037037037034E-3</v>
      </c>
      <c r="D27" s="94">
        <f t="shared" si="0"/>
        <v>3.9427067516955148E-2</v>
      </c>
      <c r="E27" s="96">
        <v>2.743055555555555E-3</v>
      </c>
      <c r="F27" s="94">
        <f t="shared" si="0"/>
        <v>3.0470557984057598E-2</v>
      </c>
      <c r="G27" s="96">
        <v>1.0069444444444442E-3</v>
      </c>
      <c r="H27" s="94">
        <f t="shared" si="14"/>
        <v>7.5619295958279011E-3</v>
      </c>
      <c r="I27" s="97">
        <f t="shared" si="3"/>
        <v>1.2766203703703701E-2</v>
      </c>
      <c r="J27" s="95">
        <f t="shared" si="4"/>
        <v>2.8252350093491453E-2</v>
      </c>
    </row>
    <row r="28" spans="2:10" x14ac:dyDescent="0.25">
      <c r="B28" s="8" t="s">
        <v>17</v>
      </c>
      <c r="C28" s="96">
        <v>5.1620370370370344E-3</v>
      </c>
      <c r="D28" s="94">
        <f t="shared" si="0"/>
        <v>2.2573134932685479E-2</v>
      </c>
      <c r="E28" s="96">
        <v>2.2800925925925922E-3</v>
      </c>
      <c r="F28" s="94">
        <f t="shared" si="0"/>
        <v>2.5327847775777835E-2</v>
      </c>
      <c r="G28" s="96">
        <v>2.1296296296296298E-3</v>
      </c>
      <c r="H28" s="94">
        <f t="shared" si="14"/>
        <v>1.5993046501521082E-2</v>
      </c>
      <c r="I28" s="97">
        <f t="shared" si="3"/>
        <v>9.5717592592592556E-3</v>
      </c>
      <c r="J28" s="95">
        <f t="shared" si="4"/>
        <v>2.1182859045618702E-2</v>
      </c>
    </row>
    <row r="29" spans="2:10" x14ac:dyDescent="0.25">
      <c r="B29" s="18"/>
      <c r="C29" s="104"/>
      <c r="D29" s="104"/>
      <c r="E29" s="104"/>
      <c r="F29" s="104"/>
      <c r="G29" s="104"/>
      <c r="H29" s="104"/>
      <c r="I29" s="104"/>
      <c r="J29" s="105"/>
    </row>
    <row r="30" spans="2:10" x14ac:dyDescent="0.25">
      <c r="B30" s="11" t="s">
        <v>29</v>
      </c>
      <c r="C30" s="99">
        <f t="shared" ref="C30:J30" si="15">SUM(C7:C28)</f>
        <v>0.22868055555555561</v>
      </c>
      <c r="D30" s="113">
        <f t="shared" si="15"/>
        <v>1.0000000000000002</v>
      </c>
      <c r="E30" s="99">
        <f t="shared" si="15"/>
        <v>9.002314814814813E-2</v>
      </c>
      <c r="F30" s="113">
        <f t="shared" si="15"/>
        <v>1.0000000000000002</v>
      </c>
      <c r="G30" s="99">
        <f t="shared" si="15"/>
        <v>0.13315972222222219</v>
      </c>
      <c r="H30" s="113">
        <f t="shared" si="15"/>
        <v>1</v>
      </c>
      <c r="I30" s="99">
        <f t="shared" si="15"/>
        <v>0.45186342592592593</v>
      </c>
      <c r="J30" s="114">
        <f t="shared" si="15"/>
        <v>1.0000000000000002</v>
      </c>
    </row>
    <row r="31" spans="2:10" ht="66" customHeight="1" thickBot="1" x14ac:dyDescent="0.3">
      <c r="B31" s="180" t="s">
        <v>42</v>
      </c>
      <c r="C31" s="181"/>
      <c r="D31" s="181"/>
      <c r="E31" s="181"/>
      <c r="F31" s="182"/>
      <c r="G31" s="181"/>
      <c r="H31" s="181"/>
      <c r="I31" s="181"/>
      <c r="J31" s="182"/>
    </row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topLeftCell="B4" zoomScale="110" zoomScaleNormal="110" zoomScaleSheetLayoutView="110" zoomScalePageLayoutView="110" workbookViewId="0">
      <selection activeCell="K24" sqref="K2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1" spans="2:10" s="1" customFormat="1" x14ac:dyDescent="0.25"/>
    <row r="2" spans="2:10" s="1" customFormat="1" ht="15.75" thickBot="1" x14ac:dyDescent="0.3"/>
    <row r="3" spans="2:10" s="1" customFormat="1" x14ac:dyDescent="0.25">
      <c r="B3" s="158" t="s">
        <v>43</v>
      </c>
      <c r="C3" s="159"/>
      <c r="D3" s="159"/>
      <c r="E3" s="159"/>
      <c r="F3" s="160"/>
      <c r="G3" s="159"/>
      <c r="H3" s="159"/>
      <c r="I3" s="159"/>
      <c r="J3" s="160"/>
    </row>
    <row r="4" spans="2:10" s="1" customFormat="1" x14ac:dyDescent="0.25">
      <c r="B4" s="161" t="s">
        <v>134</v>
      </c>
      <c r="C4" s="162"/>
      <c r="D4" s="162"/>
      <c r="E4" s="162"/>
      <c r="F4" s="162"/>
      <c r="G4" s="162"/>
      <c r="H4" s="162"/>
      <c r="I4" s="162"/>
      <c r="J4" s="163"/>
    </row>
    <row r="5" spans="2:10" s="1" customFormat="1" x14ac:dyDescent="0.25">
      <c r="B5" s="2"/>
      <c r="C5" s="164" t="s">
        <v>19</v>
      </c>
      <c r="D5" s="162"/>
      <c r="E5" s="164" t="s">
        <v>20</v>
      </c>
      <c r="F5" s="162"/>
      <c r="G5" s="168" t="s">
        <v>21</v>
      </c>
      <c r="H5" s="168"/>
      <c r="I5" s="162" t="s">
        <v>22</v>
      </c>
      <c r="J5" s="163"/>
    </row>
    <row r="6" spans="2:10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5" t="s">
        <v>24</v>
      </c>
      <c r="J6" s="39" t="s">
        <v>25</v>
      </c>
    </row>
    <row r="7" spans="2:10" s="1" customFormat="1" x14ac:dyDescent="0.25">
      <c r="B7" s="8" t="s">
        <v>10</v>
      </c>
      <c r="C7" s="96">
        <v>1.6261574074074071E-2</v>
      </c>
      <c r="D7" s="94">
        <f t="shared" ref="D7:D28" si="0">C7/C$30</f>
        <v>1.7265532835233969E-2</v>
      </c>
      <c r="E7" s="96">
        <v>6.6087962962962958E-3</v>
      </c>
      <c r="F7" s="94">
        <f t="shared" ref="F7:F28" si="1">E7/E$30</f>
        <v>1.5349049756726968E-2</v>
      </c>
      <c r="G7" s="96">
        <v>5.7870370370370385E-3</v>
      </c>
      <c r="H7" s="94">
        <f t="shared" ref="H7:H28" si="2">G7/G$30</f>
        <v>1.4883610168482473E-2</v>
      </c>
      <c r="I7" s="118">
        <f>C7+E7+G7</f>
        <v>2.8657407407407406E-2</v>
      </c>
      <c r="J7" s="119">
        <f>I7/$I$30</f>
        <v>1.6271168619513571E-2</v>
      </c>
    </row>
    <row r="8" spans="2:10" s="1" customFormat="1" x14ac:dyDescent="0.25">
      <c r="B8" s="8" t="s">
        <v>13</v>
      </c>
      <c r="C8" s="96">
        <v>4.3703703703703696E-2</v>
      </c>
      <c r="D8" s="94">
        <f t="shared" si="0"/>
        <v>4.6401887534408166E-2</v>
      </c>
      <c r="E8" s="96">
        <v>1.6944444444444443E-2</v>
      </c>
      <c r="F8" s="94">
        <f t="shared" si="1"/>
        <v>3.9353780812343746E-2</v>
      </c>
      <c r="G8" s="96">
        <v>3.2164351851851854E-2</v>
      </c>
      <c r="H8" s="94">
        <f t="shared" si="2"/>
        <v>8.2723105316425571E-2</v>
      </c>
      <c r="I8" s="118">
        <f t="shared" ref="I8:I28" si="3">C8+E8+G8</f>
        <v>9.2812499999999992E-2</v>
      </c>
      <c r="J8" s="119">
        <f t="shared" ref="J8:J28" si="4">I8/$I$30</f>
        <v>5.2697294491065964E-2</v>
      </c>
    </row>
    <row r="9" spans="2:10" s="1" customFormat="1" x14ac:dyDescent="0.25">
      <c r="B9" s="8" t="s">
        <v>0</v>
      </c>
      <c r="C9" s="96">
        <v>0.21947916666666678</v>
      </c>
      <c r="D9" s="94">
        <f t="shared" si="0"/>
        <v>0.23302939441604414</v>
      </c>
      <c r="E9" s="96">
        <v>8.0983796296296304E-2</v>
      </c>
      <c r="F9" s="94">
        <f t="shared" si="1"/>
        <v>0.18808634176500633</v>
      </c>
      <c r="G9" s="96">
        <v>0.11238425925925938</v>
      </c>
      <c r="H9" s="94">
        <f t="shared" si="2"/>
        <v>0.28903970947192986</v>
      </c>
      <c r="I9" s="118">
        <f t="shared" si="3"/>
        <v>0.41284722222222248</v>
      </c>
      <c r="J9" s="119">
        <f t="shared" si="4"/>
        <v>0.23440734436916377</v>
      </c>
    </row>
    <row r="10" spans="2:10" s="1" customFormat="1" x14ac:dyDescent="0.25">
      <c r="B10" s="8" t="s">
        <v>8</v>
      </c>
      <c r="C10" s="96">
        <v>2.0821759259259262E-2</v>
      </c>
      <c r="D10" s="94">
        <f t="shared" si="0"/>
        <v>2.2107255210381441E-2</v>
      </c>
      <c r="E10" s="96">
        <v>6.6898148148148151E-3</v>
      </c>
      <c r="F10" s="94">
        <f t="shared" si="1"/>
        <v>1.5537216741485444E-2</v>
      </c>
      <c r="G10" s="96">
        <v>9.02777777777777E-3</v>
      </c>
      <c r="H10" s="94">
        <f t="shared" si="2"/>
        <v>2.3218431862832633E-2</v>
      </c>
      <c r="I10" s="118">
        <f t="shared" si="3"/>
        <v>3.6539351851851851E-2</v>
      </c>
      <c r="J10" s="119">
        <f t="shared" si="4"/>
        <v>2.0746397145316779E-2</v>
      </c>
    </row>
    <row r="11" spans="2:10" s="1" customFormat="1" x14ac:dyDescent="0.25">
      <c r="B11" s="8" t="s">
        <v>26</v>
      </c>
      <c r="C11" s="96">
        <v>1.5821759259259258E-2</v>
      </c>
      <c r="D11" s="94">
        <f t="shared" si="0"/>
        <v>1.6798564687377112E-2</v>
      </c>
      <c r="E11" s="96">
        <v>1.4930555555555556E-3</v>
      </c>
      <c r="F11" s="94">
        <f t="shared" si="1"/>
        <v>3.4676487191204535E-3</v>
      </c>
      <c r="G11" s="96">
        <v>5.532407407407406E-3</v>
      </c>
      <c r="H11" s="94">
        <f t="shared" si="2"/>
        <v>1.4228731321069237E-2</v>
      </c>
      <c r="I11" s="118">
        <f t="shared" si="3"/>
        <v>2.284722222222222E-2</v>
      </c>
      <c r="J11" s="119">
        <f t="shared" si="4"/>
        <v>1.2972248325896524E-2</v>
      </c>
    </row>
    <row r="12" spans="2:10" s="1" customFormat="1" x14ac:dyDescent="0.25">
      <c r="B12" s="8" t="s">
        <v>3</v>
      </c>
      <c r="C12" s="96">
        <v>6.9837962962962907E-2</v>
      </c>
      <c r="D12" s="94">
        <f t="shared" si="0"/>
        <v>7.4149626425481646E-2</v>
      </c>
      <c r="E12" s="96">
        <v>2.239583333333333E-2</v>
      </c>
      <c r="F12" s="94">
        <f t="shared" si="1"/>
        <v>5.2014730786806795E-2</v>
      </c>
      <c r="G12" s="96">
        <v>3.9328703703703463E-2</v>
      </c>
      <c r="H12" s="94">
        <f t="shared" si="2"/>
        <v>0.10114901470500624</v>
      </c>
      <c r="I12" s="118">
        <f t="shared" si="3"/>
        <v>0.13156249999999969</v>
      </c>
      <c r="J12" s="119">
        <f t="shared" si="4"/>
        <v>7.4698858521005801E-2</v>
      </c>
    </row>
    <row r="13" spans="2:10" s="1" customFormat="1" x14ac:dyDescent="0.25">
      <c r="B13" s="8" t="s">
        <v>7</v>
      </c>
      <c r="C13" s="96">
        <v>2.3171296296296301E-2</v>
      </c>
      <c r="D13" s="94">
        <f t="shared" si="0"/>
        <v>2.4601848210774678E-2</v>
      </c>
      <c r="E13" s="96">
        <v>1.0879629629629628E-2</v>
      </c>
      <c r="F13" s="94">
        <f t="shared" si="1"/>
        <v>2.5268137953280818E-2</v>
      </c>
      <c r="G13" s="96">
        <v>9.8148148148148109E-3</v>
      </c>
      <c r="H13" s="94">
        <f t="shared" si="2"/>
        <v>2.5242602845746257E-2</v>
      </c>
      <c r="I13" s="118">
        <f t="shared" si="3"/>
        <v>4.386574074074074E-2</v>
      </c>
      <c r="J13" s="119">
        <f t="shared" si="4"/>
        <v>2.4906191061371746E-2</v>
      </c>
    </row>
    <row r="14" spans="2:10" s="1" customFormat="1" x14ac:dyDescent="0.25">
      <c r="B14" s="8" t="s">
        <v>2</v>
      </c>
      <c r="C14" s="96">
        <v>6.7025462962962926E-2</v>
      </c>
      <c r="D14" s="94">
        <f t="shared" si="0"/>
        <v>7.1163488006291742E-2</v>
      </c>
      <c r="E14" s="96">
        <v>2.465277777777777E-2</v>
      </c>
      <c r="F14" s="94">
        <f t="shared" si="1"/>
        <v>5.7256525362221422E-2</v>
      </c>
      <c r="G14" s="96">
        <v>1.7384259259259262E-2</v>
      </c>
      <c r="H14" s="94">
        <f t="shared" si="2"/>
        <v>4.4710364946121343E-2</v>
      </c>
      <c r="I14" s="118">
        <f t="shared" si="3"/>
        <v>0.10906249999999997</v>
      </c>
      <c r="J14" s="119">
        <f t="shared" si="4"/>
        <v>6.1923756826202082E-2</v>
      </c>
    </row>
    <row r="15" spans="2:10" s="1" customFormat="1" x14ac:dyDescent="0.25">
      <c r="B15" s="8" t="s">
        <v>9</v>
      </c>
      <c r="C15" s="96">
        <v>3.8761574074074059E-2</v>
      </c>
      <c r="D15" s="94">
        <f t="shared" si="0"/>
        <v>4.1154640188753422E-2</v>
      </c>
      <c r="E15" s="96">
        <v>2.1064814814814807E-2</v>
      </c>
      <c r="F15" s="94">
        <f t="shared" si="1"/>
        <v>4.8923416037203279E-2</v>
      </c>
      <c r="G15" s="96">
        <v>8.1134259259259267E-3</v>
      </c>
      <c r="H15" s="94">
        <f t="shared" si="2"/>
        <v>2.0866821456212423E-2</v>
      </c>
      <c r="I15" s="118">
        <f t="shared" si="3"/>
        <v>6.7939814814814786E-2</v>
      </c>
      <c r="J15" s="119">
        <f t="shared" si="4"/>
        <v>3.8575024150462295E-2</v>
      </c>
    </row>
    <row r="16" spans="2:10" s="1" customFormat="1" x14ac:dyDescent="0.25">
      <c r="B16" s="8" t="s">
        <v>1</v>
      </c>
      <c r="C16" s="96">
        <v>2.0659722222222218E-2</v>
      </c>
      <c r="D16" s="94">
        <f t="shared" si="0"/>
        <v>2.193521431380259E-2</v>
      </c>
      <c r="E16" s="96">
        <v>7.0486111111111123E-3</v>
      </c>
      <c r="F16" s="94">
        <f t="shared" si="1"/>
        <v>1.6370527673987258E-2</v>
      </c>
      <c r="G16" s="96">
        <v>8.3564814814814786E-3</v>
      </c>
      <c r="H16" s="94">
        <f t="shared" si="2"/>
        <v>2.1491933083288679E-2</v>
      </c>
      <c r="I16" s="118">
        <f t="shared" si="3"/>
        <v>3.6064814814814813E-2</v>
      </c>
      <c r="J16" s="119">
        <f t="shared" si="4"/>
        <v>2.0476963416156822E-2</v>
      </c>
    </row>
    <row r="17" spans="2:10" s="1" customFormat="1" x14ac:dyDescent="0.25">
      <c r="B17" s="8" t="s">
        <v>27</v>
      </c>
      <c r="C17" s="96">
        <v>2.4027777777777769E-2</v>
      </c>
      <c r="D17" s="94">
        <f t="shared" si="0"/>
        <v>2.5511207235548554E-2</v>
      </c>
      <c r="E17" s="96">
        <v>1.3541666666666671E-2</v>
      </c>
      <c r="F17" s="94">
        <f t="shared" si="1"/>
        <v>3.1450767452487843E-2</v>
      </c>
      <c r="G17" s="96">
        <v>1.5902777777777776E-2</v>
      </c>
      <c r="H17" s="94">
        <f t="shared" si="2"/>
        <v>4.090016074298982E-2</v>
      </c>
      <c r="I17" s="118">
        <f t="shared" si="3"/>
        <v>5.3472222222222213E-2</v>
      </c>
      <c r="J17" s="119">
        <f t="shared" si="4"/>
        <v>3.0360581188268454E-2</v>
      </c>
    </row>
    <row r="18" spans="2:10" s="1" customFormat="1" x14ac:dyDescent="0.25">
      <c r="B18" s="8" t="s">
        <v>16</v>
      </c>
      <c r="C18" s="96">
        <v>2.1145833333333326E-2</v>
      </c>
      <c r="D18" s="94">
        <f t="shared" si="0"/>
        <v>2.2451337003539115E-2</v>
      </c>
      <c r="E18" s="96">
        <v>2.4039351851851853E-2</v>
      </c>
      <c r="F18" s="94">
        <f t="shared" si="1"/>
        <v>5.5831832477621565E-2</v>
      </c>
      <c r="G18" s="96">
        <v>1.9444444444444444E-3</v>
      </c>
      <c r="H18" s="94">
        <f t="shared" si="2"/>
        <v>5.0008930166101093E-3</v>
      </c>
      <c r="I18" s="118">
        <f t="shared" si="3"/>
        <v>4.7129629629629619E-2</v>
      </c>
      <c r="J18" s="119">
        <f t="shared" si="4"/>
        <v>2.6759369393642672E-2</v>
      </c>
    </row>
    <row r="19" spans="2:10" s="1" customFormat="1" x14ac:dyDescent="0.25">
      <c r="B19" s="8" t="s">
        <v>4</v>
      </c>
      <c r="C19" s="96">
        <v>4.3460648148148158E-2</v>
      </c>
      <c r="D19" s="94">
        <f t="shared" si="0"/>
        <v>4.6143826189539917E-2</v>
      </c>
      <c r="E19" s="96">
        <v>1.1099537037037036E-2</v>
      </c>
      <c r="F19" s="94">
        <f t="shared" si="1"/>
        <v>2.5778876911910966E-2</v>
      </c>
      <c r="G19" s="96">
        <v>1.4120370370370372E-2</v>
      </c>
      <c r="H19" s="94">
        <f t="shared" si="2"/>
        <v>3.6316008811097228E-2</v>
      </c>
      <c r="I19" s="118">
        <f t="shared" si="3"/>
        <v>6.8680555555555564E-2</v>
      </c>
      <c r="J19" s="119">
        <f t="shared" si="4"/>
        <v>3.8995603630126635E-2</v>
      </c>
    </row>
    <row r="20" spans="2:10" s="1" customFormat="1" x14ac:dyDescent="0.25">
      <c r="B20" s="8" t="s">
        <v>14</v>
      </c>
      <c r="C20" s="96">
        <v>1.9444444444444448E-2</v>
      </c>
      <c r="D20" s="94">
        <f t="shared" si="0"/>
        <v>2.0644907589461269E-2</v>
      </c>
      <c r="E20" s="96">
        <v>5.9027777777777768E-3</v>
      </c>
      <c r="F20" s="94">
        <f t="shared" si="1"/>
        <v>1.3709308889545977E-2</v>
      </c>
      <c r="G20" s="96">
        <v>8.9120370370370343E-3</v>
      </c>
      <c r="H20" s="94">
        <f t="shared" si="2"/>
        <v>2.2920759659462997E-2</v>
      </c>
      <c r="I20" s="118">
        <f t="shared" si="3"/>
        <v>3.425925925925926E-2</v>
      </c>
      <c r="J20" s="119">
        <f t="shared" si="4"/>
        <v>1.945180093447503E-2</v>
      </c>
    </row>
    <row r="21" spans="2:10" s="1" customFormat="1" x14ac:dyDescent="0.25">
      <c r="B21" s="8" t="s">
        <v>11</v>
      </c>
      <c r="C21" s="96">
        <v>3.8518518518518528E-2</v>
      </c>
      <c r="D21" s="94">
        <f t="shared" si="0"/>
        <v>4.089657884388518E-2</v>
      </c>
      <c r="E21" s="96">
        <v>2.1180555555555558E-3</v>
      </c>
      <c r="F21" s="94">
        <f t="shared" si="1"/>
        <v>4.9192226015429691E-3</v>
      </c>
      <c r="G21" s="96">
        <v>4.0856481481481473E-3</v>
      </c>
      <c r="H21" s="94">
        <f t="shared" si="2"/>
        <v>1.0507828778948621E-2</v>
      </c>
      <c r="I21" s="118">
        <f t="shared" si="3"/>
        <v>4.4722222222222233E-2</v>
      </c>
      <c r="J21" s="119">
        <f t="shared" si="4"/>
        <v>2.5392486084733629E-2</v>
      </c>
    </row>
    <row r="22" spans="2:10" s="1" customFormat="1" x14ac:dyDescent="0.25">
      <c r="B22" s="8" t="s">
        <v>15</v>
      </c>
      <c r="C22" s="96">
        <v>1.0717592592592593E-2</v>
      </c>
      <c r="D22" s="94">
        <f t="shared" si="0"/>
        <v>1.137927644514353E-2</v>
      </c>
      <c r="E22" s="96">
        <v>4.2013888888888891E-3</v>
      </c>
      <c r="F22" s="94">
        <f t="shared" si="1"/>
        <v>9.7578022096180203E-3</v>
      </c>
      <c r="G22" s="96">
        <v>2.3842592592592587E-3</v>
      </c>
      <c r="H22" s="94">
        <f t="shared" si="2"/>
        <v>6.1320473894147763E-3</v>
      </c>
      <c r="I22" s="118">
        <f t="shared" si="3"/>
        <v>1.7303240740740741E-2</v>
      </c>
      <c r="J22" s="119">
        <f t="shared" si="4"/>
        <v>9.8244737827838415E-3</v>
      </c>
    </row>
    <row r="23" spans="2:10" s="1" customFormat="1" x14ac:dyDescent="0.25">
      <c r="B23" s="8" t="s">
        <v>91</v>
      </c>
      <c r="C23" s="96">
        <v>1.7638888888888902E-2</v>
      </c>
      <c r="D23" s="94">
        <f t="shared" si="0"/>
        <v>1.8727880456154162E-2</v>
      </c>
      <c r="E23" s="96">
        <v>9.7222222222222224E-3</v>
      </c>
      <c r="F23" s="94">
        <f t="shared" si="1"/>
        <v>2.2580038171016906E-2</v>
      </c>
      <c r="G23" s="96">
        <v>7.6041666666666662E-3</v>
      </c>
      <c r="H23" s="94">
        <f t="shared" si="2"/>
        <v>1.9557063761385964E-2</v>
      </c>
      <c r="I23" s="118">
        <f t="shared" si="3"/>
        <v>3.496527777777779E-2</v>
      </c>
      <c r="J23" s="119">
        <f t="shared" si="4"/>
        <v>1.9852665751030098E-2</v>
      </c>
    </row>
    <row r="24" spans="2:10" s="1" customFormat="1" x14ac:dyDescent="0.25">
      <c r="B24" s="8" t="s">
        <v>12</v>
      </c>
      <c r="C24" s="96">
        <v>3.8749999999999986E-2</v>
      </c>
      <c r="D24" s="94">
        <f t="shared" si="0"/>
        <v>4.1142351553283503E-2</v>
      </c>
      <c r="E24" s="96">
        <v>3.4166666666666679E-2</v>
      </c>
      <c r="F24" s="94">
        <f t="shared" si="1"/>
        <v>7.9352705572430862E-2</v>
      </c>
      <c r="G24" s="96">
        <v>3.2557870370370376E-2</v>
      </c>
      <c r="H24" s="94">
        <f t="shared" si="2"/>
        <v>8.3735190807882387E-2</v>
      </c>
      <c r="I24" s="118">
        <f t="shared" si="3"/>
        <v>0.10547453703703703</v>
      </c>
      <c r="J24" s="119">
        <f t="shared" si="4"/>
        <v>5.9886574971578024E-2</v>
      </c>
    </row>
    <row r="25" spans="2:10" s="1" customFormat="1" x14ac:dyDescent="0.25">
      <c r="B25" s="8" t="s">
        <v>5</v>
      </c>
      <c r="C25" s="96">
        <v>4.780092592592592E-2</v>
      </c>
      <c r="D25" s="94">
        <f t="shared" si="0"/>
        <v>5.0752064490758933E-2</v>
      </c>
      <c r="E25" s="96">
        <v>2.8113425925925924E-2</v>
      </c>
      <c r="F25" s="94">
        <f t="shared" si="1"/>
        <v>6.5293943711190544E-2</v>
      </c>
      <c r="G25" s="96">
        <v>1.5011574074074071E-2</v>
      </c>
      <c r="H25" s="94">
        <f t="shared" si="2"/>
        <v>3.8608084777043521E-2</v>
      </c>
      <c r="I25" s="118">
        <f t="shared" si="3"/>
        <v>9.092592592592591E-2</v>
      </c>
      <c r="J25" s="119">
        <f t="shared" si="4"/>
        <v>5.1626131128795882E-2</v>
      </c>
    </row>
    <row r="26" spans="2:10" s="1" customFormat="1" x14ac:dyDescent="0.25">
      <c r="B26" s="8" t="s">
        <v>6</v>
      </c>
      <c r="C26" s="96">
        <v>3.4363425925925936E-2</v>
      </c>
      <c r="D26" s="94">
        <f t="shared" si="0"/>
        <v>3.6484958710184826E-2</v>
      </c>
      <c r="E26" s="96">
        <v>7.789351851851852E-3</v>
      </c>
      <c r="F26" s="94">
        <f t="shared" si="1"/>
        <v>1.8090911534636163E-2</v>
      </c>
      <c r="G26" s="96">
        <v>1.1805555555555556E-3</v>
      </c>
      <c r="H26" s="94">
        <f t="shared" si="2"/>
        <v>3.0362564743704238E-3</v>
      </c>
      <c r="I26" s="118">
        <f t="shared" si="3"/>
        <v>4.3333333333333342E-2</v>
      </c>
      <c r="J26" s="119">
        <f t="shared" si="4"/>
        <v>2.4603899560363018E-2</v>
      </c>
    </row>
    <row r="27" spans="2:10" s="1" customFormat="1" x14ac:dyDescent="0.25">
      <c r="B27" s="8" t="s">
        <v>101</v>
      </c>
      <c r="C27" s="96">
        <v>0.11016203703703709</v>
      </c>
      <c r="D27" s="94">
        <f t="shared" si="0"/>
        <v>0.11696323240267405</v>
      </c>
      <c r="E27" s="96">
        <v>9.0439814814814848E-2</v>
      </c>
      <c r="F27" s="94">
        <f t="shared" si="1"/>
        <v>0.21004811698610257</v>
      </c>
      <c r="G27" s="96">
        <v>3.6562500000000012E-2</v>
      </c>
      <c r="H27" s="94">
        <f t="shared" si="2"/>
        <v>9.4034649044472271E-2</v>
      </c>
      <c r="I27" s="118">
        <f t="shared" si="3"/>
        <v>0.23716435185185192</v>
      </c>
      <c r="J27" s="119">
        <f t="shared" si="4"/>
        <v>0.13465772059065134</v>
      </c>
    </row>
    <row r="28" spans="2:10" s="1" customFormat="1" x14ac:dyDescent="0.25">
      <c r="B28" s="8" t="s">
        <v>17</v>
      </c>
      <c r="C28" s="96">
        <v>2.7777777777777778E-4</v>
      </c>
      <c r="D28" s="94">
        <f t="shared" si="0"/>
        <v>2.9492725127801804E-4</v>
      </c>
      <c r="E28" s="96">
        <v>6.7129629629629625E-4</v>
      </c>
      <c r="F28" s="94">
        <f t="shared" si="1"/>
        <v>1.5590978737130719E-3</v>
      </c>
      <c r="G28" s="96">
        <v>6.5972222222222224E-4</v>
      </c>
      <c r="H28" s="94">
        <f t="shared" si="2"/>
        <v>1.6967315592070016E-3</v>
      </c>
      <c r="I28" s="118">
        <f t="shared" si="3"/>
        <v>1.6087962962962961E-3</v>
      </c>
      <c r="J28" s="119">
        <f t="shared" si="4"/>
        <v>9.1344605739595577E-4</v>
      </c>
    </row>
    <row r="29" spans="2:10" s="1" customFormat="1" x14ac:dyDescent="0.25">
      <c r="B29" s="18"/>
      <c r="C29" s="104"/>
      <c r="D29" s="104"/>
      <c r="E29" s="104"/>
      <c r="F29" s="104"/>
      <c r="G29" s="104"/>
      <c r="H29" s="104"/>
      <c r="I29" s="104"/>
      <c r="J29" s="105"/>
    </row>
    <row r="30" spans="2:10" s="1" customFormat="1" x14ac:dyDescent="0.25">
      <c r="B30" s="11" t="s">
        <v>29</v>
      </c>
      <c r="C30" s="99">
        <f t="shared" ref="C30:J30" si="5">SUM(C7:C28)</f>
        <v>0.94185185185185194</v>
      </c>
      <c r="D30" s="120">
        <f t="shared" si="5"/>
        <v>1.0000000000000002</v>
      </c>
      <c r="E30" s="99">
        <f t="shared" si="5"/>
        <v>0.43056712962962967</v>
      </c>
      <c r="F30" s="120">
        <f t="shared" si="5"/>
        <v>1.0000000000000002</v>
      </c>
      <c r="G30" s="99">
        <f t="shared" si="5"/>
        <v>0.38881944444444438</v>
      </c>
      <c r="H30" s="120">
        <f t="shared" si="5"/>
        <v>0.99999999999999989</v>
      </c>
      <c r="I30" s="99">
        <f t="shared" si="5"/>
        <v>1.7612384259259259</v>
      </c>
      <c r="J30" s="117">
        <f t="shared" si="5"/>
        <v>0.99999999999999989</v>
      </c>
    </row>
    <row r="31" spans="2:10" s="1" customFormat="1" ht="66" customHeight="1" thickBot="1" x14ac:dyDescent="0.3">
      <c r="B31" s="180" t="s">
        <v>32</v>
      </c>
      <c r="C31" s="181"/>
      <c r="D31" s="181"/>
      <c r="E31" s="181"/>
      <c r="F31" s="181"/>
      <c r="G31" s="181"/>
      <c r="H31" s="181"/>
      <c r="I31" s="181"/>
      <c r="J31" s="182"/>
    </row>
    <row r="32" spans="2:10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opLeftCell="B3" zoomScale="110" zoomScaleNormal="110" zoomScaleSheetLayoutView="110" zoomScalePageLayoutView="110" workbookViewId="0">
      <selection activeCell="K24" sqref="K2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2" spans="2:10" ht="15.75" thickBot="1" x14ac:dyDescent="0.3"/>
    <row r="3" spans="2:10" x14ac:dyDescent="0.25">
      <c r="B3" s="158" t="s">
        <v>115</v>
      </c>
      <c r="C3" s="159"/>
      <c r="D3" s="159"/>
      <c r="E3" s="159"/>
      <c r="F3" s="159"/>
      <c r="G3" s="159"/>
      <c r="H3" s="159"/>
      <c r="I3" s="159"/>
      <c r="J3" s="160"/>
    </row>
    <row r="4" spans="2:10" x14ac:dyDescent="0.25">
      <c r="B4" s="161" t="s">
        <v>134</v>
      </c>
      <c r="C4" s="162"/>
      <c r="D4" s="162"/>
      <c r="E4" s="162"/>
      <c r="F4" s="162"/>
      <c r="G4" s="162"/>
      <c r="H4" s="162"/>
      <c r="I4" s="162"/>
      <c r="J4" s="163"/>
    </row>
    <row r="5" spans="2:10" x14ac:dyDescent="0.25">
      <c r="B5" s="2"/>
      <c r="C5" s="164" t="s">
        <v>19</v>
      </c>
      <c r="D5" s="162"/>
      <c r="E5" s="168" t="s">
        <v>20</v>
      </c>
      <c r="F5" s="168"/>
      <c r="G5" s="162" t="s">
        <v>21</v>
      </c>
      <c r="H5" s="162"/>
      <c r="I5" s="164" t="s">
        <v>22</v>
      </c>
      <c r="J5" s="163"/>
    </row>
    <row r="6" spans="2:10" x14ac:dyDescent="0.25">
      <c r="B6" s="3" t="s">
        <v>23</v>
      </c>
      <c r="C6" s="4" t="s">
        <v>24</v>
      </c>
      <c r="D6" s="5" t="s">
        <v>25</v>
      </c>
      <c r="E6" s="4" t="s">
        <v>24</v>
      </c>
      <c r="F6" s="5" t="s">
        <v>25</v>
      </c>
      <c r="G6" s="6" t="s">
        <v>24</v>
      </c>
      <c r="H6" s="5" t="s">
        <v>25</v>
      </c>
      <c r="I6" s="4" t="s">
        <v>24</v>
      </c>
      <c r="J6" s="7" t="s">
        <v>25</v>
      </c>
    </row>
    <row r="7" spans="2:10" x14ac:dyDescent="0.25">
      <c r="B7" s="8" t="s">
        <v>10</v>
      </c>
      <c r="C7" s="93">
        <v>1.8877314814814816E-2</v>
      </c>
      <c r="D7" s="94">
        <f t="shared" ref="D7:D28" si="0">C7/C$30</f>
        <v>1.6127118476476746E-2</v>
      </c>
      <c r="E7" s="93">
        <v>7.5231481481481477E-3</v>
      </c>
      <c r="F7" s="94">
        <f t="shared" ref="F7:F28" si="1">E7/E$30</f>
        <v>1.4451188332332866E-2</v>
      </c>
      <c r="G7" s="93">
        <v>7.7662037037037057E-3</v>
      </c>
      <c r="H7" s="94">
        <f t="shared" ref="H7:H28" si="2">G7/G$30</f>
        <v>1.4878378678019475E-2</v>
      </c>
      <c r="I7" s="93">
        <f>C7+E7+G7</f>
        <v>3.4166666666666665E-2</v>
      </c>
      <c r="J7" s="95">
        <f>I7/$I$30</f>
        <v>1.5438361609104025E-2</v>
      </c>
    </row>
    <row r="8" spans="2:10" x14ac:dyDescent="0.25">
      <c r="B8" s="8" t="s">
        <v>13</v>
      </c>
      <c r="C8" s="93">
        <v>4.4594907407407409E-2</v>
      </c>
      <c r="D8" s="94">
        <f t="shared" si="0"/>
        <v>3.8097969031186334E-2</v>
      </c>
      <c r="E8" s="93">
        <v>1.728009259259259E-2</v>
      </c>
      <c r="F8" s="94">
        <f t="shared" si="1"/>
        <v>3.319326796949687E-2</v>
      </c>
      <c r="G8" s="93">
        <v>3.2557870370370369E-2</v>
      </c>
      <c r="H8" s="94">
        <f t="shared" si="2"/>
        <v>6.2373888556287289E-2</v>
      </c>
      <c r="I8" s="93">
        <f t="shared" ref="I8:I28" si="3">C8+E8+G8</f>
        <v>9.4432870370370375E-2</v>
      </c>
      <c r="J8" s="95">
        <f t="shared" ref="J8:J28" si="4">I8/$I$30</f>
        <v>4.2669916114051409E-2</v>
      </c>
    </row>
    <row r="9" spans="2:10" x14ac:dyDescent="0.25">
      <c r="B9" s="8" t="s">
        <v>0</v>
      </c>
      <c r="C9" s="93">
        <v>0.26686342592592632</v>
      </c>
      <c r="D9" s="94">
        <f t="shared" si="0"/>
        <v>0.22798465402337517</v>
      </c>
      <c r="E9" s="93">
        <v>9.7812500000000038E-2</v>
      </c>
      <c r="F9" s="94">
        <f t="shared" si="1"/>
        <v>0.1878876809177617</v>
      </c>
      <c r="G9" s="93">
        <v>0.13353009259259277</v>
      </c>
      <c r="H9" s="94">
        <f t="shared" si="2"/>
        <v>0.25581498481119352</v>
      </c>
      <c r="I9" s="93">
        <f t="shared" si="3"/>
        <v>0.49820601851851909</v>
      </c>
      <c r="J9" s="95">
        <f t="shared" si="4"/>
        <v>0.22511662447963535</v>
      </c>
    </row>
    <row r="10" spans="2:10" x14ac:dyDescent="0.25">
      <c r="B10" s="8" t="s">
        <v>8</v>
      </c>
      <c r="C10" s="93">
        <v>2.6469907407407418E-2</v>
      </c>
      <c r="D10" s="94">
        <f t="shared" si="0"/>
        <v>2.2613562204599837E-2</v>
      </c>
      <c r="E10" s="93">
        <v>9.8148148148148144E-3</v>
      </c>
      <c r="F10" s="94">
        <f t="shared" si="1"/>
        <v>1.8853242624335801E-2</v>
      </c>
      <c r="G10" s="93">
        <v>1.2951388888888877E-2</v>
      </c>
      <c r="H10" s="94">
        <f t="shared" si="2"/>
        <v>2.481208009046762E-2</v>
      </c>
      <c r="I10" s="93">
        <f t="shared" si="3"/>
        <v>4.9236111111111105E-2</v>
      </c>
      <c r="J10" s="95">
        <f t="shared" si="4"/>
        <v>2.2247557684664132E-2</v>
      </c>
    </row>
    <row r="11" spans="2:10" x14ac:dyDescent="0.25">
      <c r="B11" s="8" t="s">
        <v>26</v>
      </c>
      <c r="C11" s="93">
        <v>1.6111111111111111E-2</v>
      </c>
      <c r="D11" s="94">
        <f t="shared" si="0"/>
        <v>1.3763917179188002E-2</v>
      </c>
      <c r="E11" s="93">
        <v>1.9212962962962964E-3</v>
      </c>
      <c r="F11" s="94">
        <f t="shared" si="1"/>
        <v>3.6906111741034707E-3</v>
      </c>
      <c r="G11" s="93">
        <v>6.2037037037037026E-3</v>
      </c>
      <c r="H11" s="94">
        <f t="shared" si="2"/>
        <v>1.1884964189893345E-2</v>
      </c>
      <c r="I11" s="93">
        <f t="shared" si="3"/>
        <v>2.4236111111111111E-2</v>
      </c>
      <c r="J11" s="95">
        <f t="shared" si="4"/>
        <v>1.0951195531661189E-2</v>
      </c>
    </row>
    <row r="12" spans="2:10" x14ac:dyDescent="0.25">
      <c r="B12" s="8" t="s">
        <v>3</v>
      </c>
      <c r="C12" s="93">
        <v>0.10230324074074078</v>
      </c>
      <c r="D12" s="94">
        <f t="shared" si="0"/>
        <v>8.7398896513536495E-2</v>
      </c>
      <c r="E12" s="93">
        <v>3.383101851851851E-2</v>
      </c>
      <c r="F12" s="94">
        <f t="shared" si="1"/>
        <v>6.4985882300629169E-2</v>
      </c>
      <c r="G12" s="93">
        <v>5.2384259259258922E-2</v>
      </c>
      <c r="H12" s="94">
        <f t="shared" si="2"/>
        <v>0.10035699239450924</v>
      </c>
      <c r="I12" s="93">
        <f t="shared" si="3"/>
        <v>0.1885185185185182</v>
      </c>
      <c r="J12" s="95">
        <f t="shared" si="4"/>
        <v>8.5182938309310952E-2</v>
      </c>
    </row>
    <row r="13" spans="2:10" x14ac:dyDescent="0.25">
      <c r="B13" s="8" t="s">
        <v>7</v>
      </c>
      <c r="C13" s="93">
        <v>3.4606481481481467E-2</v>
      </c>
      <c r="D13" s="94">
        <f t="shared" si="0"/>
        <v>2.9564735894951226E-2</v>
      </c>
      <c r="E13" s="93">
        <v>1.3576388888888886E-2</v>
      </c>
      <c r="F13" s="94">
        <f t="shared" si="1"/>
        <v>2.6078836790502231E-2</v>
      </c>
      <c r="G13" s="93">
        <v>1.4560185185185181E-2</v>
      </c>
      <c r="H13" s="94">
        <f t="shared" si="2"/>
        <v>2.7894188341204905E-2</v>
      </c>
      <c r="I13" s="93">
        <f t="shared" si="3"/>
        <v>6.2743055555555538E-2</v>
      </c>
      <c r="J13" s="95">
        <f t="shared" si="4"/>
        <v>2.8350731125661551E-2</v>
      </c>
    </row>
    <row r="14" spans="2:10" x14ac:dyDescent="0.25">
      <c r="B14" s="8" t="s">
        <v>2</v>
      </c>
      <c r="C14" s="93">
        <v>7.734953703703705E-2</v>
      </c>
      <c r="D14" s="94">
        <f t="shared" si="0"/>
        <v>6.60806454802539E-2</v>
      </c>
      <c r="E14" s="93">
        <v>2.8518518518518509E-2</v>
      </c>
      <c r="F14" s="94">
        <f t="shared" si="1"/>
        <v>5.4781120078258722E-2</v>
      </c>
      <c r="G14" s="93">
        <v>2.1134259259259266E-2</v>
      </c>
      <c r="H14" s="94">
        <f t="shared" si="2"/>
        <v>4.0488702631987429E-2</v>
      </c>
      <c r="I14" s="93">
        <f t="shared" si="3"/>
        <v>0.12700231481481483</v>
      </c>
      <c r="J14" s="95">
        <f t="shared" si="4"/>
        <v>5.7386565696713583E-2</v>
      </c>
    </row>
    <row r="15" spans="2:10" x14ac:dyDescent="0.25">
      <c r="B15" s="8" t="s">
        <v>9</v>
      </c>
      <c r="C15" s="93">
        <v>5.1921296296296313E-2</v>
      </c>
      <c r="D15" s="94">
        <f t="shared" si="0"/>
        <v>4.4356991713963644E-2</v>
      </c>
      <c r="E15" s="93">
        <v>2.8865740740740723E-2</v>
      </c>
      <c r="F15" s="94">
        <f t="shared" si="1"/>
        <v>5.5448098001289456E-2</v>
      </c>
      <c r="G15" s="93">
        <v>1.0752314814814815E-2</v>
      </c>
      <c r="H15" s="94">
        <f t="shared" si="2"/>
        <v>2.0599126366438285E-2</v>
      </c>
      <c r="I15" s="93">
        <f t="shared" si="3"/>
        <v>9.1539351851851844E-2</v>
      </c>
      <c r="J15" s="95">
        <f t="shared" si="4"/>
        <v>4.1362466790787172E-2</v>
      </c>
    </row>
    <row r="16" spans="2:10" x14ac:dyDescent="0.25">
      <c r="B16" s="8" t="s">
        <v>1</v>
      </c>
      <c r="C16" s="93">
        <v>2.765046296296296E-2</v>
      </c>
      <c r="D16" s="94">
        <f t="shared" si="0"/>
        <v>2.3622125101350672E-2</v>
      </c>
      <c r="E16" s="93">
        <v>1.119212962962963E-2</v>
      </c>
      <c r="F16" s="94">
        <f t="shared" si="1"/>
        <v>2.1498921719024434E-2</v>
      </c>
      <c r="G16" s="93">
        <v>1.4999999999999996E-2</v>
      </c>
      <c r="H16" s="94">
        <f t="shared" si="2"/>
        <v>2.8736779086010775E-2</v>
      </c>
      <c r="I16" s="93">
        <f t="shared" si="3"/>
        <v>5.3842592592592581E-2</v>
      </c>
      <c r="J16" s="95">
        <f t="shared" si="4"/>
        <v>2.4329017007300783E-2</v>
      </c>
    </row>
    <row r="17" spans="2:10" x14ac:dyDescent="0.25">
      <c r="B17" s="8" t="s">
        <v>27</v>
      </c>
      <c r="C17" s="93">
        <v>3.2199074074074067E-2</v>
      </c>
      <c r="D17" s="94">
        <f t="shared" si="0"/>
        <v>2.7508058615302453E-2</v>
      </c>
      <c r="E17" s="93">
        <v>1.8182870370370377E-2</v>
      </c>
      <c r="F17" s="94">
        <f t="shared" si="1"/>
        <v>3.4927410569376836E-2</v>
      </c>
      <c r="G17" s="93">
        <v>2.315972222222221E-2</v>
      </c>
      <c r="H17" s="94">
        <f t="shared" si="2"/>
        <v>4.4369054746224955E-2</v>
      </c>
      <c r="I17" s="93">
        <f t="shared" si="3"/>
        <v>7.3541666666666658E-2</v>
      </c>
      <c r="J17" s="95">
        <f t="shared" si="4"/>
        <v>3.3230132000083665E-2</v>
      </c>
    </row>
    <row r="18" spans="2:10" x14ac:dyDescent="0.25">
      <c r="B18" s="8" t="s">
        <v>16</v>
      </c>
      <c r="C18" s="93">
        <v>2.4062499999999987E-2</v>
      </c>
      <c r="D18" s="94">
        <f t="shared" si="0"/>
        <v>2.0556884924951033E-2</v>
      </c>
      <c r="E18" s="93">
        <v>2.5613425925925925E-2</v>
      </c>
      <c r="F18" s="94">
        <f t="shared" si="1"/>
        <v>4.920073812223482E-2</v>
      </c>
      <c r="G18" s="93">
        <v>2.2222222222222218E-3</v>
      </c>
      <c r="H18" s="94">
        <f t="shared" si="2"/>
        <v>4.2573006053349301E-3</v>
      </c>
      <c r="I18" s="93">
        <f t="shared" si="3"/>
        <v>5.1898148148148138E-2</v>
      </c>
      <c r="J18" s="95">
        <f t="shared" si="4"/>
        <v>2.345041106206722E-2</v>
      </c>
    </row>
    <row r="19" spans="2:10" x14ac:dyDescent="0.25">
      <c r="B19" s="8" t="s">
        <v>4</v>
      </c>
      <c r="C19" s="93">
        <v>4.9479166666666671E-2</v>
      </c>
      <c r="D19" s="94">
        <f t="shared" si="0"/>
        <v>4.2270650819704533E-2</v>
      </c>
      <c r="E19" s="93">
        <v>1.1469907407407408E-2</v>
      </c>
      <c r="F19" s="94">
        <f t="shared" si="1"/>
        <v>2.2032504057449033E-2</v>
      </c>
      <c r="G19" s="93">
        <v>2.0208333333333328E-2</v>
      </c>
      <c r="H19" s="94">
        <f t="shared" si="2"/>
        <v>3.8714827379764519E-2</v>
      </c>
      <c r="I19" s="93">
        <f t="shared" si="3"/>
        <v>8.11574074074074E-2</v>
      </c>
      <c r="J19" s="95">
        <f t="shared" si="4"/>
        <v>3.6671338618915118E-2</v>
      </c>
    </row>
    <row r="20" spans="2:10" x14ac:dyDescent="0.25">
      <c r="B20" s="8" t="s">
        <v>14</v>
      </c>
      <c r="C20" s="93">
        <v>2.7962962962962967E-2</v>
      </c>
      <c r="D20" s="94">
        <f t="shared" si="0"/>
        <v>2.3889097632843546E-2</v>
      </c>
      <c r="E20" s="93">
        <v>9.0393518518518505E-3</v>
      </c>
      <c r="F20" s="94">
        <f t="shared" si="1"/>
        <v>1.7363658596233796E-2</v>
      </c>
      <c r="G20" s="93">
        <v>1.4826388888888887E-2</v>
      </c>
      <c r="H20" s="94">
        <f t="shared" si="2"/>
        <v>2.8404177476218987E-2</v>
      </c>
      <c r="I20" s="93">
        <f t="shared" si="3"/>
        <v>5.182870370370371E-2</v>
      </c>
      <c r="J20" s="95">
        <f t="shared" si="4"/>
        <v>2.3419032278308889E-2</v>
      </c>
    </row>
    <row r="21" spans="2:10" x14ac:dyDescent="0.25">
      <c r="B21" s="8" t="s">
        <v>11</v>
      </c>
      <c r="C21" s="93">
        <v>4.7777777777777801E-2</v>
      </c>
      <c r="D21" s="94">
        <f t="shared" si="0"/>
        <v>4.081713370379892E-2</v>
      </c>
      <c r="E21" s="93">
        <v>3.6111111111111105E-3</v>
      </c>
      <c r="F21" s="94">
        <f t="shared" si="1"/>
        <v>6.9365703995197744E-3</v>
      </c>
      <c r="G21" s="93">
        <v>1.2037037037037037E-2</v>
      </c>
      <c r="H21" s="94">
        <f t="shared" si="2"/>
        <v>2.3060378278897543E-2</v>
      </c>
      <c r="I21" s="93">
        <f t="shared" si="3"/>
        <v>6.3425925925925955E-2</v>
      </c>
      <c r="J21" s="95">
        <f t="shared" si="4"/>
        <v>2.865928916595193E-2</v>
      </c>
    </row>
    <row r="22" spans="2:10" x14ac:dyDescent="0.25">
      <c r="B22" s="8" t="s">
        <v>15</v>
      </c>
      <c r="C22" s="93">
        <v>2.415509259259261E-2</v>
      </c>
      <c r="D22" s="94">
        <f t="shared" si="0"/>
        <v>2.0635987897245245E-2</v>
      </c>
      <c r="E22" s="93">
        <v>9.8958333333333311E-3</v>
      </c>
      <c r="F22" s="94">
        <f t="shared" si="1"/>
        <v>1.9008870806376303E-2</v>
      </c>
      <c r="G22" s="93">
        <v>6.8055555555555543E-3</v>
      </c>
      <c r="H22" s="94">
        <f t="shared" si="2"/>
        <v>1.3037983103838222E-2</v>
      </c>
      <c r="I22" s="93">
        <f t="shared" si="3"/>
        <v>4.0856481481481494E-2</v>
      </c>
      <c r="J22" s="95">
        <f t="shared" si="4"/>
        <v>1.8461184444490932E-2</v>
      </c>
    </row>
    <row r="23" spans="2:10" x14ac:dyDescent="0.25">
      <c r="B23" s="8" t="s">
        <v>91</v>
      </c>
      <c r="C23" s="93">
        <v>3.7326388888888888E-2</v>
      </c>
      <c r="D23" s="94">
        <f t="shared" si="0"/>
        <v>3.1888385706092891E-2</v>
      </c>
      <c r="E23" s="93">
        <v>1.5775462962962963E-2</v>
      </c>
      <c r="F23" s="94">
        <f t="shared" si="1"/>
        <v>3.0303030303030304E-2</v>
      </c>
      <c r="G23" s="93">
        <v>3.0115740740740731E-2</v>
      </c>
      <c r="H23" s="94">
        <f t="shared" si="2"/>
        <v>5.7695292578549405E-2</v>
      </c>
      <c r="I23" s="93">
        <f t="shared" si="3"/>
        <v>8.3217592592592579E-2</v>
      </c>
      <c r="J23" s="95">
        <f t="shared" si="4"/>
        <v>3.7602242537079243E-2</v>
      </c>
    </row>
    <row r="24" spans="2:10" x14ac:dyDescent="0.25">
      <c r="B24" s="8" t="s">
        <v>12</v>
      </c>
      <c r="C24" s="93">
        <v>4.1527777777777761E-2</v>
      </c>
      <c r="D24" s="94">
        <f t="shared" si="0"/>
        <v>3.5477683073941474E-2</v>
      </c>
      <c r="E24" s="93">
        <v>3.6111111111111122E-2</v>
      </c>
      <c r="F24" s="94">
        <f t="shared" si="1"/>
        <v>6.9365703995197786E-2</v>
      </c>
      <c r="G24" s="93">
        <v>3.8981481481481471E-2</v>
      </c>
      <c r="H24" s="94">
        <f t="shared" si="2"/>
        <v>7.4680148118583561E-2</v>
      </c>
      <c r="I24" s="93">
        <f t="shared" si="3"/>
        <v>0.11662037037037035</v>
      </c>
      <c r="J24" s="95">
        <f t="shared" si="4"/>
        <v>5.2695437524841508E-2</v>
      </c>
    </row>
    <row r="25" spans="2:10" x14ac:dyDescent="0.25">
      <c r="B25" s="8" t="s">
        <v>5</v>
      </c>
      <c r="C25" s="93">
        <v>5.5868055555555546E-2</v>
      </c>
      <c r="D25" s="94">
        <f t="shared" si="0"/>
        <v>4.7728755908003212E-2</v>
      </c>
      <c r="E25" s="93">
        <v>3.5567129629629636E-2</v>
      </c>
      <c r="F25" s="94">
        <f t="shared" si="1"/>
        <v>6.8320771915782938E-2</v>
      </c>
      <c r="G25" s="93">
        <v>2.5243055555555553E-2</v>
      </c>
      <c r="H25" s="94">
        <f t="shared" si="2"/>
        <v>4.8360274063726477E-2</v>
      </c>
      <c r="I25" s="93">
        <f t="shared" si="3"/>
        <v>0.11667824074074074</v>
      </c>
      <c r="J25" s="95">
        <f t="shared" si="4"/>
        <v>5.2721586511306803E-2</v>
      </c>
    </row>
    <row r="26" spans="2:10" x14ac:dyDescent="0.25">
      <c r="B26" s="8" t="s">
        <v>6</v>
      </c>
      <c r="C26" s="93">
        <v>3.8807870370370388E-2</v>
      </c>
      <c r="D26" s="94">
        <f t="shared" si="0"/>
        <v>3.3154033262799851E-2</v>
      </c>
      <c r="E26" s="93">
        <v>8.8541666666666682E-3</v>
      </c>
      <c r="F26" s="94">
        <f t="shared" si="1"/>
        <v>1.7007937037284069E-2</v>
      </c>
      <c r="G26" s="93">
        <v>1.1805555555555556E-3</v>
      </c>
      <c r="H26" s="94">
        <f t="shared" si="2"/>
        <v>2.2616909465841819E-3</v>
      </c>
      <c r="I26" s="93">
        <f t="shared" si="3"/>
        <v>4.8842592592592611E-2</v>
      </c>
      <c r="J26" s="95">
        <f t="shared" si="4"/>
        <v>2.2069744576700207E-2</v>
      </c>
    </row>
    <row r="27" spans="2:10" x14ac:dyDescent="0.25">
      <c r="B27" s="8" t="s">
        <v>101</v>
      </c>
      <c r="C27" s="93">
        <v>0.11917824074074079</v>
      </c>
      <c r="D27" s="94">
        <f t="shared" si="0"/>
        <v>0.10181541321415152</v>
      </c>
      <c r="E27" s="93">
        <v>9.3182870370370388E-2</v>
      </c>
      <c r="F27" s="94">
        <f t="shared" si="1"/>
        <v>0.17899464194401835</v>
      </c>
      <c r="G27" s="93">
        <v>3.7569444444444447E-2</v>
      </c>
      <c r="H27" s="94">
        <f t="shared" si="2"/>
        <v>7.1974988358943684E-2</v>
      </c>
      <c r="I27" s="93">
        <f t="shared" si="3"/>
        <v>0.2499305555555556</v>
      </c>
      <c r="J27" s="95">
        <f t="shared" si="4"/>
        <v>0.11293224274627113</v>
      </c>
    </row>
    <row r="28" spans="2:10" x14ac:dyDescent="0.25">
      <c r="B28" s="8" t="s">
        <v>17</v>
      </c>
      <c r="C28" s="93">
        <v>5.4398148148148131E-3</v>
      </c>
      <c r="D28" s="94">
        <f t="shared" si="0"/>
        <v>4.6472996222833036E-3</v>
      </c>
      <c r="E28" s="93">
        <v>2.9513888888888884E-3</v>
      </c>
      <c r="F28" s="94">
        <f t="shared" si="1"/>
        <v>5.6693123457613546E-3</v>
      </c>
      <c r="G28" s="93">
        <v>2.7893518518518523E-3</v>
      </c>
      <c r="H28" s="94">
        <f t="shared" si="2"/>
        <v>5.3437991973214506E-3</v>
      </c>
      <c r="I28" s="93">
        <f t="shared" si="3"/>
        <v>1.1180555555555553E-2</v>
      </c>
      <c r="J28" s="95">
        <f t="shared" si="4"/>
        <v>5.0519841850929833E-3</v>
      </c>
    </row>
    <row r="29" spans="2:10" x14ac:dyDescent="0.25">
      <c r="B29" s="18"/>
      <c r="C29" s="104"/>
      <c r="D29" s="104"/>
      <c r="E29" s="104"/>
      <c r="F29" s="104"/>
      <c r="G29" s="104"/>
      <c r="H29" s="104"/>
      <c r="I29" s="104"/>
      <c r="J29" s="105"/>
    </row>
    <row r="30" spans="2:10" x14ac:dyDescent="0.25">
      <c r="B30" s="11" t="s">
        <v>29</v>
      </c>
      <c r="C30" s="115">
        <f t="shared" ref="C30:J30" si="5">SUM(C7:C28)</f>
        <v>1.1705324074074079</v>
      </c>
      <c r="D30" s="116">
        <f t="shared" si="5"/>
        <v>1</v>
      </c>
      <c r="E30" s="115">
        <f t="shared" si="5"/>
        <v>0.52059027777777778</v>
      </c>
      <c r="F30" s="116">
        <f t="shared" si="5"/>
        <v>1</v>
      </c>
      <c r="G30" s="115">
        <f t="shared" si="5"/>
        <v>0.52197916666666655</v>
      </c>
      <c r="H30" s="116">
        <f t="shared" si="5"/>
        <v>0.99999999999999967</v>
      </c>
      <c r="I30" s="115">
        <f t="shared" si="5"/>
        <v>2.2131018518518526</v>
      </c>
      <c r="J30" s="117">
        <f t="shared" si="5"/>
        <v>0.99999999999999978</v>
      </c>
    </row>
    <row r="31" spans="2:10" x14ac:dyDescent="0.25">
      <c r="B31" s="8"/>
      <c r="C31" s="9"/>
      <c r="D31" s="9"/>
      <c r="E31" s="9"/>
      <c r="F31" s="9"/>
      <c r="G31" s="9"/>
      <c r="H31" s="9"/>
      <c r="I31" s="9"/>
      <c r="J31" s="10"/>
    </row>
    <row r="32" spans="2:10" ht="66" customHeight="1" thickBot="1" x14ac:dyDescent="0.3">
      <c r="B32" s="155" t="s">
        <v>34</v>
      </c>
      <c r="C32" s="166"/>
      <c r="D32" s="166"/>
      <c r="E32" s="166"/>
      <c r="F32" s="166"/>
      <c r="G32" s="166"/>
      <c r="H32" s="166"/>
      <c r="I32" s="166"/>
      <c r="J32" s="167"/>
    </row>
    <row r="34" spans="3:3" x14ac:dyDescent="0.25">
      <c r="C34" s="2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B4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8" t="s">
        <v>116</v>
      </c>
      <c r="C3" s="159"/>
      <c r="D3" s="159"/>
      <c r="E3" s="159"/>
      <c r="F3" s="159"/>
      <c r="G3" s="159"/>
      <c r="H3" s="160"/>
    </row>
    <row r="4" spans="2:8" s="1" customFormat="1" x14ac:dyDescent="0.25">
      <c r="B4" s="161" t="s">
        <v>134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8" t="s">
        <v>36</v>
      </c>
      <c r="D5" s="168"/>
      <c r="E5" s="168" t="s">
        <v>37</v>
      </c>
      <c r="F5" s="168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6">
        <v>7.5462962962962966E-3</v>
      </c>
      <c r="D7" s="94">
        <f t="shared" ref="D7:D28" si="0">C7/C$30</f>
        <v>1.0567432211218983E-2</v>
      </c>
      <c r="E7" s="96"/>
      <c r="F7" s="94"/>
      <c r="G7" s="97">
        <f>E7+C7</f>
        <v>7.5462962962962966E-3</v>
      </c>
      <c r="H7" s="95">
        <f>G7/$G$30</f>
        <v>9.4373760620666686E-3</v>
      </c>
    </row>
    <row r="8" spans="2:8" s="1" customFormat="1" x14ac:dyDescent="0.25">
      <c r="B8" s="8" t="s">
        <v>13</v>
      </c>
      <c r="C8" s="96">
        <v>1.3217592592592592E-2</v>
      </c>
      <c r="D8" s="94">
        <f t="shared" si="0"/>
        <v>1.8509214087748586E-2</v>
      </c>
      <c r="E8" s="96">
        <v>3.7037037037037035E-4</v>
      </c>
      <c r="F8" s="94">
        <f t="shared" ref="F8:F28" si="1">E8/E$30</f>
        <v>4.3313481321061182E-3</v>
      </c>
      <c r="G8" s="97">
        <f t="shared" ref="G8:G27" si="2">E8+C8</f>
        <v>1.3587962962962961E-2</v>
      </c>
      <c r="H8" s="95">
        <f t="shared" ref="H8:H27" si="3">G8/$G$30</f>
        <v>1.6993066712985071E-2</v>
      </c>
    </row>
    <row r="9" spans="2:8" s="1" customFormat="1" x14ac:dyDescent="0.25">
      <c r="B9" s="8" t="s">
        <v>0</v>
      </c>
      <c r="C9" s="96">
        <v>0.17560185185185176</v>
      </c>
      <c r="D9" s="94">
        <f t="shared" si="0"/>
        <v>0.24590349924634097</v>
      </c>
      <c r="E9" s="96">
        <v>3.0856481481481485E-2</v>
      </c>
      <c r="F9" s="94">
        <f t="shared" si="1"/>
        <v>0.36085544125609109</v>
      </c>
      <c r="G9" s="97">
        <f t="shared" si="2"/>
        <v>0.20645833333333324</v>
      </c>
      <c r="H9" s="95">
        <f t="shared" si="3"/>
        <v>0.25819618741586681</v>
      </c>
    </row>
    <row r="10" spans="2:8" s="1" customFormat="1" x14ac:dyDescent="0.25">
      <c r="B10" s="8" t="s">
        <v>8</v>
      </c>
      <c r="C10" s="96">
        <v>1.2905092592592595E-2</v>
      </c>
      <c r="D10" s="94">
        <f t="shared" si="0"/>
        <v>1.8071605698633694E-2</v>
      </c>
      <c r="E10" s="96">
        <v>2.2337962962962962E-3</v>
      </c>
      <c r="F10" s="94">
        <f t="shared" si="1"/>
        <v>2.6123443421765029E-2</v>
      </c>
      <c r="G10" s="97">
        <f t="shared" si="2"/>
        <v>1.5138888888888891E-2</v>
      </c>
      <c r="H10" s="95">
        <f t="shared" si="3"/>
        <v>1.8932650136784055E-2</v>
      </c>
    </row>
    <row r="11" spans="2:8" s="1" customFormat="1" x14ac:dyDescent="0.25">
      <c r="B11" s="8" t="s">
        <v>26</v>
      </c>
      <c r="C11" s="96">
        <v>5.0347222222222234E-3</v>
      </c>
      <c r="D11" s="94">
        <f t="shared" si="0"/>
        <v>7.0503573801844457E-3</v>
      </c>
      <c r="E11" s="96">
        <v>1.3194444444444443E-3</v>
      </c>
      <c r="F11" s="94">
        <f t="shared" si="1"/>
        <v>1.5430427720628047E-2</v>
      </c>
      <c r="G11" s="97">
        <f t="shared" si="2"/>
        <v>6.3541666666666677E-3</v>
      </c>
      <c r="H11" s="95">
        <f t="shared" si="3"/>
        <v>7.9465022363107395E-3</v>
      </c>
    </row>
    <row r="12" spans="2:8" s="1" customFormat="1" x14ac:dyDescent="0.25">
      <c r="B12" s="8" t="s">
        <v>3</v>
      </c>
      <c r="C12" s="96">
        <v>2.3067129629629628E-2</v>
      </c>
      <c r="D12" s="94">
        <f t="shared" si="0"/>
        <v>3.2301982203925508E-2</v>
      </c>
      <c r="E12" s="96">
        <v>1.0231481481481484E-2</v>
      </c>
      <c r="F12" s="94">
        <f t="shared" si="1"/>
        <v>0.11965349214943156</v>
      </c>
      <c r="G12" s="97">
        <f t="shared" si="2"/>
        <v>3.3298611111111112E-2</v>
      </c>
      <c r="H12" s="95">
        <f t="shared" si="3"/>
        <v>4.1643145599027306E-2</v>
      </c>
    </row>
    <row r="13" spans="2:8" s="1" customFormat="1" x14ac:dyDescent="0.25">
      <c r="B13" s="8" t="s">
        <v>7</v>
      </c>
      <c r="C13" s="96">
        <v>3.008101851851851E-2</v>
      </c>
      <c r="D13" s="94">
        <f t="shared" si="0"/>
        <v>4.2123859381837617E-2</v>
      </c>
      <c r="E13" s="96">
        <v>7.4305555555555566E-3</v>
      </c>
      <c r="F13" s="94">
        <f t="shared" si="1"/>
        <v>8.6897671900379017E-2</v>
      </c>
      <c r="G13" s="97">
        <f t="shared" si="2"/>
        <v>3.7511574074074065E-2</v>
      </c>
      <c r="H13" s="95">
        <f t="shared" si="3"/>
        <v>4.6911864750242428E-2</v>
      </c>
    </row>
    <row r="14" spans="2:8" s="1" customFormat="1" x14ac:dyDescent="0.25">
      <c r="B14" s="8" t="s">
        <v>2</v>
      </c>
      <c r="C14" s="96">
        <v>1.546296296296296E-2</v>
      </c>
      <c r="D14" s="94">
        <f t="shared" si="0"/>
        <v>2.1653511402129687E-2</v>
      </c>
      <c r="E14" s="96">
        <v>1.8749999999999999E-3</v>
      </c>
      <c r="F14" s="94">
        <f t="shared" si="1"/>
        <v>2.1927449918787225E-2</v>
      </c>
      <c r="G14" s="97">
        <f t="shared" si="2"/>
        <v>1.7337962962962958E-2</v>
      </c>
      <c r="H14" s="95">
        <f t="shared" si="3"/>
        <v>2.1682805737693045E-2</v>
      </c>
    </row>
    <row r="15" spans="2:8" s="1" customFormat="1" x14ac:dyDescent="0.25">
      <c r="B15" s="8" t="s">
        <v>9</v>
      </c>
      <c r="C15" s="96">
        <v>2.6909722222222224E-2</v>
      </c>
      <c r="D15" s="94">
        <f t="shared" si="0"/>
        <v>3.7682944618227202E-2</v>
      </c>
      <c r="E15" s="96">
        <v>2.1643518518518518E-3</v>
      </c>
      <c r="F15" s="94">
        <f t="shared" si="1"/>
        <v>2.5311315646995132E-2</v>
      </c>
      <c r="G15" s="97">
        <f t="shared" si="2"/>
        <v>2.9074074074074075E-2</v>
      </c>
      <c r="H15" s="95">
        <f t="shared" si="3"/>
        <v>3.6359951944649499E-2</v>
      </c>
    </row>
    <row r="16" spans="2:8" s="1" customFormat="1" x14ac:dyDescent="0.25">
      <c r="B16" s="8" t="s">
        <v>1</v>
      </c>
      <c r="C16" s="96">
        <v>2.685185185185185E-3</v>
      </c>
      <c r="D16" s="94">
        <f t="shared" si="0"/>
        <v>3.7601906027650363E-3</v>
      </c>
      <c r="E16" s="96">
        <v>2.2800925925925927E-3</v>
      </c>
      <c r="F16" s="94">
        <f t="shared" si="1"/>
        <v>2.6664861938278293E-2</v>
      </c>
      <c r="G16" s="97">
        <f t="shared" si="2"/>
        <v>4.9652777777777777E-3</v>
      </c>
      <c r="H16" s="95">
        <f t="shared" si="3"/>
        <v>6.2095618567892651E-3</v>
      </c>
    </row>
    <row r="17" spans="2:8" s="1" customFormat="1" x14ac:dyDescent="0.25">
      <c r="B17" s="8" t="s">
        <v>27</v>
      </c>
      <c r="C17" s="96">
        <v>2.1064814814814817E-3</v>
      </c>
      <c r="D17" s="94">
        <f t="shared" si="0"/>
        <v>2.9498046969967102E-3</v>
      </c>
      <c r="E17" s="96">
        <v>3.5185185185185185E-3</v>
      </c>
      <c r="F17" s="94">
        <f t="shared" si="1"/>
        <v>4.1147807255008127E-2</v>
      </c>
      <c r="G17" s="97">
        <f t="shared" si="2"/>
        <v>5.6249999999999998E-3</v>
      </c>
      <c r="H17" s="95">
        <f t="shared" si="3"/>
        <v>7.0346085370619638E-3</v>
      </c>
    </row>
    <row r="18" spans="2:8" s="1" customFormat="1" x14ac:dyDescent="0.25">
      <c r="B18" s="8" t="s">
        <v>16</v>
      </c>
      <c r="C18" s="96">
        <v>4.9386574074074083E-2</v>
      </c>
      <c r="D18" s="94">
        <f t="shared" si="0"/>
        <v>6.9158333198269029E-2</v>
      </c>
      <c r="E18" s="96"/>
      <c r="F18" s="94"/>
      <c r="G18" s="97">
        <f t="shared" si="2"/>
        <v>4.9386574074074083E-2</v>
      </c>
      <c r="H18" s="95">
        <f t="shared" si="3"/>
        <v>6.1762704995151047E-2</v>
      </c>
    </row>
    <row r="19" spans="2:8" s="1" customFormat="1" x14ac:dyDescent="0.25">
      <c r="B19" s="8" t="s">
        <v>4</v>
      </c>
      <c r="C19" s="96">
        <v>5.2175925925925917E-2</v>
      </c>
      <c r="D19" s="94">
        <f t="shared" si="0"/>
        <v>7.3064393264072339E-2</v>
      </c>
      <c r="E19" s="96">
        <v>3.8541666666666663E-3</v>
      </c>
      <c r="F19" s="94">
        <f t="shared" si="1"/>
        <v>4.5073091499729295E-2</v>
      </c>
      <c r="G19" s="97">
        <f t="shared" si="2"/>
        <v>5.6030092592592583E-2</v>
      </c>
      <c r="H19" s="95">
        <f t="shared" si="3"/>
        <v>7.0071069810528727E-2</v>
      </c>
    </row>
    <row r="20" spans="2:8" s="1" customFormat="1" x14ac:dyDescent="0.25">
      <c r="B20" s="8" t="s">
        <v>14</v>
      </c>
      <c r="C20" s="96">
        <v>7.6273148148148159E-3</v>
      </c>
      <c r="D20" s="94">
        <f t="shared" si="0"/>
        <v>1.068088623802655E-2</v>
      </c>
      <c r="E20" s="96">
        <v>5.9143518518518512E-3</v>
      </c>
      <c r="F20" s="94">
        <f t="shared" si="1"/>
        <v>6.9166215484569582E-2</v>
      </c>
      <c r="G20" s="97">
        <f t="shared" si="2"/>
        <v>1.3541666666666667E-2</v>
      </c>
      <c r="H20" s="95">
        <f t="shared" si="3"/>
        <v>1.693516870033436E-2</v>
      </c>
    </row>
    <row r="21" spans="2:8" s="1" customFormat="1" x14ac:dyDescent="0.25">
      <c r="B21" s="8" t="s">
        <v>11</v>
      </c>
      <c r="C21" s="96">
        <v>2.8356481481481479E-3</v>
      </c>
      <c r="D21" s="94">
        <f t="shared" si="0"/>
        <v>3.9708909382648013E-3</v>
      </c>
      <c r="E21" s="96">
        <v>4.9074074074074081E-3</v>
      </c>
      <c r="F21" s="94">
        <f t="shared" si="1"/>
        <v>5.7390362750406085E-2</v>
      </c>
      <c r="G21" s="97">
        <f t="shared" si="2"/>
        <v>7.743055555555556E-3</v>
      </c>
      <c r="H21" s="95">
        <f t="shared" si="3"/>
        <v>9.6834426158322103E-3</v>
      </c>
    </row>
    <row r="22" spans="2:8" s="1" customFormat="1" x14ac:dyDescent="0.25">
      <c r="B22" s="8" t="s">
        <v>15</v>
      </c>
      <c r="C22" s="96">
        <v>1.3020833333333334E-2</v>
      </c>
      <c r="D22" s="94">
        <f t="shared" si="0"/>
        <v>1.8233682879787355E-2</v>
      </c>
      <c r="E22" s="96">
        <v>2.1875000000000002E-3</v>
      </c>
      <c r="F22" s="94">
        <f t="shared" si="1"/>
        <v>2.5582024905251768E-2</v>
      </c>
      <c r="G22" s="97">
        <f t="shared" si="2"/>
        <v>1.5208333333333334E-2</v>
      </c>
      <c r="H22" s="95">
        <f t="shared" si="3"/>
        <v>1.9019497155760127E-2</v>
      </c>
    </row>
    <row r="23" spans="2:8" s="1" customFormat="1" x14ac:dyDescent="0.25">
      <c r="B23" s="8" t="s">
        <v>91</v>
      </c>
      <c r="C23" s="96">
        <v>7.3842592592592588E-3</v>
      </c>
      <c r="D23" s="94">
        <f t="shared" si="0"/>
        <v>1.034052415760385E-2</v>
      </c>
      <c r="E23" s="96">
        <v>2.3379629629629627E-3</v>
      </c>
      <c r="F23" s="94">
        <f t="shared" si="1"/>
        <v>2.7341635083919871E-2</v>
      </c>
      <c r="G23" s="97">
        <f t="shared" si="2"/>
        <v>9.7222222222222224E-3</v>
      </c>
      <c r="H23" s="95">
        <f t="shared" si="3"/>
        <v>1.215858265665031E-2</v>
      </c>
    </row>
    <row r="24" spans="2:8" s="1" customFormat="1" x14ac:dyDescent="0.25">
      <c r="B24" s="8" t="s">
        <v>12</v>
      </c>
      <c r="C24" s="96">
        <v>2.4189814814814812E-3</v>
      </c>
      <c r="D24" s="94">
        <f t="shared" si="0"/>
        <v>3.3874130861116058E-3</v>
      </c>
      <c r="E24" s="96">
        <v>1.2152777777777778E-3</v>
      </c>
      <c r="F24" s="94">
        <f t="shared" si="1"/>
        <v>1.4212236058473203E-2</v>
      </c>
      <c r="G24" s="97">
        <f t="shared" si="2"/>
        <v>3.634259259259259E-3</v>
      </c>
      <c r="H24" s="95">
        <f t="shared" si="3"/>
        <v>4.5449939930811865E-3</v>
      </c>
    </row>
    <row r="25" spans="2:8" s="1" customFormat="1" x14ac:dyDescent="0.25">
      <c r="B25" s="8" t="s">
        <v>5</v>
      </c>
      <c r="C25" s="96">
        <v>1.7534722222222226E-2</v>
      </c>
      <c r="D25" s="94">
        <f t="shared" si="0"/>
        <v>2.4554692944780309E-2</v>
      </c>
      <c r="E25" s="96">
        <v>4.1666666666666664E-4</v>
      </c>
      <c r="F25" s="94">
        <f t="shared" si="1"/>
        <v>4.8727666486193836E-3</v>
      </c>
      <c r="G25" s="97">
        <f t="shared" si="2"/>
        <v>1.7951388888888892E-2</v>
      </c>
      <c r="H25" s="95">
        <f t="shared" si="3"/>
        <v>2.244995440531504E-2</v>
      </c>
    </row>
    <row r="26" spans="2:8" s="1" customFormat="1" x14ac:dyDescent="0.25">
      <c r="B26" s="8" t="s">
        <v>6</v>
      </c>
      <c r="C26" s="96">
        <v>8.3541666666666667E-2</v>
      </c>
      <c r="D26" s="94">
        <f t="shared" si="0"/>
        <v>0.11698730935671567</v>
      </c>
      <c r="E26" s="96"/>
      <c r="F26" s="94"/>
      <c r="G26" s="97">
        <f t="shared" si="2"/>
        <v>8.3541666666666667E-2</v>
      </c>
      <c r="H26" s="95">
        <f t="shared" si="3"/>
        <v>0.10447696382821658</v>
      </c>
    </row>
    <row r="27" spans="2:8" s="1" customFormat="1" x14ac:dyDescent="0.25">
      <c r="B27" s="8" t="s">
        <v>101</v>
      </c>
      <c r="C27" s="96">
        <v>0.16356481481481497</v>
      </c>
      <c r="D27" s="94">
        <f t="shared" si="0"/>
        <v>0.22904747240636011</v>
      </c>
      <c r="E27" s="96">
        <v>2.2685185185185187E-3</v>
      </c>
      <c r="F27" s="94">
        <f t="shared" si="1"/>
        <v>2.6529507309149981E-2</v>
      </c>
      <c r="G27" s="97">
        <f t="shared" si="2"/>
        <v>0.1658333333333335</v>
      </c>
      <c r="H27" s="95">
        <f t="shared" si="3"/>
        <v>0.20739068131486404</v>
      </c>
    </row>
    <row r="28" spans="2:8" s="1" customFormat="1" x14ac:dyDescent="0.25">
      <c r="B28" s="8" t="s">
        <v>17</v>
      </c>
      <c r="C28" s="96"/>
      <c r="D28" s="94"/>
      <c r="E28" s="96">
        <v>1.273148148148148E-4</v>
      </c>
      <c r="F28" s="94">
        <f t="shared" si="1"/>
        <v>1.4889009204114782E-3</v>
      </c>
      <c r="G28" s="97">
        <f t="shared" ref="G28" si="4">E28+C28</f>
        <v>1.273148148148148E-4</v>
      </c>
      <c r="H28" s="95">
        <f t="shared" ref="H28" si="5">G28/$G$30</f>
        <v>1.5921953478946832E-4</v>
      </c>
    </row>
    <row r="29" spans="2:8" s="1" customFormat="1" x14ac:dyDescent="0.25">
      <c r="B29" s="8"/>
      <c r="C29" s="97"/>
      <c r="D29" s="107"/>
      <c r="E29" s="97"/>
      <c r="F29" s="107"/>
      <c r="G29" s="97"/>
      <c r="H29" s="119"/>
    </row>
    <row r="30" spans="2:8" s="1" customFormat="1" x14ac:dyDescent="0.25">
      <c r="B30" s="11" t="s">
        <v>29</v>
      </c>
      <c r="C30" s="99">
        <f t="shared" ref="C30:H30" si="6">SUM(C7:C28)</f>
        <v>0.71410879629629631</v>
      </c>
      <c r="D30" s="113">
        <f t="shared" si="6"/>
        <v>0.99999999999999989</v>
      </c>
      <c r="E30" s="99">
        <f>SUM(E7:E28)</f>
        <v>8.5509259259259243E-2</v>
      </c>
      <c r="F30" s="113">
        <f t="shared" si="6"/>
        <v>1.0000000000000002</v>
      </c>
      <c r="G30" s="99">
        <f t="shared" si="6"/>
        <v>0.79961805555555565</v>
      </c>
      <c r="H30" s="114">
        <f t="shared" si="6"/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5" t="s">
        <v>39</v>
      </c>
      <c r="C32" s="156"/>
      <c r="D32" s="156"/>
      <c r="E32" s="156"/>
      <c r="F32" s="156"/>
      <c r="G32" s="156"/>
      <c r="H32" s="157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opLeftCell="B4" zoomScale="117" zoomScaleNormal="117" zoomScaleSheetLayoutView="100" zoomScalePageLayoutView="117" workbookViewId="0">
      <selection activeCell="K24" sqref="K2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8" t="s">
        <v>31</v>
      </c>
      <c r="C3" s="159"/>
      <c r="D3" s="159"/>
      <c r="E3" s="159"/>
      <c r="F3" s="159"/>
      <c r="G3" s="159"/>
      <c r="H3" s="159"/>
      <c r="I3" s="159"/>
      <c r="J3" s="160"/>
    </row>
    <row r="4" spans="2:10" x14ac:dyDescent="0.25">
      <c r="B4" s="161" t="s">
        <v>134</v>
      </c>
      <c r="C4" s="162"/>
      <c r="D4" s="162"/>
      <c r="E4" s="162"/>
      <c r="F4" s="162"/>
      <c r="G4" s="162"/>
      <c r="H4" s="162"/>
      <c r="I4" s="162"/>
      <c r="J4" s="163"/>
    </row>
    <row r="5" spans="2:10" x14ac:dyDescent="0.25">
      <c r="B5" s="2"/>
      <c r="C5" s="168" t="s">
        <v>19</v>
      </c>
      <c r="D5" s="168"/>
      <c r="E5" s="168" t="s">
        <v>20</v>
      </c>
      <c r="F5" s="168"/>
      <c r="G5" s="168" t="s">
        <v>21</v>
      </c>
      <c r="H5" s="168"/>
      <c r="I5" s="168" t="s">
        <v>22</v>
      </c>
      <c r="J5" s="169"/>
    </row>
    <row r="6" spans="2:10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5" t="s">
        <v>24</v>
      </c>
      <c r="J6" s="7" t="s">
        <v>25</v>
      </c>
    </row>
    <row r="7" spans="2:10" x14ac:dyDescent="0.25">
      <c r="B7" s="8" t="s">
        <v>10</v>
      </c>
      <c r="C7" s="96">
        <v>4.472222222222224E-2</v>
      </c>
      <c r="D7" s="94">
        <f>C7/$C$30</f>
        <v>1.5098527268393506E-2</v>
      </c>
      <c r="E7" s="148">
        <v>1.3449074074074075E-2</v>
      </c>
      <c r="F7" s="94">
        <f>E7/E$30</f>
        <v>1.2380668257756567E-2</v>
      </c>
      <c r="G7" s="96">
        <v>8.4375000000000006E-3</v>
      </c>
      <c r="H7" s="94">
        <f>G7/G$30</f>
        <v>1.5827525565036141E-2</v>
      </c>
      <c r="I7" s="96">
        <f>C7+E7+G7</f>
        <v>6.6608796296296319E-2</v>
      </c>
      <c r="J7" s="95">
        <f>I7/$I$30</f>
        <v>1.4538922881814088E-2</v>
      </c>
    </row>
    <row r="8" spans="2:10" x14ac:dyDescent="0.25">
      <c r="B8" s="8" t="s">
        <v>13</v>
      </c>
      <c r="C8" s="96">
        <v>0.11503472222222225</v>
      </c>
      <c r="D8" s="94">
        <f t="shared" ref="D8:D28" si="0">C8/$C$30</f>
        <v>3.8836506863499751E-2</v>
      </c>
      <c r="E8" s="96">
        <v>2.6273148148148157E-2</v>
      </c>
      <c r="F8" s="94">
        <f t="shared" ref="F8:H28" si="1">E8/E$30</f>
        <v>2.4185987043982282E-2</v>
      </c>
      <c r="G8" s="96">
        <v>4.1562499999999974E-2</v>
      </c>
      <c r="H8" s="94">
        <f t="shared" si="1"/>
        <v>7.7965218524066862E-2</v>
      </c>
      <c r="I8" s="96">
        <f t="shared" ref="I8:I27" si="2">C8+E8+G8</f>
        <v>0.18287037037037038</v>
      </c>
      <c r="J8" s="95">
        <f t="shared" ref="J8:J27" si="3">I8/$I$30</f>
        <v>3.9915722247204612E-2</v>
      </c>
    </row>
    <row r="9" spans="2:10" x14ac:dyDescent="0.25">
      <c r="B9" s="8" t="s">
        <v>0</v>
      </c>
      <c r="C9" s="96">
        <v>0.66034722222222331</v>
      </c>
      <c r="D9" s="94">
        <f t="shared" si="0"/>
        <v>0.22293772638999074</v>
      </c>
      <c r="E9" s="96">
        <v>0.16584490740740734</v>
      </c>
      <c r="F9" s="94">
        <f t="shared" si="1"/>
        <v>0.15267004773269688</v>
      </c>
      <c r="G9" s="96">
        <v>0.15716435185185254</v>
      </c>
      <c r="H9" s="94">
        <f t="shared" si="1"/>
        <v>0.29481751666341111</v>
      </c>
      <c r="I9" s="96">
        <f t="shared" si="2"/>
        <v>0.98335648148148314</v>
      </c>
      <c r="J9" s="95">
        <f t="shared" si="3"/>
        <v>0.21464048060550656</v>
      </c>
    </row>
    <row r="10" spans="2:10" x14ac:dyDescent="0.25">
      <c r="B10" s="8" t="s">
        <v>8</v>
      </c>
      <c r="C10" s="96">
        <v>5.0682870370370385E-2</v>
      </c>
      <c r="D10" s="94">
        <f t="shared" si="0"/>
        <v>1.7110882740242018E-2</v>
      </c>
      <c r="E10" s="96">
        <v>1.7395833333333333E-2</v>
      </c>
      <c r="F10" s="94">
        <f t="shared" si="1"/>
        <v>1.6013893624275487E-2</v>
      </c>
      <c r="G10" s="96">
        <v>1.1562500000000002E-2</v>
      </c>
      <c r="H10" s="94">
        <f t="shared" si="1"/>
        <v>2.1689572070605085E-2</v>
      </c>
      <c r="I10" s="96">
        <f t="shared" si="2"/>
        <v>7.9641203703703728E-2</v>
      </c>
      <c r="J10" s="95">
        <f t="shared" si="3"/>
        <v>1.7383549669811076E-2</v>
      </c>
    </row>
    <row r="11" spans="2:10" x14ac:dyDescent="0.25">
      <c r="B11" s="8" t="s">
        <v>26</v>
      </c>
      <c r="C11" s="96">
        <v>4.8668981481481473E-2</v>
      </c>
      <c r="D11" s="94">
        <f t="shared" si="0"/>
        <v>1.643098011480193E-2</v>
      </c>
      <c r="E11" s="96">
        <v>2.9398148148148139E-3</v>
      </c>
      <c r="F11" s="94">
        <f t="shared" si="1"/>
        <v>2.7062734401636546E-3</v>
      </c>
      <c r="G11" s="96">
        <v>7.4884259259259253E-3</v>
      </c>
      <c r="H11" s="94">
        <f t="shared" si="1"/>
        <v>1.4047200330011498E-2</v>
      </c>
      <c r="I11" s="96">
        <f t="shared" si="2"/>
        <v>5.9097222222222211E-2</v>
      </c>
      <c r="J11" s="95">
        <f t="shared" si="3"/>
        <v>1.2899346695837132E-2</v>
      </c>
    </row>
    <row r="12" spans="2:10" x14ac:dyDescent="0.25">
      <c r="B12" s="8" t="s">
        <v>3</v>
      </c>
      <c r="C12" s="96">
        <v>0.20500000000000101</v>
      </c>
      <c r="D12" s="94">
        <f t="shared" si="0"/>
        <v>6.9209398286176754E-2</v>
      </c>
      <c r="E12" s="96">
        <v>3.5428240740740753E-2</v>
      </c>
      <c r="F12" s="94">
        <f t="shared" si="1"/>
        <v>3.2613791339925008E-2</v>
      </c>
      <c r="G12" s="96">
        <v>5.1157407407406964E-2</v>
      </c>
      <c r="H12" s="94">
        <f t="shared" si="1"/>
        <v>9.5963872424498123E-2</v>
      </c>
      <c r="I12" s="96">
        <f t="shared" si="2"/>
        <v>0.29158564814814875</v>
      </c>
      <c r="J12" s="95">
        <f t="shared" si="3"/>
        <v>6.364536649201441E-2</v>
      </c>
    </row>
    <row r="13" spans="2:10" x14ac:dyDescent="0.25">
      <c r="B13" s="8" t="s">
        <v>7</v>
      </c>
      <c r="C13" s="96">
        <v>6.6342592592592578E-2</v>
      </c>
      <c r="D13" s="94">
        <f t="shared" si="0"/>
        <v>2.2397711775991595E-2</v>
      </c>
      <c r="E13" s="96">
        <v>2.5219907407407399E-2</v>
      </c>
      <c r="F13" s="94">
        <f t="shared" si="1"/>
        <v>2.3216416638254345E-2</v>
      </c>
      <c r="G13" s="96">
        <v>1.4201388888888885E-2</v>
      </c>
      <c r="H13" s="94">
        <f t="shared" si="1"/>
        <v>2.6639744675307737E-2</v>
      </c>
      <c r="I13" s="96">
        <f t="shared" si="2"/>
        <v>0.10576388888888887</v>
      </c>
      <c r="J13" s="95">
        <f t="shared" si="3"/>
        <v>2.3085434803478203E-2</v>
      </c>
    </row>
    <row r="14" spans="2:10" x14ac:dyDescent="0.25">
      <c r="B14" s="8" t="s">
        <v>2</v>
      </c>
      <c r="C14" s="96">
        <v>0.20243055555555564</v>
      </c>
      <c r="D14" s="94">
        <f t="shared" si="0"/>
        <v>6.8341936315787374E-2</v>
      </c>
      <c r="E14" s="96">
        <v>5.3981481481481478E-2</v>
      </c>
      <c r="F14" s="94">
        <f t="shared" si="1"/>
        <v>4.9693146948516884E-2</v>
      </c>
      <c r="G14" s="96">
        <v>2.5625000000000005E-2</v>
      </c>
      <c r="H14" s="94">
        <f t="shared" si="1"/>
        <v>4.8068781345665328E-2</v>
      </c>
      <c r="I14" s="96">
        <f t="shared" si="2"/>
        <v>0.28203703703703714</v>
      </c>
      <c r="J14" s="95">
        <f t="shared" si="3"/>
        <v>6.1561159475941915E-2</v>
      </c>
    </row>
    <row r="15" spans="2:10" x14ac:dyDescent="0.25">
      <c r="B15" s="8" t="s">
        <v>9</v>
      </c>
      <c r="C15" s="96">
        <v>0.12489583333333332</v>
      </c>
      <c r="D15" s="94">
        <f t="shared" si="0"/>
        <v>4.2165685236344265E-2</v>
      </c>
      <c r="E15" s="96">
        <v>4.5150462962962976E-2</v>
      </c>
      <c r="F15" s="94">
        <f t="shared" si="1"/>
        <v>4.156367200818277E-2</v>
      </c>
      <c r="G15" s="96">
        <v>1.3750000000000009E-2</v>
      </c>
      <c r="H15" s="94">
        <f t="shared" si="1"/>
        <v>2.5793004624503357E-2</v>
      </c>
      <c r="I15" s="96">
        <f t="shared" si="2"/>
        <v>0.18379629629629632</v>
      </c>
      <c r="J15" s="95">
        <f t="shared" si="3"/>
        <v>4.0117827169975272E-2</v>
      </c>
    </row>
    <row r="16" spans="2:10" x14ac:dyDescent="0.25">
      <c r="B16" s="8" t="s">
        <v>1</v>
      </c>
      <c r="C16" s="96">
        <v>5.9513888888888908E-2</v>
      </c>
      <c r="D16" s="94">
        <f t="shared" si="0"/>
        <v>2.0092294827660302E-2</v>
      </c>
      <c r="E16" s="96">
        <v>1.5972222222222224E-2</v>
      </c>
      <c r="F16" s="94">
        <f t="shared" si="1"/>
        <v>1.4703375383566319E-2</v>
      </c>
      <c r="G16" s="96">
        <v>1.1817129629629631E-2</v>
      </c>
      <c r="H16" s="94">
        <f t="shared" si="1"/>
        <v>2.2167220304392183E-2</v>
      </c>
      <c r="I16" s="96">
        <f t="shared" si="2"/>
        <v>8.7303240740740765E-2</v>
      </c>
      <c r="J16" s="95">
        <f t="shared" si="3"/>
        <v>1.9055967905738255E-2</v>
      </c>
    </row>
    <row r="17" spans="2:10" x14ac:dyDescent="0.25">
      <c r="B17" s="8" t="s">
        <v>27</v>
      </c>
      <c r="C17" s="96">
        <v>5.7905092592592564E-2</v>
      </c>
      <c r="D17" s="94">
        <f t="shared" si="0"/>
        <v>1.9549154224578841E-2</v>
      </c>
      <c r="E17" s="96">
        <v>2.8634259259259252E-2</v>
      </c>
      <c r="F17" s="94">
        <f t="shared" si="1"/>
        <v>2.6359529491987724E-2</v>
      </c>
      <c r="G17" s="96">
        <v>2.3425925925925902E-2</v>
      </c>
      <c r="H17" s="94">
        <f t="shared" si="1"/>
        <v>4.3943637508413055E-2</v>
      </c>
      <c r="I17" s="96">
        <f t="shared" si="2"/>
        <v>0.10996527777777772</v>
      </c>
      <c r="J17" s="95">
        <f t="shared" si="3"/>
        <v>2.4002485890550047E-2</v>
      </c>
    </row>
    <row r="18" spans="2:10" x14ac:dyDescent="0.25">
      <c r="B18" s="8" t="s">
        <v>16</v>
      </c>
      <c r="C18" s="96">
        <v>6.1435185185185245E-2</v>
      </c>
      <c r="D18" s="94">
        <f t="shared" si="0"/>
        <v>2.0740937562275564E-2</v>
      </c>
      <c r="E18" s="96">
        <v>5.0150462962962938E-2</v>
      </c>
      <c r="F18" s="94">
        <f t="shared" si="1"/>
        <v>4.6166467780429578E-2</v>
      </c>
      <c r="G18" s="96">
        <v>3.2870370370370367E-3</v>
      </c>
      <c r="H18" s="94">
        <f t="shared" si="1"/>
        <v>6.166004472524367E-3</v>
      </c>
      <c r="I18" s="96">
        <f t="shared" si="2"/>
        <v>0.11487268518518522</v>
      </c>
      <c r="J18" s="95">
        <f t="shared" si="3"/>
        <v>2.5073641981234546E-2</v>
      </c>
    </row>
    <row r="19" spans="2:10" x14ac:dyDescent="0.25">
      <c r="B19" s="8" t="s">
        <v>4</v>
      </c>
      <c r="C19" s="96">
        <v>0.12105324074074077</v>
      </c>
      <c r="D19" s="94">
        <f t="shared" si="0"/>
        <v>4.0868399767113782E-2</v>
      </c>
      <c r="E19" s="96">
        <v>2.5798611111111099E-2</v>
      </c>
      <c r="F19" s="94">
        <f t="shared" si="1"/>
        <v>2.374914763041254E-2</v>
      </c>
      <c r="G19" s="96">
        <v>2.04398148148148E-2</v>
      </c>
      <c r="H19" s="94">
        <f t="shared" si="1"/>
        <v>3.8342126403091641E-2</v>
      </c>
      <c r="I19" s="96">
        <f t="shared" si="2"/>
        <v>0.16729166666666667</v>
      </c>
      <c r="J19" s="95">
        <f t="shared" si="3"/>
        <v>3.6515306921588317E-2</v>
      </c>
    </row>
    <row r="20" spans="2:10" x14ac:dyDescent="0.25">
      <c r="B20" s="8" t="s">
        <v>14</v>
      </c>
      <c r="C20" s="96">
        <v>5.3321759259259228E-2</v>
      </c>
      <c r="D20" s="94">
        <f t="shared" si="0"/>
        <v>1.8001789628749692E-2</v>
      </c>
      <c r="E20" s="96">
        <v>9.9189814814814817E-3</v>
      </c>
      <c r="F20" s="94">
        <f t="shared" si="1"/>
        <v>9.1310092055915462E-3</v>
      </c>
      <c r="G20" s="96">
        <v>1.4895833333333339E-2</v>
      </c>
      <c r="H20" s="94">
        <f t="shared" si="1"/>
        <v>2.7942421676545297E-2</v>
      </c>
      <c r="I20" s="96">
        <f t="shared" si="2"/>
        <v>7.8136574074074053E-2</v>
      </c>
      <c r="J20" s="95">
        <f t="shared" si="3"/>
        <v>1.7055129170308748E-2</v>
      </c>
    </row>
    <row r="21" spans="2:10" x14ac:dyDescent="0.25">
      <c r="B21" s="8" t="s">
        <v>11</v>
      </c>
      <c r="C21" s="96">
        <v>4.7719907407407398E-2</v>
      </c>
      <c r="D21" s="94">
        <f t="shared" si="0"/>
        <v>1.611056623384741E-2</v>
      </c>
      <c r="E21" s="96">
        <v>4.2708333333333331E-3</v>
      </c>
      <c r="F21" s="94">
        <f t="shared" si="1"/>
        <v>3.9315547221275152E-3</v>
      </c>
      <c r="G21" s="96">
        <v>5.0694444444444459E-3</v>
      </c>
      <c r="H21" s="94">
        <f t="shared" si="1"/>
        <v>9.5095421090340623E-3</v>
      </c>
      <c r="I21" s="96">
        <f t="shared" si="2"/>
        <v>5.7060185185185179E-2</v>
      </c>
      <c r="J21" s="95">
        <f t="shared" si="3"/>
        <v>1.245471586574169E-2</v>
      </c>
    </row>
    <row r="22" spans="2:10" x14ac:dyDescent="0.25">
      <c r="B22" s="8" t="s">
        <v>15</v>
      </c>
      <c r="C22" s="96">
        <v>2.1527777777777781E-2</v>
      </c>
      <c r="D22" s="94">
        <f t="shared" si="0"/>
        <v>7.2679246167732699E-3</v>
      </c>
      <c r="E22" s="96">
        <v>7.9745370370370369E-3</v>
      </c>
      <c r="F22" s="94">
        <f t="shared" si="1"/>
        <v>7.3410330719399942E-3</v>
      </c>
      <c r="G22" s="96">
        <v>2.7662037037037039E-3</v>
      </c>
      <c r="H22" s="94">
        <f t="shared" si="1"/>
        <v>5.1889967215962111E-3</v>
      </c>
      <c r="I22" s="96">
        <f t="shared" si="2"/>
        <v>3.2268518518518523E-2</v>
      </c>
      <c r="J22" s="95">
        <f t="shared" si="3"/>
        <v>7.0433565585573711E-3</v>
      </c>
    </row>
    <row r="23" spans="2:10" s="17" customFormat="1" x14ac:dyDescent="0.25">
      <c r="B23" s="8" t="s">
        <v>91</v>
      </c>
      <c r="C23" s="96">
        <v>3.6030092592592593E-2</v>
      </c>
      <c r="D23" s="94">
        <f t="shared" si="0"/>
        <v>1.2164005017212466E-2</v>
      </c>
      <c r="E23" s="96">
        <v>1.577546296296296E-2</v>
      </c>
      <c r="F23" s="94">
        <f t="shared" si="1"/>
        <v>1.4522246846232526E-2</v>
      </c>
      <c r="G23" s="96">
        <v>0.01</v>
      </c>
      <c r="H23" s="94">
        <f t="shared" si="1"/>
        <v>1.8758548817820613E-2</v>
      </c>
      <c r="I23" s="96">
        <f t="shared" si="2"/>
        <v>6.1805555555555551E-2</v>
      </c>
      <c r="J23" s="95">
        <f t="shared" si="3"/>
        <v>1.3490503594941304E-2</v>
      </c>
    </row>
    <row r="24" spans="2:10" x14ac:dyDescent="0.25">
      <c r="B24" s="8" t="s">
        <v>12</v>
      </c>
      <c r="C24" s="96">
        <v>8.7962962962962993E-2</v>
      </c>
      <c r="D24" s="94">
        <f t="shared" si="0"/>
        <v>2.9696896283589711E-2</v>
      </c>
      <c r="E24" s="96">
        <v>5.2685185185185168E-2</v>
      </c>
      <c r="F24" s="94">
        <f t="shared" si="1"/>
        <v>4.8499829526082505E-2</v>
      </c>
      <c r="G24" s="96">
        <v>3.3715277777777761E-2</v>
      </c>
      <c r="H24" s="94">
        <f t="shared" si="1"/>
        <v>6.3244968410082647E-2</v>
      </c>
      <c r="I24" s="96">
        <f t="shared" si="2"/>
        <v>0.17436342592592591</v>
      </c>
      <c r="J24" s="95">
        <f t="shared" si="3"/>
        <v>3.8058883269249201E-2</v>
      </c>
    </row>
    <row r="25" spans="2:10" x14ac:dyDescent="0.25">
      <c r="B25" s="8" t="s">
        <v>5</v>
      </c>
      <c r="C25" s="96">
        <v>8.6041666666666641E-2</v>
      </c>
      <c r="D25" s="94">
        <f t="shared" si="0"/>
        <v>2.9048253548974442E-2</v>
      </c>
      <c r="E25" s="96">
        <v>3.7986111111111096E-2</v>
      </c>
      <c r="F25" s="94">
        <f t="shared" si="1"/>
        <v>3.4968462325264224E-2</v>
      </c>
      <c r="G25" s="96">
        <v>1.7222222222222222E-2</v>
      </c>
      <c r="H25" s="94">
        <f t="shared" si="1"/>
        <v>3.2306389630691053E-2</v>
      </c>
      <c r="I25" s="96">
        <f t="shared" si="2"/>
        <v>0.14124999999999996</v>
      </c>
      <c r="J25" s="95">
        <f t="shared" si="3"/>
        <v>3.0831105968663602E-2</v>
      </c>
    </row>
    <row r="26" spans="2:10" x14ac:dyDescent="0.25">
      <c r="B26" s="8" t="s">
        <v>6</v>
      </c>
      <c r="C26" s="96">
        <v>0.46968750000000026</v>
      </c>
      <c r="D26" s="94">
        <f t="shared" si="0"/>
        <v>0.15856970369530979</v>
      </c>
      <c r="E26" s="96">
        <v>0.24486111111111114</v>
      </c>
      <c r="F26" s="94">
        <f t="shared" si="1"/>
        <v>0.22540913740197757</v>
      </c>
      <c r="G26" s="96">
        <v>2.4421296296296292E-3</v>
      </c>
      <c r="H26" s="94">
        <f t="shared" si="1"/>
        <v>4.5810807876853566E-3</v>
      </c>
      <c r="I26" s="96">
        <f t="shared" si="2"/>
        <v>0.71699074074074109</v>
      </c>
      <c r="J26" s="95">
        <f t="shared" si="3"/>
        <v>0.15649994694745772</v>
      </c>
    </row>
    <row r="27" spans="2:10" x14ac:dyDescent="0.25">
      <c r="B27" s="8" t="s">
        <v>101</v>
      </c>
      <c r="C27" s="96">
        <v>0.34030092592592631</v>
      </c>
      <c r="D27" s="94">
        <f t="shared" si="0"/>
        <v>0.11488791375396123</v>
      </c>
      <c r="E27" s="96">
        <v>0.20591435185185175</v>
      </c>
      <c r="F27" s="94">
        <f t="shared" si="1"/>
        <v>0.18955634162973059</v>
      </c>
      <c r="G27" s="96">
        <v>5.6377314814814845E-2</v>
      </c>
      <c r="H27" s="94">
        <f t="shared" si="1"/>
        <v>0.10575566121713455</v>
      </c>
      <c r="I27" s="96">
        <f t="shared" si="2"/>
        <v>0.6025925925925929</v>
      </c>
      <c r="J27" s="95">
        <f t="shared" si="3"/>
        <v>0.13152988373914315</v>
      </c>
    </row>
    <row r="28" spans="2:10" x14ac:dyDescent="0.25">
      <c r="B28" s="8" t="s">
        <v>17</v>
      </c>
      <c r="C28" s="96">
        <v>1.4004629629629629E-3</v>
      </c>
      <c r="D28" s="94">
        <f t="shared" si="0"/>
        <v>4.7280584872557286E-4</v>
      </c>
      <c r="E28" s="96">
        <v>6.7129629629629625E-4</v>
      </c>
      <c r="F28" s="94">
        <f t="shared" si="1"/>
        <v>6.1796795090351183E-4</v>
      </c>
      <c r="G28" s="96">
        <v>6.8287037037037047E-4</v>
      </c>
      <c r="H28" s="94">
        <f t="shared" si="1"/>
        <v>1.2809657178835835E-3</v>
      </c>
      <c r="I28" s="96">
        <f t="shared" ref="I28" si="4">C28+E28+G28</f>
        <v>2.7546296296296299E-3</v>
      </c>
      <c r="J28" s="95">
        <f t="shared" ref="J28" si="5">I28/$I$30</f>
        <v>6.0126214524270239E-4</v>
      </c>
    </row>
    <row r="29" spans="2:10" x14ac:dyDescent="0.25">
      <c r="B29" s="18"/>
      <c r="C29" s="104"/>
      <c r="D29" s="104"/>
      <c r="E29" s="104"/>
      <c r="F29" s="104"/>
      <c r="G29" s="104"/>
      <c r="H29" s="104"/>
      <c r="I29" s="104"/>
      <c r="J29" s="105"/>
    </row>
    <row r="30" spans="2:10" x14ac:dyDescent="0.25">
      <c r="B30" s="11" t="s">
        <v>29</v>
      </c>
      <c r="C30" s="99">
        <f t="shared" ref="C30:J30" si="6">SUM(C7:C28)</f>
        <v>2.9620254629629659</v>
      </c>
      <c r="D30" s="100">
        <f t="shared" si="6"/>
        <v>1</v>
      </c>
      <c r="E30" s="99">
        <f t="shared" si="6"/>
        <v>1.0862962962962961</v>
      </c>
      <c r="F30" s="100">
        <f t="shared" si="6"/>
        <v>1</v>
      </c>
      <c r="G30" s="99">
        <f t="shared" si="6"/>
        <v>0.53309027777777807</v>
      </c>
      <c r="H30" s="100">
        <f t="shared" si="6"/>
        <v>0.99999999999999989</v>
      </c>
      <c r="I30" s="99">
        <f t="shared" si="6"/>
        <v>4.5814120370370404</v>
      </c>
      <c r="J30" s="101">
        <f t="shared" si="6"/>
        <v>0.99999999999999978</v>
      </c>
    </row>
    <row r="31" spans="2:10" x14ac:dyDescent="0.25">
      <c r="B31" s="12"/>
      <c r="C31" s="13"/>
      <c r="D31" s="14"/>
      <c r="E31" s="13"/>
      <c r="F31" s="14"/>
      <c r="G31" s="13"/>
      <c r="H31" s="13"/>
      <c r="I31" s="13"/>
      <c r="J31" s="19"/>
    </row>
    <row r="32" spans="2:10" ht="66" customHeight="1" thickBot="1" x14ac:dyDescent="0.3">
      <c r="B32" s="165" t="s">
        <v>32</v>
      </c>
      <c r="C32" s="166"/>
      <c r="D32" s="166"/>
      <c r="E32" s="166"/>
      <c r="F32" s="166"/>
      <c r="G32" s="166"/>
      <c r="H32" s="166"/>
      <c r="I32" s="166"/>
      <c r="J32" s="167"/>
    </row>
    <row r="34" spans="9:9" x14ac:dyDescent="0.25">
      <c r="I34" s="2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B4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8" t="s">
        <v>126</v>
      </c>
      <c r="C3" s="159"/>
      <c r="D3" s="159"/>
      <c r="E3" s="159"/>
      <c r="F3" s="159"/>
      <c r="G3" s="159"/>
      <c r="H3" s="160"/>
    </row>
    <row r="4" spans="2:8" s="1" customFormat="1" x14ac:dyDescent="0.25">
      <c r="B4" s="161" t="s">
        <v>134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8" t="s">
        <v>36</v>
      </c>
      <c r="D5" s="168"/>
      <c r="E5" s="168" t="s">
        <v>37</v>
      </c>
      <c r="F5" s="168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6">
        <v>3.2523148148148147E-3</v>
      </c>
      <c r="D7" s="94">
        <f t="shared" ref="D7:F27" si="0">C7/C$30</f>
        <v>1.4570910033704948E-2</v>
      </c>
      <c r="E7" s="96"/>
      <c r="F7" s="94"/>
      <c r="G7" s="97">
        <f>C7+E7</f>
        <v>3.2523148148148147E-3</v>
      </c>
      <c r="H7" s="95">
        <f>G7/$G$30</f>
        <v>1.4056325346405881E-2</v>
      </c>
    </row>
    <row r="8" spans="2:8" s="1" customFormat="1" x14ac:dyDescent="0.25">
      <c r="B8" s="8" t="s">
        <v>13</v>
      </c>
      <c r="C8" s="96">
        <v>6.053240740740741E-3</v>
      </c>
      <c r="D8" s="94">
        <f t="shared" si="0"/>
        <v>2.7119522945294267E-2</v>
      </c>
      <c r="E8" s="96"/>
      <c r="F8" s="94"/>
      <c r="G8" s="97">
        <f t="shared" ref="G8:G27" si="1">C8+E8</f>
        <v>6.053240740740741E-3</v>
      </c>
      <c r="H8" s="95">
        <f t="shared" ref="H8:H27" si="2">G8/$G$30</f>
        <v>2.6161772797758991E-2</v>
      </c>
    </row>
    <row r="9" spans="2:8" s="1" customFormat="1" x14ac:dyDescent="0.25">
      <c r="B9" s="8" t="s">
        <v>0</v>
      </c>
      <c r="C9" s="96">
        <v>4.537037037037038E-2</v>
      </c>
      <c r="D9" s="94">
        <f t="shared" si="0"/>
        <v>0.20326678765880218</v>
      </c>
      <c r="E9" s="96">
        <v>6.5972222222222213E-3</v>
      </c>
      <c r="F9" s="94">
        <f t="shared" si="0"/>
        <v>0.80736543909348435</v>
      </c>
      <c r="G9" s="97">
        <f t="shared" si="1"/>
        <v>5.19675925925926E-2</v>
      </c>
      <c r="H9" s="95">
        <f t="shared" si="2"/>
        <v>0.22460107048171679</v>
      </c>
    </row>
    <row r="10" spans="2:8" s="1" customFormat="1" x14ac:dyDescent="0.25">
      <c r="B10" s="8" t="s">
        <v>8</v>
      </c>
      <c r="C10" s="96">
        <v>2.2222222222222222E-3</v>
      </c>
      <c r="D10" s="94">
        <f t="shared" si="0"/>
        <v>9.9559242934923499E-3</v>
      </c>
      <c r="E10" s="96"/>
      <c r="F10" s="94"/>
      <c r="G10" s="97">
        <f t="shared" si="1"/>
        <v>2.2222222222222222E-3</v>
      </c>
      <c r="H10" s="95">
        <f t="shared" si="2"/>
        <v>9.6043219448751927E-3</v>
      </c>
    </row>
    <row r="11" spans="2:8" s="1" customFormat="1" x14ac:dyDescent="0.25">
      <c r="B11" s="8" t="s">
        <v>26</v>
      </c>
      <c r="C11" s="96">
        <v>6.4814814814814813E-4</v>
      </c>
      <c r="D11" s="94">
        <f t="shared" si="0"/>
        <v>2.9038112522686019E-3</v>
      </c>
      <c r="E11" s="96"/>
      <c r="F11" s="94"/>
      <c r="G11" s="97">
        <f t="shared" ref="G11:G12" si="3">C11+E11</f>
        <v>6.4814814814814813E-4</v>
      </c>
      <c r="H11" s="95">
        <f t="shared" ref="H11:H12" si="4">G11/$G$30</f>
        <v>2.8012605672552648E-3</v>
      </c>
    </row>
    <row r="12" spans="2:8" s="1" customFormat="1" x14ac:dyDescent="0.25">
      <c r="B12" s="8" t="s">
        <v>3</v>
      </c>
      <c r="C12" s="96">
        <v>2.1990740740740738E-3</v>
      </c>
      <c r="D12" s="94">
        <f t="shared" si="0"/>
        <v>9.8522167487684695E-3</v>
      </c>
      <c r="E12" s="96">
        <v>6.3657407407407402E-4</v>
      </c>
      <c r="F12" s="94">
        <f t="shared" si="0"/>
        <v>7.790368271954673E-2</v>
      </c>
      <c r="G12" s="97">
        <f t="shared" si="3"/>
        <v>2.8356481481481479E-3</v>
      </c>
      <c r="H12" s="95">
        <f t="shared" si="4"/>
        <v>1.2255514981741782E-2</v>
      </c>
    </row>
    <row r="13" spans="2:8" s="1" customFormat="1" x14ac:dyDescent="0.25">
      <c r="B13" s="8" t="s">
        <v>7</v>
      </c>
      <c r="C13" s="96">
        <v>2.2800925925925927E-3</v>
      </c>
      <c r="D13" s="94">
        <f t="shared" si="0"/>
        <v>1.0215193155302046E-2</v>
      </c>
      <c r="E13" s="96"/>
      <c r="F13" s="94"/>
      <c r="G13" s="97">
        <f t="shared" si="1"/>
        <v>2.2800925925925927E-3</v>
      </c>
      <c r="H13" s="95">
        <f t="shared" si="2"/>
        <v>9.8544344955229859E-3</v>
      </c>
    </row>
    <row r="14" spans="2:8" s="1" customFormat="1" x14ac:dyDescent="0.25">
      <c r="B14" s="8" t="s">
        <v>2</v>
      </c>
      <c r="C14" s="96">
        <v>3.6111111111111114E-3</v>
      </c>
      <c r="D14" s="94">
        <f t="shared" si="0"/>
        <v>1.617837697692507E-2</v>
      </c>
      <c r="E14" s="96"/>
      <c r="F14" s="94"/>
      <c r="G14" s="97">
        <f t="shared" si="1"/>
        <v>3.6111111111111114E-3</v>
      </c>
      <c r="H14" s="95">
        <f t="shared" si="2"/>
        <v>1.5607023160422191E-2</v>
      </c>
    </row>
    <row r="15" spans="2:8" s="1" customFormat="1" x14ac:dyDescent="0.25">
      <c r="B15" s="8" t="s">
        <v>9</v>
      </c>
      <c r="C15" s="96">
        <v>5.5439814814814822E-3</v>
      </c>
      <c r="D15" s="94">
        <f t="shared" si="0"/>
        <v>2.4837956961368937E-2</v>
      </c>
      <c r="E15" s="96">
        <v>1.7361111111111112E-4</v>
      </c>
      <c r="F15" s="94">
        <f t="shared" si="0"/>
        <v>2.1246458923512748E-2</v>
      </c>
      <c r="G15" s="97">
        <f t="shared" ref="G15:G26" si="5">C15+E15</f>
        <v>5.7175925925925936E-3</v>
      </c>
      <c r="H15" s="95">
        <f t="shared" ref="H15:H26" si="6">G15/$G$30</f>
        <v>2.4711120004001802E-2</v>
      </c>
    </row>
    <row r="16" spans="2:8" s="1" customFormat="1" x14ac:dyDescent="0.25">
      <c r="B16" s="8" t="s">
        <v>1</v>
      </c>
      <c r="C16" s="96">
        <v>1.2962962962962963E-3</v>
      </c>
      <c r="D16" s="94">
        <f t="shared" si="0"/>
        <v>5.8076225045372038E-3</v>
      </c>
      <c r="E16" s="96">
        <v>5.6712962962962967E-4</v>
      </c>
      <c r="F16" s="94">
        <f t="shared" si="0"/>
        <v>6.9405099150141647E-2</v>
      </c>
      <c r="G16" s="97">
        <f t="shared" si="5"/>
        <v>1.8634259259259259E-3</v>
      </c>
      <c r="H16" s="95">
        <f t="shared" si="6"/>
        <v>8.0536241308588868E-3</v>
      </c>
    </row>
    <row r="17" spans="2:8" s="1" customFormat="1" x14ac:dyDescent="0.25">
      <c r="B17" s="8" t="s">
        <v>27</v>
      </c>
      <c r="C17" s="96"/>
      <c r="D17" s="94"/>
      <c r="E17" s="96"/>
      <c r="F17" s="94"/>
      <c r="G17" s="97"/>
      <c r="H17" s="95"/>
    </row>
    <row r="18" spans="2:8" s="1" customFormat="1" x14ac:dyDescent="0.25">
      <c r="B18" s="8" t="s">
        <v>16</v>
      </c>
      <c r="C18" s="96">
        <v>1.4236111111111111E-2</v>
      </c>
      <c r="D18" s="94">
        <f t="shared" si="0"/>
        <v>6.3780140005185365E-2</v>
      </c>
      <c r="E18" s="96"/>
      <c r="F18" s="94"/>
      <c r="G18" s="97">
        <f t="shared" si="5"/>
        <v>1.4236111111111111E-2</v>
      </c>
      <c r="H18" s="95">
        <f t="shared" si="6"/>
        <v>6.1527687459356703E-2</v>
      </c>
    </row>
    <row r="19" spans="2:8" s="1" customFormat="1" x14ac:dyDescent="0.25">
      <c r="B19" s="8" t="s">
        <v>4</v>
      </c>
      <c r="C19" s="96">
        <v>1.0347222222222225E-2</v>
      </c>
      <c r="D19" s="94">
        <f t="shared" si="0"/>
        <v>4.6357272491573766E-2</v>
      </c>
      <c r="E19" s="96"/>
      <c r="F19" s="94"/>
      <c r="G19" s="97">
        <f t="shared" si="5"/>
        <v>1.0347222222222225E-2</v>
      </c>
      <c r="H19" s="95">
        <f t="shared" si="6"/>
        <v>4.4720124055825129E-2</v>
      </c>
    </row>
    <row r="20" spans="2:8" s="1" customFormat="1" x14ac:dyDescent="0.25">
      <c r="B20" s="8" t="s">
        <v>14</v>
      </c>
      <c r="C20" s="96">
        <v>2.0601851851851853E-3</v>
      </c>
      <c r="D20" s="94">
        <f t="shared" si="0"/>
        <v>9.2299714804251996E-3</v>
      </c>
      <c r="E20" s="96">
        <v>1.9675925925925926E-4</v>
      </c>
      <c r="F20" s="94">
        <f t="shared" si="0"/>
        <v>2.4079320113314449E-2</v>
      </c>
      <c r="G20" s="97">
        <f t="shared" si="5"/>
        <v>2.2569444444444447E-3</v>
      </c>
      <c r="H20" s="95">
        <f t="shared" si="6"/>
        <v>9.7543894752638687E-3</v>
      </c>
    </row>
    <row r="21" spans="2:8" s="1" customFormat="1" x14ac:dyDescent="0.25">
      <c r="B21" s="8" t="s">
        <v>11</v>
      </c>
      <c r="C21" s="96">
        <v>6.4814814814814813E-4</v>
      </c>
      <c r="D21" s="94">
        <f t="shared" si="0"/>
        <v>2.9038112522686019E-3</v>
      </c>
      <c r="E21" s="96"/>
      <c r="F21" s="94"/>
      <c r="G21" s="97">
        <f t="shared" si="5"/>
        <v>6.4814814814814813E-4</v>
      </c>
      <c r="H21" s="95">
        <f t="shared" si="6"/>
        <v>2.8012605672552648E-3</v>
      </c>
    </row>
    <row r="22" spans="2:8" s="1" customFormat="1" x14ac:dyDescent="0.25">
      <c r="B22" s="8" t="s">
        <v>15</v>
      </c>
      <c r="C22" s="96">
        <v>2.3379629629629627E-3</v>
      </c>
      <c r="D22" s="94">
        <f t="shared" si="0"/>
        <v>1.0474462017111741E-2</v>
      </c>
      <c r="E22" s="96"/>
      <c r="F22" s="94"/>
      <c r="G22" s="97">
        <f t="shared" si="5"/>
        <v>2.3379629629629627E-3</v>
      </c>
      <c r="H22" s="95">
        <f t="shared" si="6"/>
        <v>1.0104547046170776E-2</v>
      </c>
    </row>
    <row r="23" spans="2:8" s="1" customFormat="1" x14ac:dyDescent="0.25">
      <c r="B23" s="8" t="s">
        <v>91</v>
      </c>
      <c r="C23" s="96">
        <v>6.8287037037037036E-4</v>
      </c>
      <c r="D23" s="94">
        <f t="shared" si="0"/>
        <v>3.0593725693544198E-3</v>
      </c>
      <c r="E23" s="96"/>
      <c r="F23" s="94"/>
      <c r="G23" s="97">
        <f t="shared" si="5"/>
        <v>6.8287037037037036E-4</v>
      </c>
      <c r="H23" s="95">
        <f t="shared" si="6"/>
        <v>2.9513280976439394E-3</v>
      </c>
    </row>
    <row r="24" spans="2:8" s="1" customFormat="1" x14ac:dyDescent="0.25">
      <c r="B24" s="8" t="s">
        <v>12</v>
      </c>
      <c r="C24" s="96">
        <v>4.282407407407407E-4</v>
      </c>
      <c r="D24" s="94">
        <f t="shared" si="0"/>
        <v>1.9185895773917547E-3</v>
      </c>
      <c r="E24" s="96"/>
      <c r="F24" s="94"/>
      <c r="G24" s="97">
        <f t="shared" si="5"/>
        <v>4.282407407407407E-4</v>
      </c>
      <c r="H24" s="95">
        <f t="shared" si="6"/>
        <v>1.850832874793657E-3</v>
      </c>
    </row>
    <row r="25" spans="2:8" s="1" customFormat="1" x14ac:dyDescent="0.25">
      <c r="B25" s="8" t="s">
        <v>5</v>
      </c>
      <c r="C25" s="96">
        <v>1.6203703703703703E-3</v>
      </c>
      <c r="D25" s="94">
        <f t="shared" si="0"/>
        <v>7.2595281306715043E-3</v>
      </c>
      <c r="E25" s="96"/>
      <c r="F25" s="94"/>
      <c r="G25" s="97">
        <f t="shared" si="5"/>
        <v>1.6203703703703703E-3</v>
      </c>
      <c r="H25" s="95">
        <f t="shared" si="6"/>
        <v>7.0031514181381612E-3</v>
      </c>
    </row>
    <row r="26" spans="2:8" s="1" customFormat="1" x14ac:dyDescent="0.25">
      <c r="B26" s="8" t="s">
        <v>6</v>
      </c>
      <c r="C26" s="96">
        <v>4.2789351851851849E-2</v>
      </c>
      <c r="D26" s="94">
        <f t="shared" si="0"/>
        <v>0.19170339642208967</v>
      </c>
      <c r="E26" s="112"/>
      <c r="F26" s="94"/>
      <c r="G26" s="97">
        <f t="shared" si="5"/>
        <v>4.2789351851851849E-2</v>
      </c>
      <c r="H26" s="95">
        <f t="shared" si="6"/>
        <v>0.18493321994897702</v>
      </c>
    </row>
    <row r="27" spans="2:8" s="1" customFormat="1" x14ac:dyDescent="0.25">
      <c r="B27" s="8" t="s">
        <v>101</v>
      </c>
      <c r="C27" s="96">
        <v>7.5578703703703717E-2</v>
      </c>
      <c r="D27" s="94">
        <f t="shared" si="0"/>
        <v>0.33860513352346383</v>
      </c>
      <c r="E27" s="96"/>
      <c r="F27" s="94"/>
      <c r="G27" s="97">
        <f t="shared" si="1"/>
        <v>7.5578703703703717E-2</v>
      </c>
      <c r="H27" s="95">
        <f t="shared" si="2"/>
        <v>0.32664699114601575</v>
      </c>
    </row>
    <row r="28" spans="2:8" s="1" customFormat="1" x14ac:dyDescent="0.25">
      <c r="B28" s="8" t="s">
        <v>17</v>
      </c>
      <c r="C28" s="96"/>
      <c r="D28" s="94"/>
      <c r="E28" s="121"/>
      <c r="F28" s="94"/>
      <c r="G28" s="97"/>
      <c r="H28" s="95"/>
    </row>
    <row r="29" spans="2:8" s="1" customFormat="1" x14ac:dyDescent="0.25">
      <c r="B29" s="8"/>
      <c r="C29" s="97"/>
      <c r="D29" s="107"/>
      <c r="E29" s="97"/>
      <c r="F29" s="107"/>
      <c r="G29" s="97"/>
      <c r="H29" s="119"/>
    </row>
    <row r="30" spans="2:8" s="1" customFormat="1" x14ac:dyDescent="0.25">
      <c r="B30" s="11" t="s">
        <v>29</v>
      </c>
      <c r="C30" s="99">
        <f t="shared" ref="C30:H30" si="7">SUM(C7:C28)</f>
        <v>0.22320601851851857</v>
      </c>
      <c r="D30" s="113">
        <f t="shared" si="7"/>
        <v>1</v>
      </c>
      <c r="E30" s="99">
        <f t="shared" si="7"/>
        <v>8.1712962962962963E-3</v>
      </c>
      <c r="F30" s="113">
        <f t="shared" si="7"/>
        <v>1</v>
      </c>
      <c r="G30" s="99">
        <f t="shared" si="7"/>
        <v>0.23137731481481483</v>
      </c>
      <c r="H30" s="114">
        <f t="shared" si="7"/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5" t="s">
        <v>39</v>
      </c>
      <c r="C32" s="156"/>
      <c r="D32" s="156"/>
      <c r="E32" s="156"/>
      <c r="F32" s="156"/>
      <c r="G32" s="156"/>
      <c r="H32" s="157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B4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8" t="s">
        <v>127</v>
      </c>
      <c r="C3" s="159"/>
      <c r="D3" s="159"/>
      <c r="E3" s="159"/>
      <c r="F3" s="159"/>
      <c r="G3" s="159"/>
      <c r="H3" s="160"/>
    </row>
    <row r="4" spans="2:8" s="1" customFormat="1" x14ac:dyDescent="0.25">
      <c r="B4" s="161" t="s">
        <v>134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8" t="s">
        <v>36</v>
      </c>
      <c r="D5" s="168"/>
      <c r="E5" s="168" t="s">
        <v>37</v>
      </c>
      <c r="F5" s="168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6">
        <v>1.4814814814814814E-3</v>
      </c>
      <c r="D7" s="94">
        <f t="shared" ref="D7:D28" si="0">C7/C$30</f>
        <v>6.1042491296676082E-3</v>
      </c>
      <c r="E7" s="96"/>
      <c r="F7" s="94"/>
      <c r="G7" s="97">
        <f>C7+E7</f>
        <v>1.4814814814814814E-3</v>
      </c>
      <c r="H7" s="95">
        <f t="shared" ref="H7" si="1">G7/$G$30</f>
        <v>5.5413654270747691E-3</v>
      </c>
    </row>
    <row r="8" spans="2:8" s="1" customFormat="1" x14ac:dyDescent="0.25">
      <c r="B8" s="8" t="s">
        <v>13</v>
      </c>
      <c r="C8" s="96">
        <v>1.8402777777777781E-3</v>
      </c>
      <c r="D8" s="94">
        <f t="shared" si="0"/>
        <v>7.5826219657589844E-3</v>
      </c>
      <c r="E8" s="96"/>
      <c r="F8" s="94"/>
      <c r="G8" s="97">
        <f t="shared" ref="G8:G23" si="2">C8+E8</f>
        <v>1.8402777777777781E-3</v>
      </c>
      <c r="H8" s="95">
        <f t="shared" ref="H8:H23" si="3">G8/$G$30</f>
        <v>6.8834148664444414E-3</v>
      </c>
    </row>
    <row r="9" spans="2:8" s="1" customFormat="1" x14ac:dyDescent="0.25">
      <c r="B9" s="8" t="s">
        <v>0</v>
      </c>
      <c r="C9" s="96">
        <v>5.0439814814814646E-2</v>
      </c>
      <c r="D9" s="94">
        <f t="shared" si="0"/>
        <v>0.20783060708665116</v>
      </c>
      <c r="E9" s="96">
        <v>1.1956018518518515E-2</v>
      </c>
      <c r="F9" s="94">
        <f t="shared" ref="F8:F28" si="4">E9/E$30</f>
        <v>0.48497652582159617</v>
      </c>
      <c r="G9" s="97">
        <f t="shared" si="2"/>
        <v>6.2395833333333164E-2</v>
      </c>
      <c r="H9" s="95">
        <f t="shared" si="3"/>
        <v>0.23338672669812499</v>
      </c>
    </row>
    <row r="10" spans="2:8" s="1" customFormat="1" x14ac:dyDescent="0.25">
      <c r="B10" s="8" t="s">
        <v>8</v>
      </c>
      <c r="C10" s="96">
        <v>3.8657407407407408E-3</v>
      </c>
      <c r="D10" s="94">
        <f t="shared" si="0"/>
        <v>1.5928275072726417E-2</v>
      </c>
      <c r="E10" s="96"/>
      <c r="F10" s="94"/>
      <c r="G10" s="97">
        <f t="shared" si="2"/>
        <v>3.8657407407407408E-3</v>
      </c>
      <c r="H10" s="95">
        <f t="shared" si="3"/>
        <v>1.4459500411273226E-2</v>
      </c>
    </row>
    <row r="11" spans="2:8" s="1" customFormat="1" x14ac:dyDescent="0.25">
      <c r="B11" s="8" t="s">
        <v>26</v>
      </c>
      <c r="C11" s="96">
        <v>9.4907407407407397E-4</v>
      </c>
      <c r="D11" s="94">
        <f t="shared" si="0"/>
        <v>3.9105345986933113E-3</v>
      </c>
      <c r="E11" s="96"/>
      <c r="F11" s="94"/>
      <c r="G11" s="97">
        <f t="shared" ref="G11:G16" si="5">C11+E11</f>
        <v>9.4907407407407397E-4</v>
      </c>
      <c r="H11" s="95">
        <f t="shared" ref="H11:H16" si="6">G11/$G$30</f>
        <v>3.5499372267197736E-3</v>
      </c>
    </row>
    <row r="12" spans="2:8" s="1" customFormat="1" x14ac:dyDescent="0.25">
      <c r="B12" s="8" t="s">
        <v>3</v>
      </c>
      <c r="C12" s="96">
        <v>1.0972222222222222E-2</v>
      </c>
      <c r="D12" s="94">
        <f t="shared" si="0"/>
        <v>4.5209595116600727E-2</v>
      </c>
      <c r="E12" s="96">
        <v>2.1180555555555553E-3</v>
      </c>
      <c r="F12" s="94">
        <f t="shared" si="4"/>
        <v>8.5915492957746489E-2</v>
      </c>
      <c r="G12" s="97">
        <f t="shared" si="5"/>
        <v>1.3090277777777777E-2</v>
      </c>
      <c r="H12" s="95">
        <f t="shared" si="6"/>
        <v>4.8963158578293468E-2</v>
      </c>
    </row>
    <row r="13" spans="2:8" s="1" customFormat="1" x14ac:dyDescent="0.25">
      <c r="B13" s="8" t="s">
        <v>7</v>
      </c>
      <c r="C13" s="96">
        <v>3.8078703703703668E-3</v>
      </c>
      <c r="D13" s="94">
        <f t="shared" si="0"/>
        <v>1.568982784109876E-2</v>
      </c>
      <c r="E13" s="96">
        <v>3.3564814814814818E-4</v>
      </c>
      <c r="F13" s="94">
        <f t="shared" si="4"/>
        <v>1.3615023474178407E-2</v>
      </c>
      <c r="G13" s="97">
        <f t="shared" si="5"/>
        <v>4.1435185185185151E-3</v>
      </c>
      <c r="H13" s="95">
        <f t="shared" si="6"/>
        <v>1.5498506428849732E-2</v>
      </c>
    </row>
    <row r="14" spans="2:8" s="1" customFormat="1" x14ac:dyDescent="0.25">
      <c r="B14" s="8" t="s">
        <v>2</v>
      </c>
      <c r="C14" s="96">
        <v>1.6145833333333328E-2</v>
      </c>
      <c r="D14" s="94">
        <f t="shared" si="0"/>
        <v>6.6526777624111813E-2</v>
      </c>
      <c r="E14" s="96">
        <v>3.0092592592592595E-4</v>
      </c>
      <c r="F14" s="94">
        <f t="shared" si="4"/>
        <v>1.2206572769953055E-2</v>
      </c>
      <c r="G14" s="97">
        <f t="shared" si="5"/>
        <v>1.6446759259259255E-2</v>
      </c>
      <c r="H14" s="95">
        <f t="shared" si="6"/>
        <v>6.1517814624009723E-2</v>
      </c>
    </row>
    <row r="15" spans="2:8" s="1" customFormat="1" x14ac:dyDescent="0.25">
      <c r="B15" s="8" t="s">
        <v>9</v>
      </c>
      <c r="C15" s="96">
        <v>1.7430555555555553E-2</v>
      </c>
      <c r="D15" s="94">
        <f t="shared" si="0"/>
        <v>7.1820306166245448E-2</v>
      </c>
      <c r="E15" s="96">
        <v>4.282407407407407E-4</v>
      </c>
      <c r="F15" s="94">
        <f t="shared" si="4"/>
        <v>1.7370892018779345E-2</v>
      </c>
      <c r="G15" s="97">
        <f t="shared" si="5"/>
        <v>1.7858796296296293E-2</v>
      </c>
      <c r="H15" s="95">
        <f t="shared" si="6"/>
        <v>6.6799428546690368E-2</v>
      </c>
    </row>
    <row r="16" spans="2:8" s="1" customFormat="1" x14ac:dyDescent="0.25">
      <c r="B16" s="8" t="s">
        <v>1</v>
      </c>
      <c r="C16" s="96">
        <v>1.8865740740740742E-3</v>
      </c>
      <c r="D16" s="94">
        <f t="shared" si="0"/>
        <v>7.7733797510610957E-3</v>
      </c>
      <c r="E16" s="96">
        <v>1.6666666666666666E-3</v>
      </c>
      <c r="F16" s="94">
        <f t="shared" si="4"/>
        <v>6.7605633802816908E-2</v>
      </c>
      <c r="G16" s="97">
        <f t="shared" si="5"/>
        <v>3.5532407407407405E-3</v>
      </c>
      <c r="H16" s="95">
        <f t="shared" si="6"/>
        <v>1.329061864149964E-2</v>
      </c>
    </row>
    <row r="17" spans="2:8" s="1" customFormat="1" x14ac:dyDescent="0.25">
      <c r="B17" s="8" t="s">
        <v>27</v>
      </c>
      <c r="C17" s="96">
        <v>4.1666666666666666E-3</v>
      </c>
      <c r="D17" s="94">
        <f t="shared" si="0"/>
        <v>1.7168200677190149E-2</v>
      </c>
      <c r="E17" s="96"/>
      <c r="F17" s="94"/>
      <c r="G17" s="97">
        <f t="shared" si="2"/>
        <v>4.1666666666666666E-3</v>
      </c>
      <c r="H17" s="95">
        <f t="shared" si="3"/>
        <v>1.5585090263647789E-2</v>
      </c>
    </row>
    <row r="18" spans="2:8" s="1" customFormat="1" x14ac:dyDescent="0.25">
      <c r="B18" s="8" t="s">
        <v>16</v>
      </c>
      <c r="C18" s="96">
        <v>3.0092592592592595E-4</v>
      </c>
      <c r="D18" s="94">
        <f t="shared" si="0"/>
        <v>1.239925604463733E-3</v>
      </c>
      <c r="E18" s="96"/>
      <c r="F18" s="94"/>
      <c r="G18" s="97">
        <f t="shared" si="2"/>
        <v>3.0092592592592595E-4</v>
      </c>
      <c r="H18" s="95">
        <f t="shared" si="3"/>
        <v>1.1255898523745626E-3</v>
      </c>
    </row>
    <row r="19" spans="2:8" s="1" customFormat="1" x14ac:dyDescent="0.25">
      <c r="B19" s="8" t="s">
        <v>4</v>
      </c>
      <c r="C19" s="96">
        <v>5.2777777777777779E-3</v>
      </c>
      <c r="D19" s="94">
        <f t="shared" si="0"/>
        <v>2.1746387524440858E-2</v>
      </c>
      <c r="E19" s="96"/>
      <c r="F19" s="94"/>
      <c r="G19" s="97">
        <f t="shared" si="2"/>
        <v>5.2777777777777779E-3</v>
      </c>
      <c r="H19" s="95">
        <f t="shared" si="3"/>
        <v>1.9741114333953865E-2</v>
      </c>
    </row>
    <row r="20" spans="2:8" s="1" customFormat="1" x14ac:dyDescent="0.25">
      <c r="B20" s="8" t="s">
        <v>14</v>
      </c>
      <c r="C20" s="96">
        <v>4.2708333333333339E-3</v>
      </c>
      <c r="D20" s="94">
        <f t="shared" si="0"/>
        <v>1.7597405694119904E-2</v>
      </c>
      <c r="E20" s="96"/>
      <c r="F20" s="94"/>
      <c r="G20" s="97">
        <f t="shared" si="2"/>
        <v>4.2708333333333339E-3</v>
      </c>
      <c r="H20" s="95">
        <f t="shared" si="3"/>
        <v>1.5974717520238987E-2</v>
      </c>
    </row>
    <row r="21" spans="2:8" s="1" customFormat="1" x14ac:dyDescent="0.25">
      <c r="B21" s="8" t="s">
        <v>11</v>
      </c>
      <c r="C21" s="96">
        <v>9.4907407407407397E-4</v>
      </c>
      <c r="D21" s="94">
        <f t="shared" si="0"/>
        <v>3.9105345986933113E-3</v>
      </c>
      <c r="E21" s="96">
        <v>3.2986111111111111E-3</v>
      </c>
      <c r="F21" s="94">
        <f t="shared" si="4"/>
        <v>0.13380281690140847</v>
      </c>
      <c r="G21" s="97">
        <f t="shared" si="2"/>
        <v>4.2476851851851851E-3</v>
      </c>
      <c r="H21" s="95">
        <f t="shared" si="3"/>
        <v>1.5888133685440939E-2</v>
      </c>
    </row>
    <row r="22" spans="2:8" s="1" customFormat="1" x14ac:dyDescent="0.25">
      <c r="B22" s="8" t="s">
        <v>15</v>
      </c>
      <c r="C22" s="96">
        <v>2.0601851851851849E-3</v>
      </c>
      <c r="D22" s="94">
        <f t="shared" si="0"/>
        <v>8.4887214459440172E-3</v>
      </c>
      <c r="E22" s="96"/>
      <c r="F22" s="94"/>
      <c r="G22" s="97">
        <f t="shared" si="2"/>
        <v>2.0601851851851849E-3</v>
      </c>
      <c r="H22" s="95">
        <f t="shared" si="3"/>
        <v>7.70596129702585E-3</v>
      </c>
    </row>
    <row r="23" spans="2:8" s="1" customFormat="1" x14ac:dyDescent="0.25">
      <c r="B23" s="8" t="s">
        <v>91</v>
      </c>
      <c r="C23" s="96">
        <v>1.5856481481481481E-3</v>
      </c>
      <c r="D23" s="94">
        <f t="shared" si="0"/>
        <v>6.533454146597362E-3</v>
      </c>
      <c r="E23" s="96"/>
      <c r="F23" s="94"/>
      <c r="G23" s="97">
        <f t="shared" si="2"/>
        <v>1.5856481481481481E-3</v>
      </c>
      <c r="H23" s="95">
        <f t="shared" si="3"/>
        <v>5.9309926836659636E-3</v>
      </c>
    </row>
    <row r="24" spans="2:8" s="1" customFormat="1" x14ac:dyDescent="0.25">
      <c r="B24" s="8" t="s">
        <v>12</v>
      </c>
      <c r="C24" s="96">
        <v>1.6203703703703703E-4</v>
      </c>
      <c r="D24" s="94">
        <f t="shared" si="0"/>
        <v>6.6765224855739463E-4</v>
      </c>
      <c r="E24" s="96"/>
      <c r="F24" s="94"/>
      <c r="G24" s="97">
        <f t="shared" ref="G24:G27" si="7">C24+E24</f>
        <v>1.6203703703703703E-4</v>
      </c>
      <c r="H24" s="95">
        <f t="shared" ref="H24:H27" si="8">G24/$G$30</f>
        <v>6.0608684358630285E-4</v>
      </c>
    </row>
    <row r="25" spans="2:8" s="1" customFormat="1" x14ac:dyDescent="0.25">
      <c r="B25" s="8" t="s">
        <v>5</v>
      </c>
      <c r="C25" s="96">
        <v>4.2361111111111106E-3</v>
      </c>
      <c r="D25" s="94">
        <f t="shared" si="0"/>
        <v>1.7454337355143318E-2</v>
      </c>
      <c r="E25" s="96">
        <v>1.3078703703703705E-3</v>
      </c>
      <c r="F25" s="94">
        <f t="shared" si="4"/>
        <v>5.3051643192488278E-2</v>
      </c>
      <c r="G25" s="97">
        <f t="shared" si="7"/>
        <v>5.5439814814814813E-3</v>
      </c>
      <c r="H25" s="95">
        <f t="shared" si="8"/>
        <v>2.0736828434131362E-2</v>
      </c>
    </row>
    <row r="26" spans="2:8" s="1" customFormat="1" x14ac:dyDescent="0.25">
      <c r="B26" s="8" t="s">
        <v>6</v>
      </c>
      <c r="C26" s="96">
        <v>6.6678240740740732E-2</v>
      </c>
      <c r="D26" s="94">
        <f t="shared" si="0"/>
        <v>0.27473890028136788</v>
      </c>
      <c r="E26" s="96">
        <v>3.0208333333333328E-3</v>
      </c>
      <c r="F26" s="94">
        <f t="shared" si="4"/>
        <v>0.12253521126760564</v>
      </c>
      <c r="G26" s="97">
        <f t="shared" si="7"/>
        <v>6.9699074074074066E-2</v>
      </c>
      <c r="H26" s="95">
        <f t="shared" si="8"/>
        <v>0.26070392657690827</v>
      </c>
    </row>
    <row r="27" spans="2:8" s="1" customFormat="1" x14ac:dyDescent="0.25">
      <c r="B27" s="8" t="s">
        <v>101</v>
      </c>
      <c r="C27" s="96">
        <v>4.4155092592592593E-2</v>
      </c>
      <c r="D27" s="94">
        <f t="shared" si="0"/>
        <v>0.18193523773189005</v>
      </c>
      <c r="E27" s="96">
        <v>2.1990740740740738E-4</v>
      </c>
      <c r="F27" s="94">
        <f t="shared" si="4"/>
        <v>8.9201877934272297E-3</v>
      </c>
      <c r="G27" s="97">
        <f t="shared" si="7"/>
        <v>4.4374999999999998E-2</v>
      </c>
      <c r="H27" s="95">
        <f t="shared" si="8"/>
        <v>0.16598121130784893</v>
      </c>
    </row>
    <row r="28" spans="2:8" s="1" customFormat="1" x14ac:dyDescent="0.25">
      <c r="B28" s="8" t="s">
        <v>17</v>
      </c>
      <c r="C28" s="96">
        <v>3.4722222222222222E-5</v>
      </c>
      <c r="D28" s="94">
        <f t="shared" si="0"/>
        <v>1.4306833897658459E-4</v>
      </c>
      <c r="E28" s="96"/>
      <c r="F28" s="94"/>
      <c r="G28" s="97">
        <f t="shared" ref="G28" si="9">C28+E28</f>
        <v>3.4722222222222222E-5</v>
      </c>
      <c r="H28" s="95">
        <f t="shared" ref="H28" si="10">G28/$G$30</f>
        <v>1.2987575219706492E-4</v>
      </c>
    </row>
    <row r="29" spans="2:8" s="1" customFormat="1" x14ac:dyDescent="0.25">
      <c r="B29" s="8"/>
      <c r="C29" s="96"/>
      <c r="D29" s="94"/>
      <c r="E29" s="96"/>
      <c r="F29" s="94"/>
      <c r="G29" s="97"/>
      <c r="H29" s="95"/>
    </row>
    <row r="30" spans="2:8" s="1" customFormat="1" x14ac:dyDescent="0.25">
      <c r="B30" s="11" t="s">
        <v>29</v>
      </c>
      <c r="C30" s="99">
        <f t="shared" ref="C30:H30" si="11">SUM(C7:C28)</f>
        <v>0.2426967592592591</v>
      </c>
      <c r="D30" s="113">
        <f t="shared" si="11"/>
        <v>0.99999999999999978</v>
      </c>
      <c r="E30" s="99">
        <f t="shared" si="11"/>
        <v>2.4652777777777773E-2</v>
      </c>
      <c r="F30" s="113">
        <f t="shared" si="11"/>
        <v>1.0000000000000002</v>
      </c>
      <c r="G30" s="99">
        <f t="shared" si="11"/>
        <v>0.26734953703703684</v>
      </c>
      <c r="H30" s="114">
        <f t="shared" si="11"/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5" t="s">
        <v>39</v>
      </c>
      <c r="C32" s="156"/>
      <c r="D32" s="156"/>
      <c r="E32" s="156"/>
      <c r="F32" s="156"/>
      <c r="G32" s="156"/>
      <c r="H32" s="157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A4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8" t="s">
        <v>128</v>
      </c>
      <c r="C3" s="159"/>
      <c r="D3" s="159"/>
      <c r="E3" s="159"/>
      <c r="F3" s="159"/>
      <c r="G3" s="159"/>
      <c r="H3" s="160"/>
    </row>
    <row r="4" spans="2:8" s="1" customFormat="1" x14ac:dyDescent="0.25">
      <c r="B4" s="161" t="s">
        <v>134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8" t="s">
        <v>36</v>
      </c>
      <c r="D5" s="168"/>
      <c r="E5" s="168" t="s">
        <v>37</v>
      </c>
      <c r="F5" s="168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6">
        <v>2.604166666666667E-3</v>
      </c>
      <c r="D7" s="94">
        <f t="shared" ref="D7:D27" si="0">C7/C$30</f>
        <v>1.6073724817831123E-2</v>
      </c>
      <c r="E7" s="96"/>
      <c r="F7" s="94"/>
      <c r="G7" s="97">
        <f>C7+E7</f>
        <v>2.604166666666667E-3</v>
      </c>
      <c r="H7" s="95">
        <f>G7/$G$30</f>
        <v>1.1189019841861854E-2</v>
      </c>
    </row>
    <row r="8" spans="2:8" s="1" customFormat="1" x14ac:dyDescent="0.25">
      <c r="B8" s="8" t="s">
        <v>13</v>
      </c>
      <c r="C8" s="96">
        <v>3.5995370370370365E-3</v>
      </c>
      <c r="D8" s="94">
        <f t="shared" si="0"/>
        <v>2.221745963709101E-2</v>
      </c>
      <c r="E8" s="96">
        <v>9.6064814814814819E-4</v>
      </c>
      <c r="F8" s="94">
        <f t="shared" ref="F7:F27" si="1">E8/E$30</f>
        <v>1.3582065128456883E-2</v>
      </c>
      <c r="G8" s="97">
        <f t="shared" ref="G8:G10" si="2">C8+E8</f>
        <v>4.5601851851851845E-3</v>
      </c>
      <c r="H8" s="95">
        <f t="shared" ref="H8:H10" si="3">G8/$G$30</f>
        <v>1.9593216967526975E-2</v>
      </c>
    </row>
    <row r="9" spans="2:8" s="1" customFormat="1" x14ac:dyDescent="0.25">
      <c r="B9" s="8" t="s">
        <v>0</v>
      </c>
      <c r="C9" s="96">
        <v>4.9548611111111092E-2</v>
      </c>
      <c r="D9" s="94">
        <f t="shared" si="0"/>
        <v>0.30582940420060001</v>
      </c>
      <c r="E9" s="96">
        <v>2.9432870370370373E-2</v>
      </c>
      <c r="F9" s="94">
        <f t="shared" si="1"/>
        <v>0.41613483881525126</v>
      </c>
      <c r="G9" s="97">
        <f t="shared" si="2"/>
        <v>7.8981481481481458E-2</v>
      </c>
      <c r="H9" s="95">
        <f t="shared" si="3"/>
        <v>0.33935053955940114</v>
      </c>
    </row>
    <row r="10" spans="2:8" s="1" customFormat="1" x14ac:dyDescent="0.25">
      <c r="B10" s="8" t="s">
        <v>8</v>
      </c>
      <c r="C10" s="96">
        <v>5.5439814814814805E-3</v>
      </c>
      <c r="D10" s="94">
        <f t="shared" si="0"/>
        <v>3.4219174167738245E-2</v>
      </c>
      <c r="E10" s="96">
        <v>8.449074074074075E-4</v>
      </c>
      <c r="F10" s="94">
        <f t="shared" si="1"/>
        <v>1.1945671739486175E-2</v>
      </c>
      <c r="G10" s="97">
        <f t="shared" si="2"/>
        <v>6.3888888888888884E-3</v>
      </c>
      <c r="H10" s="95">
        <f t="shared" si="3"/>
        <v>2.7450395345367744E-2</v>
      </c>
    </row>
    <row r="11" spans="2:8" s="1" customFormat="1" x14ac:dyDescent="0.25">
      <c r="B11" s="8" t="s">
        <v>26</v>
      </c>
      <c r="C11" s="96">
        <v>1.4814814814814816E-3</v>
      </c>
      <c r="D11" s="94">
        <f t="shared" si="0"/>
        <v>9.1441634519217052E-3</v>
      </c>
      <c r="E11" s="96">
        <v>9.7222222222222219E-4</v>
      </c>
      <c r="F11" s="94">
        <f t="shared" si="1"/>
        <v>1.3745704467353952E-2</v>
      </c>
      <c r="G11" s="97">
        <f t="shared" ref="G11:G26" si="4">C11+E11</f>
        <v>2.4537037037037036E-3</v>
      </c>
      <c r="H11" s="95">
        <f t="shared" ref="H11:H26" si="5">G11/$G$30</f>
        <v>1.0542543139887612E-2</v>
      </c>
    </row>
    <row r="12" spans="2:8" s="1" customFormat="1" x14ac:dyDescent="0.25">
      <c r="B12" s="8" t="s">
        <v>3</v>
      </c>
      <c r="C12" s="96">
        <v>9.7685185185185149E-3</v>
      </c>
      <c r="D12" s="94">
        <f t="shared" si="0"/>
        <v>6.0294327761108713E-2</v>
      </c>
      <c r="E12" s="96">
        <v>8.0555555555555554E-3</v>
      </c>
      <c r="F12" s="94">
        <f t="shared" si="1"/>
        <v>0.11389297987236131</v>
      </c>
      <c r="G12" s="97">
        <f t="shared" si="4"/>
        <v>1.7824074074074069E-2</v>
      </c>
      <c r="H12" s="95">
        <f t="shared" si="5"/>
        <v>7.6582624695409995E-2</v>
      </c>
    </row>
    <row r="13" spans="2:8" s="1" customFormat="1" x14ac:dyDescent="0.25">
      <c r="B13" s="8" t="s">
        <v>7</v>
      </c>
      <c r="C13" s="96">
        <v>5.9722222222222208E-3</v>
      </c>
      <c r="D13" s="94">
        <f t="shared" si="0"/>
        <v>3.6862408915559357E-2</v>
      </c>
      <c r="E13" s="96">
        <v>4.6527777777777774E-3</v>
      </c>
      <c r="F13" s="94">
        <f t="shared" si="1"/>
        <v>6.5783014236622486E-2</v>
      </c>
      <c r="G13" s="97">
        <f t="shared" si="4"/>
        <v>1.0624999999999999E-2</v>
      </c>
      <c r="H13" s="95">
        <f t="shared" si="5"/>
        <v>4.5651200954796356E-2</v>
      </c>
    </row>
    <row r="14" spans="2:8" s="1" customFormat="1" x14ac:dyDescent="0.25">
      <c r="B14" s="8" t="s">
        <v>2</v>
      </c>
      <c r="C14" s="96">
        <v>9.1550925925925914E-3</v>
      </c>
      <c r="D14" s="94">
        <f t="shared" si="0"/>
        <v>5.6508072581797394E-2</v>
      </c>
      <c r="E14" s="96">
        <v>1.0069444444444444E-3</v>
      </c>
      <c r="F14" s="94">
        <f t="shared" si="1"/>
        <v>1.4236622484045164E-2</v>
      </c>
      <c r="G14" s="97">
        <f t="shared" si="4"/>
        <v>1.0162037037037035E-2</v>
      </c>
      <c r="H14" s="95">
        <f t="shared" si="5"/>
        <v>4.3662041871798694E-2</v>
      </c>
    </row>
    <row r="15" spans="2:8" s="1" customFormat="1" x14ac:dyDescent="0.25">
      <c r="B15" s="8" t="s">
        <v>9</v>
      </c>
      <c r="C15" s="96">
        <v>1.0381944444444445E-2</v>
      </c>
      <c r="D15" s="94">
        <f t="shared" si="0"/>
        <v>6.4080582940420072E-2</v>
      </c>
      <c r="E15" s="96">
        <v>7.9050925925925903E-3</v>
      </c>
      <c r="F15" s="94">
        <f t="shared" si="1"/>
        <v>0.11176566846669937</v>
      </c>
      <c r="G15" s="97">
        <f t="shared" si="4"/>
        <v>1.8287037037037036E-2</v>
      </c>
      <c r="H15" s="95">
        <f t="shared" si="5"/>
        <v>7.8571783778407678E-2</v>
      </c>
    </row>
    <row r="16" spans="2:8" s="1" customFormat="1" x14ac:dyDescent="0.25">
      <c r="B16" s="8" t="s">
        <v>1</v>
      </c>
      <c r="C16" s="96">
        <v>4.4675925925925924E-3</v>
      </c>
      <c r="D16" s="94">
        <f t="shared" si="0"/>
        <v>2.7575367909701387E-2</v>
      </c>
      <c r="E16" s="96">
        <v>4.2476851851851859E-3</v>
      </c>
      <c r="F16" s="94">
        <f t="shared" si="1"/>
        <v>6.005563737522502E-2</v>
      </c>
      <c r="G16" s="97">
        <f t="shared" si="4"/>
        <v>8.7152777777777784E-3</v>
      </c>
      <c r="H16" s="95">
        <f t="shared" si="5"/>
        <v>3.7445919737431006E-2</v>
      </c>
    </row>
    <row r="17" spans="2:8" s="1" customFormat="1" x14ac:dyDescent="0.25">
      <c r="B17" s="8" t="s">
        <v>27</v>
      </c>
      <c r="C17" s="96">
        <v>2.2337962962962962E-3</v>
      </c>
      <c r="D17" s="94">
        <f t="shared" si="0"/>
        <v>1.3787683954850694E-2</v>
      </c>
      <c r="E17" s="96">
        <v>1.9444444444444446E-3</v>
      </c>
      <c r="F17" s="94">
        <f t="shared" si="1"/>
        <v>2.7491408934707907E-2</v>
      </c>
      <c r="G17" s="97">
        <f t="shared" si="4"/>
        <v>4.178240740740741E-3</v>
      </c>
      <c r="H17" s="95">
        <f t="shared" si="5"/>
        <v>1.7952160724053909E-2</v>
      </c>
    </row>
    <row r="18" spans="2:8" s="1" customFormat="1" x14ac:dyDescent="0.25">
      <c r="B18" s="8" t="s">
        <v>16</v>
      </c>
      <c r="C18" s="96">
        <v>8.564814814814815E-4</v>
      </c>
      <c r="D18" s="94">
        <f t="shared" si="0"/>
        <v>5.286469495642235E-3</v>
      </c>
      <c r="E18" s="96"/>
      <c r="F18" s="94"/>
      <c r="G18" s="97">
        <f t="shared" si="4"/>
        <v>8.564814814814815E-4</v>
      </c>
      <c r="H18" s="95">
        <f t="shared" si="5"/>
        <v>3.6799443035456761E-3</v>
      </c>
    </row>
    <row r="19" spans="2:8" s="1" customFormat="1" x14ac:dyDescent="0.25">
      <c r="B19" s="8" t="s">
        <v>4</v>
      </c>
      <c r="C19" s="96">
        <v>2.7893518518518519E-3</v>
      </c>
      <c r="D19" s="94">
        <f t="shared" si="0"/>
        <v>1.7216745249321333E-2</v>
      </c>
      <c r="E19" s="96">
        <v>7.0601851851851847E-4</v>
      </c>
      <c r="F19" s="94">
        <f t="shared" si="1"/>
        <v>9.9819996727213214E-3</v>
      </c>
      <c r="G19" s="97">
        <f t="shared" si="4"/>
        <v>3.4953703703703705E-3</v>
      </c>
      <c r="H19" s="95">
        <f t="shared" si="5"/>
        <v>1.5018151076632354E-2</v>
      </c>
    </row>
    <row r="20" spans="2:8" s="1" customFormat="1" x14ac:dyDescent="0.25">
      <c r="B20" s="8" t="s">
        <v>14</v>
      </c>
      <c r="C20" s="96">
        <v>3.2060185185185182E-3</v>
      </c>
      <c r="D20" s="94">
        <f t="shared" si="0"/>
        <v>1.9788541220174309E-2</v>
      </c>
      <c r="E20" s="96">
        <v>4.7222222222222214E-3</v>
      </c>
      <c r="F20" s="94">
        <f t="shared" si="1"/>
        <v>6.6764850270004908E-2</v>
      </c>
      <c r="G20" s="97">
        <f t="shared" si="4"/>
        <v>7.9282407407407392E-3</v>
      </c>
      <c r="H20" s="95">
        <f t="shared" si="5"/>
        <v>3.4064349296334971E-2</v>
      </c>
    </row>
    <row r="21" spans="2:8" s="1" customFormat="1" x14ac:dyDescent="0.25">
      <c r="B21" s="8" t="s">
        <v>11</v>
      </c>
      <c r="C21" s="96"/>
      <c r="D21" s="94"/>
      <c r="E21" s="96"/>
      <c r="F21" s="94"/>
      <c r="G21" s="97"/>
      <c r="H21" s="95"/>
    </row>
    <row r="22" spans="2:8" s="1" customFormat="1" x14ac:dyDescent="0.25">
      <c r="B22" s="8" t="s">
        <v>15</v>
      </c>
      <c r="C22" s="96">
        <v>1.5277777777777776E-3</v>
      </c>
      <c r="D22" s="94">
        <f t="shared" si="0"/>
        <v>9.4299185597942568E-3</v>
      </c>
      <c r="E22" s="96">
        <v>3.0092592592592595E-4</v>
      </c>
      <c r="F22" s="94">
        <f t="shared" si="1"/>
        <v>4.2546228113238427E-3</v>
      </c>
      <c r="G22" s="97">
        <f t="shared" si="4"/>
        <v>1.8287037037037035E-3</v>
      </c>
      <c r="H22" s="95">
        <f t="shared" si="5"/>
        <v>7.8571783778407667E-3</v>
      </c>
    </row>
    <row r="23" spans="2:8" s="1" customFormat="1" x14ac:dyDescent="0.25">
      <c r="B23" s="8" t="s">
        <v>91</v>
      </c>
      <c r="C23" s="96">
        <v>2.7777777777777778E-4</v>
      </c>
      <c r="D23" s="94">
        <f t="shared" si="0"/>
        <v>1.7145306472353195E-3</v>
      </c>
      <c r="E23" s="96">
        <v>1.3425925925925925E-3</v>
      </c>
      <c r="F23" s="94">
        <f t="shared" si="1"/>
        <v>1.8982163312060218E-2</v>
      </c>
      <c r="G23" s="97">
        <f t="shared" si="4"/>
        <v>1.6203703703703703E-3</v>
      </c>
      <c r="H23" s="95">
        <f t="shared" si="5"/>
        <v>6.9620567904918199E-3</v>
      </c>
    </row>
    <row r="24" spans="2:8" s="1" customFormat="1" x14ac:dyDescent="0.25">
      <c r="B24" s="8" t="s">
        <v>12</v>
      </c>
      <c r="C24" s="96">
        <v>3.0092592592592589E-4</v>
      </c>
      <c r="D24" s="94">
        <f t="shared" si="0"/>
        <v>1.8574082011715959E-3</v>
      </c>
      <c r="E24" s="96">
        <v>1.2499999999999998E-3</v>
      </c>
      <c r="F24" s="94">
        <f t="shared" si="1"/>
        <v>1.7673048600883652E-2</v>
      </c>
      <c r="G24" s="97">
        <f t="shared" si="4"/>
        <v>1.5509259259259256E-3</v>
      </c>
      <c r="H24" s="95">
        <f t="shared" si="5"/>
        <v>6.6636829280421689E-3</v>
      </c>
    </row>
    <row r="25" spans="2:8" s="1" customFormat="1" x14ac:dyDescent="0.25">
      <c r="B25" s="8" t="s">
        <v>5</v>
      </c>
      <c r="C25" s="96">
        <v>5.2083333333333333E-4</v>
      </c>
      <c r="D25" s="94">
        <f t="shared" si="0"/>
        <v>3.2147449635662241E-3</v>
      </c>
      <c r="E25" s="96">
        <v>6.249999999999999E-4</v>
      </c>
      <c r="F25" s="94">
        <f t="shared" si="1"/>
        <v>8.836524300441826E-3</v>
      </c>
      <c r="G25" s="97">
        <f t="shared" si="4"/>
        <v>1.1458333333333333E-3</v>
      </c>
      <c r="H25" s="95">
        <f t="shared" si="5"/>
        <v>4.923168730419215E-3</v>
      </c>
    </row>
    <row r="26" spans="2:8" s="1" customFormat="1" x14ac:dyDescent="0.25">
      <c r="B26" s="8" t="s">
        <v>6</v>
      </c>
      <c r="C26" s="96">
        <v>3.0289351851851849E-2</v>
      </c>
      <c r="D26" s="94">
        <f t="shared" si="0"/>
        <v>0.18695527932561795</v>
      </c>
      <c r="E26" s="96">
        <v>1.3078703703703705E-3</v>
      </c>
      <c r="F26" s="94">
        <f t="shared" si="1"/>
        <v>1.849124529536901E-2</v>
      </c>
      <c r="G26" s="97">
        <f t="shared" si="4"/>
        <v>3.1597222222222221E-2</v>
      </c>
      <c r="H26" s="95">
        <f t="shared" si="5"/>
        <v>0.13576010741459049</v>
      </c>
    </row>
    <row r="27" spans="2:8" s="1" customFormat="1" x14ac:dyDescent="0.25">
      <c r="B27" s="8" t="s">
        <v>101</v>
      </c>
      <c r="C27" s="96">
        <v>1.7488425925925918E-2</v>
      </c>
      <c r="D27" s="94">
        <f t="shared" si="0"/>
        <v>0.10794399199885694</v>
      </c>
      <c r="E27" s="96">
        <v>4.5138888888888887E-4</v>
      </c>
      <c r="F27" s="94">
        <f t="shared" si="1"/>
        <v>6.3819342169857633E-3</v>
      </c>
      <c r="G27" s="97">
        <f t="shared" ref="G27" si="6">C27+E27</f>
        <v>1.7939814814814808E-2</v>
      </c>
      <c r="H27" s="95">
        <f t="shared" ref="H27" si="7">G27/$G$30</f>
        <v>7.7079914466159402E-2</v>
      </c>
    </row>
    <row r="28" spans="2:8" s="1" customFormat="1" x14ac:dyDescent="0.25">
      <c r="B28" s="8" t="s">
        <v>17</v>
      </c>
      <c r="C28" s="96"/>
      <c r="D28" s="94"/>
      <c r="E28" s="96"/>
      <c r="F28" s="94"/>
      <c r="G28" s="97"/>
      <c r="H28" s="95"/>
    </row>
    <row r="29" spans="2:8" s="1" customFormat="1" x14ac:dyDescent="0.25">
      <c r="B29" s="8"/>
      <c r="C29" s="96"/>
      <c r="D29" s="94"/>
      <c r="E29" s="96"/>
      <c r="F29" s="94"/>
      <c r="G29" s="97"/>
      <c r="H29" s="95"/>
    </row>
    <row r="30" spans="2:8" s="1" customFormat="1" x14ac:dyDescent="0.25">
      <c r="B30" s="11" t="s">
        <v>29</v>
      </c>
      <c r="C30" s="99">
        <f t="shared" ref="C30:H30" si="8">SUM(C7:C28)</f>
        <v>0.16201388888888887</v>
      </c>
      <c r="D30" s="113">
        <f t="shared" si="8"/>
        <v>0.99999999999999989</v>
      </c>
      <c r="E30" s="99">
        <f t="shared" si="8"/>
        <v>7.0729166666666662E-2</v>
      </c>
      <c r="F30" s="113">
        <f t="shared" si="8"/>
        <v>1</v>
      </c>
      <c r="G30" s="99">
        <f t="shared" si="8"/>
        <v>0.23274305555555555</v>
      </c>
      <c r="H30" s="114">
        <f t="shared" si="8"/>
        <v>0.99999999999999978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5" t="s">
        <v>39</v>
      </c>
      <c r="C32" s="156"/>
      <c r="D32" s="156"/>
      <c r="E32" s="156"/>
      <c r="F32" s="156"/>
      <c r="G32" s="156"/>
      <c r="H32" s="157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A4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8" t="s">
        <v>129</v>
      </c>
      <c r="C3" s="159"/>
      <c r="D3" s="159"/>
      <c r="E3" s="159"/>
      <c r="F3" s="159"/>
      <c r="G3" s="159"/>
      <c r="H3" s="160"/>
    </row>
    <row r="4" spans="2:8" s="1" customFormat="1" x14ac:dyDescent="0.25">
      <c r="B4" s="161" t="s">
        <v>134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8" t="s">
        <v>36</v>
      </c>
      <c r="D5" s="168"/>
      <c r="E5" s="168" t="s">
        <v>37</v>
      </c>
      <c r="F5" s="168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6">
        <v>3.5532407407407405E-3</v>
      </c>
      <c r="D7" s="94">
        <f t="shared" ref="D7:D28" si="0">C7/C$30</f>
        <v>1.3768668430730593E-2</v>
      </c>
      <c r="E7" s="96"/>
      <c r="F7" s="94"/>
      <c r="G7" s="97">
        <f>E7+C7</f>
        <v>3.5532407407407405E-3</v>
      </c>
      <c r="H7" s="95">
        <f>G7/$G$30</f>
        <v>1.3768668430730593E-2</v>
      </c>
    </row>
    <row r="8" spans="2:8" s="1" customFormat="1" x14ac:dyDescent="0.25">
      <c r="B8" s="8" t="s">
        <v>13</v>
      </c>
      <c r="C8" s="96">
        <v>7.9050925925925903E-3</v>
      </c>
      <c r="D8" s="94">
        <f t="shared" si="0"/>
        <v>3.0631923577162844E-2</v>
      </c>
      <c r="E8" s="96"/>
      <c r="F8" s="94"/>
      <c r="G8" s="97">
        <f t="shared" ref="G8:G28" si="1">E8+C8</f>
        <v>7.9050925925925903E-3</v>
      </c>
      <c r="H8" s="95">
        <f t="shared" ref="H8:H28" si="2">G8/$G$30</f>
        <v>3.0631923577162844E-2</v>
      </c>
    </row>
    <row r="9" spans="2:8" s="1" customFormat="1" x14ac:dyDescent="0.25">
      <c r="B9" s="8" t="s">
        <v>0</v>
      </c>
      <c r="C9" s="96">
        <v>3.4050925925925915E-2</v>
      </c>
      <c r="D9" s="94">
        <f t="shared" si="0"/>
        <v>0.13194600170426513</v>
      </c>
      <c r="E9" s="96"/>
      <c r="F9" s="94"/>
      <c r="G9" s="97">
        <f t="shared" si="1"/>
        <v>3.4050925925925915E-2</v>
      </c>
      <c r="H9" s="95">
        <f t="shared" si="2"/>
        <v>0.13194600170426513</v>
      </c>
    </row>
    <row r="10" spans="2:8" s="1" customFormat="1" x14ac:dyDescent="0.25">
      <c r="B10" s="8" t="s">
        <v>8</v>
      </c>
      <c r="C10" s="96">
        <v>1.171296296296296E-2</v>
      </c>
      <c r="D10" s="94">
        <f t="shared" si="0"/>
        <v>4.5387271830291065E-2</v>
      </c>
      <c r="E10" s="96"/>
      <c r="F10" s="94"/>
      <c r="G10" s="97">
        <f t="shared" si="1"/>
        <v>1.171296296296296E-2</v>
      </c>
      <c r="H10" s="95">
        <f t="shared" si="2"/>
        <v>4.5387271830291065E-2</v>
      </c>
    </row>
    <row r="11" spans="2:8" s="1" customFormat="1" x14ac:dyDescent="0.25">
      <c r="B11" s="8" t="s">
        <v>26</v>
      </c>
      <c r="C11" s="96">
        <v>2.4421296296296292E-3</v>
      </c>
      <c r="D11" s="94">
        <f t="shared" si="0"/>
        <v>9.4631564784500161E-3</v>
      </c>
      <c r="E11" s="96"/>
      <c r="F11" s="94"/>
      <c r="G11" s="97">
        <f t="shared" si="1"/>
        <v>2.4421296296296292E-3</v>
      </c>
      <c r="H11" s="95">
        <f t="shared" si="2"/>
        <v>9.4631564784500161E-3</v>
      </c>
    </row>
    <row r="12" spans="2:8" s="1" customFormat="1" x14ac:dyDescent="0.25">
      <c r="B12" s="8" t="s">
        <v>3</v>
      </c>
      <c r="C12" s="96">
        <v>4.0972222222222226E-3</v>
      </c>
      <c r="D12" s="94">
        <f t="shared" si="0"/>
        <v>1.5876575324034629E-2</v>
      </c>
      <c r="E12" s="96"/>
      <c r="F12" s="94"/>
      <c r="G12" s="97">
        <f t="shared" si="1"/>
        <v>4.0972222222222226E-3</v>
      </c>
      <c r="H12" s="95">
        <f t="shared" si="2"/>
        <v>1.5876575324034629E-2</v>
      </c>
    </row>
    <row r="13" spans="2:8" s="1" customFormat="1" x14ac:dyDescent="0.25">
      <c r="B13" s="8" t="s">
        <v>7</v>
      </c>
      <c r="C13" s="96">
        <v>6.2962962962962955E-3</v>
      </c>
      <c r="D13" s="94">
        <f t="shared" si="0"/>
        <v>2.4397901062923263E-2</v>
      </c>
      <c r="E13" s="96"/>
      <c r="F13" s="94"/>
      <c r="G13" s="97">
        <f t="shared" si="1"/>
        <v>6.2962962962962955E-3</v>
      </c>
      <c r="H13" s="95">
        <f t="shared" si="2"/>
        <v>2.4397901062923263E-2</v>
      </c>
    </row>
    <row r="14" spans="2:8" s="1" customFormat="1" x14ac:dyDescent="0.25">
      <c r="B14" s="8" t="s">
        <v>2</v>
      </c>
      <c r="C14" s="96">
        <v>7.6620370370370366E-3</v>
      </c>
      <c r="D14" s="94">
        <f t="shared" si="0"/>
        <v>2.9690092837601476E-2</v>
      </c>
      <c r="E14" s="96"/>
      <c r="F14" s="94"/>
      <c r="G14" s="97">
        <f t="shared" si="1"/>
        <v>7.6620370370370366E-3</v>
      </c>
      <c r="H14" s="95">
        <f t="shared" si="2"/>
        <v>2.9690092837601476E-2</v>
      </c>
    </row>
    <row r="15" spans="2:8" s="1" customFormat="1" x14ac:dyDescent="0.25">
      <c r="B15" s="8" t="s">
        <v>9</v>
      </c>
      <c r="C15" s="96">
        <v>2.6817129629629618E-2</v>
      </c>
      <c r="D15" s="94">
        <f t="shared" si="0"/>
        <v>0.10391532493160513</v>
      </c>
      <c r="E15" s="96"/>
      <c r="F15" s="94"/>
      <c r="G15" s="97">
        <f t="shared" si="1"/>
        <v>2.6817129629629618E-2</v>
      </c>
      <c r="H15" s="95">
        <f t="shared" si="2"/>
        <v>0.10391532493160513</v>
      </c>
    </row>
    <row r="16" spans="2:8" s="1" customFormat="1" x14ac:dyDescent="0.25">
      <c r="B16" s="8" t="s">
        <v>1</v>
      </c>
      <c r="C16" s="96">
        <v>3.9120370370370377E-3</v>
      </c>
      <c r="D16" s="94">
        <f t="shared" si="0"/>
        <v>1.5158989998654534E-2</v>
      </c>
      <c r="E16" s="96"/>
      <c r="F16" s="94"/>
      <c r="G16" s="97">
        <f t="shared" si="1"/>
        <v>3.9120370370370377E-3</v>
      </c>
      <c r="H16" s="95">
        <f t="shared" si="2"/>
        <v>1.5158989998654534E-2</v>
      </c>
    </row>
    <row r="17" spans="2:8" s="1" customFormat="1" x14ac:dyDescent="0.25">
      <c r="B17" s="8" t="s">
        <v>27</v>
      </c>
      <c r="C17" s="96">
        <v>4.7916666666666663E-3</v>
      </c>
      <c r="D17" s="94">
        <f t="shared" si="0"/>
        <v>1.8567520294209987E-2</v>
      </c>
      <c r="E17" s="96"/>
      <c r="F17" s="94"/>
      <c r="G17" s="97">
        <f t="shared" si="1"/>
        <v>4.7916666666666663E-3</v>
      </c>
      <c r="H17" s="95">
        <f t="shared" ref="H17:H26" si="3">G17/$G$30</f>
        <v>1.8567520294209987E-2</v>
      </c>
    </row>
    <row r="18" spans="2:8" s="1" customFormat="1" x14ac:dyDescent="0.25">
      <c r="B18" s="8" t="s">
        <v>16</v>
      </c>
      <c r="C18" s="96">
        <v>1.9212962962962962E-3</v>
      </c>
      <c r="D18" s="94">
        <f t="shared" si="0"/>
        <v>7.4449477508184972E-3</v>
      </c>
      <c r="E18" s="96"/>
      <c r="F18" s="94"/>
      <c r="G18" s="97">
        <f t="shared" ref="G18" si="4">E18+C18</f>
        <v>1.9212962962962962E-3</v>
      </c>
      <c r="H18" s="95">
        <f t="shared" ref="H18" si="5">G18/$G$30</f>
        <v>7.4449477508184972E-3</v>
      </c>
    </row>
    <row r="19" spans="2:8" s="1" customFormat="1" x14ac:dyDescent="0.25">
      <c r="B19" s="8" t="s">
        <v>4</v>
      </c>
      <c r="C19" s="96">
        <v>1.2835648148148145E-2</v>
      </c>
      <c r="D19" s="94">
        <f t="shared" si="0"/>
        <v>4.9737632865407902E-2</v>
      </c>
      <c r="E19" s="96"/>
      <c r="F19" s="94"/>
      <c r="G19" s="97">
        <f t="shared" ref="G19" si="6">E19+C19</f>
        <v>1.2835648148148145E-2</v>
      </c>
      <c r="H19" s="95">
        <f t="shared" ref="H19" si="7">G19/$G$30</f>
        <v>4.9737632865407902E-2</v>
      </c>
    </row>
    <row r="20" spans="2:8" s="1" customFormat="1" x14ac:dyDescent="0.25">
      <c r="B20" s="8" t="s">
        <v>14</v>
      </c>
      <c r="C20" s="96">
        <v>1.1249999999999993E-2</v>
      </c>
      <c r="D20" s="94">
        <f t="shared" si="0"/>
        <v>4.359330851684081E-2</v>
      </c>
      <c r="E20" s="96"/>
      <c r="F20" s="94"/>
      <c r="G20" s="97">
        <f t="shared" si="1"/>
        <v>1.1249999999999993E-2</v>
      </c>
      <c r="H20" s="95">
        <f t="shared" si="3"/>
        <v>4.359330851684081E-2</v>
      </c>
    </row>
    <row r="21" spans="2:8" s="1" customFormat="1" x14ac:dyDescent="0.25">
      <c r="B21" s="8" t="s">
        <v>11</v>
      </c>
      <c r="C21" s="96">
        <v>1.4699074074074074E-3</v>
      </c>
      <c r="D21" s="94">
        <f t="shared" si="0"/>
        <v>5.6958335202045131E-3</v>
      </c>
      <c r="E21" s="96"/>
      <c r="F21" s="94"/>
      <c r="G21" s="97">
        <f t="shared" si="1"/>
        <v>1.4699074074074074E-3</v>
      </c>
      <c r="H21" s="95">
        <f t="shared" si="3"/>
        <v>5.6958335202045131E-3</v>
      </c>
    </row>
    <row r="22" spans="2:8" s="1" customFormat="1" x14ac:dyDescent="0.25">
      <c r="B22" s="8" t="s">
        <v>15</v>
      </c>
      <c r="C22" s="96">
        <v>3.26388888888889E-3</v>
      </c>
      <c r="D22" s="94">
        <f t="shared" si="0"/>
        <v>1.2647441359824199E-2</v>
      </c>
      <c r="E22" s="96"/>
      <c r="F22" s="94"/>
      <c r="G22" s="97">
        <f t="shared" si="1"/>
        <v>3.26388888888889E-3</v>
      </c>
      <c r="H22" s="95">
        <f t="shared" si="3"/>
        <v>1.2647441359824199E-2</v>
      </c>
    </row>
    <row r="23" spans="2:8" s="1" customFormat="1" x14ac:dyDescent="0.25">
      <c r="B23" s="8" t="s">
        <v>91</v>
      </c>
      <c r="C23" s="96">
        <v>1.4120370370370366E-2</v>
      </c>
      <c r="D23" s="94">
        <f t="shared" si="0"/>
        <v>5.4715881060232313E-2</v>
      </c>
      <c r="E23" s="96"/>
      <c r="F23" s="94"/>
      <c r="G23" s="97">
        <f t="shared" si="1"/>
        <v>1.4120370370370366E-2</v>
      </c>
      <c r="H23" s="95">
        <f t="shared" si="3"/>
        <v>5.4715881060232313E-2</v>
      </c>
    </row>
    <row r="24" spans="2:8" s="1" customFormat="1" x14ac:dyDescent="0.25">
      <c r="B24" s="8" t="s">
        <v>12</v>
      </c>
      <c r="C24" s="96">
        <v>3.6226851851851854E-3</v>
      </c>
      <c r="D24" s="94">
        <f t="shared" si="0"/>
        <v>1.4037762927748131E-2</v>
      </c>
      <c r="E24" s="96"/>
      <c r="F24" s="94"/>
      <c r="G24" s="97">
        <f t="shared" si="1"/>
        <v>3.6226851851851854E-3</v>
      </c>
      <c r="H24" s="95">
        <f t="shared" si="3"/>
        <v>1.4037762927748131E-2</v>
      </c>
    </row>
    <row r="25" spans="2:8" s="1" customFormat="1" x14ac:dyDescent="0.25">
      <c r="B25" s="8" t="s">
        <v>5</v>
      </c>
      <c r="C25" s="96">
        <v>1.728009259259259E-2</v>
      </c>
      <c r="D25" s="94">
        <f t="shared" si="0"/>
        <v>6.6959680674530203E-2</v>
      </c>
      <c r="E25" s="96"/>
      <c r="F25" s="94"/>
      <c r="G25" s="97">
        <f t="shared" si="1"/>
        <v>1.728009259259259E-2</v>
      </c>
      <c r="H25" s="95">
        <f t="shared" si="3"/>
        <v>6.6959680674530203E-2</v>
      </c>
    </row>
    <row r="26" spans="2:8" s="1" customFormat="1" x14ac:dyDescent="0.25">
      <c r="B26" s="8" t="s">
        <v>6</v>
      </c>
      <c r="C26" s="96">
        <v>4.310185185185185E-2</v>
      </c>
      <c r="D26" s="94">
        <f t="shared" si="0"/>
        <v>0.16701798448221736</v>
      </c>
      <c r="E26" s="96"/>
      <c r="F26" s="94"/>
      <c r="G26" s="97">
        <f t="shared" si="1"/>
        <v>4.310185185185185E-2</v>
      </c>
      <c r="H26" s="95">
        <f t="shared" si="3"/>
        <v>0.16701798448221736</v>
      </c>
    </row>
    <row r="27" spans="2:8" s="1" customFormat="1" x14ac:dyDescent="0.25">
      <c r="B27" s="8" t="s">
        <v>101</v>
      </c>
      <c r="C27" s="96">
        <v>3.0868055555555544E-2</v>
      </c>
      <c r="D27" s="94">
        <f t="shared" si="0"/>
        <v>0.11961250392429473</v>
      </c>
      <c r="E27" s="96"/>
      <c r="F27" s="94"/>
      <c r="G27" s="97">
        <f t="shared" si="1"/>
        <v>3.0868055555555544E-2</v>
      </c>
      <c r="H27" s="95">
        <f t="shared" si="2"/>
        <v>0.11961250392429473</v>
      </c>
    </row>
    <row r="28" spans="2:8" s="1" customFormat="1" x14ac:dyDescent="0.25">
      <c r="B28" s="8" t="s">
        <v>17</v>
      </c>
      <c r="C28" s="96">
        <v>5.0925925925925913E-3</v>
      </c>
      <c r="D28" s="94">
        <f t="shared" si="0"/>
        <v>1.9733596447952639E-2</v>
      </c>
      <c r="E28" s="96"/>
      <c r="F28" s="94"/>
      <c r="G28" s="97">
        <f t="shared" si="1"/>
        <v>5.0925925925925913E-3</v>
      </c>
      <c r="H28" s="95">
        <f t="shared" si="2"/>
        <v>1.9733596447952639E-2</v>
      </c>
    </row>
    <row r="29" spans="2:8" s="1" customFormat="1" x14ac:dyDescent="0.25">
      <c r="B29" s="8"/>
      <c r="C29" s="96"/>
      <c r="D29" s="94"/>
      <c r="E29" s="96"/>
      <c r="F29" s="94"/>
      <c r="G29" s="97"/>
      <c r="H29" s="95"/>
    </row>
    <row r="30" spans="2:8" s="1" customFormat="1" x14ac:dyDescent="0.25">
      <c r="B30" s="11" t="s">
        <v>29</v>
      </c>
      <c r="C30" s="99">
        <f>SUM(C7:C28)</f>
        <v>0.25806712962962958</v>
      </c>
      <c r="D30" s="113">
        <f>SUM(D7:D28)</f>
        <v>1</v>
      </c>
      <c r="E30" s="99"/>
      <c r="F30" s="113"/>
      <c r="G30" s="99">
        <f>SUM(G7:G28)</f>
        <v>0.25806712962962958</v>
      </c>
      <c r="H30" s="114">
        <f>SUM(H7:H28)</f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5" t="s">
        <v>39</v>
      </c>
      <c r="C32" s="156"/>
      <c r="D32" s="156"/>
      <c r="E32" s="156"/>
      <c r="F32" s="156"/>
      <c r="G32" s="156"/>
      <c r="H32" s="157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5.140625" style="34" customWidth="1"/>
    <col min="11" max="16384" width="8.85546875" style="34"/>
  </cols>
  <sheetData>
    <row r="2" spans="2:10" ht="15.75" thickBot="1" x14ac:dyDescent="0.3"/>
    <row r="3" spans="2:10" x14ac:dyDescent="0.25">
      <c r="B3" s="186" t="s">
        <v>44</v>
      </c>
      <c r="C3" s="187"/>
      <c r="D3" s="187"/>
      <c r="E3" s="187"/>
      <c r="F3" s="187"/>
      <c r="G3" s="187"/>
      <c r="H3" s="187"/>
      <c r="I3" s="187"/>
      <c r="J3" s="188"/>
    </row>
    <row r="4" spans="2:10" x14ac:dyDescent="0.25">
      <c r="B4" s="189" t="s">
        <v>134</v>
      </c>
      <c r="C4" s="190"/>
      <c r="D4" s="190"/>
      <c r="E4" s="190"/>
      <c r="F4" s="190"/>
      <c r="G4" s="190"/>
      <c r="H4" s="190"/>
      <c r="I4" s="190"/>
      <c r="J4" s="191"/>
    </row>
    <row r="5" spans="2:10" x14ac:dyDescent="0.25">
      <c r="B5" s="42"/>
      <c r="C5" s="192" t="s">
        <v>45</v>
      </c>
      <c r="D5" s="193"/>
      <c r="E5" s="194" t="s">
        <v>46</v>
      </c>
      <c r="F5" s="194"/>
      <c r="G5" s="190" t="s">
        <v>47</v>
      </c>
      <c r="H5" s="190"/>
      <c r="I5" s="195" t="s">
        <v>22</v>
      </c>
      <c r="J5" s="191"/>
    </row>
    <row r="6" spans="2:10" x14ac:dyDescent="0.25">
      <c r="B6" s="3" t="s">
        <v>23</v>
      </c>
      <c r="C6" s="43" t="s">
        <v>24</v>
      </c>
      <c r="D6" s="43" t="s">
        <v>25</v>
      </c>
      <c r="E6" s="43" t="s">
        <v>24</v>
      </c>
      <c r="F6" s="43" t="s">
        <v>25</v>
      </c>
      <c r="G6" s="43" t="s">
        <v>24</v>
      </c>
      <c r="H6" s="43" t="s">
        <v>25</v>
      </c>
      <c r="I6" s="43" t="s">
        <v>24</v>
      </c>
      <c r="J6" s="44" t="s">
        <v>25</v>
      </c>
    </row>
    <row r="7" spans="2:10" x14ac:dyDescent="0.25">
      <c r="B7" s="8" t="s">
        <v>10</v>
      </c>
      <c r="C7" s="86"/>
      <c r="D7" s="84"/>
      <c r="E7" s="83"/>
      <c r="F7" s="94"/>
      <c r="G7" s="83">
        <v>8.8773148148148136E-3</v>
      </c>
      <c r="H7" s="94">
        <f t="shared" ref="H7:H25" si="0">G7/G$30</f>
        <v>7.1135101045231514E-3</v>
      </c>
      <c r="I7" s="83">
        <f t="shared" ref="I7" si="1">E7+G7</f>
        <v>8.8773148148148136E-3</v>
      </c>
      <c r="J7" s="92">
        <f t="shared" ref="J7" si="2">I7/$I$30</f>
        <v>3.8744418177042283E-3</v>
      </c>
    </row>
    <row r="8" spans="2:10" x14ac:dyDescent="0.25">
      <c r="B8" s="8" t="s">
        <v>13</v>
      </c>
      <c r="C8" s="86"/>
      <c r="D8" s="84"/>
      <c r="E8" s="83">
        <v>2.199074074074074E-4</v>
      </c>
      <c r="F8" s="94">
        <f t="shared" ref="F8:F28" si="3">E8/E$30</f>
        <v>2.1078088772034923E-4</v>
      </c>
      <c r="G8" s="83">
        <v>8.8541666666666664E-3</v>
      </c>
      <c r="H8" s="94">
        <f t="shared" si="0"/>
        <v>7.0949611863888023E-3</v>
      </c>
      <c r="I8" s="83">
        <f t="shared" ref="I8:I9" si="4">E8+G8</f>
        <v>9.0740740740740747E-3</v>
      </c>
      <c r="J8" s="92">
        <f t="shared" ref="J8:J9" si="5">I8/$I$30</f>
        <v>3.9603160170536052E-3</v>
      </c>
    </row>
    <row r="9" spans="2:10" x14ac:dyDescent="0.25">
      <c r="B9" s="8" t="s">
        <v>0</v>
      </c>
      <c r="C9" s="86"/>
      <c r="D9" s="84"/>
      <c r="E9" s="83">
        <v>2.8750000000000005E-2</v>
      </c>
      <c r="F9" s="94">
        <f t="shared" si="3"/>
        <v>2.7556827636702506E-2</v>
      </c>
      <c r="G9" s="83">
        <v>1.0254629629629631E-2</v>
      </c>
      <c r="H9" s="94">
        <f t="shared" si="0"/>
        <v>8.217170733516967E-3</v>
      </c>
      <c r="I9" s="83">
        <f t="shared" si="4"/>
        <v>3.9004629629629639E-2</v>
      </c>
      <c r="J9" s="92">
        <f t="shared" si="5"/>
        <v>1.702329716514114E-2</v>
      </c>
    </row>
    <row r="10" spans="2:10" x14ac:dyDescent="0.25">
      <c r="B10" s="8" t="s">
        <v>8</v>
      </c>
      <c r="C10" s="86"/>
      <c r="D10" s="84"/>
      <c r="E10" s="83">
        <v>4.7569444444444439E-3</v>
      </c>
      <c r="F10" s="94">
        <f t="shared" si="3"/>
        <v>4.5595234133191326E-3</v>
      </c>
      <c r="G10" s="83">
        <v>7.5416666666666687E-2</v>
      </c>
      <c r="H10" s="94">
        <f t="shared" si="0"/>
        <v>6.0432375281711699E-2</v>
      </c>
      <c r="I10" s="83">
        <f t="shared" ref="I10:I15" si="6">E10+G10</f>
        <v>8.0173611111111126E-2</v>
      </c>
      <c r="J10" s="92">
        <f t="shared" ref="J10:J15" si="7">I10/$I$30</f>
        <v>3.499121052312542E-2</v>
      </c>
    </row>
    <row r="11" spans="2:10" x14ac:dyDescent="0.25">
      <c r="B11" s="8" t="s">
        <v>26</v>
      </c>
      <c r="C11" s="86"/>
      <c r="D11" s="84"/>
      <c r="E11" s="83">
        <v>1.4467592592592592E-3</v>
      </c>
      <c r="F11" s="94">
        <f t="shared" si="3"/>
        <v>1.3867163665812448E-3</v>
      </c>
      <c r="G11" s="83">
        <v>3.4722222222222224E-4</v>
      </c>
      <c r="H11" s="94">
        <f t="shared" si="0"/>
        <v>2.7823377201524716E-4</v>
      </c>
      <c r="I11" s="83">
        <f t="shared" si="6"/>
        <v>1.7939814814814815E-3</v>
      </c>
      <c r="J11" s="92">
        <f t="shared" si="7"/>
        <v>7.8297064112666946E-4</v>
      </c>
    </row>
    <row r="12" spans="2:10" x14ac:dyDescent="0.25">
      <c r="B12" s="8" t="s">
        <v>3</v>
      </c>
      <c r="C12" s="86"/>
      <c r="D12" s="84"/>
      <c r="E12" s="83">
        <v>3.0046296296296304E-2</v>
      </c>
      <c r="F12" s="94">
        <f t="shared" si="3"/>
        <v>2.8799325501159302E-2</v>
      </c>
      <c r="G12" s="83"/>
      <c r="H12" s="94"/>
      <c r="I12" s="83">
        <f t="shared" si="6"/>
        <v>3.0046296296296304E-2</v>
      </c>
      <c r="J12" s="92">
        <f t="shared" si="7"/>
        <v>1.311349538299893E-2</v>
      </c>
    </row>
    <row r="13" spans="2:10" x14ac:dyDescent="0.25">
      <c r="B13" s="8" t="s">
        <v>7</v>
      </c>
      <c r="C13" s="86"/>
      <c r="D13" s="84"/>
      <c r="E13" s="83">
        <v>3.2638888888888891E-2</v>
      </c>
      <c r="F13" s="94">
        <f t="shared" si="3"/>
        <v>3.1284321230072888E-2</v>
      </c>
      <c r="G13" s="83">
        <v>2.0208333333333335E-2</v>
      </c>
      <c r="H13" s="94">
        <f t="shared" si="0"/>
        <v>1.6193205531287384E-2</v>
      </c>
      <c r="I13" s="83">
        <f t="shared" si="6"/>
        <v>5.2847222222222226E-2</v>
      </c>
      <c r="J13" s="92">
        <f t="shared" si="7"/>
        <v>2.3064799660544342E-2</v>
      </c>
    </row>
    <row r="14" spans="2:10" x14ac:dyDescent="0.25">
      <c r="B14" s="8" t="s">
        <v>2</v>
      </c>
      <c r="C14" s="86"/>
      <c r="D14" s="84"/>
      <c r="E14" s="83"/>
      <c r="F14" s="94"/>
      <c r="G14" s="83">
        <v>1.3888888888888888E-2</v>
      </c>
      <c r="H14" s="94">
        <f t="shared" si="0"/>
        <v>1.1129350880609885E-2</v>
      </c>
      <c r="I14" s="83">
        <f t="shared" si="6"/>
        <v>1.3888888888888888E-2</v>
      </c>
      <c r="J14" s="92">
        <f t="shared" si="7"/>
        <v>6.0617081893677626E-3</v>
      </c>
    </row>
    <row r="15" spans="2:10" x14ac:dyDescent="0.25">
      <c r="B15" s="8" t="s">
        <v>9</v>
      </c>
      <c r="C15" s="86"/>
      <c r="D15" s="84"/>
      <c r="E15" s="83">
        <v>5.1041666666666666E-3</v>
      </c>
      <c r="F15" s="94">
        <f t="shared" si="3"/>
        <v>4.892335341298632E-3</v>
      </c>
      <c r="G15" s="83"/>
      <c r="H15" s="94"/>
      <c r="I15" s="83">
        <f t="shared" si="6"/>
        <v>5.1041666666666666E-3</v>
      </c>
      <c r="J15" s="92">
        <f t="shared" si="7"/>
        <v>2.2276777595926531E-3</v>
      </c>
    </row>
    <row r="16" spans="2:10" x14ac:dyDescent="0.25">
      <c r="B16" s="8" t="s">
        <v>1</v>
      </c>
      <c r="C16" s="86"/>
      <c r="D16" s="84"/>
      <c r="E16" s="83">
        <v>5.2777777777777779E-3</v>
      </c>
      <c r="F16" s="94">
        <f t="shared" si="3"/>
        <v>5.0587413052883817E-3</v>
      </c>
      <c r="G16" s="83">
        <v>8.819444444444444E-3</v>
      </c>
      <c r="H16" s="94">
        <f t="shared" si="0"/>
        <v>7.0671378091872773E-3</v>
      </c>
      <c r="I16" s="83">
        <f t="shared" ref="I16:I28" si="8">E16+G16</f>
        <v>1.4097222222222223E-2</v>
      </c>
      <c r="J16" s="92">
        <f t="shared" ref="J16" si="9">I16/$I$30</f>
        <v>6.15263381220828E-3</v>
      </c>
    </row>
    <row r="17" spans="2:14" x14ac:dyDescent="0.25">
      <c r="B17" s="8" t="s">
        <v>27</v>
      </c>
      <c r="C17" s="86"/>
      <c r="D17" s="84"/>
      <c r="E17" s="83">
        <v>3.7303240740740734E-2</v>
      </c>
      <c r="F17" s="94">
        <f t="shared" si="3"/>
        <v>3.5755094795930815E-2</v>
      </c>
      <c r="G17" s="83">
        <v>4.5567129629629617E-2</v>
      </c>
      <c r="H17" s="94">
        <f t="shared" si="0"/>
        <v>3.6513545347467591E-2</v>
      </c>
      <c r="I17" s="83">
        <f t="shared" si="8"/>
        <v>8.2870370370370344E-2</v>
      </c>
      <c r="J17" s="92">
        <f t="shared" ref="J17" si="10">I17/$I$30</f>
        <v>3.6168192196560978E-2</v>
      </c>
    </row>
    <row r="18" spans="2:14" x14ac:dyDescent="0.25">
      <c r="B18" s="8" t="s">
        <v>16</v>
      </c>
      <c r="C18" s="86"/>
      <c r="D18" s="84"/>
      <c r="E18" s="83">
        <v>2.8356481481481479E-3</v>
      </c>
      <c r="F18" s="94">
        <f t="shared" si="3"/>
        <v>2.7179640784992399E-3</v>
      </c>
      <c r="G18" s="83"/>
      <c r="H18" s="94"/>
      <c r="I18" s="83">
        <f t="shared" ref="I18:I26" si="11">E18+G18</f>
        <v>2.8356481481481479E-3</v>
      </c>
      <c r="J18" s="92">
        <f t="shared" ref="J18:J26" si="12">I18/$I$30</f>
        <v>1.2375987553292515E-3</v>
      </c>
    </row>
    <row r="19" spans="2:14" x14ac:dyDescent="0.25">
      <c r="B19" s="8" t="s">
        <v>4</v>
      </c>
      <c r="C19" s="86"/>
      <c r="D19" s="84"/>
      <c r="E19" s="83">
        <v>3.274305555555556E-2</v>
      </c>
      <c r="F19" s="94">
        <f t="shared" si="3"/>
        <v>3.1384164808466737E-2</v>
      </c>
      <c r="G19" s="83">
        <v>8.5416666666666662E-3</v>
      </c>
      <c r="H19" s="94">
        <f t="shared" si="0"/>
        <v>6.8445507915750794E-3</v>
      </c>
      <c r="I19" s="83">
        <f t="shared" si="11"/>
        <v>4.1284722222222223E-2</v>
      </c>
      <c r="J19" s="92">
        <f t="shared" si="12"/>
        <v>1.8018427592895677E-2</v>
      </c>
    </row>
    <row r="20" spans="2:14" x14ac:dyDescent="0.25">
      <c r="B20" s="8" t="s">
        <v>14</v>
      </c>
      <c r="C20" s="86"/>
      <c r="D20" s="84"/>
      <c r="E20" s="83">
        <v>2.3032407407407407E-3</v>
      </c>
      <c r="F20" s="94">
        <f t="shared" si="3"/>
        <v>2.207652455597342E-3</v>
      </c>
      <c r="G20" s="83">
        <v>7.1759259259259259E-3</v>
      </c>
      <c r="H20" s="94">
        <f t="shared" si="0"/>
        <v>5.7501646216484414E-3</v>
      </c>
      <c r="I20" s="83">
        <f t="shared" si="11"/>
        <v>9.479166666666667E-3</v>
      </c>
      <c r="J20" s="92">
        <f t="shared" si="12"/>
        <v>4.1371158392434987E-3</v>
      </c>
    </row>
    <row r="21" spans="2:14" x14ac:dyDescent="0.25">
      <c r="B21" s="8" t="s">
        <v>11</v>
      </c>
      <c r="C21" s="86"/>
      <c r="D21" s="84"/>
      <c r="E21" s="83">
        <v>0.2403819444444445</v>
      </c>
      <c r="F21" s="94">
        <f t="shared" si="3"/>
        <v>0.23040569774020705</v>
      </c>
      <c r="G21" s="83">
        <v>0.13018518518518518</v>
      </c>
      <c r="H21" s="94">
        <f t="shared" si="0"/>
        <v>0.10431911558758333</v>
      </c>
      <c r="I21" s="83">
        <f t="shared" si="11"/>
        <v>0.37056712962962968</v>
      </c>
      <c r="J21" s="92">
        <f t="shared" si="12"/>
        <v>0.1617314259158231</v>
      </c>
    </row>
    <row r="22" spans="2:14" x14ac:dyDescent="0.25">
      <c r="B22" s="8" t="s">
        <v>15</v>
      </c>
      <c r="C22" s="86"/>
      <c r="D22" s="84"/>
      <c r="E22" s="83">
        <v>7.2187499999999988E-2</v>
      </c>
      <c r="F22" s="94">
        <f t="shared" si="3"/>
        <v>6.9191599826937789E-2</v>
      </c>
      <c r="G22" s="83">
        <v>7.2523148148148142E-2</v>
      </c>
      <c r="H22" s="94">
        <f t="shared" si="0"/>
        <v>5.8113760514917949E-2</v>
      </c>
      <c r="I22" s="83">
        <f t="shared" si="11"/>
        <v>0.14471064814814813</v>
      </c>
      <c r="J22" s="92">
        <f t="shared" si="12"/>
        <v>6.3157947909720943E-2</v>
      </c>
    </row>
    <row r="23" spans="2:14" s="49" customFormat="1" x14ac:dyDescent="0.25">
      <c r="B23" s="8" t="s">
        <v>91</v>
      </c>
      <c r="C23" s="43"/>
      <c r="D23" s="122"/>
      <c r="E23" s="83">
        <v>0.11121527777777773</v>
      </c>
      <c r="F23" s="94">
        <f t="shared" si="3"/>
        <v>0.10659966053183342</v>
      </c>
      <c r="G23" s="83">
        <v>0.3852430555555556</v>
      </c>
      <c r="H23" s="94">
        <f t="shared" si="0"/>
        <v>0.30870037005091677</v>
      </c>
      <c r="I23" s="83">
        <f t="shared" si="11"/>
        <v>0.49645833333333333</v>
      </c>
      <c r="J23" s="92">
        <f t="shared" si="12"/>
        <v>0.21667575922895069</v>
      </c>
      <c r="K23" s="34"/>
      <c r="L23" s="34"/>
      <c r="M23" s="34"/>
      <c r="N23" s="34"/>
    </row>
    <row r="24" spans="2:14" x14ac:dyDescent="0.25">
      <c r="B24" s="8" t="s">
        <v>12</v>
      </c>
      <c r="C24" s="86"/>
      <c r="D24" s="123"/>
      <c r="E24" s="83">
        <v>0.11381944444444443</v>
      </c>
      <c r="F24" s="94">
        <f t="shared" si="3"/>
        <v>0.10909574999167969</v>
      </c>
      <c r="G24" s="83">
        <v>0.44899305555555563</v>
      </c>
      <c r="H24" s="94">
        <f t="shared" si="0"/>
        <v>0.35978409059291616</v>
      </c>
      <c r="I24" s="83">
        <f t="shared" si="11"/>
        <v>0.56281250000000005</v>
      </c>
      <c r="J24" s="92">
        <f t="shared" si="12"/>
        <v>0.24563557010365519</v>
      </c>
    </row>
    <row r="25" spans="2:14" s="50" customFormat="1" x14ac:dyDescent="0.25">
      <c r="B25" s="8" t="s">
        <v>5</v>
      </c>
      <c r="C25" s="124"/>
      <c r="D25" s="43"/>
      <c r="E25" s="83">
        <v>0.27151620370370372</v>
      </c>
      <c r="F25" s="94">
        <f t="shared" si="3"/>
        <v>0.26024783394903539</v>
      </c>
      <c r="G25" s="83">
        <v>3.0555555555555557E-3</v>
      </c>
      <c r="H25" s="94">
        <f t="shared" si="0"/>
        <v>2.4484571937341752E-3</v>
      </c>
      <c r="I25" s="83">
        <f t="shared" si="11"/>
        <v>0.27457175925925925</v>
      </c>
      <c r="J25" s="92">
        <f t="shared" si="12"/>
        <v>0.11983491948030954</v>
      </c>
      <c r="K25" s="34"/>
      <c r="L25" s="34"/>
      <c r="M25" s="34"/>
      <c r="N25" s="34"/>
    </row>
    <row r="26" spans="2:14" x14ac:dyDescent="0.25">
      <c r="B26" s="8" t="s">
        <v>6</v>
      </c>
      <c r="C26" s="86"/>
      <c r="D26" s="84"/>
      <c r="E26" s="83">
        <v>2.1979166666666668E-2</v>
      </c>
      <c r="F26" s="94">
        <f t="shared" si="3"/>
        <v>2.1066995041102272E-2</v>
      </c>
      <c r="G26" s="83"/>
      <c r="H26" s="94"/>
      <c r="I26" s="83">
        <f t="shared" si="11"/>
        <v>2.1979166666666668E-2</v>
      </c>
      <c r="J26" s="92">
        <f t="shared" si="12"/>
        <v>9.5926532096744857E-3</v>
      </c>
    </row>
    <row r="27" spans="2:14" x14ac:dyDescent="0.25">
      <c r="B27" s="8" t="s">
        <v>101</v>
      </c>
      <c r="C27" s="86"/>
      <c r="D27" s="84"/>
      <c r="E27" s="83">
        <v>3.5763888888888894E-3</v>
      </c>
      <c r="F27" s="94">
        <f t="shared" si="3"/>
        <v>3.4279628581888378E-3</v>
      </c>
      <c r="G27" s="83"/>
      <c r="H27" s="94"/>
      <c r="I27" s="83">
        <f t="shared" ref="I27:I28" si="13">E27+G27</f>
        <v>3.5763888888888894E-3</v>
      </c>
      <c r="J27" s="92">
        <f t="shared" ref="J27:J28" si="14">I27/$I$30</f>
        <v>1.5608898587621991E-3</v>
      </c>
    </row>
    <row r="28" spans="2:14" x14ac:dyDescent="0.25">
      <c r="B28" s="8" t="s">
        <v>17</v>
      </c>
      <c r="C28" s="86"/>
      <c r="D28" s="84"/>
      <c r="E28" s="83">
        <v>2.5196759259259259E-2</v>
      </c>
      <c r="F28" s="94">
        <f t="shared" si="3"/>
        <v>2.4151052240378963E-2</v>
      </c>
      <c r="G28" s="83"/>
      <c r="H28" s="94"/>
      <c r="I28" s="83">
        <f t="shared" si="13"/>
        <v>2.5196759259259259E-2</v>
      </c>
      <c r="J28" s="92">
        <f t="shared" si="14"/>
        <v>1.0996948940211351E-2</v>
      </c>
    </row>
    <row r="29" spans="2:14" x14ac:dyDescent="0.25">
      <c r="B29" s="8"/>
      <c r="C29" s="125"/>
      <c r="D29" s="88"/>
      <c r="E29" s="87"/>
      <c r="F29" s="88"/>
      <c r="G29" s="87"/>
      <c r="H29" s="87"/>
      <c r="I29" s="87"/>
      <c r="J29" s="92"/>
    </row>
    <row r="30" spans="2:14" s="49" customFormat="1" x14ac:dyDescent="0.25">
      <c r="B30" s="53" t="s">
        <v>29</v>
      </c>
      <c r="C30" s="89"/>
      <c r="D30" s="122"/>
      <c r="E30" s="89">
        <f t="shared" ref="E30:J30" si="15">SUM(E7:E28)</f>
        <v>1.0432986111111111</v>
      </c>
      <c r="F30" s="126">
        <f t="shared" si="15"/>
        <v>1</v>
      </c>
      <c r="G30" s="89">
        <f t="shared" si="15"/>
        <v>1.2479513888888891</v>
      </c>
      <c r="H30" s="126">
        <f t="shared" si="15"/>
        <v>1</v>
      </c>
      <c r="I30" s="89">
        <f t="shared" si="15"/>
        <v>2.2912500000000002</v>
      </c>
      <c r="J30" s="114">
        <f t="shared" si="15"/>
        <v>1</v>
      </c>
      <c r="K30" s="34"/>
      <c r="L30" s="34"/>
      <c r="M30" s="34"/>
      <c r="N30" s="34"/>
    </row>
    <row r="31" spans="2:14" s="49" customFormat="1" x14ac:dyDescent="0.25">
      <c r="B31" s="53"/>
      <c r="C31" s="56"/>
      <c r="D31" s="57"/>
      <c r="E31" s="56"/>
      <c r="F31" s="56"/>
      <c r="G31" s="56"/>
      <c r="H31" s="56"/>
      <c r="I31" s="56"/>
      <c r="J31" s="58"/>
      <c r="K31" s="34"/>
      <c r="L31" s="34"/>
      <c r="M31" s="34"/>
      <c r="N31" s="34"/>
    </row>
    <row r="32" spans="2:14" s="50" customFormat="1" ht="93" customHeight="1" thickBot="1" x14ac:dyDescent="0.3">
      <c r="B32" s="183" t="s">
        <v>135</v>
      </c>
      <c r="C32" s="184"/>
      <c r="D32" s="184"/>
      <c r="E32" s="184"/>
      <c r="F32" s="184"/>
      <c r="G32" s="184"/>
      <c r="H32" s="184"/>
      <c r="I32" s="184"/>
      <c r="J32" s="185"/>
      <c r="K32" s="34"/>
      <c r="L32" s="34"/>
      <c r="M32" s="34"/>
      <c r="N32" s="34"/>
    </row>
    <row r="33" spans="2:2" x14ac:dyDescent="0.25">
      <c r="B33" s="145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A3" zoomScale="110" zoomScaleNormal="110" zoomScaleSheetLayoutView="11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5.140625" style="34" customWidth="1"/>
    <col min="11" max="16384" width="8.85546875" style="34"/>
  </cols>
  <sheetData>
    <row r="2" spans="2:10" ht="15.75" thickBot="1" x14ac:dyDescent="0.3"/>
    <row r="3" spans="2:10" x14ac:dyDescent="0.25">
      <c r="B3" s="186" t="s">
        <v>48</v>
      </c>
      <c r="C3" s="187"/>
      <c r="D3" s="187"/>
      <c r="E3" s="187"/>
      <c r="F3" s="187"/>
      <c r="G3" s="187"/>
      <c r="H3" s="187"/>
      <c r="I3" s="187"/>
      <c r="J3" s="188"/>
    </row>
    <row r="4" spans="2:10" x14ac:dyDescent="0.25">
      <c r="B4" s="189" t="s">
        <v>134</v>
      </c>
      <c r="C4" s="190"/>
      <c r="D4" s="190"/>
      <c r="E4" s="190"/>
      <c r="F4" s="190"/>
      <c r="G4" s="190"/>
      <c r="H4" s="190"/>
      <c r="I4" s="190"/>
      <c r="J4" s="191"/>
    </row>
    <row r="5" spans="2:10" x14ac:dyDescent="0.25">
      <c r="B5" s="42"/>
      <c r="C5" s="192" t="s">
        <v>45</v>
      </c>
      <c r="D5" s="199"/>
      <c r="E5" s="194" t="s">
        <v>46</v>
      </c>
      <c r="F5" s="194"/>
      <c r="G5" s="190" t="s">
        <v>47</v>
      </c>
      <c r="H5" s="190"/>
      <c r="I5" s="195" t="s">
        <v>22</v>
      </c>
      <c r="J5" s="191"/>
    </row>
    <row r="6" spans="2:10" x14ac:dyDescent="0.25">
      <c r="B6" s="3" t="s">
        <v>23</v>
      </c>
      <c r="C6" s="43" t="s">
        <v>24</v>
      </c>
      <c r="D6" s="43" t="s">
        <v>25</v>
      </c>
      <c r="E6" s="43" t="s">
        <v>24</v>
      </c>
      <c r="F6" s="43" t="s">
        <v>25</v>
      </c>
      <c r="G6" s="43" t="s">
        <v>24</v>
      </c>
      <c r="H6" s="43" t="s">
        <v>25</v>
      </c>
      <c r="I6" s="43" t="s">
        <v>24</v>
      </c>
      <c r="J6" s="44" t="s">
        <v>25</v>
      </c>
    </row>
    <row r="7" spans="2:10" x14ac:dyDescent="0.25">
      <c r="B7" s="8" t="s">
        <v>10</v>
      </c>
      <c r="C7" s="83">
        <v>3.5648148148148149E-3</v>
      </c>
      <c r="D7" s="94">
        <f t="shared" ref="D7" si="0">C7/C$30</f>
        <v>1.1958100059790491E-3</v>
      </c>
      <c r="E7" s="83"/>
      <c r="F7" s="86"/>
      <c r="G7" s="102"/>
      <c r="H7" s="94"/>
      <c r="I7" s="83">
        <f t="shared" ref="I7" si="1">C7+E7+G7</f>
        <v>3.5648148148148149E-3</v>
      </c>
      <c r="J7" s="92">
        <f t="shared" ref="J7" si="2">I7/$I$30</f>
        <v>1.1958100059790491E-3</v>
      </c>
    </row>
    <row r="8" spans="2:10" x14ac:dyDescent="0.25">
      <c r="B8" s="8" t="s">
        <v>13</v>
      </c>
      <c r="C8" s="83">
        <v>2.3958333333333335E-2</v>
      </c>
      <c r="D8" s="94">
        <f t="shared" ref="D8" si="3">C8/C$30</f>
        <v>8.0367750401838696E-3</v>
      </c>
      <c r="E8" s="83"/>
      <c r="F8" s="94"/>
      <c r="G8" s="102"/>
      <c r="H8" s="94"/>
      <c r="I8" s="83">
        <f t="shared" ref="I8:I27" si="4">C8+E8+G8</f>
        <v>2.3958333333333335E-2</v>
      </c>
      <c r="J8" s="92">
        <f t="shared" ref="J8:J27" si="5">I8/$I$30</f>
        <v>8.0367750401838696E-3</v>
      </c>
    </row>
    <row r="9" spans="2:10" x14ac:dyDescent="0.25">
      <c r="B9" s="8" t="s">
        <v>0</v>
      </c>
      <c r="C9" s="83">
        <v>0.35752314814814923</v>
      </c>
      <c r="D9" s="94">
        <f t="shared" ref="D9" si="6">C9/C$30</f>
        <v>0.11993042559965239</v>
      </c>
      <c r="E9" s="83"/>
      <c r="F9" s="94"/>
      <c r="G9" s="102"/>
      <c r="H9" s="94"/>
      <c r="I9" s="83">
        <f t="shared" si="4"/>
        <v>0.35752314814814923</v>
      </c>
      <c r="J9" s="92">
        <f t="shared" si="5"/>
        <v>0.11993042559965239</v>
      </c>
    </row>
    <row r="10" spans="2:10" x14ac:dyDescent="0.25">
      <c r="B10" s="8" t="s">
        <v>8</v>
      </c>
      <c r="C10" s="83">
        <v>5.4085648148148154E-2</v>
      </c>
      <c r="D10" s="94">
        <f t="shared" ref="D10:D23" si="7">C10/C$30</f>
        <v>1.8142922590714601E-2</v>
      </c>
      <c r="E10" s="83"/>
      <c r="F10" s="94"/>
      <c r="G10" s="102"/>
      <c r="H10" s="94"/>
      <c r="I10" s="83">
        <f>C10+E10+G10</f>
        <v>5.4085648148148154E-2</v>
      </c>
      <c r="J10" s="92">
        <f>I10/$I$30</f>
        <v>1.8142922590714601E-2</v>
      </c>
    </row>
    <row r="11" spans="2:10" x14ac:dyDescent="0.25">
      <c r="B11" s="8" t="s">
        <v>26</v>
      </c>
      <c r="C11" s="83">
        <v>1.7372685185185182E-2</v>
      </c>
      <c r="D11" s="94">
        <f t="shared" si="7"/>
        <v>5.827632529138157E-3</v>
      </c>
      <c r="E11" s="83"/>
      <c r="F11" s="94"/>
      <c r="G11" s="102"/>
      <c r="H11" s="94"/>
      <c r="I11" s="83">
        <f>C11+E11+G11</f>
        <v>1.7372685185185182E-2</v>
      </c>
      <c r="J11" s="92">
        <f>I11/$I$30</f>
        <v>5.827632529138157E-3</v>
      </c>
    </row>
    <row r="12" spans="2:10" x14ac:dyDescent="0.25">
      <c r="B12" s="8" t="s">
        <v>3</v>
      </c>
      <c r="C12" s="83">
        <v>0.42741898148148327</v>
      </c>
      <c r="D12" s="94">
        <f t="shared" si="7"/>
        <v>0.14337684321688471</v>
      </c>
      <c r="E12" s="83"/>
      <c r="F12" s="94"/>
      <c r="G12" s="102"/>
      <c r="H12" s="94"/>
      <c r="I12" s="83">
        <f t="shared" si="4"/>
        <v>0.42741898148148327</v>
      </c>
      <c r="J12" s="92">
        <f t="shared" si="5"/>
        <v>0.14337684321688471</v>
      </c>
    </row>
    <row r="13" spans="2:10" x14ac:dyDescent="0.25">
      <c r="B13" s="8" t="s">
        <v>7</v>
      </c>
      <c r="C13" s="83">
        <v>0.27336805555555577</v>
      </c>
      <c r="D13" s="94">
        <f t="shared" si="7"/>
        <v>9.1700767958503834E-2</v>
      </c>
      <c r="E13" s="83"/>
      <c r="F13" s="94"/>
      <c r="G13" s="102"/>
      <c r="H13" s="94"/>
      <c r="I13" s="83">
        <f t="shared" si="4"/>
        <v>0.27336805555555577</v>
      </c>
      <c r="J13" s="92">
        <f t="shared" si="5"/>
        <v>9.1700767958503834E-2</v>
      </c>
    </row>
    <row r="14" spans="2:10" x14ac:dyDescent="0.25">
      <c r="B14" s="8" t="s">
        <v>2</v>
      </c>
      <c r="C14" s="83">
        <v>7.6284722222222212E-2</v>
      </c>
      <c r="D14" s="94">
        <f t="shared" si="7"/>
        <v>2.5589557627947762E-2</v>
      </c>
      <c r="E14" s="83"/>
      <c r="F14" s="94"/>
      <c r="G14" s="102"/>
      <c r="H14" s="94"/>
      <c r="I14" s="83">
        <f t="shared" si="4"/>
        <v>7.6284722222222212E-2</v>
      </c>
      <c r="J14" s="92">
        <f t="shared" si="5"/>
        <v>2.5589557627947762E-2</v>
      </c>
    </row>
    <row r="15" spans="2:10" x14ac:dyDescent="0.25">
      <c r="B15" s="8" t="s">
        <v>9</v>
      </c>
      <c r="C15" s="83">
        <v>7.0613425925925927E-2</v>
      </c>
      <c r="D15" s="94">
        <f t="shared" si="7"/>
        <v>2.3687132618435643E-2</v>
      </c>
      <c r="E15" s="83"/>
      <c r="F15" s="94"/>
      <c r="G15" s="102"/>
      <c r="H15" s="94"/>
      <c r="I15" s="83">
        <f t="shared" si="4"/>
        <v>7.0613425925925927E-2</v>
      </c>
      <c r="J15" s="92">
        <f t="shared" si="5"/>
        <v>2.3687132618435643E-2</v>
      </c>
    </row>
    <row r="16" spans="2:10" x14ac:dyDescent="0.25">
      <c r="B16" s="8" t="s">
        <v>1</v>
      </c>
      <c r="C16" s="83">
        <v>6.1678240740740742E-2</v>
      </c>
      <c r="D16" s="94">
        <f t="shared" si="7"/>
        <v>2.0689842603449197E-2</v>
      </c>
      <c r="E16" s="83"/>
      <c r="F16" s="94"/>
      <c r="G16" s="102"/>
      <c r="H16" s="94"/>
      <c r="I16" s="83">
        <f t="shared" si="4"/>
        <v>6.1678240740740742E-2</v>
      </c>
      <c r="J16" s="92">
        <f t="shared" si="5"/>
        <v>2.0689842603449197E-2</v>
      </c>
    </row>
    <row r="17" spans="2:14" x14ac:dyDescent="0.25">
      <c r="B17" s="8" t="s">
        <v>27</v>
      </c>
      <c r="C17" s="83">
        <v>0.15293981481481492</v>
      </c>
      <c r="D17" s="94">
        <f t="shared" si="7"/>
        <v>5.1303355256516768E-2</v>
      </c>
      <c r="E17" s="83"/>
      <c r="F17" s="94"/>
      <c r="G17" s="102"/>
      <c r="H17" s="94"/>
      <c r="I17" s="83">
        <f t="shared" ref="I17:I20" si="8">C17+E17+G17</f>
        <v>0.15293981481481492</v>
      </c>
      <c r="J17" s="92">
        <f t="shared" ref="J17:J20" si="9">I17/$I$30</f>
        <v>5.1303355256516768E-2</v>
      </c>
    </row>
    <row r="18" spans="2:14" x14ac:dyDescent="0.25">
      <c r="B18" s="8" t="s">
        <v>16</v>
      </c>
      <c r="C18" s="83">
        <v>1.6493055555555552E-2</v>
      </c>
      <c r="D18" s="94">
        <f t="shared" si="7"/>
        <v>5.5325625276628071E-3</v>
      </c>
      <c r="E18" s="83"/>
      <c r="F18" s="94"/>
      <c r="G18" s="102"/>
      <c r="H18" s="94"/>
      <c r="I18" s="83">
        <f t="shared" si="8"/>
        <v>1.6493055555555552E-2</v>
      </c>
      <c r="J18" s="92">
        <f t="shared" si="9"/>
        <v>5.5325625276628071E-3</v>
      </c>
    </row>
    <row r="19" spans="2:14" x14ac:dyDescent="0.25">
      <c r="B19" s="8" t="s">
        <v>4</v>
      </c>
      <c r="C19" s="83">
        <v>0.17880787037037041</v>
      </c>
      <c r="D19" s="94">
        <f t="shared" si="7"/>
        <v>5.9980742799903675E-2</v>
      </c>
      <c r="E19" s="83"/>
      <c r="F19" s="94"/>
      <c r="G19" s="102"/>
      <c r="H19" s="94"/>
      <c r="I19" s="83">
        <f t="shared" si="8"/>
        <v>0.17880787037037041</v>
      </c>
      <c r="J19" s="92">
        <f t="shared" si="9"/>
        <v>5.9980742799903675E-2</v>
      </c>
    </row>
    <row r="20" spans="2:14" x14ac:dyDescent="0.25">
      <c r="B20" s="8" t="s">
        <v>14</v>
      </c>
      <c r="C20" s="83">
        <v>0.14783564814814812</v>
      </c>
      <c r="D20" s="94">
        <f t="shared" si="7"/>
        <v>4.9591172747955811E-2</v>
      </c>
      <c r="E20" s="83"/>
      <c r="F20" s="94"/>
      <c r="G20" s="102"/>
      <c r="H20" s="94"/>
      <c r="I20" s="83">
        <f t="shared" si="8"/>
        <v>0.14783564814814812</v>
      </c>
      <c r="J20" s="92">
        <f t="shared" si="9"/>
        <v>4.9591172747955811E-2</v>
      </c>
    </row>
    <row r="21" spans="2:14" x14ac:dyDescent="0.25">
      <c r="B21" s="8" t="s">
        <v>11</v>
      </c>
      <c r="C21" s="83">
        <v>0.26443287037037017</v>
      </c>
      <c r="D21" s="94">
        <f t="shared" si="7"/>
        <v>8.8703477943517253E-2</v>
      </c>
      <c r="E21" s="83"/>
      <c r="F21" s="94"/>
      <c r="G21" s="102"/>
      <c r="H21" s="94"/>
      <c r="I21" s="83">
        <f t="shared" si="4"/>
        <v>0.26443287037037017</v>
      </c>
      <c r="J21" s="92">
        <f t="shared" si="5"/>
        <v>8.8703477943517253E-2</v>
      </c>
    </row>
    <row r="22" spans="2:14" x14ac:dyDescent="0.25">
      <c r="B22" s="8" t="s">
        <v>15</v>
      </c>
      <c r="C22" s="83">
        <v>0.16796296296296295</v>
      </c>
      <c r="D22" s="94">
        <f t="shared" si="7"/>
        <v>5.634284028171415E-2</v>
      </c>
      <c r="E22" s="83"/>
      <c r="F22" s="94"/>
      <c r="G22" s="102"/>
      <c r="H22" s="94"/>
      <c r="I22" s="83">
        <f t="shared" si="4"/>
        <v>0.16796296296296295</v>
      </c>
      <c r="J22" s="92">
        <f t="shared" si="5"/>
        <v>5.634284028171415E-2</v>
      </c>
    </row>
    <row r="23" spans="2:14" s="49" customFormat="1" x14ac:dyDescent="0.25">
      <c r="B23" s="8" t="s">
        <v>91</v>
      </c>
      <c r="C23" s="83">
        <v>0.43208333333333349</v>
      </c>
      <c r="D23" s="94">
        <f t="shared" si="7"/>
        <v>0.14494149072470738</v>
      </c>
      <c r="E23" s="83"/>
      <c r="F23" s="94"/>
      <c r="G23" s="102"/>
      <c r="H23" s="94"/>
      <c r="I23" s="83">
        <f t="shared" si="4"/>
        <v>0.43208333333333349</v>
      </c>
      <c r="J23" s="92">
        <f t="shared" si="5"/>
        <v>0.14494149072470738</v>
      </c>
    </row>
    <row r="24" spans="2:14" x14ac:dyDescent="0.25">
      <c r="B24" s="8" t="s">
        <v>12</v>
      </c>
      <c r="C24" s="83">
        <v>0.12630787037037036</v>
      </c>
      <c r="D24" s="94">
        <f t="shared" ref="D24" si="10">C24/C$30</f>
        <v>4.2369722711848579E-2</v>
      </c>
      <c r="E24" s="83"/>
      <c r="F24" s="94"/>
      <c r="G24" s="102"/>
      <c r="H24" s="94"/>
      <c r="I24" s="83">
        <f t="shared" si="4"/>
        <v>0.12630787037037036</v>
      </c>
      <c r="J24" s="92">
        <f t="shared" si="5"/>
        <v>4.2369722711848579E-2</v>
      </c>
      <c r="K24" s="49"/>
      <c r="L24" s="49"/>
      <c r="M24" s="49"/>
      <c r="N24" s="49"/>
    </row>
    <row r="25" spans="2:14" s="50" customFormat="1" x14ac:dyDescent="0.25">
      <c r="B25" s="8" t="s">
        <v>5</v>
      </c>
      <c r="C25" s="83">
        <v>6.1689814814814684E-2</v>
      </c>
      <c r="D25" s="94">
        <f t="shared" ref="D25" si="11">C25/C$30</f>
        <v>2.0693725103468563E-2</v>
      </c>
      <c r="E25" s="83"/>
      <c r="F25" s="94"/>
      <c r="G25" s="102"/>
      <c r="H25" s="84"/>
      <c r="I25" s="83">
        <f t="shared" si="4"/>
        <v>6.1689814814814684E-2</v>
      </c>
      <c r="J25" s="92">
        <f t="shared" si="5"/>
        <v>2.0693725103468563E-2</v>
      </c>
      <c r="K25" s="49"/>
      <c r="L25" s="49"/>
      <c r="M25" s="49"/>
      <c r="N25" s="49"/>
    </row>
    <row r="26" spans="2:14" x14ac:dyDescent="0.25">
      <c r="B26" s="8" t="s">
        <v>6</v>
      </c>
      <c r="C26" s="83">
        <v>5.2615740740740741E-2</v>
      </c>
      <c r="D26" s="94">
        <f t="shared" ref="D26" si="12">C26/C$30</f>
        <v>1.7649845088249211E-2</v>
      </c>
      <c r="E26" s="83"/>
      <c r="F26" s="94"/>
      <c r="G26" s="102"/>
      <c r="H26" s="84"/>
      <c r="I26" s="83">
        <f t="shared" si="4"/>
        <v>5.2615740740740741E-2</v>
      </c>
      <c r="J26" s="92">
        <f t="shared" si="5"/>
        <v>1.7649845088249211E-2</v>
      </c>
      <c r="K26" s="49"/>
      <c r="L26" s="49"/>
      <c r="M26" s="49"/>
      <c r="N26" s="49"/>
    </row>
    <row r="27" spans="2:14" x14ac:dyDescent="0.25">
      <c r="B27" s="8" t="s">
        <v>101</v>
      </c>
      <c r="C27" s="83">
        <v>9.039351851851854E-3</v>
      </c>
      <c r="D27" s="94">
        <f t="shared" ref="D27" si="13">C27/C$30</f>
        <v>3.0322325151611608E-3</v>
      </c>
      <c r="E27" s="83"/>
      <c r="F27" s="94"/>
      <c r="G27" s="102"/>
      <c r="H27" s="84"/>
      <c r="I27" s="83">
        <f t="shared" si="4"/>
        <v>9.039351851851854E-3</v>
      </c>
      <c r="J27" s="92">
        <f t="shared" si="5"/>
        <v>3.0322325151611608E-3</v>
      </c>
      <c r="K27" s="49"/>
      <c r="L27" s="49"/>
      <c r="M27" s="49"/>
      <c r="N27" s="49"/>
    </row>
    <row r="28" spans="2:14" x14ac:dyDescent="0.25">
      <c r="B28" s="8" t="s">
        <v>17</v>
      </c>
      <c r="C28" s="83">
        <v>5.0115740740740737E-3</v>
      </c>
      <c r="D28" s="94">
        <f t="shared" ref="D28" si="14">C28/C$30</f>
        <v>1.681122508405611E-3</v>
      </c>
      <c r="E28" s="83"/>
      <c r="F28" s="94"/>
      <c r="G28" s="83"/>
      <c r="H28" s="84"/>
      <c r="I28" s="83">
        <f t="shared" ref="I28" si="15">C28+E28+G28</f>
        <v>5.0115740740740737E-3</v>
      </c>
      <c r="J28" s="92">
        <f t="shared" ref="J28" si="16">I28/$I$30</f>
        <v>1.681122508405611E-3</v>
      </c>
      <c r="K28" s="49"/>
      <c r="L28" s="49"/>
      <c r="M28" s="49"/>
      <c r="N28" s="49"/>
    </row>
    <row r="29" spans="2:14" x14ac:dyDescent="0.25">
      <c r="B29" s="8"/>
      <c r="C29" s="125"/>
      <c r="D29" s="88"/>
      <c r="E29" s="87"/>
      <c r="F29" s="88"/>
      <c r="G29" s="87"/>
      <c r="H29" s="87"/>
      <c r="I29" s="87"/>
      <c r="J29" s="92"/>
      <c r="K29" s="49"/>
      <c r="L29" s="49"/>
      <c r="M29" s="49"/>
      <c r="N29" s="49"/>
    </row>
    <row r="30" spans="2:14" s="49" customFormat="1" x14ac:dyDescent="0.25">
      <c r="B30" s="53" t="s">
        <v>29</v>
      </c>
      <c r="C30" s="89">
        <f t="shared" ref="C30:J30" si="17">SUM(C7:C28)</f>
        <v>2.9810879629629654</v>
      </c>
      <c r="D30" s="126">
        <f t="shared" si="17"/>
        <v>1.0000000000000002</v>
      </c>
      <c r="E30" s="89"/>
      <c r="F30" s="126"/>
      <c r="G30" s="89"/>
      <c r="H30" s="126"/>
      <c r="I30" s="89">
        <f t="shared" si="17"/>
        <v>2.9810879629629654</v>
      </c>
      <c r="J30" s="127">
        <f t="shared" si="17"/>
        <v>1.0000000000000002</v>
      </c>
    </row>
    <row r="31" spans="2:14" s="49" customFormat="1" x14ac:dyDescent="0.25">
      <c r="B31" s="60"/>
      <c r="C31" s="61"/>
      <c r="D31" s="61"/>
      <c r="E31" s="61"/>
      <c r="F31" s="61"/>
      <c r="G31" s="61"/>
      <c r="H31" s="61"/>
      <c r="I31" s="61"/>
      <c r="J31" s="62"/>
    </row>
    <row r="32" spans="2:14" s="50" customFormat="1" ht="114" customHeight="1" thickBot="1" x14ac:dyDescent="0.3">
      <c r="B32" s="196" t="s">
        <v>136</v>
      </c>
      <c r="C32" s="197"/>
      <c r="D32" s="197"/>
      <c r="E32" s="197"/>
      <c r="F32" s="197"/>
      <c r="G32" s="197"/>
      <c r="H32" s="197"/>
      <c r="I32" s="197"/>
      <c r="J32" s="198"/>
      <c r="K32" s="49"/>
      <c r="L32" s="49"/>
      <c r="M32" s="49"/>
      <c r="N32" s="49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6" t="s">
        <v>49</v>
      </c>
      <c r="C3" s="187"/>
      <c r="D3" s="187"/>
      <c r="E3" s="187"/>
      <c r="F3" s="188"/>
    </row>
    <row r="4" spans="2:6" x14ac:dyDescent="0.25">
      <c r="B4" s="189" t="s">
        <v>134</v>
      </c>
      <c r="C4" s="190"/>
      <c r="D4" s="190"/>
      <c r="E4" s="190"/>
      <c r="F4" s="191"/>
    </row>
    <row r="5" spans="2:6" x14ac:dyDescent="0.25">
      <c r="B5" s="42"/>
      <c r="C5" s="195" t="s">
        <v>50</v>
      </c>
      <c r="D5" s="190"/>
      <c r="E5" s="195" t="s">
        <v>51</v>
      </c>
      <c r="F5" s="191"/>
    </row>
    <row r="6" spans="2:6" x14ac:dyDescent="0.25">
      <c r="B6" s="3" t="s">
        <v>23</v>
      </c>
      <c r="C6" s="147" t="s">
        <v>24</v>
      </c>
      <c r="D6" s="43" t="s">
        <v>25</v>
      </c>
      <c r="E6" s="147" t="s">
        <v>24</v>
      </c>
      <c r="F6" s="64" t="s">
        <v>25</v>
      </c>
    </row>
    <row r="7" spans="2:6" x14ac:dyDescent="0.25">
      <c r="B7" s="8" t="s">
        <v>10</v>
      </c>
      <c r="C7" s="128"/>
      <c r="D7" s="94"/>
      <c r="E7" s="83"/>
      <c r="F7" s="95"/>
    </row>
    <row r="8" spans="2:6" x14ac:dyDescent="0.25">
      <c r="B8" s="8" t="s">
        <v>13</v>
      </c>
      <c r="C8" s="128"/>
      <c r="D8" s="94"/>
      <c r="E8" s="83">
        <v>2.1944444444444447E-2</v>
      </c>
      <c r="F8" s="95">
        <f t="shared" ref="F8:F28" si="0">E8/E$30</f>
        <v>2.6137303556658401E-2</v>
      </c>
    </row>
    <row r="9" spans="2:6" x14ac:dyDescent="0.25">
      <c r="B9" s="8" t="s">
        <v>0</v>
      </c>
      <c r="C9" s="128"/>
      <c r="D9" s="94"/>
      <c r="E9" s="83">
        <v>7.690972222222224E-2</v>
      </c>
      <c r="F9" s="95">
        <f t="shared" si="0"/>
        <v>9.1604631927212604E-2</v>
      </c>
    </row>
    <row r="10" spans="2:6" x14ac:dyDescent="0.25">
      <c r="B10" s="8" t="s">
        <v>8</v>
      </c>
      <c r="C10" s="128"/>
      <c r="D10" s="94"/>
      <c r="E10" s="83">
        <v>3.3240740740740737E-2</v>
      </c>
      <c r="F10" s="95">
        <f t="shared" si="0"/>
        <v>3.9591949269368626E-2</v>
      </c>
    </row>
    <row r="11" spans="2:6" x14ac:dyDescent="0.25">
      <c r="B11" s="8" t="s">
        <v>26</v>
      </c>
      <c r="C11" s="128"/>
      <c r="D11" s="94"/>
      <c r="E11" s="83">
        <v>8.449074074074075E-4</v>
      </c>
      <c r="F11" s="95">
        <f t="shared" si="0"/>
        <v>1.0063413289219743E-3</v>
      </c>
    </row>
    <row r="12" spans="2:6" x14ac:dyDescent="0.25">
      <c r="B12" s="8" t="s">
        <v>3</v>
      </c>
      <c r="C12" s="128"/>
      <c r="D12" s="94"/>
      <c r="E12" s="83">
        <v>0.14473379629629629</v>
      </c>
      <c r="F12" s="95">
        <f t="shared" si="0"/>
        <v>0.17238764819409982</v>
      </c>
    </row>
    <row r="13" spans="2:6" x14ac:dyDescent="0.25">
      <c r="B13" s="8" t="s">
        <v>7</v>
      </c>
      <c r="C13" s="128"/>
      <c r="D13" s="94"/>
      <c r="E13" s="83">
        <v>0.21362268518518515</v>
      </c>
      <c r="F13" s="95">
        <f t="shared" si="0"/>
        <v>0.25443893024538183</v>
      </c>
    </row>
    <row r="14" spans="2:6" x14ac:dyDescent="0.25">
      <c r="B14" s="8" t="s">
        <v>2</v>
      </c>
      <c r="C14" s="128"/>
      <c r="D14" s="94"/>
      <c r="E14" s="83">
        <v>2.3553240740740743E-2</v>
      </c>
      <c r="F14" s="95">
        <f t="shared" si="0"/>
        <v>2.805348773090709E-2</v>
      </c>
    </row>
    <row r="15" spans="2:6" x14ac:dyDescent="0.25">
      <c r="B15" s="8" t="s">
        <v>9</v>
      </c>
      <c r="C15" s="128"/>
      <c r="D15" s="94"/>
      <c r="E15" s="83">
        <v>1.5127314814814816E-2</v>
      </c>
      <c r="F15" s="95">
        <f t="shared" si="0"/>
        <v>1.8017645437000279E-2</v>
      </c>
    </row>
    <row r="16" spans="2:6" x14ac:dyDescent="0.25">
      <c r="B16" s="8" t="s">
        <v>1</v>
      </c>
      <c r="C16" s="128"/>
      <c r="D16" s="94"/>
      <c r="E16" s="83">
        <v>9.780092592592592E-3</v>
      </c>
      <c r="F16" s="95">
        <f t="shared" si="0"/>
        <v>1.1648745519713262E-2</v>
      </c>
    </row>
    <row r="17" spans="2:6" x14ac:dyDescent="0.25">
      <c r="B17" s="8" t="s">
        <v>27</v>
      </c>
      <c r="C17" s="128">
        <v>8.2754629629629636E-3</v>
      </c>
      <c r="D17" s="94">
        <f t="shared" ref="D17" si="1">C17/C$30</f>
        <v>0.27691711851278084</v>
      </c>
      <c r="E17" s="83">
        <v>2.6296296296296297E-2</v>
      </c>
      <c r="F17" s="95">
        <f t="shared" si="0"/>
        <v>3.1320650675489392E-2</v>
      </c>
    </row>
    <row r="18" spans="2:6" x14ac:dyDescent="0.25">
      <c r="B18" s="8" t="s">
        <v>16</v>
      </c>
      <c r="C18" s="128"/>
      <c r="D18" s="94"/>
      <c r="E18" s="83"/>
      <c r="F18" s="95"/>
    </row>
    <row r="19" spans="2:6" x14ac:dyDescent="0.25">
      <c r="B19" s="8" t="s">
        <v>4</v>
      </c>
      <c r="C19" s="128">
        <v>9.6296296296296303E-3</v>
      </c>
      <c r="D19" s="94">
        <f t="shared" ref="D19:D23" si="2">C19/C$30</f>
        <v>0.32223082881487219</v>
      </c>
      <c r="E19" s="83">
        <v>4.5613425925925932E-2</v>
      </c>
      <c r="F19" s="95">
        <f t="shared" si="0"/>
        <v>5.432864626413015E-2</v>
      </c>
    </row>
    <row r="20" spans="2:6" x14ac:dyDescent="0.25">
      <c r="B20" s="8" t="s">
        <v>14</v>
      </c>
      <c r="C20" s="128">
        <v>8.2060185185185187E-3</v>
      </c>
      <c r="D20" s="94">
        <f t="shared" si="2"/>
        <v>0.27459333849728895</v>
      </c>
      <c r="E20" s="83">
        <v>6.8900462962962969E-2</v>
      </c>
      <c r="F20" s="95">
        <f t="shared" si="0"/>
        <v>8.2065067548938539E-2</v>
      </c>
    </row>
    <row r="21" spans="2:6" x14ac:dyDescent="0.25">
      <c r="B21" s="8" t="s">
        <v>11</v>
      </c>
      <c r="C21" s="128"/>
      <c r="D21" s="94"/>
      <c r="E21" s="83">
        <v>2.1203703703703707E-2</v>
      </c>
      <c r="F21" s="95">
        <f t="shared" si="0"/>
        <v>2.5255031706644619E-2</v>
      </c>
    </row>
    <row r="22" spans="2:6" x14ac:dyDescent="0.25">
      <c r="B22" s="8" t="s">
        <v>15</v>
      </c>
      <c r="C22" s="128"/>
      <c r="D22" s="94"/>
      <c r="E22" s="83">
        <v>1.136574074074074E-2</v>
      </c>
      <c r="F22" s="95">
        <f t="shared" si="0"/>
        <v>1.3537358698649022E-2</v>
      </c>
    </row>
    <row r="23" spans="2:6" s="49" customFormat="1" x14ac:dyDescent="0.25">
      <c r="B23" s="8" t="s">
        <v>91</v>
      </c>
      <c r="C23" s="128">
        <v>3.7731481481481483E-3</v>
      </c>
      <c r="D23" s="94">
        <f t="shared" si="2"/>
        <v>0.1262587141750581</v>
      </c>
      <c r="E23" s="83">
        <v>0.10060185185185186</v>
      </c>
      <c r="F23" s="95">
        <f t="shared" si="0"/>
        <v>0.11982354562999727</v>
      </c>
    </row>
    <row r="24" spans="2:6" x14ac:dyDescent="0.25">
      <c r="B24" s="8" t="s">
        <v>12</v>
      </c>
      <c r="C24" s="128"/>
      <c r="D24" s="94"/>
      <c r="E24" s="83">
        <v>3.8773148148148152E-3</v>
      </c>
      <c r="F24" s="95">
        <f t="shared" si="0"/>
        <v>4.6181417149159095E-3</v>
      </c>
    </row>
    <row r="25" spans="2:6" s="50" customFormat="1" x14ac:dyDescent="0.25">
      <c r="B25" s="8" t="s">
        <v>5</v>
      </c>
      <c r="C25" s="128"/>
      <c r="D25" s="94"/>
      <c r="E25" s="83">
        <v>3.9699074074074072E-3</v>
      </c>
      <c r="F25" s="95">
        <f t="shared" si="0"/>
        <v>4.7284256961676319E-3</v>
      </c>
    </row>
    <row r="26" spans="2:6" x14ac:dyDescent="0.25">
      <c r="B26" s="8" t="s">
        <v>6</v>
      </c>
      <c r="C26" s="128"/>
      <c r="D26" s="94"/>
      <c r="E26" s="83">
        <v>1.5740740740740741E-3</v>
      </c>
      <c r="F26" s="95">
        <f t="shared" si="0"/>
        <v>1.8748276812792944E-3</v>
      </c>
    </row>
    <row r="27" spans="2:6" x14ac:dyDescent="0.25">
      <c r="B27" s="8" t="s">
        <v>101</v>
      </c>
      <c r="C27" s="128"/>
      <c r="D27" s="94"/>
      <c r="E27" s="83">
        <v>1.6423611111111115E-2</v>
      </c>
      <c r="F27" s="95">
        <f t="shared" si="0"/>
        <v>1.9561621174524407E-2</v>
      </c>
    </row>
    <row r="28" spans="2:6" x14ac:dyDescent="0.25">
      <c r="B28" s="8" t="s">
        <v>17</v>
      </c>
      <c r="C28" s="128"/>
      <c r="D28" s="94"/>
      <c r="E28" s="83"/>
      <c r="F28" s="95"/>
    </row>
    <row r="29" spans="2:6" x14ac:dyDescent="0.25">
      <c r="B29" s="8"/>
      <c r="C29" s="87"/>
      <c r="D29" s="87"/>
      <c r="E29" s="87"/>
      <c r="F29" s="92"/>
    </row>
    <row r="30" spans="2:6" x14ac:dyDescent="0.25">
      <c r="B30" s="53" t="s">
        <v>29</v>
      </c>
      <c r="C30" s="91">
        <f>SUM(C7:C28)</f>
        <v>2.988425925925926E-2</v>
      </c>
      <c r="D30" s="129">
        <f>SUM(D7:D28)</f>
        <v>1.0000000000000002</v>
      </c>
      <c r="E30" s="91">
        <f>SUM(E7:E28)</f>
        <v>0.83958333333333324</v>
      </c>
      <c r="F30" s="130">
        <f>SUM(F7:F28)</f>
        <v>1</v>
      </c>
    </row>
    <row r="31" spans="2:6" x14ac:dyDescent="0.25">
      <c r="B31" s="68"/>
      <c r="C31" s="27"/>
      <c r="D31" s="52"/>
      <c r="E31" s="52"/>
      <c r="F31" s="48"/>
    </row>
    <row r="32" spans="2:6" ht="81.95" customHeight="1" thickBot="1" x14ac:dyDescent="0.3">
      <c r="B32" s="196" t="s">
        <v>137</v>
      </c>
      <c r="C32" s="197"/>
      <c r="D32" s="197"/>
      <c r="E32" s="197"/>
      <c r="F32" s="19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4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0" t="s">
        <v>92</v>
      </c>
      <c r="C3" s="201"/>
      <c r="D3" s="201"/>
      <c r="E3" s="201"/>
      <c r="F3" s="202"/>
    </row>
    <row r="4" spans="2:6" x14ac:dyDescent="0.25">
      <c r="B4" s="203" t="s">
        <v>134</v>
      </c>
      <c r="C4" s="199"/>
      <c r="D4" s="199"/>
      <c r="E4" s="199"/>
      <c r="F4" s="204"/>
    </row>
    <row r="5" spans="2:6" x14ac:dyDescent="0.25">
      <c r="B5" s="72"/>
      <c r="C5" s="192" t="s">
        <v>56</v>
      </c>
      <c r="D5" s="199"/>
      <c r="E5" s="192" t="s">
        <v>57</v>
      </c>
      <c r="F5" s="204"/>
    </row>
    <row r="6" spans="2:6" x14ac:dyDescent="0.25">
      <c r="B6" s="3" t="s">
        <v>23</v>
      </c>
      <c r="C6" s="73" t="s">
        <v>24</v>
      </c>
      <c r="D6" s="73" t="s">
        <v>25</v>
      </c>
      <c r="E6" s="73" t="s">
        <v>24</v>
      </c>
      <c r="F6" s="153" t="s">
        <v>25</v>
      </c>
    </row>
    <row r="7" spans="2:6" x14ac:dyDescent="0.25">
      <c r="B7" s="8" t="s">
        <v>10</v>
      </c>
      <c r="C7" s="47"/>
      <c r="D7" s="59"/>
      <c r="E7" s="47"/>
      <c r="F7" s="48"/>
    </row>
    <row r="8" spans="2:6" x14ac:dyDescent="0.25">
      <c r="B8" s="8" t="s">
        <v>13</v>
      </c>
      <c r="C8" s="47"/>
      <c r="D8" s="59"/>
      <c r="E8" s="47"/>
      <c r="F8" s="48"/>
    </row>
    <row r="9" spans="2:6" x14ac:dyDescent="0.25">
      <c r="B9" s="8" t="s">
        <v>0</v>
      </c>
      <c r="C9" s="83"/>
      <c r="D9" s="131"/>
      <c r="E9" s="47"/>
      <c r="F9" s="48"/>
    </row>
    <row r="10" spans="2:6" x14ac:dyDescent="0.25">
      <c r="B10" s="8" t="s">
        <v>8</v>
      </c>
      <c r="C10" s="83"/>
      <c r="D10" s="131"/>
      <c r="E10" s="47"/>
      <c r="F10" s="48"/>
    </row>
    <row r="11" spans="2:6" x14ac:dyDescent="0.25">
      <c r="B11" s="8" t="s">
        <v>26</v>
      </c>
      <c r="C11" s="83"/>
      <c r="D11" s="131"/>
      <c r="E11" s="47"/>
      <c r="F11" s="48"/>
    </row>
    <row r="12" spans="2:6" x14ac:dyDescent="0.25">
      <c r="B12" s="8" t="s">
        <v>3</v>
      </c>
      <c r="C12" s="83">
        <v>1.2268518518518518E-3</v>
      </c>
      <c r="D12" s="94">
        <f t="shared" ref="D12" si="0">C12/C$30</f>
        <v>1</v>
      </c>
      <c r="E12" s="83"/>
      <c r="F12" s="151"/>
    </row>
    <row r="13" spans="2:6" x14ac:dyDescent="0.25">
      <c r="B13" s="8" t="s">
        <v>7</v>
      </c>
      <c r="C13" s="83"/>
      <c r="D13" s="94"/>
      <c r="E13" s="47"/>
      <c r="F13" s="48"/>
    </row>
    <row r="14" spans="2:6" x14ac:dyDescent="0.25">
      <c r="B14" s="8" t="s">
        <v>2</v>
      </c>
      <c r="C14" s="83"/>
      <c r="D14" s="94"/>
      <c r="E14" s="47"/>
      <c r="F14" s="48"/>
    </row>
    <row r="15" spans="2:6" x14ac:dyDescent="0.25">
      <c r="B15" s="8" t="s">
        <v>9</v>
      </c>
      <c r="C15" s="83"/>
      <c r="D15" s="94"/>
      <c r="E15" s="47"/>
      <c r="F15" s="48"/>
    </row>
    <row r="16" spans="2:6" x14ac:dyDescent="0.25">
      <c r="B16" s="8" t="s">
        <v>1</v>
      </c>
      <c r="C16" s="83"/>
      <c r="D16" s="94"/>
      <c r="E16" s="47"/>
      <c r="F16" s="48"/>
    </row>
    <row r="17" spans="2:6" x14ac:dyDescent="0.25">
      <c r="B17" s="8" t="s">
        <v>27</v>
      </c>
      <c r="C17" s="83"/>
      <c r="D17" s="94"/>
      <c r="E17" s="47"/>
      <c r="F17" s="48"/>
    </row>
    <row r="18" spans="2:6" x14ac:dyDescent="0.25">
      <c r="B18" s="8" t="s">
        <v>16</v>
      </c>
      <c r="C18" s="83"/>
      <c r="D18" s="94"/>
      <c r="E18" s="47"/>
      <c r="F18" s="48"/>
    </row>
    <row r="19" spans="2:6" x14ac:dyDescent="0.25">
      <c r="B19" s="8" t="s">
        <v>4</v>
      </c>
      <c r="C19" s="83"/>
      <c r="D19" s="94"/>
      <c r="E19" s="47"/>
      <c r="F19" s="48"/>
    </row>
    <row r="20" spans="2:6" x14ac:dyDescent="0.25">
      <c r="B20" s="8" t="s">
        <v>14</v>
      </c>
      <c r="C20" s="83"/>
      <c r="D20" s="94"/>
      <c r="E20" s="47"/>
      <c r="F20" s="48"/>
    </row>
    <row r="21" spans="2:6" x14ac:dyDescent="0.25">
      <c r="B21" s="8" t="s">
        <v>11</v>
      </c>
      <c r="C21" s="146"/>
      <c r="D21" s="94"/>
      <c r="E21" s="47"/>
      <c r="F21" s="48"/>
    </row>
    <row r="22" spans="2:6" x14ac:dyDescent="0.25">
      <c r="B22" s="8" t="s">
        <v>15</v>
      </c>
      <c r="C22" s="83"/>
      <c r="D22" s="94"/>
      <c r="E22" s="47"/>
      <c r="F22" s="48"/>
    </row>
    <row r="23" spans="2:6" s="49" customFormat="1" x14ac:dyDescent="0.25">
      <c r="B23" s="8" t="s">
        <v>91</v>
      </c>
      <c r="C23" s="83"/>
      <c r="D23" s="94"/>
      <c r="E23" s="47"/>
      <c r="F23" s="48"/>
    </row>
    <row r="24" spans="2:6" x14ac:dyDescent="0.25">
      <c r="B24" s="8" t="s">
        <v>12</v>
      </c>
      <c r="C24" s="83"/>
      <c r="D24" s="94"/>
      <c r="E24" s="47"/>
      <c r="F24" s="48"/>
    </row>
    <row r="25" spans="2:6" s="50" customFormat="1" x14ac:dyDescent="0.25">
      <c r="B25" s="8" t="s">
        <v>5</v>
      </c>
      <c r="C25" s="83"/>
      <c r="D25" s="94"/>
      <c r="E25" s="47"/>
      <c r="F25" s="48"/>
    </row>
    <row r="26" spans="2:6" x14ac:dyDescent="0.25">
      <c r="B26" s="8" t="s">
        <v>6</v>
      </c>
      <c r="C26" s="102"/>
      <c r="D26" s="131"/>
      <c r="E26" s="47"/>
      <c r="F26" s="48"/>
    </row>
    <row r="27" spans="2:6" x14ac:dyDescent="0.25">
      <c r="B27" s="8" t="s">
        <v>101</v>
      </c>
      <c r="C27" s="102"/>
      <c r="D27" s="131"/>
      <c r="E27" s="47"/>
      <c r="F27" s="48"/>
    </row>
    <row r="28" spans="2:6" x14ac:dyDescent="0.25">
      <c r="B28" s="8" t="s">
        <v>17</v>
      </c>
      <c r="C28" s="102"/>
      <c r="D28" s="131"/>
      <c r="E28" s="47"/>
      <c r="F28" s="48"/>
    </row>
    <row r="29" spans="2:6" x14ac:dyDescent="0.25">
      <c r="B29" s="8"/>
      <c r="C29" s="102"/>
      <c r="D29" s="83"/>
      <c r="E29" s="47"/>
      <c r="F29" s="48"/>
    </row>
    <row r="30" spans="2:6" x14ac:dyDescent="0.25">
      <c r="B30" s="53" t="s">
        <v>29</v>
      </c>
      <c r="C30" s="91">
        <f>SUM(C7:C28)</f>
        <v>1.2268518518518518E-3</v>
      </c>
      <c r="D30" s="129">
        <f>SUM(D7:D28)</f>
        <v>1</v>
      </c>
      <c r="E30" s="142"/>
      <c r="F30" s="154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5" t="s">
        <v>138</v>
      </c>
      <c r="C32" s="206"/>
      <c r="D32" s="206"/>
      <c r="E32" s="206"/>
      <c r="F32" s="20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8" t="s">
        <v>93</v>
      </c>
      <c r="C3" s="209"/>
      <c r="D3" s="209"/>
      <c r="E3" s="209"/>
      <c r="F3" s="210"/>
    </row>
    <row r="4" spans="2:6" x14ac:dyDescent="0.25">
      <c r="B4" s="189" t="s">
        <v>134</v>
      </c>
      <c r="C4" s="190"/>
      <c r="D4" s="190"/>
      <c r="E4" s="190"/>
      <c r="F4" s="191"/>
    </row>
    <row r="5" spans="2:6" x14ac:dyDescent="0.25">
      <c r="B5" s="42"/>
      <c r="C5" s="195" t="s">
        <v>64</v>
      </c>
      <c r="D5" s="190"/>
      <c r="E5" s="211" t="s">
        <v>65</v>
      </c>
      <c r="F5" s="212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83"/>
      <c r="D7" s="84"/>
      <c r="E7" s="47"/>
      <c r="F7" s="48"/>
    </row>
    <row r="8" spans="2:6" x14ac:dyDescent="0.25">
      <c r="B8" s="8" t="s">
        <v>13</v>
      </c>
      <c r="C8" s="83"/>
      <c r="D8" s="84"/>
      <c r="E8" s="47"/>
      <c r="F8" s="48"/>
    </row>
    <row r="9" spans="2:6" x14ac:dyDescent="0.25">
      <c r="B9" s="8" t="s">
        <v>0</v>
      </c>
      <c r="C9" s="83"/>
      <c r="D9" s="84"/>
      <c r="E9" s="47"/>
      <c r="F9" s="48"/>
    </row>
    <row r="10" spans="2:6" x14ac:dyDescent="0.25">
      <c r="B10" s="8" t="s">
        <v>8</v>
      </c>
      <c r="C10" s="83"/>
      <c r="D10" s="84"/>
      <c r="E10" s="47"/>
      <c r="F10" s="48"/>
    </row>
    <row r="11" spans="2:6" x14ac:dyDescent="0.25">
      <c r="B11" s="8" t="s">
        <v>26</v>
      </c>
      <c r="C11" s="83"/>
      <c r="D11" s="84"/>
      <c r="E11" s="47"/>
      <c r="F11" s="48"/>
    </row>
    <row r="12" spans="2:6" x14ac:dyDescent="0.25">
      <c r="B12" s="8" t="s">
        <v>3</v>
      </c>
      <c r="C12" s="83"/>
      <c r="D12" s="94"/>
      <c r="E12" s="47"/>
      <c r="F12" s="48"/>
    </row>
    <row r="13" spans="2:6" x14ac:dyDescent="0.25">
      <c r="B13" s="8" t="s">
        <v>7</v>
      </c>
      <c r="C13" s="83"/>
      <c r="D13" s="84"/>
      <c r="E13" s="47"/>
      <c r="F13" s="48"/>
    </row>
    <row r="14" spans="2:6" x14ac:dyDescent="0.25">
      <c r="B14" s="8" t="s">
        <v>2</v>
      </c>
      <c r="C14" s="83"/>
      <c r="D14" s="84"/>
      <c r="E14" s="47"/>
      <c r="F14" s="48"/>
    </row>
    <row r="15" spans="2:6" x14ac:dyDescent="0.25">
      <c r="B15" s="8" t="s">
        <v>9</v>
      </c>
      <c r="C15" s="83"/>
      <c r="D15" s="84"/>
      <c r="E15" s="47"/>
      <c r="F15" s="48"/>
    </row>
    <row r="16" spans="2:6" x14ac:dyDescent="0.25">
      <c r="B16" s="8" t="s">
        <v>1</v>
      </c>
      <c r="C16" s="83"/>
      <c r="D16" s="84"/>
      <c r="E16" s="47"/>
      <c r="F16" s="48"/>
    </row>
    <row r="17" spans="2:6" x14ac:dyDescent="0.25">
      <c r="B17" s="8" t="s">
        <v>27</v>
      </c>
      <c r="C17" s="83"/>
      <c r="D17" s="84"/>
      <c r="E17" s="47"/>
      <c r="F17" s="48"/>
    </row>
    <row r="18" spans="2:6" x14ac:dyDescent="0.25">
      <c r="B18" s="8" t="s">
        <v>16</v>
      </c>
      <c r="C18" s="83"/>
      <c r="D18" s="84"/>
      <c r="E18" s="47"/>
      <c r="F18" s="48"/>
    </row>
    <row r="19" spans="2:6" x14ac:dyDescent="0.25">
      <c r="B19" s="8" t="s">
        <v>4</v>
      </c>
      <c r="C19" s="102"/>
      <c r="D19" s="84"/>
      <c r="E19" s="47"/>
      <c r="F19" s="48"/>
    </row>
    <row r="20" spans="2:6" x14ac:dyDescent="0.25">
      <c r="B20" s="8" t="s">
        <v>14</v>
      </c>
      <c r="C20" s="102"/>
      <c r="D20" s="84"/>
      <c r="E20" s="47"/>
      <c r="F20" s="48"/>
    </row>
    <row r="21" spans="2:6" x14ac:dyDescent="0.25">
      <c r="B21" s="8" t="s">
        <v>11</v>
      </c>
      <c r="C21" s="102"/>
      <c r="D21" s="84"/>
      <c r="E21" s="47"/>
      <c r="F21" s="48"/>
    </row>
    <row r="22" spans="2:6" x14ac:dyDescent="0.25">
      <c r="B22" s="8" t="s">
        <v>15</v>
      </c>
      <c r="C22" s="102"/>
      <c r="D22" s="84"/>
      <c r="E22" s="47"/>
      <c r="F22" s="48"/>
    </row>
    <row r="23" spans="2:6" s="49" customFormat="1" x14ac:dyDescent="0.25">
      <c r="B23" s="8" t="s">
        <v>91</v>
      </c>
      <c r="C23" s="102"/>
      <c r="D23" s="84"/>
      <c r="E23" s="54"/>
      <c r="F23" s="58"/>
    </row>
    <row r="24" spans="2:6" x14ac:dyDescent="0.25">
      <c r="B24" s="8" t="s">
        <v>12</v>
      </c>
      <c r="C24" s="102"/>
      <c r="D24" s="131"/>
      <c r="E24" s="45"/>
      <c r="F24" s="71"/>
    </row>
    <row r="25" spans="2:6" s="50" customFormat="1" x14ac:dyDescent="0.25">
      <c r="B25" s="8" t="s">
        <v>5</v>
      </c>
      <c r="C25" s="102"/>
      <c r="D25" s="131"/>
      <c r="E25" s="43"/>
      <c r="F25" s="44"/>
    </row>
    <row r="26" spans="2:6" x14ac:dyDescent="0.25">
      <c r="B26" s="8" t="s">
        <v>6</v>
      </c>
      <c r="C26" s="102"/>
      <c r="D26" s="131"/>
      <c r="E26" s="47"/>
      <c r="F26" s="48"/>
    </row>
    <row r="27" spans="2:6" x14ac:dyDescent="0.25">
      <c r="B27" s="8" t="s">
        <v>101</v>
      </c>
      <c r="C27" s="102"/>
      <c r="D27" s="83"/>
      <c r="E27" s="47"/>
      <c r="F27" s="48"/>
    </row>
    <row r="28" spans="2:6" x14ac:dyDescent="0.25">
      <c r="B28" s="8" t="s">
        <v>17</v>
      </c>
      <c r="C28" s="102"/>
      <c r="D28" s="83"/>
      <c r="E28" s="47"/>
      <c r="F28" s="48"/>
    </row>
    <row r="29" spans="2:6" x14ac:dyDescent="0.25">
      <c r="B29" s="8"/>
      <c r="C29" s="103"/>
      <c r="D29" s="87"/>
      <c r="E29" s="52"/>
      <c r="F29" s="48"/>
    </row>
    <row r="30" spans="2:6" x14ac:dyDescent="0.25">
      <c r="B30" s="53" t="s">
        <v>29</v>
      </c>
      <c r="C30" s="91"/>
      <c r="D30" s="129"/>
      <c r="E30" s="47"/>
      <c r="F30" s="48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5" t="s">
        <v>130</v>
      </c>
      <c r="C32" s="206"/>
      <c r="D32" s="206"/>
      <c r="E32" s="206"/>
      <c r="F32" s="20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13" t="s">
        <v>125</v>
      </c>
      <c r="C3" s="214"/>
      <c r="D3" s="214"/>
      <c r="E3" s="214"/>
      <c r="F3" s="215"/>
    </row>
    <row r="4" spans="2:6" x14ac:dyDescent="0.25">
      <c r="B4" s="189" t="s">
        <v>134</v>
      </c>
      <c r="C4" s="190"/>
      <c r="D4" s="190"/>
      <c r="E4" s="190"/>
      <c r="F4" s="191"/>
    </row>
    <row r="5" spans="2:6" x14ac:dyDescent="0.25">
      <c r="B5" s="42"/>
      <c r="C5" s="195" t="s">
        <v>70</v>
      </c>
      <c r="D5" s="190"/>
      <c r="E5" s="211" t="s">
        <v>124</v>
      </c>
      <c r="F5" s="212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28"/>
      <c r="D7" s="84"/>
      <c r="E7" s="128"/>
      <c r="F7" s="95"/>
    </row>
    <row r="8" spans="2:6" x14ac:dyDescent="0.25">
      <c r="B8" s="8" t="s">
        <v>13</v>
      </c>
      <c r="C8" s="128"/>
      <c r="D8" s="131"/>
      <c r="E8" s="128"/>
      <c r="F8" s="95"/>
    </row>
    <row r="9" spans="2:6" x14ac:dyDescent="0.25">
      <c r="B9" s="8" t="s">
        <v>0</v>
      </c>
      <c r="C9" s="128"/>
      <c r="D9" s="84"/>
      <c r="E9" s="128"/>
      <c r="F9" s="95"/>
    </row>
    <row r="10" spans="2:6" x14ac:dyDescent="0.25">
      <c r="B10" s="8" t="s">
        <v>8</v>
      </c>
      <c r="C10" s="128"/>
      <c r="D10" s="84"/>
      <c r="E10" s="128"/>
      <c r="F10" s="95"/>
    </row>
    <row r="11" spans="2:6" x14ac:dyDescent="0.25">
      <c r="B11" s="8" t="s">
        <v>26</v>
      </c>
      <c r="C11" s="128"/>
      <c r="D11" s="84"/>
      <c r="E11" s="128"/>
      <c r="F11" s="95"/>
    </row>
    <row r="12" spans="2:6" x14ac:dyDescent="0.25">
      <c r="B12" s="8" t="s">
        <v>3</v>
      </c>
      <c r="C12" s="128"/>
      <c r="D12" s="84"/>
      <c r="E12" s="128"/>
      <c r="F12" s="95"/>
    </row>
    <row r="13" spans="2:6" x14ac:dyDescent="0.25">
      <c r="B13" s="8" t="s">
        <v>7</v>
      </c>
      <c r="C13" s="128"/>
      <c r="D13" s="84"/>
      <c r="E13" s="128"/>
      <c r="F13" s="95"/>
    </row>
    <row r="14" spans="2:6" x14ac:dyDescent="0.25">
      <c r="B14" s="8" t="s">
        <v>2</v>
      </c>
      <c r="C14" s="128"/>
      <c r="D14" s="84"/>
      <c r="E14" s="128"/>
      <c r="F14" s="95"/>
    </row>
    <row r="15" spans="2:6" x14ac:dyDescent="0.25">
      <c r="B15" s="8" t="s">
        <v>9</v>
      </c>
      <c r="C15" s="128"/>
      <c r="D15" s="84"/>
      <c r="E15" s="128"/>
      <c r="F15" s="95"/>
    </row>
    <row r="16" spans="2:6" x14ac:dyDescent="0.25">
      <c r="B16" s="8" t="s">
        <v>1</v>
      </c>
      <c r="C16" s="128"/>
      <c r="D16" s="84"/>
      <c r="E16" s="128"/>
      <c r="F16" s="95"/>
    </row>
    <row r="17" spans="2:6" x14ac:dyDescent="0.25">
      <c r="B17" s="8" t="s">
        <v>27</v>
      </c>
      <c r="C17" s="128"/>
      <c r="D17" s="84"/>
      <c r="E17" s="128"/>
      <c r="F17" s="95"/>
    </row>
    <row r="18" spans="2:6" x14ac:dyDescent="0.25">
      <c r="B18" s="8" t="s">
        <v>16</v>
      </c>
      <c r="C18" s="128"/>
      <c r="D18" s="84"/>
      <c r="E18" s="128"/>
      <c r="F18" s="95"/>
    </row>
    <row r="19" spans="2:6" x14ac:dyDescent="0.25">
      <c r="B19" s="8" t="s">
        <v>4</v>
      </c>
      <c r="C19" s="128"/>
      <c r="D19" s="84"/>
      <c r="E19" s="128"/>
      <c r="F19" s="95"/>
    </row>
    <row r="20" spans="2:6" x14ac:dyDescent="0.25">
      <c r="B20" s="8" t="s">
        <v>14</v>
      </c>
      <c r="C20" s="128"/>
      <c r="D20" s="84"/>
      <c r="E20" s="128"/>
      <c r="F20" s="95"/>
    </row>
    <row r="21" spans="2:6" x14ac:dyDescent="0.25">
      <c r="B21" s="8" t="s">
        <v>11</v>
      </c>
      <c r="C21" s="128"/>
      <c r="D21" s="84"/>
      <c r="E21" s="128"/>
      <c r="F21" s="95"/>
    </row>
    <row r="22" spans="2:6" x14ac:dyDescent="0.25">
      <c r="B22" s="8" t="s">
        <v>15</v>
      </c>
      <c r="C22" s="128"/>
      <c r="D22" s="94"/>
      <c r="E22" s="128"/>
      <c r="F22" s="95"/>
    </row>
    <row r="23" spans="2:6" s="49" customFormat="1" x14ac:dyDescent="0.25">
      <c r="B23" s="8" t="s">
        <v>91</v>
      </c>
      <c r="C23" s="83"/>
      <c r="D23" s="84"/>
      <c r="E23" s="83"/>
      <c r="F23" s="95"/>
    </row>
    <row r="24" spans="2:6" x14ac:dyDescent="0.25">
      <c r="B24" s="8" t="s">
        <v>12</v>
      </c>
      <c r="C24" s="83"/>
      <c r="D24" s="84"/>
      <c r="E24" s="83"/>
      <c r="F24" s="95"/>
    </row>
    <row r="25" spans="2:6" s="50" customFormat="1" x14ac:dyDescent="0.25">
      <c r="B25" s="8" t="s">
        <v>5</v>
      </c>
      <c r="C25" s="83"/>
      <c r="D25" s="94"/>
      <c r="E25" s="83"/>
      <c r="F25" s="95"/>
    </row>
    <row r="26" spans="2:6" x14ac:dyDescent="0.25">
      <c r="B26" s="8" t="s">
        <v>6</v>
      </c>
      <c r="C26" s="102"/>
      <c r="D26" s="131"/>
      <c r="E26" s="83"/>
      <c r="F26" s="133"/>
    </row>
    <row r="27" spans="2:6" x14ac:dyDescent="0.25">
      <c r="B27" s="8" t="s">
        <v>101</v>
      </c>
      <c r="C27" s="102"/>
      <c r="D27" s="131"/>
      <c r="E27" s="83"/>
      <c r="F27" s="95"/>
    </row>
    <row r="28" spans="2:6" x14ac:dyDescent="0.25">
      <c r="B28" s="8" t="s">
        <v>17</v>
      </c>
      <c r="C28" s="102"/>
      <c r="D28" s="131"/>
      <c r="E28" s="83"/>
      <c r="F28" s="133"/>
    </row>
    <row r="29" spans="2:6" x14ac:dyDescent="0.25">
      <c r="B29" s="8"/>
      <c r="C29" s="103"/>
      <c r="D29" s="87"/>
      <c r="E29" s="87"/>
      <c r="F29" s="92"/>
    </row>
    <row r="30" spans="2:6" x14ac:dyDescent="0.25">
      <c r="B30" s="53" t="s">
        <v>29</v>
      </c>
      <c r="C30" s="91"/>
      <c r="D30" s="129"/>
      <c r="E30" s="91"/>
      <c r="F30" s="130"/>
    </row>
    <row r="31" spans="2:6" x14ac:dyDescent="0.25">
      <c r="B31" s="60"/>
      <c r="C31" s="75"/>
      <c r="D31" s="76"/>
      <c r="E31" s="76"/>
      <c r="F31" s="77"/>
    </row>
    <row r="32" spans="2:6" ht="66" customHeight="1" thickBot="1" x14ac:dyDescent="0.3">
      <c r="B32" s="205" t="s">
        <v>131</v>
      </c>
      <c r="C32" s="206"/>
      <c r="D32" s="206"/>
      <c r="E32" s="206"/>
      <c r="F32" s="20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topLeftCell="B4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0.85546875" style="34" customWidth="1"/>
    <col min="11" max="16384" width="8.85546875" style="34"/>
  </cols>
  <sheetData>
    <row r="1" spans="2:10" s="21" customFormat="1" x14ac:dyDescent="0.25"/>
    <row r="2" spans="2:10" s="21" customFormat="1" ht="15.75" thickBot="1" x14ac:dyDescent="0.3"/>
    <row r="3" spans="2:10" s="21" customFormat="1" x14ac:dyDescent="0.25">
      <c r="B3" s="173" t="s">
        <v>33</v>
      </c>
      <c r="C3" s="174"/>
      <c r="D3" s="174"/>
      <c r="E3" s="174"/>
      <c r="F3" s="175"/>
      <c r="G3" s="174"/>
      <c r="H3" s="174"/>
      <c r="I3" s="174"/>
      <c r="J3" s="175"/>
    </row>
    <row r="4" spans="2:10" s="21" customFormat="1" x14ac:dyDescent="0.25">
      <c r="B4" s="161" t="s">
        <v>134</v>
      </c>
      <c r="C4" s="162"/>
      <c r="D4" s="162"/>
      <c r="E4" s="162"/>
      <c r="F4" s="162"/>
      <c r="G4" s="162"/>
      <c r="H4" s="162"/>
      <c r="I4" s="162"/>
      <c r="J4" s="163"/>
    </row>
    <row r="5" spans="2:10" s="21" customFormat="1" x14ac:dyDescent="0.25">
      <c r="B5" s="22"/>
      <c r="C5" s="176" t="s">
        <v>19</v>
      </c>
      <c r="D5" s="176"/>
      <c r="E5" s="176" t="s">
        <v>20</v>
      </c>
      <c r="F5" s="176"/>
      <c r="G5" s="176" t="s">
        <v>21</v>
      </c>
      <c r="H5" s="176"/>
      <c r="I5" s="177" t="s">
        <v>22</v>
      </c>
      <c r="J5" s="178"/>
    </row>
    <row r="6" spans="2:10" s="21" customFormat="1" x14ac:dyDescent="0.25">
      <c r="B6" s="3" t="s">
        <v>23</v>
      </c>
      <c r="C6" s="23" t="s">
        <v>24</v>
      </c>
      <c r="D6" s="23" t="s">
        <v>25</v>
      </c>
      <c r="E6" s="23" t="s">
        <v>24</v>
      </c>
      <c r="F6" s="23" t="s">
        <v>25</v>
      </c>
      <c r="G6" s="23" t="s">
        <v>24</v>
      </c>
      <c r="H6" s="23" t="s">
        <v>25</v>
      </c>
      <c r="I6" s="24" t="s">
        <v>24</v>
      </c>
      <c r="J6" s="25" t="s">
        <v>25</v>
      </c>
    </row>
    <row r="7" spans="2:10" s="21" customFormat="1" x14ac:dyDescent="0.25">
      <c r="B7" s="8" t="s">
        <v>10</v>
      </c>
      <c r="C7" s="102">
        <v>4.7557870370370389E-2</v>
      </c>
      <c r="D7" s="94">
        <f>C7/C$30</f>
        <v>1.3820963195673077E-2</v>
      </c>
      <c r="E7" s="102">
        <v>1.4363425925925927E-2</v>
      </c>
      <c r="F7" s="94">
        <f>E7/E$30</f>
        <v>1.165203511572227E-2</v>
      </c>
      <c r="G7" s="102">
        <v>1.041666666666667E-2</v>
      </c>
      <c r="H7" s="94">
        <f>G7/G$30</f>
        <v>1.5160448075465341E-2</v>
      </c>
      <c r="I7" s="103">
        <f>C7+E7+G7</f>
        <v>7.2337962962962979E-2</v>
      </c>
      <c r="J7" s="95">
        <f>I7/$I$30</f>
        <v>1.3493907231007048E-2</v>
      </c>
    </row>
    <row r="8" spans="2:10" s="21" customFormat="1" x14ac:dyDescent="0.25">
      <c r="B8" s="8" t="s">
        <v>13</v>
      </c>
      <c r="C8" s="102">
        <v>0.11885416666666666</v>
      </c>
      <c r="D8" s="94">
        <f t="shared" ref="D8:F28" si="0">C8/C$30</f>
        <v>3.4540635448130144E-2</v>
      </c>
      <c r="E8" s="102">
        <v>2.6909722222222231E-2</v>
      </c>
      <c r="F8" s="94">
        <f t="shared" si="0"/>
        <v>2.1829961034693219E-2</v>
      </c>
      <c r="G8" s="102">
        <v>4.1990740740740717E-2</v>
      </c>
      <c r="H8" s="94">
        <f t="shared" ref="H8" si="1">G8/G$30</f>
        <v>6.1113450686431342E-2</v>
      </c>
      <c r="I8" s="103">
        <f t="shared" ref="I8:I27" si="2">C8+E8+G8</f>
        <v>0.1877546296296296</v>
      </c>
      <c r="J8" s="95">
        <f t="shared" ref="J8:J28" si="3">I8/$I$30</f>
        <v>3.5023706096223399E-2</v>
      </c>
    </row>
    <row r="9" spans="2:10" s="21" customFormat="1" x14ac:dyDescent="0.25">
      <c r="B9" s="8" t="s">
        <v>0</v>
      </c>
      <c r="C9" s="102">
        <v>0.76693287037037117</v>
      </c>
      <c r="D9" s="94">
        <f t="shared" si="0"/>
        <v>0.22288111078970205</v>
      </c>
      <c r="E9" s="102">
        <v>0.19324074074074057</v>
      </c>
      <c r="F9" s="94">
        <f t="shared" si="0"/>
        <v>0.15676259330547851</v>
      </c>
      <c r="G9" s="102">
        <v>0.18476851851851916</v>
      </c>
      <c r="H9" s="94">
        <f t="shared" ref="H9" si="4">G9/G$30</f>
        <v>0.26891265897414385</v>
      </c>
      <c r="I9" s="103">
        <f t="shared" si="2"/>
        <v>1.1449421296296309</v>
      </c>
      <c r="J9" s="95">
        <f t="shared" si="3"/>
        <v>0.21357724560206584</v>
      </c>
    </row>
    <row r="10" spans="2:10" s="21" customFormat="1" x14ac:dyDescent="0.25">
      <c r="B10" s="8" t="s">
        <v>8</v>
      </c>
      <c r="C10" s="102">
        <v>6.0462962962962982E-2</v>
      </c>
      <c r="D10" s="94">
        <f t="shared" si="0"/>
        <v>1.7571358416694122E-2</v>
      </c>
      <c r="E10" s="102">
        <v>2.1423611111111109E-2</v>
      </c>
      <c r="F10" s="94">
        <f t="shared" si="0"/>
        <v>1.737946575278156E-2</v>
      </c>
      <c r="G10" s="102">
        <v>1.548611111111111E-2</v>
      </c>
      <c r="H10" s="94">
        <f t="shared" ref="H10" si="5">G10/G$30</f>
        <v>2.2538532805525133E-2</v>
      </c>
      <c r="I10" s="103">
        <f t="shared" si="2"/>
        <v>9.7372685185185215E-2</v>
      </c>
      <c r="J10" s="95">
        <f t="shared" si="3"/>
        <v>1.816387864551397E-2</v>
      </c>
    </row>
    <row r="11" spans="2:10" s="21" customFormat="1" x14ac:dyDescent="0.25">
      <c r="B11" s="8" t="s">
        <v>26</v>
      </c>
      <c r="C11" s="102">
        <v>4.9131944444444436E-2</v>
      </c>
      <c r="D11" s="94">
        <f t="shared" si="0"/>
        <v>1.4278410505142902E-2</v>
      </c>
      <c r="E11" s="102">
        <v>3.3680555555555547E-3</v>
      </c>
      <c r="F11" s="94">
        <f t="shared" si="0"/>
        <v>2.7322660907938591E-3</v>
      </c>
      <c r="G11" s="102">
        <v>8.1597222222222227E-3</v>
      </c>
      <c r="H11" s="94">
        <f t="shared" ref="H11" si="6">G11/G$30</f>
        <v>1.1875684325781181E-2</v>
      </c>
      <c r="I11" s="103">
        <f t="shared" si="2"/>
        <v>6.0659722222222212E-2</v>
      </c>
      <c r="J11" s="95">
        <f t="shared" si="3"/>
        <v>1.1315450847633265E-2</v>
      </c>
    </row>
    <row r="12" spans="2:10" s="21" customFormat="1" x14ac:dyDescent="0.25">
      <c r="B12" s="8" t="s">
        <v>3</v>
      </c>
      <c r="C12" s="102">
        <v>0.27604166666666818</v>
      </c>
      <c r="D12" s="94">
        <f t="shared" si="0"/>
        <v>8.0221458315114277E-2</v>
      </c>
      <c r="E12" s="102">
        <v>5.273148148148158E-2</v>
      </c>
      <c r="F12" s="94">
        <f t="shared" si="0"/>
        <v>4.2777334397446215E-2</v>
      </c>
      <c r="G12" s="102">
        <v>6.6967592592592301E-2</v>
      </c>
      <c r="H12" s="94">
        <f t="shared" ref="H12" si="7">G12/G$30</f>
        <v>9.746483618293561E-2</v>
      </c>
      <c r="I12" s="103">
        <f t="shared" si="2"/>
        <v>0.39574074074074206</v>
      </c>
      <c r="J12" s="95">
        <f t="shared" si="3"/>
        <v>7.3821388166815105E-2</v>
      </c>
    </row>
    <row r="13" spans="2:10" s="21" customFormat="1" x14ac:dyDescent="0.25">
      <c r="B13" s="8" t="s">
        <v>7</v>
      </c>
      <c r="C13" s="102">
        <v>9.2812499999999978E-2</v>
      </c>
      <c r="D13" s="94">
        <f t="shared" si="0"/>
        <v>2.6972573342930722E-2</v>
      </c>
      <c r="E13" s="102">
        <v>3.0960648148148136E-2</v>
      </c>
      <c r="F13" s="94">
        <f t="shared" si="0"/>
        <v>2.5116191728087878E-2</v>
      </c>
      <c r="G13" s="102">
        <v>1.9571759259259244E-2</v>
      </c>
      <c r="H13" s="94">
        <f t="shared" ref="H13" si="8">G13/G$30</f>
        <v>2.8484797439568738E-2</v>
      </c>
      <c r="I13" s="103">
        <f t="shared" si="2"/>
        <v>0.14334490740740735</v>
      </c>
      <c r="J13" s="95">
        <f t="shared" si="3"/>
        <v>2.6739526568963549E-2</v>
      </c>
    </row>
    <row r="14" spans="2:10" s="21" customFormat="1" x14ac:dyDescent="0.25">
      <c r="B14" s="8" t="s">
        <v>2</v>
      </c>
      <c r="C14" s="102">
        <v>0.22158564814814818</v>
      </c>
      <c r="D14" s="94">
        <f t="shared" si="0"/>
        <v>6.4395799557352404E-2</v>
      </c>
      <c r="E14" s="102">
        <v>6.055555555555555E-2</v>
      </c>
      <c r="F14" s="94">
        <f t="shared" si="0"/>
        <v>4.9124454250974135E-2</v>
      </c>
      <c r="G14" s="102">
        <v>3.0092592592592598E-2</v>
      </c>
      <c r="H14" s="94">
        <f t="shared" ref="H14" si="9">G14/G$30</f>
        <v>4.3796849995788756E-2</v>
      </c>
      <c r="I14" s="103">
        <f t="shared" si="2"/>
        <v>0.31223379629629633</v>
      </c>
      <c r="J14" s="95">
        <f t="shared" si="3"/>
        <v>5.8244021659340332E-2</v>
      </c>
    </row>
    <row r="15" spans="2:10" s="21" customFormat="1" x14ac:dyDescent="0.25">
      <c r="B15" s="8" t="s">
        <v>9</v>
      </c>
      <c r="C15" s="102">
        <v>0.15545138888888893</v>
      </c>
      <c r="D15" s="94">
        <f t="shared" si="0"/>
        <v>4.517628539330374E-2</v>
      </c>
      <c r="E15" s="102">
        <v>6.1527777777777765E-2</v>
      </c>
      <c r="F15" s="94">
        <f t="shared" si="0"/>
        <v>4.9913149617388852E-2</v>
      </c>
      <c r="G15" s="102">
        <v>1.7025462962962958E-2</v>
      </c>
      <c r="H15" s="94">
        <f t="shared" ref="H15" si="10">G15/G$30</f>
        <v>2.4778910132232781E-2</v>
      </c>
      <c r="I15" s="103">
        <f t="shared" si="2"/>
        <v>0.23400462962962965</v>
      </c>
      <c r="J15" s="95">
        <f t="shared" si="3"/>
        <v>4.3651170623440073E-2</v>
      </c>
    </row>
    <row r="16" spans="2:10" s="21" customFormat="1" x14ac:dyDescent="0.25">
      <c r="B16" s="8" t="s">
        <v>1</v>
      </c>
      <c r="C16" s="102">
        <v>7.4340277777777811E-2</v>
      </c>
      <c r="D16" s="94">
        <f t="shared" si="0"/>
        <v>2.1604294622975952E-2</v>
      </c>
      <c r="E16" s="102">
        <v>2.3182870370370375E-2</v>
      </c>
      <c r="F16" s="94">
        <f t="shared" si="0"/>
        <v>1.8806628796770111E-2</v>
      </c>
      <c r="G16" s="102">
        <v>1.9618055555555538E-2</v>
      </c>
      <c r="H16" s="94">
        <f t="shared" ref="H16" si="11">G16/G$30</f>
        <v>2.8552177208793026E-2</v>
      </c>
      <c r="I16" s="103">
        <f t="shared" si="2"/>
        <v>0.11714120370370373</v>
      </c>
      <c r="J16" s="95">
        <f t="shared" si="3"/>
        <v>2.1851493613603574E-2</v>
      </c>
    </row>
    <row r="17" spans="2:10" s="21" customFormat="1" x14ac:dyDescent="0.25">
      <c r="B17" s="8" t="s">
        <v>27</v>
      </c>
      <c r="C17" s="102">
        <v>7.6215277777777896E-2</v>
      </c>
      <c r="D17" s="94">
        <f t="shared" si="0"/>
        <v>2.2149195094550333E-2</v>
      </c>
      <c r="E17" s="102">
        <v>3.7534722222222212E-2</v>
      </c>
      <c r="F17" s="94">
        <f t="shared" si="0"/>
        <v>3.0449274681939812E-2</v>
      </c>
      <c r="G17" s="102">
        <v>3.2372685185185164E-2</v>
      </c>
      <c r="H17" s="94">
        <f t="shared" ref="H17" si="12">G17/G$30</f>
        <v>4.7115303630085023E-2</v>
      </c>
      <c r="I17" s="103">
        <f t="shared" si="2"/>
        <v>0.14612268518518526</v>
      </c>
      <c r="J17" s="95">
        <f t="shared" si="3"/>
        <v>2.7257692606634246E-2</v>
      </c>
    </row>
    <row r="18" spans="2:10" s="21" customFormat="1" x14ac:dyDescent="0.25">
      <c r="B18" s="8" t="s">
        <v>16</v>
      </c>
      <c r="C18" s="102">
        <v>6.6134259259259323E-2</v>
      </c>
      <c r="D18" s="94">
        <f t="shared" si="0"/>
        <v>1.9219514164048677E-2</v>
      </c>
      <c r="E18" s="102">
        <v>5.2962962962962941E-2</v>
      </c>
      <c r="F18" s="94">
        <f t="shared" si="0"/>
        <v>4.2965119008497241E-2</v>
      </c>
      <c r="G18" s="102">
        <v>3.5648148148148145E-3</v>
      </c>
      <c r="H18" s="94">
        <f t="shared" ref="H18" si="13">G18/G$30</f>
        <v>5.1882422302703592E-3</v>
      </c>
      <c r="I18" s="103">
        <f t="shared" si="2"/>
        <v>0.12266203703703708</v>
      </c>
      <c r="J18" s="95">
        <f t="shared" si="3"/>
        <v>2.2881348613474035E-2</v>
      </c>
    </row>
    <row r="19" spans="2:10" s="21" customFormat="1" x14ac:dyDescent="0.25">
      <c r="B19" s="8" t="s">
        <v>4</v>
      </c>
      <c r="C19" s="102">
        <v>0.13510416666666678</v>
      </c>
      <c r="D19" s="94">
        <f t="shared" si="0"/>
        <v>3.9263106201774617E-2</v>
      </c>
      <c r="E19" s="102">
        <v>2.6608796296296287E-2</v>
      </c>
      <c r="F19" s="94">
        <f t="shared" si="0"/>
        <v>2.158584104032674E-2</v>
      </c>
      <c r="G19" s="102">
        <v>2.6712962962962938E-2</v>
      </c>
      <c r="H19" s="94">
        <f t="shared" ref="H19" si="14">G19/G$30</f>
        <v>3.8878126842415518E-2</v>
      </c>
      <c r="I19" s="103">
        <f t="shared" si="2"/>
        <v>0.188425925925926</v>
      </c>
      <c r="J19" s="95">
        <f t="shared" si="3"/>
        <v>3.5148929555327162E-2</v>
      </c>
    </row>
    <row r="20" spans="2:10" s="21" customFormat="1" x14ac:dyDescent="0.25">
      <c r="B20" s="8" t="s">
        <v>14</v>
      </c>
      <c r="C20" s="102">
        <v>7.1030092592592631E-2</v>
      </c>
      <c r="D20" s="94">
        <f t="shared" si="0"/>
        <v>2.0642309839826161E-2</v>
      </c>
      <c r="E20" s="102">
        <v>1.4456018518518516E-2</v>
      </c>
      <c r="F20" s="94">
        <f t="shared" si="0"/>
        <v>1.1727148960142717E-2</v>
      </c>
      <c r="G20" s="102">
        <v>2.0937499999999987E-2</v>
      </c>
      <c r="H20" s="94">
        <f t="shared" ref="H20" si="15">G20/G$30</f>
        <v>3.0472500631685308E-2</v>
      </c>
      <c r="I20" s="103">
        <f t="shared" si="2"/>
        <v>0.10642361111111114</v>
      </c>
      <c r="J20" s="95">
        <f t="shared" si="3"/>
        <v>1.9852236318257568E-2</v>
      </c>
    </row>
    <row r="21" spans="2:10" s="21" customFormat="1" x14ac:dyDescent="0.25">
      <c r="B21" s="8" t="s">
        <v>11</v>
      </c>
      <c r="C21" s="102">
        <v>6.527777777777781E-2</v>
      </c>
      <c r="D21" s="94">
        <f t="shared" si="0"/>
        <v>1.8970609010366554E-2</v>
      </c>
      <c r="E21" s="102">
        <v>6.5046296296296293E-3</v>
      </c>
      <c r="F21" s="94">
        <f t="shared" si="0"/>
        <v>5.2767475705365954E-3</v>
      </c>
      <c r="G21" s="102">
        <v>1.3020833333333337E-2</v>
      </c>
      <c r="H21" s="94">
        <f t="shared" ref="H21" si="16">G21/G$30</f>
        <v>1.8950560094331676E-2</v>
      </c>
      <c r="I21" s="103">
        <f t="shared" si="2"/>
        <v>8.4803240740740776E-2</v>
      </c>
      <c r="J21" s="95">
        <f t="shared" si="3"/>
        <v>1.5819177325054185E-2</v>
      </c>
    </row>
    <row r="22" spans="2:10" s="21" customFormat="1" x14ac:dyDescent="0.25">
      <c r="B22" s="8" t="s">
        <v>15</v>
      </c>
      <c r="C22" s="102">
        <v>4.5370370370370346E-2</v>
      </c>
      <c r="D22" s="94">
        <f t="shared" si="0"/>
        <v>1.3185245978836314E-2</v>
      </c>
      <c r="E22" s="102">
        <v>1.5636574074074074E-2</v>
      </c>
      <c r="F22" s="94">
        <f t="shared" si="0"/>
        <v>1.2684850476503452E-2</v>
      </c>
      <c r="G22" s="102">
        <v>7.5231481481481469E-3</v>
      </c>
      <c r="H22" s="94">
        <f t="shared" ref="H22" si="17">G22/G$30</f>
        <v>1.0949212498947185E-2</v>
      </c>
      <c r="I22" s="103">
        <f t="shared" si="2"/>
        <v>6.8530092592592573E-2</v>
      </c>
      <c r="J22" s="95">
        <f t="shared" si="3"/>
        <v>1.2783587954366831E-2</v>
      </c>
    </row>
    <row r="23" spans="2:10" s="28" customFormat="1" x14ac:dyDescent="0.25">
      <c r="B23" s="8" t="s">
        <v>91</v>
      </c>
      <c r="C23" s="102">
        <v>7.0868055555555531E-2</v>
      </c>
      <c r="D23" s="94">
        <f t="shared" si="0"/>
        <v>2.0595219675616012E-2</v>
      </c>
      <c r="E23" s="102">
        <v>2.4328703703703703E-2</v>
      </c>
      <c r="F23" s="94">
        <f t="shared" si="0"/>
        <v>1.9736162621473173E-2</v>
      </c>
      <c r="G23" s="102">
        <v>3.440972222222221E-2</v>
      </c>
      <c r="H23" s="94">
        <f t="shared" ref="H23" si="18">G23/G$30</f>
        <v>5.0080013475953811E-2</v>
      </c>
      <c r="I23" s="103">
        <f t="shared" si="2"/>
        <v>0.12960648148148143</v>
      </c>
      <c r="J23" s="95">
        <f t="shared" si="3"/>
        <v>2.4176763707650695E-2</v>
      </c>
    </row>
    <row r="24" spans="2:10" s="21" customFormat="1" x14ac:dyDescent="0.25">
      <c r="B24" s="8" t="s">
        <v>12</v>
      </c>
      <c r="C24" s="102">
        <v>9.7731481481481544E-2</v>
      </c>
      <c r="D24" s="94">
        <f t="shared" si="0"/>
        <v>2.840209618502397E-2</v>
      </c>
      <c r="E24" s="102">
        <v>5.5381944444444435E-2</v>
      </c>
      <c r="F24" s="94">
        <f t="shared" si="0"/>
        <v>4.4927468193981503E-2</v>
      </c>
      <c r="G24" s="102">
        <v>4.2256944444444416E-2</v>
      </c>
      <c r="H24" s="94">
        <f t="shared" ref="H24" si="19">G24/G$30</f>
        <v>6.1500884359471007E-2</v>
      </c>
      <c r="I24" s="103">
        <f t="shared" si="2"/>
        <v>0.19537037037037039</v>
      </c>
      <c r="J24" s="95">
        <f t="shared" si="3"/>
        <v>3.6444344649503829E-2</v>
      </c>
    </row>
    <row r="25" spans="2:10" s="21" customFormat="1" x14ac:dyDescent="0.25">
      <c r="B25" s="8" t="s">
        <v>5</v>
      </c>
      <c r="C25" s="102">
        <v>9.7905092592592641E-2</v>
      </c>
      <c r="D25" s="94">
        <f t="shared" si="0"/>
        <v>2.8452549932391963E-2</v>
      </c>
      <c r="E25" s="102">
        <v>4.6423611111111124E-2</v>
      </c>
      <c r="F25" s="94">
        <f t="shared" si="0"/>
        <v>3.7660203746303009E-2</v>
      </c>
      <c r="G25" s="102">
        <v>2.7453703703703699E-2</v>
      </c>
      <c r="H25" s="94">
        <f t="shared" ref="H25" si="20">G25/G$30</f>
        <v>3.9956203150004192E-2</v>
      </c>
      <c r="I25" s="103">
        <f t="shared" si="2"/>
        <v>0.17178240740740747</v>
      </c>
      <c r="J25" s="95">
        <f t="shared" si="3"/>
        <v>3.2044251379617063E-2</v>
      </c>
    </row>
    <row r="26" spans="2:10" s="21" customFormat="1" x14ac:dyDescent="0.25">
      <c r="B26" s="8" t="s">
        <v>6</v>
      </c>
      <c r="C26" s="102">
        <v>0.47958333333333375</v>
      </c>
      <c r="D26" s="94">
        <f t="shared" si="0"/>
        <v>0.13937343172935263</v>
      </c>
      <c r="E26" s="102">
        <v>0.24746527777777785</v>
      </c>
      <c r="F26" s="94">
        <f t="shared" si="0"/>
        <v>0.20075113844420459</v>
      </c>
      <c r="G26" s="102">
        <v>3.0324074074074064E-3</v>
      </c>
      <c r="H26" s="94">
        <f t="shared" ref="H26" si="21">G26/G$30</f>
        <v>4.4133748841910184E-3</v>
      </c>
      <c r="I26" s="103">
        <f t="shared" si="2"/>
        <v>0.73008101851851903</v>
      </c>
      <c r="J26" s="95">
        <f t="shared" si="3"/>
        <v>0.13618914787595104</v>
      </c>
    </row>
    <row r="27" spans="2:10" s="21" customFormat="1" x14ac:dyDescent="0.25">
      <c r="B27" s="8" t="s">
        <v>101</v>
      </c>
      <c r="C27" s="102">
        <v>0.35937500000000039</v>
      </c>
      <c r="D27" s="94">
        <f t="shared" si="0"/>
        <v>0.1044392570517521</v>
      </c>
      <c r="E27" s="102">
        <v>0.21149305555555548</v>
      </c>
      <c r="F27" s="94">
        <f t="shared" si="0"/>
        <v>0.17156940988685973</v>
      </c>
      <c r="G27" s="102">
        <v>5.8298611111111141E-2</v>
      </c>
      <c r="H27" s="94">
        <f t="shared" ref="H27" si="22">G27/G$30</f>
        <v>8.4847974395687711E-2</v>
      </c>
      <c r="I27" s="103">
        <f t="shared" si="2"/>
        <v>0.62916666666666698</v>
      </c>
      <c r="J27" s="95">
        <f t="shared" si="3"/>
        <v>0.11736460753240693</v>
      </c>
    </row>
    <row r="28" spans="2:10" s="21" customFormat="1" x14ac:dyDescent="0.25">
      <c r="B28" s="8" t="s">
        <v>17</v>
      </c>
      <c r="C28" s="102">
        <v>1.3229166666666662E-2</v>
      </c>
      <c r="D28" s="94">
        <f t="shared" si="0"/>
        <v>3.8445755494413035E-3</v>
      </c>
      <c r="E28" s="102">
        <v>5.6365740740740742E-3</v>
      </c>
      <c r="F28" s="94">
        <f t="shared" si="0"/>
        <v>4.572555279094879E-3</v>
      </c>
      <c r="G28" s="102">
        <v>3.4143518518518516E-3</v>
      </c>
      <c r="H28" s="94">
        <f t="shared" ref="H28" si="23">G28/G$30</f>
        <v>4.9692579802914152E-3</v>
      </c>
      <c r="I28" s="103">
        <f>C28+E28+G28</f>
        <v>2.2280092592592587E-2</v>
      </c>
      <c r="J28" s="95">
        <f t="shared" si="3"/>
        <v>4.1561234271501688E-3</v>
      </c>
    </row>
    <row r="29" spans="2:10" s="21" customFormat="1" x14ac:dyDescent="0.25">
      <c r="B29" s="18"/>
      <c r="C29" s="104"/>
      <c r="D29" s="104"/>
      <c r="E29" s="104"/>
      <c r="F29" s="104"/>
      <c r="G29" s="104"/>
      <c r="H29" s="104"/>
      <c r="I29" s="104"/>
      <c r="J29" s="105"/>
    </row>
    <row r="30" spans="2:10" s="21" customFormat="1" x14ac:dyDescent="0.25">
      <c r="B30" s="29" t="s">
        <v>29</v>
      </c>
      <c r="C30" s="99">
        <f t="shared" ref="C30:J30" si="24">SUM(C7:C28)</f>
        <v>3.440995370370374</v>
      </c>
      <c r="D30" s="100">
        <f t="shared" si="24"/>
        <v>1.0000000000000002</v>
      </c>
      <c r="E30" s="99">
        <f t="shared" si="24"/>
        <v>1.232696759259259</v>
      </c>
      <c r="F30" s="100">
        <f t="shared" si="24"/>
        <v>1</v>
      </c>
      <c r="G30" s="99">
        <f>SUM(G7:G28)</f>
        <v>0.68709490740740764</v>
      </c>
      <c r="H30" s="100">
        <f t="shared" si="24"/>
        <v>1</v>
      </c>
      <c r="I30" s="99">
        <f t="shared" si="24"/>
        <v>5.3607870370370412</v>
      </c>
      <c r="J30" s="101">
        <f t="shared" si="24"/>
        <v>1</v>
      </c>
    </row>
    <row r="31" spans="2:10" s="21" customFormat="1" x14ac:dyDescent="0.25">
      <c r="B31" s="30"/>
      <c r="C31" s="31"/>
      <c r="D31" s="31"/>
      <c r="E31" s="31"/>
      <c r="F31" s="32"/>
      <c r="G31" s="31"/>
      <c r="H31" s="31"/>
      <c r="I31" s="31"/>
      <c r="J31" s="19"/>
    </row>
    <row r="32" spans="2:10" s="21" customFormat="1" ht="66" customHeight="1" thickBot="1" x14ac:dyDescent="0.3">
      <c r="B32" s="170" t="s">
        <v>34</v>
      </c>
      <c r="C32" s="171"/>
      <c r="D32" s="171"/>
      <c r="E32" s="171"/>
      <c r="F32" s="172"/>
      <c r="G32" s="171"/>
      <c r="H32" s="171"/>
      <c r="I32" s="171"/>
      <c r="J32" s="172"/>
    </row>
    <row r="33" spans="9:9" s="21" customFormat="1" x14ac:dyDescent="0.25">
      <c r="I33" s="33"/>
    </row>
    <row r="34" spans="9:9" s="21" customFormat="1" x14ac:dyDescent="0.25"/>
    <row r="35" spans="9:9" s="21" customFormat="1" x14ac:dyDescent="0.25"/>
    <row r="36" spans="9:9" s="21" customFormat="1" x14ac:dyDescent="0.25"/>
    <row r="37" spans="9:9" s="21" customFormat="1" x14ac:dyDescent="0.25"/>
    <row r="38" spans="9:9" s="21" customFormat="1" x14ac:dyDescent="0.25"/>
    <row r="39" spans="9:9" s="21" customFormat="1" x14ac:dyDescent="0.25"/>
    <row r="40" spans="9:9" s="21" customFormat="1" x14ac:dyDescent="0.25"/>
    <row r="41" spans="9:9" s="21" customFormat="1" x14ac:dyDescent="0.25"/>
    <row r="42" spans="9:9" s="21" customFormat="1" x14ac:dyDescent="0.25"/>
    <row r="43" spans="9:9" s="21" customFormat="1" x14ac:dyDescent="0.25"/>
    <row r="44" spans="9:9" s="21" customFormat="1" x14ac:dyDescent="0.25"/>
    <row r="45" spans="9:9" s="21" customFormat="1" x14ac:dyDescent="0.25"/>
    <row r="46" spans="9:9" s="21" customFormat="1" x14ac:dyDescent="0.25"/>
    <row r="47" spans="9:9" s="21" customFormat="1" x14ac:dyDescent="0.25"/>
    <row r="48" spans="9:9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="21" customFormat="1" x14ac:dyDescent="0.25"/>
    <row r="66" s="21" customFormat="1" x14ac:dyDescent="0.25"/>
    <row r="67" s="21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8" t="s">
        <v>118</v>
      </c>
      <c r="C3" s="209"/>
      <c r="D3" s="209"/>
      <c r="E3" s="209"/>
      <c r="F3" s="210"/>
    </row>
    <row r="4" spans="2:6" x14ac:dyDescent="0.25">
      <c r="B4" s="189" t="s">
        <v>134</v>
      </c>
      <c r="C4" s="190"/>
      <c r="D4" s="190"/>
      <c r="E4" s="190"/>
      <c r="F4" s="191"/>
    </row>
    <row r="5" spans="2:6" x14ac:dyDescent="0.25">
      <c r="B5" s="42"/>
      <c r="C5" s="195" t="s">
        <v>66</v>
      </c>
      <c r="D5" s="190"/>
      <c r="E5" s="211" t="s">
        <v>67</v>
      </c>
      <c r="F5" s="212"/>
    </row>
    <row r="6" spans="2:6" x14ac:dyDescent="0.25">
      <c r="B6" s="3" t="s">
        <v>23</v>
      </c>
      <c r="C6" s="147" t="s">
        <v>24</v>
      </c>
      <c r="D6" s="43" t="s">
        <v>25</v>
      </c>
      <c r="E6" s="147" t="s">
        <v>24</v>
      </c>
      <c r="F6" s="64" t="s">
        <v>25</v>
      </c>
    </row>
    <row r="7" spans="2:6" x14ac:dyDescent="0.25">
      <c r="B7" s="8" t="s">
        <v>10</v>
      </c>
      <c r="C7" s="83"/>
      <c r="D7" s="84"/>
      <c r="E7" s="83">
        <v>1.7013888888888886E-3</v>
      </c>
      <c r="F7" s="95">
        <f t="shared" ref="F7:F28" si="0">E7/E$30</f>
        <v>2.7984009137635626E-2</v>
      </c>
    </row>
    <row r="8" spans="2:6" x14ac:dyDescent="0.25">
      <c r="B8" s="8" t="s">
        <v>13</v>
      </c>
      <c r="C8" s="83"/>
      <c r="D8" s="131"/>
      <c r="E8" s="83"/>
      <c r="F8" s="95"/>
    </row>
    <row r="9" spans="2:6" x14ac:dyDescent="0.25">
      <c r="B9" s="8" t="s">
        <v>0</v>
      </c>
      <c r="C9" s="83"/>
      <c r="D9" s="131"/>
      <c r="E9" s="83">
        <v>2.7777777777777778E-4</v>
      </c>
      <c r="F9" s="95">
        <f t="shared" si="0"/>
        <v>4.5688178183894909E-3</v>
      </c>
    </row>
    <row r="10" spans="2:6" x14ac:dyDescent="0.25">
      <c r="B10" s="8" t="s">
        <v>8</v>
      </c>
      <c r="C10" s="83"/>
      <c r="D10" s="131"/>
      <c r="E10" s="83"/>
      <c r="F10" s="95"/>
    </row>
    <row r="11" spans="2:6" x14ac:dyDescent="0.25">
      <c r="B11" s="8" t="s">
        <v>26</v>
      </c>
      <c r="C11" s="83"/>
      <c r="D11" s="131"/>
      <c r="E11" s="83"/>
      <c r="F11" s="95"/>
    </row>
    <row r="12" spans="2:6" x14ac:dyDescent="0.25">
      <c r="B12" s="8" t="s">
        <v>3</v>
      </c>
      <c r="C12" s="83"/>
      <c r="D12" s="84"/>
      <c r="E12" s="83">
        <v>1.6203703703703703E-4</v>
      </c>
      <c r="F12" s="95">
        <f t="shared" si="0"/>
        <v>2.6651437273938696E-3</v>
      </c>
    </row>
    <row r="13" spans="2:6" x14ac:dyDescent="0.25">
      <c r="B13" s="8" t="s">
        <v>7</v>
      </c>
      <c r="C13" s="83">
        <v>1.1307870370370371E-2</v>
      </c>
      <c r="D13" s="94">
        <f t="shared" ref="D13:D28" si="1">C13/C$30</f>
        <v>0.27724177071509648</v>
      </c>
      <c r="E13" s="83">
        <v>3.3564814814814816E-3</v>
      </c>
      <c r="F13" s="95">
        <f t="shared" si="0"/>
        <v>5.5206548638873018E-2</v>
      </c>
    </row>
    <row r="14" spans="2:6" x14ac:dyDescent="0.25">
      <c r="B14" s="8" t="s">
        <v>2</v>
      </c>
      <c r="C14" s="83"/>
      <c r="D14" s="94"/>
      <c r="E14" s="83">
        <v>1.8287037037037037E-3</v>
      </c>
      <c r="F14" s="95">
        <f t="shared" si="0"/>
        <v>3.0078050637730815E-2</v>
      </c>
    </row>
    <row r="15" spans="2:6" x14ac:dyDescent="0.25">
      <c r="B15" s="8" t="s">
        <v>9</v>
      </c>
      <c r="C15" s="83"/>
      <c r="D15" s="94"/>
      <c r="E15" s="83"/>
      <c r="F15" s="95"/>
    </row>
    <row r="16" spans="2:6" x14ac:dyDescent="0.25">
      <c r="B16" s="8" t="s">
        <v>1</v>
      </c>
      <c r="C16" s="83"/>
      <c r="D16" s="94"/>
      <c r="E16" s="83">
        <v>1.8518518518518518E-4</v>
      </c>
      <c r="F16" s="95">
        <f t="shared" si="0"/>
        <v>3.0458785455929937E-3</v>
      </c>
    </row>
    <row r="17" spans="2:6" x14ac:dyDescent="0.25">
      <c r="B17" s="8" t="s">
        <v>27</v>
      </c>
      <c r="C17" s="83">
        <v>1.724537037037037E-3</v>
      </c>
      <c r="D17" s="94">
        <f t="shared" si="1"/>
        <v>4.2281498297389329E-2</v>
      </c>
      <c r="E17" s="83">
        <v>9.5717592592592608E-3</v>
      </c>
      <c r="F17" s="95">
        <f t="shared" si="0"/>
        <v>0.15743384732533788</v>
      </c>
    </row>
    <row r="18" spans="2:6" x14ac:dyDescent="0.25">
      <c r="B18" s="8" t="s">
        <v>16</v>
      </c>
      <c r="C18" s="83"/>
      <c r="D18" s="94"/>
      <c r="E18" s="83">
        <v>3.5648148148148149E-3</v>
      </c>
      <c r="F18" s="95">
        <f t="shared" si="0"/>
        <v>5.8633162002665135E-2</v>
      </c>
    </row>
    <row r="19" spans="2:6" x14ac:dyDescent="0.25">
      <c r="B19" s="8" t="s">
        <v>4</v>
      </c>
      <c r="C19" s="83">
        <v>1.2962962962962963E-3</v>
      </c>
      <c r="D19" s="94">
        <f t="shared" si="1"/>
        <v>3.1782065834279227E-2</v>
      </c>
      <c r="E19" s="83">
        <v>6.9444444444444447E-4</v>
      </c>
      <c r="F19" s="95">
        <f t="shared" si="0"/>
        <v>1.1422044545973727E-2</v>
      </c>
    </row>
    <row r="20" spans="2:6" x14ac:dyDescent="0.25">
      <c r="B20" s="8" t="s">
        <v>14</v>
      </c>
      <c r="C20" s="83">
        <v>3.8194444444444446E-4</v>
      </c>
      <c r="D20" s="94">
        <f t="shared" si="1"/>
        <v>9.3643586833144152E-3</v>
      </c>
      <c r="E20" s="83">
        <v>1.1226851851851853E-3</v>
      </c>
      <c r="F20" s="95">
        <f t="shared" si="0"/>
        <v>1.8465638682657527E-2</v>
      </c>
    </row>
    <row r="21" spans="2:6" x14ac:dyDescent="0.25">
      <c r="B21" s="8" t="s">
        <v>11</v>
      </c>
      <c r="C21" s="83"/>
      <c r="D21" s="94"/>
      <c r="E21" s="83"/>
      <c r="F21" s="95"/>
    </row>
    <row r="22" spans="2:6" x14ac:dyDescent="0.25">
      <c r="B22" s="8" t="s">
        <v>15</v>
      </c>
      <c r="C22" s="83">
        <v>1.7592592592592592E-3</v>
      </c>
      <c r="D22" s="94">
        <f t="shared" si="1"/>
        <v>4.3132803632236094E-2</v>
      </c>
      <c r="E22" s="83">
        <v>3.8078703703703703E-3</v>
      </c>
      <c r="F22" s="95">
        <f t="shared" si="0"/>
        <v>6.2630877593755935E-2</v>
      </c>
    </row>
    <row r="23" spans="2:6" s="49" customFormat="1" x14ac:dyDescent="0.25">
      <c r="B23" s="8" t="s">
        <v>91</v>
      </c>
      <c r="C23" s="83"/>
      <c r="D23" s="94"/>
      <c r="E23" s="83">
        <v>5.1736111111111106E-3</v>
      </c>
      <c r="F23" s="95">
        <f t="shared" si="0"/>
        <v>8.5094231867504255E-2</v>
      </c>
    </row>
    <row r="24" spans="2:6" x14ac:dyDescent="0.25">
      <c r="B24" s="8" t="s">
        <v>12</v>
      </c>
      <c r="C24" s="83">
        <v>4.340277777777778E-3</v>
      </c>
      <c r="D24" s="94">
        <f t="shared" si="1"/>
        <v>0.10641316685584563</v>
      </c>
      <c r="E24" s="83">
        <v>7.2916666666666668E-3</v>
      </c>
      <c r="F24" s="95">
        <f t="shared" si="0"/>
        <v>0.11993146773272413</v>
      </c>
    </row>
    <row r="25" spans="2:6" s="50" customFormat="1" x14ac:dyDescent="0.25">
      <c r="B25" s="8" t="s">
        <v>5</v>
      </c>
      <c r="C25" s="83">
        <v>2.0138888888888888E-3</v>
      </c>
      <c r="D25" s="94">
        <f t="shared" si="1"/>
        <v>4.9375709421112371E-2</v>
      </c>
      <c r="E25" s="83">
        <v>5.6712962962962967E-4</v>
      </c>
      <c r="F25" s="95">
        <f t="shared" si="0"/>
        <v>9.3280030458785437E-3</v>
      </c>
    </row>
    <row r="26" spans="2:6" x14ac:dyDescent="0.25">
      <c r="B26" s="8" t="s">
        <v>6</v>
      </c>
      <c r="C26" s="83"/>
      <c r="D26" s="94"/>
      <c r="E26" s="83"/>
      <c r="F26" s="95"/>
    </row>
    <row r="27" spans="2:6" x14ac:dyDescent="0.25">
      <c r="B27" s="8" t="s">
        <v>101</v>
      </c>
      <c r="C27" s="83">
        <v>1.4004629629629629E-3</v>
      </c>
      <c r="D27" s="94">
        <f t="shared" si="1"/>
        <v>3.4335981838819522E-2</v>
      </c>
      <c r="E27" s="83"/>
      <c r="F27" s="95"/>
    </row>
    <row r="28" spans="2:6" x14ac:dyDescent="0.25">
      <c r="B28" s="8" t="s">
        <v>17</v>
      </c>
      <c r="C28" s="83">
        <v>1.6562499999999997E-2</v>
      </c>
      <c r="D28" s="94">
        <f t="shared" si="1"/>
        <v>0.40607264472190685</v>
      </c>
      <c r="E28" s="83">
        <v>2.1493055555555557E-2</v>
      </c>
      <c r="F28" s="95">
        <f t="shared" si="0"/>
        <v>0.35351227869788687</v>
      </c>
    </row>
    <row r="29" spans="2:6" x14ac:dyDescent="0.25">
      <c r="B29" s="8"/>
      <c r="C29" s="103"/>
      <c r="D29" s="87"/>
      <c r="E29" s="87"/>
      <c r="F29" s="92"/>
    </row>
    <row r="30" spans="2:6" x14ac:dyDescent="0.25">
      <c r="B30" s="53" t="s">
        <v>29</v>
      </c>
      <c r="C30" s="91">
        <f>SUM(C7:C28)</f>
        <v>4.0787037037037038E-2</v>
      </c>
      <c r="D30" s="129">
        <f>SUM(D7:D28)</f>
        <v>0.99999999999999989</v>
      </c>
      <c r="E30" s="91">
        <f>SUM(E7:E28)</f>
        <v>6.0798611111111123E-2</v>
      </c>
      <c r="F30" s="130">
        <f>SUM(F7:F28)</f>
        <v>0.99999999999999978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5" t="s">
        <v>132</v>
      </c>
      <c r="C32" s="206"/>
      <c r="D32" s="206"/>
      <c r="E32" s="206"/>
      <c r="F32" s="20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6" t="s">
        <v>94</v>
      </c>
      <c r="C3" s="187"/>
      <c r="D3" s="187"/>
      <c r="E3" s="187"/>
      <c r="F3" s="188"/>
    </row>
    <row r="4" spans="2:6" x14ac:dyDescent="0.25">
      <c r="B4" s="189" t="s">
        <v>134</v>
      </c>
      <c r="C4" s="190"/>
      <c r="D4" s="190"/>
      <c r="E4" s="190"/>
      <c r="F4" s="191"/>
    </row>
    <row r="5" spans="2:6" x14ac:dyDescent="0.25">
      <c r="B5" s="42"/>
      <c r="C5" s="195" t="s">
        <v>52</v>
      </c>
      <c r="D5" s="190"/>
      <c r="E5" s="195" t="s">
        <v>53</v>
      </c>
      <c r="F5" s="191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28"/>
      <c r="D7" s="84"/>
      <c r="E7" s="65"/>
      <c r="F7" s="69"/>
    </row>
    <row r="8" spans="2:6" x14ac:dyDescent="0.25">
      <c r="B8" s="8" t="s">
        <v>13</v>
      </c>
      <c r="C8" s="128"/>
      <c r="D8" s="84"/>
      <c r="E8" s="65"/>
      <c r="F8" s="69"/>
    </row>
    <row r="9" spans="2:6" x14ac:dyDescent="0.25">
      <c r="B9" s="8" t="s">
        <v>0</v>
      </c>
      <c r="C9" s="128"/>
      <c r="D9" s="84"/>
      <c r="E9" s="65"/>
      <c r="F9" s="69"/>
    </row>
    <row r="10" spans="2:6" x14ac:dyDescent="0.25">
      <c r="B10" s="8" t="s">
        <v>8</v>
      </c>
      <c r="C10" s="128"/>
      <c r="D10" s="84"/>
      <c r="E10" s="65"/>
      <c r="F10" s="69"/>
    </row>
    <row r="11" spans="2:6" x14ac:dyDescent="0.25">
      <c r="B11" s="8" t="s">
        <v>26</v>
      </c>
      <c r="C11" s="128"/>
      <c r="D11" s="84"/>
      <c r="E11" s="65"/>
      <c r="F11" s="69"/>
    </row>
    <row r="12" spans="2:6" x14ac:dyDescent="0.25">
      <c r="B12" s="8" t="s">
        <v>3</v>
      </c>
      <c r="C12" s="128"/>
      <c r="D12" s="131"/>
      <c r="E12" s="65"/>
      <c r="F12" s="69"/>
    </row>
    <row r="13" spans="2:6" x14ac:dyDescent="0.25">
      <c r="B13" s="8" t="s">
        <v>7</v>
      </c>
      <c r="C13" s="128"/>
      <c r="D13" s="131"/>
      <c r="E13" s="65"/>
      <c r="F13" s="69"/>
    </row>
    <row r="14" spans="2:6" x14ac:dyDescent="0.25">
      <c r="B14" s="8" t="s">
        <v>2</v>
      </c>
      <c r="C14" s="128"/>
      <c r="D14" s="84"/>
      <c r="E14" s="65"/>
      <c r="F14" s="69"/>
    </row>
    <row r="15" spans="2:6" x14ac:dyDescent="0.25">
      <c r="B15" s="8" t="s">
        <v>9</v>
      </c>
      <c r="C15" s="128"/>
      <c r="D15" s="84"/>
      <c r="E15" s="65"/>
      <c r="F15" s="69"/>
    </row>
    <row r="16" spans="2:6" x14ac:dyDescent="0.25">
      <c r="B16" s="8" t="s">
        <v>1</v>
      </c>
      <c r="C16" s="128"/>
      <c r="D16" s="84"/>
      <c r="E16" s="65"/>
      <c r="F16" s="69"/>
    </row>
    <row r="17" spans="2:6" x14ac:dyDescent="0.25">
      <c r="B17" s="8" t="s">
        <v>27</v>
      </c>
      <c r="C17" s="83"/>
      <c r="D17" s="84"/>
      <c r="E17" s="65"/>
      <c r="F17" s="69"/>
    </row>
    <row r="18" spans="2:6" x14ac:dyDescent="0.25">
      <c r="B18" s="8" t="s">
        <v>16</v>
      </c>
      <c r="C18" s="83"/>
      <c r="D18" s="84"/>
      <c r="E18" s="65"/>
      <c r="F18" s="69"/>
    </row>
    <row r="19" spans="2:6" x14ac:dyDescent="0.25">
      <c r="B19" s="8" t="s">
        <v>4</v>
      </c>
      <c r="C19" s="83"/>
      <c r="D19" s="84"/>
      <c r="E19" s="65"/>
      <c r="F19" s="69"/>
    </row>
    <row r="20" spans="2:6" x14ac:dyDescent="0.25">
      <c r="B20" s="8" t="s">
        <v>14</v>
      </c>
      <c r="C20" s="83"/>
      <c r="D20" s="84"/>
      <c r="E20" s="65"/>
      <c r="F20" s="69"/>
    </row>
    <row r="21" spans="2:6" x14ac:dyDescent="0.25">
      <c r="B21" s="8" t="s">
        <v>11</v>
      </c>
      <c r="C21" s="86"/>
      <c r="D21" s="84"/>
      <c r="E21" s="65"/>
      <c r="F21" s="69"/>
    </row>
    <row r="22" spans="2:6" x14ac:dyDescent="0.25">
      <c r="B22" s="8" t="s">
        <v>15</v>
      </c>
      <c r="C22" s="83"/>
      <c r="D22" s="84"/>
      <c r="E22" s="65"/>
      <c r="F22" s="69"/>
    </row>
    <row r="23" spans="2:6" s="49" customFormat="1" x14ac:dyDescent="0.25">
      <c r="B23" s="8" t="s">
        <v>91</v>
      </c>
      <c r="C23" s="89"/>
      <c r="D23" s="84"/>
      <c r="E23" s="65"/>
      <c r="F23" s="70"/>
    </row>
    <row r="24" spans="2:6" x14ac:dyDescent="0.25">
      <c r="B24" s="8" t="s">
        <v>12</v>
      </c>
      <c r="C24" s="86"/>
      <c r="D24" s="131"/>
      <c r="E24" s="47"/>
      <c r="F24" s="71"/>
    </row>
    <row r="25" spans="2:6" s="50" customFormat="1" x14ac:dyDescent="0.25">
      <c r="B25" s="8" t="s">
        <v>5</v>
      </c>
      <c r="C25" s="83"/>
      <c r="D25" s="131"/>
      <c r="E25" s="47"/>
      <c r="F25" s="44"/>
    </row>
    <row r="26" spans="2:6" x14ac:dyDescent="0.25">
      <c r="B26" s="8" t="s">
        <v>6</v>
      </c>
      <c r="C26" s="102"/>
      <c r="D26" s="83"/>
      <c r="E26" s="65"/>
      <c r="F26" s="69"/>
    </row>
    <row r="27" spans="2:6" x14ac:dyDescent="0.25">
      <c r="B27" s="8" t="s">
        <v>101</v>
      </c>
      <c r="C27" s="102"/>
      <c r="D27" s="83"/>
      <c r="E27" s="65"/>
      <c r="F27" s="69"/>
    </row>
    <row r="28" spans="2:6" x14ac:dyDescent="0.25">
      <c r="B28" s="8" t="s">
        <v>17</v>
      </c>
      <c r="C28" s="102"/>
      <c r="D28" s="83"/>
      <c r="E28" s="65"/>
      <c r="F28" s="69"/>
    </row>
    <row r="29" spans="2:6" x14ac:dyDescent="0.25">
      <c r="B29" s="8"/>
      <c r="C29" s="103"/>
      <c r="D29" s="87"/>
      <c r="E29" s="52"/>
      <c r="F29" s="48"/>
    </row>
    <row r="30" spans="2:6" x14ac:dyDescent="0.25">
      <c r="B30" s="53" t="s">
        <v>29</v>
      </c>
      <c r="C30" s="91"/>
      <c r="D30" s="129"/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16" t="s">
        <v>117</v>
      </c>
      <c r="C32" s="206"/>
      <c r="D32" s="206"/>
      <c r="E32" s="206"/>
      <c r="F32" s="20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B1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0" t="s">
        <v>95</v>
      </c>
      <c r="C3" s="201"/>
      <c r="D3" s="201"/>
      <c r="E3" s="201"/>
      <c r="F3" s="202"/>
    </row>
    <row r="4" spans="2:6" x14ac:dyDescent="0.25">
      <c r="B4" s="189" t="s">
        <v>134</v>
      </c>
      <c r="C4" s="190"/>
      <c r="D4" s="190"/>
      <c r="E4" s="190"/>
      <c r="F4" s="191"/>
    </row>
    <row r="5" spans="2:6" x14ac:dyDescent="0.25">
      <c r="B5" s="42"/>
      <c r="C5" s="195" t="s">
        <v>60</v>
      </c>
      <c r="D5" s="190"/>
      <c r="E5" s="211" t="s">
        <v>61</v>
      </c>
      <c r="F5" s="212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28"/>
      <c r="D7" s="84"/>
      <c r="E7" s="65"/>
      <c r="F7" s="69"/>
    </row>
    <row r="8" spans="2:6" x14ac:dyDescent="0.25">
      <c r="B8" s="8" t="s">
        <v>13</v>
      </c>
      <c r="C8" s="128"/>
      <c r="D8" s="84"/>
      <c r="E8" s="65"/>
      <c r="F8" s="69"/>
    </row>
    <row r="9" spans="2:6" x14ac:dyDescent="0.25">
      <c r="B9" s="8" t="s">
        <v>0</v>
      </c>
      <c r="C9" s="128"/>
      <c r="D9" s="84"/>
      <c r="E9" s="65"/>
      <c r="F9" s="69"/>
    </row>
    <row r="10" spans="2:6" x14ac:dyDescent="0.25">
      <c r="B10" s="8" t="s">
        <v>8</v>
      </c>
      <c r="C10" s="128">
        <v>4.3287037037037035E-3</v>
      </c>
      <c r="D10" s="94">
        <f t="shared" ref="D10:D22" si="0">C10/C$30</f>
        <v>0.18936708860759494</v>
      </c>
      <c r="E10" s="65"/>
      <c r="F10" s="69"/>
    </row>
    <row r="11" spans="2:6" x14ac:dyDescent="0.25">
      <c r="B11" s="8" t="s">
        <v>26</v>
      </c>
      <c r="C11" s="128"/>
      <c r="D11" s="94"/>
      <c r="E11" s="65"/>
      <c r="F11" s="69"/>
    </row>
    <row r="12" spans="2:6" x14ac:dyDescent="0.25">
      <c r="B12" s="8" t="s">
        <v>3</v>
      </c>
      <c r="C12" s="128"/>
      <c r="D12" s="94"/>
      <c r="E12" s="65"/>
      <c r="F12" s="69"/>
    </row>
    <row r="13" spans="2:6" x14ac:dyDescent="0.25">
      <c r="B13" s="8" t="s">
        <v>7</v>
      </c>
      <c r="C13" s="128"/>
      <c r="D13" s="94"/>
      <c r="E13" s="65"/>
      <c r="F13" s="69"/>
    </row>
    <row r="14" spans="2:6" x14ac:dyDescent="0.25">
      <c r="B14" s="8" t="s">
        <v>2</v>
      </c>
      <c r="C14" s="128"/>
      <c r="D14" s="94"/>
      <c r="E14" s="65"/>
      <c r="F14" s="69"/>
    </row>
    <row r="15" spans="2:6" x14ac:dyDescent="0.25">
      <c r="B15" s="8" t="s">
        <v>9</v>
      </c>
      <c r="C15" s="128"/>
      <c r="D15" s="94"/>
      <c r="E15" s="65"/>
      <c r="F15" s="69"/>
    </row>
    <row r="16" spans="2:6" x14ac:dyDescent="0.25">
      <c r="B16" s="8" t="s">
        <v>1</v>
      </c>
      <c r="C16" s="128"/>
      <c r="D16" s="94"/>
      <c r="E16" s="65"/>
      <c r="F16" s="69"/>
    </row>
    <row r="17" spans="2:6" x14ac:dyDescent="0.25">
      <c r="B17" s="8" t="s">
        <v>27</v>
      </c>
      <c r="C17" s="128"/>
      <c r="D17" s="94"/>
      <c r="E17" s="65"/>
      <c r="F17" s="69"/>
    </row>
    <row r="18" spans="2:6" x14ac:dyDescent="0.25">
      <c r="B18" s="8" t="s">
        <v>16</v>
      </c>
      <c r="C18" s="128"/>
      <c r="D18" s="94"/>
      <c r="E18" s="65"/>
      <c r="F18" s="69"/>
    </row>
    <row r="19" spans="2:6" x14ac:dyDescent="0.25">
      <c r="B19" s="8" t="s">
        <v>4</v>
      </c>
      <c r="C19" s="128"/>
      <c r="D19" s="94"/>
      <c r="E19" s="65"/>
      <c r="F19" s="69"/>
    </row>
    <row r="20" spans="2:6" x14ac:dyDescent="0.25">
      <c r="B20" s="8" t="s">
        <v>14</v>
      </c>
      <c r="C20" s="128"/>
      <c r="D20" s="94"/>
      <c r="E20" s="65"/>
      <c r="F20" s="69"/>
    </row>
    <row r="21" spans="2:6" x14ac:dyDescent="0.25">
      <c r="B21" s="8" t="s">
        <v>11</v>
      </c>
      <c r="C21" s="128"/>
      <c r="D21" s="94"/>
      <c r="E21" s="65"/>
      <c r="F21" s="69"/>
    </row>
    <row r="22" spans="2:6" x14ac:dyDescent="0.25">
      <c r="B22" s="8" t="s">
        <v>15</v>
      </c>
      <c r="C22" s="128"/>
      <c r="D22" s="94"/>
      <c r="E22" s="65"/>
      <c r="F22" s="69"/>
    </row>
    <row r="23" spans="2:6" s="49" customFormat="1" x14ac:dyDescent="0.25">
      <c r="B23" s="8" t="s">
        <v>91</v>
      </c>
      <c r="C23" s="128"/>
      <c r="D23" s="94"/>
      <c r="E23" s="74"/>
      <c r="F23" s="70"/>
    </row>
    <row r="24" spans="2:6" x14ac:dyDescent="0.25">
      <c r="B24" s="8" t="s">
        <v>12</v>
      </c>
      <c r="C24" s="86"/>
      <c r="D24" s="94"/>
      <c r="E24" s="45"/>
      <c r="F24" s="71"/>
    </row>
    <row r="25" spans="2:6" s="50" customFormat="1" x14ac:dyDescent="0.25">
      <c r="B25" s="8" t="s">
        <v>5</v>
      </c>
      <c r="C25" s="128"/>
      <c r="D25" s="94"/>
      <c r="E25" s="43"/>
      <c r="F25" s="44"/>
    </row>
    <row r="26" spans="2:6" x14ac:dyDescent="0.25">
      <c r="B26" s="8" t="s">
        <v>6</v>
      </c>
      <c r="C26" s="102">
        <v>1.8530092592592595E-2</v>
      </c>
      <c r="D26" s="94">
        <f t="shared" ref="D23:D26" si="1">C26/C$30</f>
        <v>0.81063291139240512</v>
      </c>
      <c r="E26" s="47"/>
      <c r="F26" s="69"/>
    </row>
    <row r="27" spans="2:6" x14ac:dyDescent="0.25">
      <c r="B27" s="8" t="s">
        <v>101</v>
      </c>
      <c r="C27" s="102"/>
      <c r="D27" s="83"/>
      <c r="E27" s="47"/>
      <c r="F27" s="69"/>
    </row>
    <row r="28" spans="2:6" x14ac:dyDescent="0.25">
      <c r="B28" s="8" t="s">
        <v>17</v>
      </c>
      <c r="C28" s="102"/>
      <c r="D28" s="132"/>
      <c r="E28" s="47"/>
      <c r="F28" s="69"/>
    </row>
    <row r="29" spans="2:6" x14ac:dyDescent="0.25">
      <c r="B29" s="8"/>
      <c r="C29" s="103"/>
      <c r="D29" s="87"/>
      <c r="E29" s="52"/>
      <c r="F29" s="48"/>
    </row>
    <row r="30" spans="2:6" x14ac:dyDescent="0.25">
      <c r="B30" s="53" t="s">
        <v>29</v>
      </c>
      <c r="C30" s="91">
        <f>SUM(C7:C28)</f>
        <v>2.2858796296296297E-2</v>
      </c>
      <c r="D30" s="129">
        <f>SUM(D7:D28)</f>
        <v>1</v>
      </c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5" t="s">
        <v>139</v>
      </c>
      <c r="C32" s="206"/>
      <c r="D32" s="206"/>
      <c r="E32" s="206"/>
      <c r="F32" s="20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8" t="s">
        <v>96</v>
      </c>
      <c r="C3" s="209"/>
      <c r="D3" s="209"/>
      <c r="E3" s="209"/>
      <c r="F3" s="210"/>
    </row>
    <row r="4" spans="2:6" x14ac:dyDescent="0.25">
      <c r="B4" s="189" t="s">
        <v>134</v>
      </c>
      <c r="C4" s="190"/>
      <c r="D4" s="190"/>
      <c r="E4" s="190"/>
      <c r="F4" s="191"/>
    </row>
    <row r="5" spans="2:6" x14ac:dyDescent="0.25">
      <c r="B5" s="42"/>
      <c r="C5" s="195" t="s">
        <v>68</v>
      </c>
      <c r="D5" s="190"/>
      <c r="E5" s="211" t="s">
        <v>69</v>
      </c>
      <c r="F5" s="212"/>
    </row>
    <row r="6" spans="2:6" x14ac:dyDescent="0.25">
      <c r="B6" s="3" t="s">
        <v>23</v>
      </c>
      <c r="C6" s="147" t="s">
        <v>24</v>
      </c>
      <c r="D6" s="43" t="s">
        <v>25</v>
      </c>
      <c r="E6" s="147" t="s">
        <v>24</v>
      </c>
      <c r="F6" s="64" t="s">
        <v>25</v>
      </c>
    </row>
    <row r="7" spans="2:6" x14ac:dyDescent="0.25">
      <c r="B7" s="8" t="s">
        <v>10</v>
      </c>
      <c r="C7" s="83"/>
      <c r="D7" s="131"/>
      <c r="E7" s="83"/>
      <c r="F7" s="95"/>
    </row>
    <row r="8" spans="2:6" x14ac:dyDescent="0.25">
      <c r="B8" s="8" t="s">
        <v>13</v>
      </c>
      <c r="C8" s="83"/>
      <c r="D8" s="131"/>
      <c r="E8" s="83"/>
      <c r="F8" s="95"/>
    </row>
    <row r="9" spans="2:6" x14ac:dyDescent="0.25">
      <c r="B9" s="8" t="s">
        <v>0</v>
      </c>
      <c r="C9" s="83">
        <v>1.9097222222222222E-3</v>
      </c>
      <c r="D9" s="94">
        <f t="shared" ref="D9" si="0">C9/C$30</f>
        <v>3.9739884393063585E-2</v>
      </c>
      <c r="E9" s="83">
        <v>5.0648148148148164E-2</v>
      </c>
      <c r="F9" s="95">
        <f t="shared" ref="F7:F28" si="1">E9/E$30</f>
        <v>4.4784673325691839E-2</v>
      </c>
    </row>
    <row r="10" spans="2:6" x14ac:dyDescent="0.25">
      <c r="B10" s="8" t="s">
        <v>8</v>
      </c>
      <c r="C10" s="83"/>
      <c r="D10" s="94"/>
      <c r="E10" s="83">
        <v>2.569444444444445E-2</v>
      </c>
      <c r="F10" s="95">
        <f t="shared" si="1"/>
        <v>2.2719829703618799E-2</v>
      </c>
    </row>
    <row r="11" spans="2:6" x14ac:dyDescent="0.25">
      <c r="B11" s="8" t="s">
        <v>26</v>
      </c>
      <c r="C11" s="83"/>
      <c r="D11" s="94"/>
      <c r="E11" s="83"/>
      <c r="F11" s="95"/>
    </row>
    <row r="12" spans="2:6" x14ac:dyDescent="0.25">
      <c r="B12" s="8" t="s">
        <v>3</v>
      </c>
      <c r="C12" s="83">
        <v>3.1250000000000001E-4</v>
      </c>
      <c r="D12" s="94">
        <f t="shared" ref="D12:D28" si="2">C12/C$30</f>
        <v>6.5028901734104048E-3</v>
      </c>
      <c r="E12" s="83">
        <v>0.1161574074074074</v>
      </c>
      <c r="F12" s="95">
        <f t="shared" si="1"/>
        <v>0.1027100049123956</v>
      </c>
    </row>
    <row r="13" spans="2:6" x14ac:dyDescent="0.25">
      <c r="B13" s="8" t="s">
        <v>7</v>
      </c>
      <c r="C13" s="83"/>
      <c r="D13" s="94"/>
      <c r="E13" s="83">
        <v>3.2372685185185192E-2</v>
      </c>
      <c r="F13" s="95">
        <f t="shared" si="1"/>
        <v>2.8624938595054855E-2</v>
      </c>
    </row>
    <row r="14" spans="2:6" x14ac:dyDescent="0.25">
      <c r="B14" s="8" t="s">
        <v>2</v>
      </c>
      <c r="C14" s="83">
        <v>5.5092592592592589E-3</v>
      </c>
      <c r="D14" s="94">
        <f t="shared" si="2"/>
        <v>0.11464354527938343</v>
      </c>
      <c r="E14" s="83">
        <v>1.2083333333333333E-2</v>
      </c>
      <c r="F14" s="95">
        <f t="shared" si="1"/>
        <v>1.0684460455215325E-2</v>
      </c>
    </row>
    <row r="15" spans="2:6" ht="15.95" customHeight="1" x14ac:dyDescent="0.25">
      <c r="B15" s="8" t="s">
        <v>9</v>
      </c>
      <c r="C15" s="83"/>
      <c r="D15" s="94"/>
      <c r="E15" s="83">
        <v>1.2881944444444444E-2</v>
      </c>
      <c r="F15" s="95">
        <f t="shared" si="1"/>
        <v>1.1390617324381855E-2</v>
      </c>
    </row>
    <row r="16" spans="2:6" x14ac:dyDescent="0.25">
      <c r="B16" s="8" t="s">
        <v>1</v>
      </c>
      <c r="C16" s="83">
        <v>3.4722222222222224E-4</v>
      </c>
      <c r="D16" s="94">
        <f t="shared" si="2"/>
        <v>7.2254335260115614E-3</v>
      </c>
      <c r="E16" s="83">
        <v>1.5740740740740741E-3</v>
      </c>
      <c r="F16" s="95">
        <f t="shared" si="1"/>
        <v>1.391845423284755E-3</v>
      </c>
    </row>
    <row r="17" spans="2:6" x14ac:dyDescent="0.25">
      <c r="B17" s="8" t="s">
        <v>27</v>
      </c>
      <c r="C17" s="83">
        <v>2.4652777777777776E-3</v>
      </c>
      <c r="D17" s="94">
        <f t="shared" si="2"/>
        <v>5.1300578034682083E-2</v>
      </c>
      <c r="E17" s="83">
        <v>3.1006944444444448E-2</v>
      </c>
      <c r="F17" s="95">
        <f t="shared" si="1"/>
        <v>2.7417308007204846E-2</v>
      </c>
    </row>
    <row r="18" spans="2:6" x14ac:dyDescent="0.25">
      <c r="B18" s="8" t="s">
        <v>16</v>
      </c>
      <c r="C18" s="83">
        <v>7.0601851851851858E-4</v>
      </c>
      <c r="D18" s="94">
        <f t="shared" si="2"/>
        <v>1.4691714836223509E-2</v>
      </c>
      <c r="E18" s="83">
        <v>1.9039351851851856E-2</v>
      </c>
      <c r="F18" s="95">
        <f t="shared" si="1"/>
        <v>1.6835189127231046E-2</v>
      </c>
    </row>
    <row r="19" spans="2:6" x14ac:dyDescent="0.25">
      <c r="B19" s="8" t="s">
        <v>4</v>
      </c>
      <c r="C19" s="83"/>
      <c r="D19" s="94"/>
      <c r="E19" s="83">
        <v>6.2418981481481513E-2</v>
      </c>
      <c r="F19" s="95">
        <f t="shared" si="1"/>
        <v>5.5192811527755056E-2</v>
      </c>
    </row>
    <row r="20" spans="2:6" x14ac:dyDescent="0.25">
      <c r="B20" s="8" t="s">
        <v>14</v>
      </c>
      <c r="C20" s="83"/>
      <c r="D20" s="94"/>
      <c r="E20" s="83">
        <v>1.8449074074074076E-2</v>
      </c>
      <c r="F20" s="95">
        <f t="shared" si="1"/>
        <v>1.6313247093499263E-2</v>
      </c>
    </row>
    <row r="21" spans="2:6" x14ac:dyDescent="0.25">
      <c r="B21" s="8" t="s">
        <v>11</v>
      </c>
      <c r="C21" s="83"/>
      <c r="D21" s="94"/>
      <c r="E21" s="83">
        <v>4.3634259259259262E-2</v>
      </c>
      <c r="F21" s="95">
        <f t="shared" si="1"/>
        <v>3.8582773866055339E-2</v>
      </c>
    </row>
    <row r="22" spans="2:6" x14ac:dyDescent="0.25">
      <c r="B22" s="8" t="s">
        <v>15</v>
      </c>
      <c r="C22" s="83">
        <v>2.5810185185185181E-3</v>
      </c>
      <c r="D22" s="94">
        <f t="shared" ref="D22:D26" si="3">C22/C$30</f>
        <v>5.3709055876685931E-2</v>
      </c>
      <c r="E22" s="83">
        <v>0.13103009259259257</v>
      </c>
      <c r="F22" s="95">
        <f t="shared" si="1"/>
        <v>0.11586089733093168</v>
      </c>
    </row>
    <row r="23" spans="2:6" s="49" customFormat="1" x14ac:dyDescent="0.25">
      <c r="B23" s="8" t="s">
        <v>91</v>
      </c>
      <c r="C23" s="83">
        <v>4.0509259259259257E-3</v>
      </c>
      <c r="D23" s="94">
        <f t="shared" si="3"/>
        <v>8.4296724470134879E-2</v>
      </c>
      <c r="E23" s="83">
        <v>0.13033564814814813</v>
      </c>
      <c r="F23" s="95">
        <f t="shared" si="1"/>
        <v>0.11524684787948253</v>
      </c>
    </row>
    <row r="24" spans="2:6" x14ac:dyDescent="0.25">
      <c r="B24" s="8" t="s">
        <v>12</v>
      </c>
      <c r="C24" s="83">
        <v>1.1400462962962963E-2</v>
      </c>
      <c r="D24" s="94">
        <f t="shared" si="3"/>
        <v>0.2372350674373796</v>
      </c>
      <c r="E24" s="83">
        <v>0.14141203703703709</v>
      </c>
      <c r="F24" s="95">
        <f t="shared" si="1"/>
        <v>0.12504093663009663</v>
      </c>
    </row>
    <row r="25" spans="2:6" s="50" customFormat="1" x14ac:dyDescent="0.25">
      <c r="B25" s="8" t="s">
        <v>5</v>
      </c>
      <c r="C25" s="83">
        <v>1.5567129629629629E-2</v>
      </c>
      <c r="D25" s="94">
        <f t="shared" si="3"/>
        <v>0.32394026974951828</v>
      </c>
      <c r="E25" s="83">
        <v>0.13053240740740743</v>
      </c>
      <c r="F25" s="95">
        <f t="shared" si="1"/>
        <v>0.11542082855739316</v>
      </c>
    </row>
    <row r="26" spans="2:6" x14ac:dyDescent="0.25">
      <c r="B26" s="8" t="s">
        <v>6</v>
      </c>
      <c r="C26" s="102"/>
      <c r="D26" s="94"/>
      <c r="E26" s="83">
        <v>1.4525462962962962E-2</v>
      </c>
      <c r="F26" s="95">
        <f t="shared" si="1"/>
        <v>1.2843867692811525E-2</v>
      </c>
    </row>
    <row r="27" spans="2:6" x14ac:dyDescent="0.25">
      <c r="B27" s="8" t="s">
        <v>101</v>
      </c>
      <c r="C27" s="102"/>
      <c r="D27" s="94"/>
      <c r="E27" s="83">
        <v>1.3171296296296296E-2</v>
      </c>
      <c r="F27" s="95">
        <f t="shared" si="1"/>
        <v>1.1646471262485669E-2</v>
      </c>
    </row>
    <row r="28" spans="2:6" x14ac:dyDescent="0.25">
      <c r="B28" s="8" t="s">
        <v>17</v>
      </c>
      <c r="C28" s="102">
        <v>3.2060185185185186E-3</v>
      </c>
      <c r="D28" s="94">
        <f t="shared" si="2"/>
        <v>6.6714836223506754E-2</v>
      </c>
      <c r="E28" s="83">
        <v>0.14395833333333338</v>
      </c>
      <c r="F28" s="95">
        <f t="shared" si="1"/>
        <v>0.1272924512854102</v>
      </c>
    </row>
    <row r="29" spans="2:6" x14ac:dyDescent="0.25">
      <c r="B29" s="8"/>
      <c r="C29" s="103"/>
      <c r="D29" s="87"/>
      <c r="E29" s="87"/>
      <c r="F29" s="92"/>
    </row>
    <row r="30" spans="2:6" x14ac:dyDescent="0.25">
      <c r="B30" s="53" t="s">
        <v>29</v>
      </c>
      <c r="C30" s="91">
        <f>SUM(C7:C28)</f>
        <v>4.8055555555555553E-2</v>
      </c>
      <c r="D30" s="129">
        <f>SUM(D7:D28)</f>
        <v>1</v>
      </c>
      <c r="E30" s="91">
        <f>SUM(E7:E28)</f>
        <v>1.1309259259259261</v>
      </c>
      <c r="F30" s="130">
        <f>SUM(F7:F28)</f>
        <v>1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5" t="s">
        <v>133</v>
      </c>
      <c r="C32" s="206"/>
      <c r="D32" s="206"/>
      <c r="E32" s="206"/>
      <c r="F32" s="20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6" t="s">
        <v>97</v>
      </c>
      <c r="C3" s="187"/>
      <c r="D3" s="187"/>
      <c r="E3" s="187"/>
      <c r="F3" s="188"/>
    </row>
    <row r="4" spans="2:6" x14ac:dyDescent="0.25">
      <c r="B4" s="189" t="s">
        <v>134</v>
      </c>
      <c r="C4" s="190"/>
      <c r="D4" s="190"/>
      <c r="E4" s="190"/>
      <c r="F4" s="191"/>
    </row>
    <row r="5" spans="2:6" x14ac:dyDescent="0.25">
      <c r="B5" s="42"/>
      <c r="C5" s="195" t="s">
        <v>54</v>
      </c>
      <c r="D5" s="190"/>
      <c r="E5" s="195" t="s">
        <v>55</v>
      </c>
      <c r="F5" s="191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65"/>
      <c r="D7" s="46"/>
      <c r="E7" s="65"/>
      <c r="F7" s="69"/>
    </row>
    <row r="8" spans="2:6" x14ac:dyDescent="0.25">
      <c r="B8" s="8" t="s">
        <v>13</v>
      </c>
      <c r="C8" s="65"/>
      <c r="D8" s="46"/>
      <c r="E8" s="65"/>
      <c r="F8" s="69"/>
    </row>
    <row r="9" spans="2:6" x14ac:dyDescent="0.25">
      <c r="B9" s="8" t="s">
        <v>0</v>
      </c>
      <c r="C9" s="65"/>
      <c r="D9" s="46"/>
      <c r="E9" s="65"/>
      <c r="F9" s="69"/>
    </row>
    <row r="10" spans="2:6" x14ac:dyDescent="0.25">
      <c r="B10" s="8" t="s">
        <v>8</v>
      </c>
      <c r="C10" s="65"/>
      <c r="D10" s="46"/>
      <c r="E10" s="65"/>
      <c r="F10" s="69"/>
    </row>
    <row r="11" spans="2:6" x14ac:dyDescent="0.25">
      <c r="B11" s="8" t="s">
        <v>26</v>
      </c>
      <c r="C11" s="65"/>
      <c r="D11" s="46"/>
      <c r="E11" s="65"/>
      <c r="F11" s="69"/>
    </row>
    <row r="12" spans="2:6" x14ac:dyDescent="0.25">
      <c r="B12" s="8" t="s">
        <v>3</v>
      </c>
      <c r="C12" s="65"/>
      <c r="D12" s="46"/>
      <c r="E12" s="65"/>
      <c r="F12" s="69"/>
    </row>
    <row r="13" spans="2:6" x14ac:dyDescent="0.25">
      <c r="B13" s="8" t="s">
        <v>7</v>
      </c>
      <c r="C13" s="65"/>
      <c r="D13" s="46"/>
      <c r="E13" s="65"/>
      <c r="F13" s="69"/>
    </row>
    <row r="14" spans="2:6" x14ac:dyDescent="0.25">
      <c r="B14" s="8" t="s">
        <v>2</v>
      </c>
      <c r="C14" s="65"/>
      <c r="D14" s="46"/>
      <c r="E14" s="65"/>
      <c r="F14" s="69"/>
    </row>
    <row r="15" spans="2:6" x14ac:dyDescent="0.25">
      <c r="B15" s="8" t="s">
        <v>9</v>
      </c>
      <c r="C15" s="65"/>
      <c r="D15" s="46"/>
      <c r="E15" s="65"/>
      <c r="F15" s="69"/>
    </row>
    <row r="16" spans="2:6" x14ac:dyDescent="0.25">
      <c r="B16" s="8" t="s">
        <v>1</v>
      </c>
      <c r="C16" s="65"/>
      <c r="D16" s="46"/>
      <c r="E16" s="65"/>
      <c r="F16" s="69"/>
    </row>
    <row r="17" spans="2:6" x14ac:dyDescent="0.25">
      <c r="B17" s="8" t="s">
        <v>27</v>
      </c>
      <c r="C17" s="47"/>
      <c r="D17" s="46"/>
      <c r="E17" s="65"/>
      <c r="F17" s="69"/>
    </row>
    <row r="18" spans="2:6" x14ac:dyDescent="0.25">
      <c r="B18" s="8" t="s">
        <v>16</v>
      </c>
      <c r="C18" s="47"/>
      <c r="D18" s="46"/>
      <c r="E18" s="65"/>
      <c r="F18" s="69"/>
    </row>
    <row r="19" spans="2:6" x14ac:dyDescent="0.25">
      <c r="B19" s="8" t="s">
        <v>4</v>
      </c>
      <c r="C19" s="47"/>
      <c r="D19" s="46"/>
      <c r="E19" s="65"/>
      <c r="F19" s="69"/>
    </row>
    <row r="20" spans="2:6" x14ac:dyDescent="0.25">
      <c r="B20" s="8" t="s">
        <v>14</v>
      </c>
      <c r="C20" s="47"/>
      <c r="D20" s="46"/>
      <c r="E20" s="65"/>
      <c r="F20" s="69"/>
    </row>
    <row r="21" spans="2:6" x14ac:dyDescent="0.25">
      <c r="B21" s="8" t="s">
        <v>11</v>
      </c>
      <c r="C21" s="45"/>
      <c r="D21" s="46"/>
      <c r="E21" s="65"/>
      <c r="F21" s="69"/>
    </row>
    <row r="22" spans="2:6" x14ac:dyDescent="0.25">
      <c r="B22" s="8" t="s">
        <v>15</v>
      </c>
      <c r="C22" s="47"/>
      <c r="D22" s="46"/>
      <c r="E22" s="65"/>
      <c r="F22" s="69"/>
    </row>
    <row r="23" spans="2:6" s="49" customFormat="1" x14ac:dyDescent="0.25">
      <c r="B23" s="8" t="s">
        <v>91</v>
      </c>
      <c r="C23" s="54"/>
      <c r="D23" s="46"/>
      <c r="E23" s="65"/>
      <c r="F23" s="70"/>
    </row>
    <row r="24" spans="2:6" x14ac:dyDescent="0.25">
      <c r="B24" s="8" t="s">
        <v>12</v>
      </c>
      <c r="C24" s="45"/>
      <c r="D24" s="59"/>
      <c r="E24" s="47"/>
      <c r="F24" s="71"/>
    </row>
    <row r="25" spans="2:6" s="50" customFormat="1" x14ac:dyDescent="0.25">
      <c r="B25" s="8" t="s">
        <v>5</v>
      </c>
      <c r="C25" s="47"/>
      <c r="D25" s="59"/>
      <c r="E25" s="47"/>
      <c r="F25" s="44"/>
    </row>
    <row r="26" spans="2:6" x14ac:dyDescent="0.25">
      <c r="B26" s="8" t="s">
        <v>6</v>
      </c>
      <c r="C26" s="26"/>
      <c r="D26" s="47"/>
      <c r="E26" s="65"/>
      <c r="F26" s="69"/>
    </row>
    <row r="27" spans="2:6" x14ac:dyDescent="0.25">
      <c r="B27" s="8" t="s">
        <v>101</v>
      </c>
      <c r="C27" s="26"/>
      <c r="D27" s="47"/>
      <c r="E27" s="65"/>
      <c r="F27" s="69"/>
    </row>
    <row r="28" spans="2:6" x14ac:dyDescent="0.25">
      <c r="B28" s="8" t="s">
        <v>17</v>
      </c>
      <c r="C28" s="26"/>
      <c r="D28" s="47"/>
      <c r="E28" s="65"/>
      <c r="F28" s="69"/>
    </row>
    <row r="29" spans="2:6" x14ac:dyDescent="0.25">
      <c r="B29" s="8"/>
      <c r="C29" s="27"/>
      <c r="D29" s="52"/>
      <c r="E29" s="52"/>
      <c r="F29" s="48"/>
    </row>
    <row r="30" spans="2:6" x14ac:dyDescent="0.25">
      <c r="B30" s="53" t="s">
        <v>29</v>
      </c>
      <c r="C30" s="66"/>
      <c r="D30" s="55"/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17" t="s">
        <v>100</v>
      </c>
      <c r="C32" s="218"/>
      <c r="D32" s="218"/>
      <c r="E32" s="218"/>
      <c r="F32" s="21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13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0" t="s">
        <v>98</v>
      </c>
      <c r="C3" s="201"/>
      <c r="D3" s="201"/>
      <c r="E3" s="201"/>
      <c r="F3" s="202"/>
    </row>
    <row r="4" spans="2:6" x14ac:dyDescent="0.25">
      <c r="B4" s="189" t="s">
        <v>134</v>
      </c>
      <c r="C4" s="190"/>
      <c r="D4" s="190"/>
      <c r="E4" s="190"/>
      <c r="F4" s="191"/>
    </row>
    <row r="5" spans="2:6" x14ac:dyDescent="0.25">
      <c r="B5" s="42"/>
      <c r="C5" s="195" t="s">
        <v>58</v>
      </c>
      <c r="D5" s="190"/>
      <c r="E5" s="211" t="s">
        <v>59</v>
      </c>
      <c r="F5" s="212"/>
    </row>
    <row r="6" spans="2:6" x14ac:dyDescent="0.25">
      <c r="B6" s="3" t="s">
        <v>23</v>
      </c>
      <c r="C6" s="147" t="s">
        <v>24</v>
      </c>
      <c r="D6" s="43" t="s">
        <v>25</v>
      </c>
      <c r="E6" s="147" t="s">
        <v>24</v>
      </c>
      <c r="F6" s="64" t="s">
        <v>25</v>
      </c>
    </row>
    <row r="7" spans="2:6" x14ac:dyDescent="0.25">
      <c r="B7" s="8" t="s">
        <v>10</v>
      </c>
      <c r="C7" s="83"/>
      <c r="D7" s="94"/>
      <c r="E7" s="83"/>
      <c r="F7" s="95"/>
    </row>
    <row r="8" spans="2:6" x14ac:dyDescent="0.25">
      <c r="B8" s="8" t="s">
        <v>13</v>
      </c>
      <c r="C8" s="83"/>
      <c r="D8" s="94"/>
      <c r="E8" s="83"/>
      <c r="F8" s="95"/>
    </row>
    <row r="9" spans="2:6" x14ac:dyDescent="0.25">
      <c r="B9" s="8" t="s">
        <v>0</v>
      </c>
      <c r="C9" s="83"/>
      <c r="D9" s="94"/>
      <c r="E9" s="83">
        <v>2.8217592592592586E-2</v>
      </c>
      <c r="F9" s="95">
        <f t="shared" ref="F8:F28" si="0">E9/E$30</f>
        <v>7.1271961879147541E-2</v>
      </c>
    </row>
    <row r="10" spans="2:6" x14ac:dyDescent="0.25">
      <c r="B10" s="8" t="s">
        <v>8</v>
      </c>
      <c r="C10" s="83"/>
      <c r="D10" s="94"/>
      <c r="E10" s="83">
        <v>5.3703703703703708E-3</v>
      </c>
      <c r="F10" s="95">
        <f t="shared" si="0"/>
        <v>1.3564475107434155E-2</v>
      </c>
    </row>
    <row r="11" spans="2:6" x14ac:dyDescent="0.25">
      <c r="B11" s="8" t="s">
        <v>26</v>
      </c>
      <c r="C11" s="83"/>
      <c r="D11" s="94"/>
      <c r="E11" s="83"/>
      <c r="F11" s="95"/>
    </row>
    <row r="12" spans="2:6" x14ac:dyDescent="0.25">
      <c r="B12" s="8" t="s">
        <v>3</v>
      </c>
      <c r="C12" s="83"/>
      <c r="D12" s="94"/>
      <c r="E12" s="83">
        <v>1.1018518518518518E-2</v>
      </c>
      <c r="F12" s="95">
        <f t="shared" si="0"/>
        <v>2.7830560996287314E-2</v>
      </c>
    </row>
    <row r="13" spans="2:6" x14ac:dyDescent="0.25">
      <c r="B13" s="8" t="s">
        <v>7</v>
      </c>
      <c r="C13" s="83"/>
      <c r="D13" s="94"/>
      <c r="E13" s="83">
        <v>1.2719907407407407E-2</v>
      </c>
      <c r="F13" s="95">
        <f t="shared" si="0"/>
        <v>3.2127927032478742E-2</v>
      </c>
    </row>
    <row r="14" spans="2:6" x14ac:dyDescent="0.25">
      <c r="B14" s="8" t="s">
        <v>2</v>
      </c>
      <c r="C14" s="83"/>
      <c r="D14" s="131"/>
      <c r="E14" s="83"/>
      <c r="F14" s="95"/>
    </row>
    <row r="15" spans="2:6" x14ac:dyDescent="0.25">
      <c r="B15" s="8" t="s">
        <v>9</v>
      </c>
      <c r="C15" s="83"/>
      <c r="D15" s="131"/>
      <c r="E15" s="83">
        <v>4.9189814814814816E-3</v>
      </c>
      <c r="F15" s="95">
        <f t="shared" si="0"/>
        <v>1.2424357587628266E-2</v>
      </c>
    </row>
    <row r="16" spans="2:6" x14ac:dyDescent="0.25">
      <c r="B16" s="8" t="s">
        <v>1</v>
      </c>
      <c r="C16" s="83"/>
      <c r="D16" s="131"/>
      <c r="E16" s="83"/>
      <c r="F16" s="95"/>
    </row>
    <row r="17" spans="2:6" x14ac:dyDescent="0.25">
      <c r="B17" s="8" t="s">
        <v>27</v>
      </c>
      <c r="C17" s="83"/>
      <c r="D17" s="131"/>
      <c r="E17" s="83">
        <v>1.087962962962963E-2</v>
      </c>
      <c r="F17" s="95">
        <f t="shared" si="0"/>
        <v>2.7479755605577812E-2</v>
      </c>
    </row>
    <row r="18" spans="2:6" x14ac:dyDescent="0.25">
      <c r="B18" s="8" t="s">
        <v>16</v>
      </c>
      <c r="C18" s="83"/>
      <c r="D18" s="131"/>
      <c r="E18" s="83"/>
      <c r="F18" s="95"/>
    </row>
    <row r="19" spans="2:6" x14ac:dyDescent="0.25">
      <c r="B19" s="8" t="s">
        <v>4</v>
      </c>
      <c r="C19" s="83"/>
      <c r="D19" s="94"/>
      <c r="E19" s="150">
        <v>7.1064814814814819E-3</v>
      </c>
      <c r="F19" s="95">
        <f t="shared" si="0"/>
        <v>1.7949542491302956E-2</v>
      </c>
    </row>
    <row r="20" spans="2:6" x14ac:dyDescent="0.25">
      <c r="B20" s="8" t="s">
        <v>14</v>
      </c>
      <c r="C20" s="83"/>
      <c r="D20" s="94"/>
      <c r="E20" s="83">
        <v>1.6539351851851854E-2</v>
      </c>
      <c r="F20" s="95">
        <f t="shared" si="0"/>
        <v>4.1775075276990106E-2</v>
      </c>
    </row>
    <row r="21" spans="2:6" x14ac:dyDescent="0.25">
      <c r="B21" s="8" t="s">
        <v>11</v>
      </c>
      <c r="C21" s="83"/>
      <c r="D21" s="131"/>
      <c r="E21" s="83">
        <v>0.23449074074074064</v>
      </c>
      <c r="F21" s="95">
        <f t="shared" si="0"/>
        <v>0.59227643464787894</v>
      </c>
    </row>
    <row r="22" spans="2:6" x14ac:dyDescent="0.25">
      <c r="B22" s="8" t="s">
        <v>15</v>
      </c>
      <c r="C22" s="83"/>
      <c r="D22" s="131"/>
      <c r="E22" s="83">
        <v>2.1400462962962958E-2</v>
      </c>
      <c r="F22" s="95">
        <f t="shared" si="0"/>
        <v>5.4053263951822729E-2</v>
      </c>
    </row>
    <row r="23" spans="2:6" s="49" customFormat="1" x14ac:dyDescent="0.25">
      <c r="B23" s="8" t="s">
        <v>91</v>
      </c>
      <c r="C23" s="83"/>
      <c r="D23" s="131"/>
      <c r="E23" s="83">
        <v>2.2303240740740735E-2</v>
      </c>
      <c r="F23" s="95">
        <f t="shared" si="0"/>
        <v>5.63334989914345E-2</v>
      </c>
    </row>
    <row r="24" spans="2:6" x14ac:dyDescent="0.25">
      <c r="B24" s="8" t="s">
        <v>12</v>
      </c>
      <c r="C24" s="83"/>
      <c r="D24" s="131"/>
      <c r="E24" s="83">
        <v>9.6759259259259264E-3</v>
      </c>
      <c r="F24" s="95">
        <f t="shared" si="0"/>
        <v>2.4439442219428779E-2</v>
      </c>
    </row>
    <row r="25" spans="2:6" s="50" customFormat="1" x14ac:dyDescent="0.25">
      <c r="B25" s="8" t="s">
        <v>5</v>
      </c>
      <c r="C25" s="83"/>
      <c r="D25" s="131"/>
      <c r="E25" s="83">
        <v>1.5856481481481481E-3</v>
      </c>
      <c r="F25" s="95">
        <f t="shared" si="0"/>
        <v>4.00502821060017E-3</v>
      </c>
    </row>
    <row r="26" spans="2:6" x14ac:dyDescent="0.25">
      <c r="B26" s="8" t="s">
        <v>6</v>
      </c>
      <c r="C26" s="102"/>
      <c r="D26" s="131"/>
      <c r="E26" s="83">
        <v>5.9837962962962961E-3</v>
      </c>
      <c r="F26" s="95">
        <f t="shared" si="0"/>
        <v>1.5113865583067796E-2</v>
      </c>
    </row>
    <row r="27" spans="2:6" x14ac:dyDescent="0.25">
      <c r="B27" s="8" t="s">
        <v>101</v>
      </c>
      <c r="C27" s="102"/>
      <c r="D27" s="83"/>
      <c r="E27" s="83">
        <v>3.7037037037037034E-3</v>
      </c>
      <c r="F27" s="95">
        <f t="shared" si="0"/>
        <v>9.3548104189201051E-3</v>
      </c>
    </row>
    <row r="28" spans="2:6" x14ac:dyDescent="0.25">
      <c r="B28" s="8" t="s">
        <v>17</v>
      </c>
      <c r="C28" s="102"/>
      <c r="D28" s="94"/>
      <c r="E28" s="83"/>
      <c r="F28" s="95"/>
    </row>
    <row r="29" spans="2:6" x14ac:dyDescent="0.25">
      <c r="B29" s="8"/>
      <c r="C29" s="103"/>
      <c r="D29" s="87"/>
      <c r="E29" s="87"/>
      <c r="F29" s="92"/>
    </row>
    <row r="30" spans="2:6" x14ac:dyDescent="0.25">
      <c r="B30" s="53" t="s">
        <v>29</v>
      </c>
      <c r="C30" s="91"/>
      <c r="D30" s="129"/>
      <c r="E30" s="149">
        <f>SUM(E7:E28)</f>
        <v>0.39591435185185175</v>
      </c>
      <c r="F30" s="130">
        <f>SUM(F7:F28)</f>
        <v>0.99999999999999978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196" t="s">
        <v>140</v>
      </c>
      <c r="C32" s="220"/>
      <c r="D32" s="220"/>
      <c r="E32" s="220"/>
      <c r="F32" s="22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0" t="s">
        <v>99</v>
      </c>
      <c r="C3" s="201"/>
      <c r="D3" s="201"/>
      <c r="E3" s="201"/>
      <c r="F3" s="202"/>
    </row>
    <row r="4" spans="2:6" x14ac:dyDescent="0.25">
      <c r="B4" s="189" t="s">
        <v>134</v>
      </c>
      <c r="C4" s="190"/>
      <c r="D4" s="190"/>
      <c r="E4" s="190"/>
      <c r="F4" s="191"/>
    </row>
    <row r="5" spans="2:6" x14ac:dyDescent="0.25">
      <c r="B5" s="42"/>
      <c r="C5" s="195" t="s">
        <v>62</v>
      </c>
      <c r="D5" s="190"/>
      <c r="E5" s="211" t="s">
        <v>63</v>
      </c>
      <c r="F5" s="212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47"/>
      <c r="D7" s="46"/>
      <c r="E7" s="47"/>
      <c r="F7" s="48"/>
    </row>
    <row r="8" spans="2:6" x14ac:dyDescent="0.25">
      <c r="B8" s="8" t="s">
        <v>13</v>
      </c>
      <c r="C8" s="47"/>
      <c r="D8" s="46"/>
      <c r="E8" s="47"/>
      <c r="F8" s="48"/>
    </row>
    <row r="9" spans="2:6" x14ac:dyDescent="0.25">
      <c r="B9" s="8" t="s">
        <v>0</v>
      </c>
      <c r="C9" s="47"/>
      <c r="D9" s="46"/>
      <c r="E9" s="47"/>
      <c r="F9" s="48"/>
    </row>
    <row r="10" spans="2:6" x14ac:dyDescent="0.25">
      <c r="B10" s="8" t="s">
        <v>8</v>
      </c>
      <c r="C10" s="47"/>
      <c r="D10" s="46"/>
      <c r="E10" s="47"/>
      <c r="F10" s="48"/>
    </row>
    <row r="11" spans="2:6" x14ac:dyDescent="0.25">
      <c r="B11" s="8" t="s">
        <v>26</v>
      </c>
      <c r="C11" s="47"/>
      <c r="D11" s="46"/>
      <c r="E11" s="47"/>
      <c r="F11" s="48"/>
    </row>
    <row r="12" spans="2:6" x14ac:dyDescent="0.25">
      <c r="B12" s="8" t="s">
        <v>3</v>
      </c>
      <c r="C12" s="47"/>
      <c r="D12" s="46"/>
      <c r="E12" s="47"/>
      <c r="F12" s="48"/>
    </row>
    <row r="13" spans="2:6" x14ac:dyDescent="0.25">
      <c r="B13" s="8" t="s">
        <v>7</v>
      </c>
      <c r="C13" s="47"/>
      <c r="D13" s="46"/>
      <c r="E13" s="47"/>
      <c r="F13" s="48"/>
    </row>
    <row r="14" spans="2:6" x14ac:dyDescent="0.25">
      <c r="B14" s="8" t="s">
        <v>2</v>
      </c>
      <c r="C14" s="47"/>
      <c r="D14" s="46"/>
      <c r="E14" s="47"/>
      <c r="F14" s="48"/>
    </row>
    <row r="15" spans="2:6" x14ac:dyDescent="0.25">
      <c r="B15" s="8" t="s">
        <v>9</v>
      </c>
      <c r="C15" s="47"/>
      <c r="D15" s="46"/>
      <c r="E15" s="47"/>
      <c r="F15" s="48"/>
    </row>
    <row r="16" spans="2:6" x14ac:dyDescent="0.25">
      <c r="B16" s="8" t="s">
        <v>1</v>
      </c>
      <c r="C16" s="47"/>
      <c r="D16" s="46"/>
      <c r="E16" s="47"/>
      <c r="F16" s="48"/>
    </row>
    <row r="17" spans="2:6" x14ac:dyDescent="0.25">
      <c r="B17" s="8" t="s">
        <v>27</v>
      </c>
      <c r="C17" s="47"/>
      <c r="D17" s="46"/>
      <c r="E17" s="47"/>
      <c r="F17" s="48"/>
    </row>
    <row r="18" spans="2:6" x14ac:dyDescent="0.25">
      <c r="B18" s="8" t="s">
        <v>16</v>
      </c>
      <c r="C18" s="47"/>
      <c r="D18" s="46"/>
      <c r="E18" s="47"/>
      <c r="F18" s="48"/>
    </row>
    <row r="19" spans="2:6" x14ac:dyDescent="0.25">
      <c r="B19" s="8" t="s">
        <v>4</v>
      </c>
      <c r="C19" s="134"/>
      <c r="D19" s="135"/>
      <c r="E19" s="47"/>
      <c r="F19" s="48"/>
    </row>
    <row r="20" spans="2:6" x14ac:dyDescent="0.25">
      <c r="B20" s="8" t="s">
        <v>14</v>
      </c>
      <c r="C20" s="134"/>
      <c r="D20" s="135"/>
      <c r="E20" s="47"/>
      <c r="F20" s="48"/>
    </row>
    <row r="21" spans="2:6" x14ac:dyDescent="0.25">
      <c r="B21" s="8" t="s">
        <v>11</v>
      </c>
      <c r="C21" s="134"/>
      <c r="D21" s="135"/>
      <c r="E21" s="47"/>
      <c r="F21" s="48"/>
    </row>
    <row r="22" spans="2:6" x14ac:dyDescent="0.25">
      <c r="B22" s="8" t="s">
        <v>15</v>
      </c>
      <c r="C22" s="134"/>
      <c r="D22" s="135"/>
      <c r="E22" s="47"/>
      <c r="F22" s="48"/>
    </row>
    <row r="23" spans="2:6" s="49" customFormat="1" x14ac:dyDescent="0.25">
      <c r="B23" s="8" t="s">
        <v>91</v>
      </c>
      <c r="C23" s="136"/>
      <c r="D23" s="135"/>
      <c r="E23" s="54"/>
      <c r="F23" s="48"/>
    </row>
    <row r="24" spans="2:6" x14ac:dyDescent="0.25">
      <c r="B24" s="8" t="s">
        <v>12</v>
      </c>
      <c r="C24" s="137"/>
      <c r="D24" s="138"/>
      <c r="E24" s="45"/>
      <c r="F24" s="48"/>
    </row>
    <row r="25" spans="2:6" s="50" customFormat="1" x14ac:dyDescent="0.25">
      <c r="B25" s="8" t="s">
        <v>5</v>
      </c>
      <c r="C25" s="139"/>
      <c r="D25" s="138"/>
      <c r="E25" s="43"/>
      <c r="F25" s="48"/>
    </row>
    <row r="26" spans="2:6" x14ac:dyDescent="0.25">
      <c r="B26" s="8" t="s">
        <v>6</v>
      </c>
      <c r="C26" s="139"/>
      <c r="D26" s="138"/>
      <c r="E26" s="47"/>
      <c r="F26" s="48"/>
    </row>
    <row r="27" spans="2:6" x14ac:dyDescent="0.25">
      <c r="B27" s="8" t="s">
        <v>101</v>
      </c>
      <c r="C27" s="139"/>
      <c r="D27" s="134"/>
      <c r="E27" s="47"/>
      <c r="F27" s="48"/>
    </row>
    <row r="28" spans="2:6" x14ac:dyDescent="0.25">
      <c r="B28" s="8" t="s">
        <v>17</v>
      </c>
      <c r="C28" s="139"/>
      <c r="D28" s="134"/>
      <c r="E28" s="47"/>
      <c r="F28" s="48"/>
    </row>
    <row r="29" spans="2:6" x14ac:dyDescent="0.25">
      <c r="B29" s="8"/>
      <c r="C29" s="140"/>
      <c r="D29" s="141"/>
      <c r="E29" s="52"/>
      <c r="F29" s="48"/>
    </row>
    <row r="30" spans="2:6" x14ac:dyDescent="0.25">
      <c r="B30" s="53" t="s">
        <v>29</v>
      </c>
      <c r="C30" s="142"/>
      <c r="D30" s="143"/>
      <c r="E30" s="66"/>
      <c r="F30" s="67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22" t="s">
        <v>121</v>
      </c>
      <c r="C32" s="218"/>
      <c r="D32" s="218"/>
      <c r="E32" s="218"/>
      <c r="F32" s="21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8" t="s">
        <v>71</v>
      </c>
      <c r="C3" s="209"/>
      <c r="D3" s="209"/>
      <c r="E3" s="209"/>
      <c r="F3" s="210"/>
    </row>
    <row r="4" spans="2:6" x14ac:dyDescent="0.25">
      <c r="B4" s="189" t="s">
        <v>134</v>
      </c>
      <c r="C4" s="190"/>
      <c r="D4" s="190"/>
      <c r="E4" s="190"/>
      <c r="F4" s="191"/>
    </row>
    <row r="5" spans="2:6" x14ac:dyDescent="0.25">
      <c r="B5" s="42"/>
      <c r="C5" s="195" t="s">
        <v>72</v>
      </c>
      <c r="D5" s="190"/>
      <c r="E5" s="211" t="s">
        <v>73</v>
      </c>
      <c r="F5" s="212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28"/>
      <c r="D7" s="84"/>
      <c r="E7" s="65"/>
      <c r="F7" s="69"/>
    </row>
    <row r="8" spans="2:6" x14ac:dyDescent="0.25">
      <c r="B8" s="8" t="s">
        <v>13</v>
      </c>
      <c r="C8" s="128"/>
      <c r="D8" s="84"/>
      <c r="E8" s="65"/>
      <c r="F8" s="69"/>
    </row>
    <row r="9" spans="2:6" x14ac:dyDescent="0.25">
      <c r="B9" s="8" t="s">
        <v>0</v>
      </c>
      <c r="C9" s="128"/>
      <c r="D9" s="84"/>
      <c r="E9" s="65"/>
      <c r="F9" s="69"/>
    </row>
    <row r="10" spans="2:6" x14ac:dyDescent="0.25">
      <c r="B10" s="8" t="s">
        <v>8</v>
      </c>
      <c r="C10" s="128"/>
      <c r="D10" s="84"/>
      <c r="E10" s="65"/>
      <c r="F10" s="69"/>
    </row>
    <row r="11" spans="2:6" x14ac:dyDescent="0.25">
      <c r="B11" s="8" t="s">
        <v>26</v>
      </c>
      <c r="C11" s="128"/>
      <c r="D11" s="84"/>
      <c r="E11" s="65"/>
      <c r="F11" s="69"/>
    </row>
    <row r="12" spans="2:6" x14ac:dyDescent="0.25">
      <c r="B12" s="8" t="s">
        <v>3</v>
      </c>
      <c r="C12" s="128"/>
      <c r="D12" s="84"/>
      <c r="E12" s="65"/>
      <c r="F12" s="69"/>
    </row>
    <row r="13" spans="2:6" x14ac:dyDescent="0.25">
      <c r="B13" s="8" t="s">
        <v>7</v>
      </c>
      <c r="C13" s="128"/>
      <c r="D13" s="84"/>
      <c r="E13" s="65"/>
      <c r="F13" s="69"/>
    </row>
    <row r="14" spans="2:6" x14ac:dyDescent="0.25">
      <c r="B14" s="8" t="s">
        <v>2</v>
      </c>
      <c r="C14" s="128"/>
      <c r="D14" s="84"/>
      <c r="E14" s="65"/>
      <c r="F14" s="69"/>
    </row>
    <row r="15" spans="2:6" x14ac:dyDescent="0.25">
      <c r="B15" s="8" t="s">
        <v>9</v>
      </c>
      <c r="C15" s="128"/>
      <c r="D15" s="84"/>
      <c r="E15" s="65"/>
      <c r="F15" s="69"/>
    </row>
    <row r="16" spans="2:6" x14ac:dyDescent="0.25">
      <c r="B16" s="8" t="s">
        <v>1</v>
      </c>
      <c r="C16" s="128"/>
      <c r="D16" s="84"/>
      <c r="E16" s="65"/>
      <c r="F16" s="69"/>
    </row>
    <row r="17" spans="2:6" x14ac:dyDescent="0.25">
      <c r="B17" s="8" t="s">
        <v>27</v>
      </c>
      <c r="C17" s="128"/>
      <c r="D17" s="84"/>
      <c r="E17" s="65"/>
      <c r="F17" s="69"/>
    </row>
    <row r="18" spans="2:6" x14ac:dyDescent="0.25">
      <c r="B18" s="8" t="s">
        <v>16</v>
      </c>
      <c r="C18" s="128"/>
      <c r="D18" s="84"/>
      <c r="E18" s="65"/>
      <c r="F18" s="69"/>
    </row>
    <row r="19" spans="2:6" x14ac:dyDescent="0.25">
      <c r="B19" s="8" t="s">
        <v>4</v>
      </c>
      <c r="C19" s="128"/>
      <c r="D19" s="84"/>
      <c r="E19" s="65"/>
      <c r="F19" s="69"/>
    </row>
    <row r="20" spans="2:6" x14ac:dyDescent="0.25">
      <c r="B20" s="8" t="s">
        <v>14</v>
      </c>
      <c r="C20" s="128"/>
      <c r="D20" s="84"/>
      <c r="E20" s="65"/>
      <c r="F20" s="69"/>
    </row>
    <row r="21" spans="2:6" x14ac:dyDescent="0.25">
      <c r="B21" s="8" t="s">
        <v>11</v>
      </c>
      <c r="C21" s="83">
        <v>6.3657407407407402E-4</v>
      </c>
      <c r="D21" s="84">
        <f t="shared" ref="D19:D27" si="0">C21/$C$30</f>
        <v>1.7662170841361596E-2</v>
      </c>
      <c r="E21" s="65"/>
      <c r="F21" s="69"/>
    </row>
    <row r="22" spans="2:6" x14ac:dyDescent="0.25">
      <c r="B22" s="8" t="s">
        <v>15</v>
      </c>
      <c r="C22" s="128"/>
      <c r="D22" s="84"/>
      <c r="E22" s="65"/>
      <c r="F22" s="69"/>
    </row>
    <row r="23" spans="2:6" s="49" customFormat="1" x14ac:dyDescent="0.25">
      <c r="B23" s="8" t="s">
        <v>91</v>
      </c>
      <c r="C23" s="128"/>
      <c r="D23" s="84"/>
      <c r="E23" s="74"/>
      <c r="F23" s="70"/>
    </row>
    <row r="24" spans="2:6" x14ac:dyDescent="0.25">
      <c r="B24" s="78" t="s">
        <v>12</v>
      </c>
      <c r="C24" s="128"/>
      <c r="D24" s="84"/>
      <c r="E24" s="45"/>
      <c r="F24" s="71"/>
    </row>
    <row r="25" spans="2:6" s="50" customFormat="1" x14ac:dyDescent="0.25">
      <c r="B25" s="78" t="s">
        <v>5</v>
      </c>
      <c r="C25" s="83">
        <v>3.4004629629629621E-2</v>
      </c>
      <c r="D25" s="84">
        <f t="shared" si="0"/>
        <v>0.94348105330764287</v>
      </c>
      <c r="E25" s="43"/>
      <c r="F25" s="44"/>
    </row>
    <row r="26" spans="2:6" x14ac:dyDescent="0.25">
      <c r="B26" s="8" t="s">
        <v>6</v>
      </c>
      <c r="C26" s="102">
        <v>4.5138888888888892E-4</v>
      </c>
      <c r="D26" s="84">
        <f t="shared" si="0"/>
        <v>1.2524084778420042E-2</v>
      </c>
      <c r="E26" s="47"/>
      <c r="F26" s="69"/>
    </row>
    <row r="27" spans="2:6" x14ac:dyDescent="0.25">
      <c r="B27" s="8" t="s">
        <v>101</v>
      </c>
      <c r="C27" s="102">
        <v>9.4907407407407408E-4</v>
      </c>
      <c r="D27" s="84">
        <f t="shared" si="0"/>
        <v>2.6332691072575472E-2</v>
      </c>
      <c r="E27" s="47"/>
      <c r="F27" s="69"/>
    </row>
    <row r="28" spans="2:6" x14ac:dyDescent="0.25">
      <c r="B28" s="8" t="s">
        <v>17</v>
      </c>
      <c r="C28" s="102"/>
      <c r="D28" s="84"/>
      <c r="E28" s="47"/>
      <c r="F28" s="69"/>
    </row>
    <row r="29" spans="2:6" x14ac:dyDescent="0.25">
      <c r="B29" s="8"/>
      <c r="C29" s="103"/>
      <c r="D29" s="87"/>
      <c r="E29" s="52"/>
      <c r="F29" s="48"/>
    </row>
    <row r="30" spans="2:6" x14ac:dyDescent="0.25">
      <c r="B30" s="53" t="s">
        <v>29</v>
      </c>
      <c r="C30" s="91">
        <f>SUM(C7:C28)</f>
        <v>3.6041666666666659E-2</v>
      </c>
      <c r="D30" s="122">
        <f>SUM(D7:D28)</f>
        <v>1</v>
      </c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81" customHeight="1" thickBot="1" x14ac:dyDescent="0.3">
      <c r="B32" s="205" t="s">
        <v>141</v>
      </c>
      <c r="C32" s="206"/>
      <c r="D32" s="206"/>
      <c r="E32" s="206"/>
      <c r="F32" s="20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5"/>
  <sheetViews>
    <sheetView topLeftCell="B4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102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134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s="81" customFormat="1" x14ac:dyDescent="0.25">
      <c r="B5" s="79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>
        <v>8.2175925925925927E-4</v>
      </c>
      <c r="D7" s="83">
        <v>9.9537037037037042E-4</v>
      </c>
      <c r="E7" s="83"/>
      <c r="F7" s="83">
        <v>1.2847222222222223E-3</v>
      </c>
      <c r="G7" s="83"/>
      <c r="H7" s="83"/>
      <c r="I7" s="83">
        <v>4.6296296296296293E-4</v>
      </c>
      <c r="J7" s="83"/>
      <c r="K7" s="85">
        <f t="shared" ref="K7:K28" si="0">J7+I7+H7+G7+F7+E7+D7+C7</f>
        <v>3.5648148148148149E-3</v>
      </c>
    </row>
    <row r="8" spans="2:11" x14ac:dyDescent="0.25">
      <c r="B8" s="8" t="s">
        <v>13</v>
      </c>
      <c r="C8" s="83">
        <v>1.2511574074074074E-2</v>
      </c>
      <c r="D8" s="83"/>
      <c r="E8" s="83"/>
      <c r="F8" s="83">
        <v>8.6689814814814806E-3</v>
      </c>
      <c r="G8" s="83">
        <v>2.7777777777777779E-3</v>
      </c>
      <c r="H8" s="83"/>
      <c r="I8" s="83"/>
      <c r="J8" s="83"/>
      <c r="K8" s="85">
        <f t="shared" si="0"/>
        <v>2.3958333333333331E-2</v>
      </c>
    </row>
    <row r="9" spans="2:11" x14ac:dyDescent="0.25">
      <c r="B9" s="8" t="s">
        <v>0</v>
      </c>
      <c r="C9" s="83">
        <v>7.7870370370370326E-2</v>
      </c>
      <c r="D9" s="83">
        <v>2.9432870370370377E-2</v>
      </c>
      <c r="E9" s="83">
        <v>8.4548611111111213E-2</v>
      </c>
      <c r="F9" s="83">
        <v>2.6215277777777771E-2</v>
      </c>
      <c r="G9" s="83">
        <v>0.10442129629629633</v>
      </c>
      <c r="H9" s="83">
        <v>9.9074074074074064E-3</v>
      </c>
      <c r="I9" s="83">
        <v>2.479166666666666E-2</v>
      </c>
      <c r="J9" s="83">
        <v>3.3564814814814818E-4</v>
      </c>
      <c r="K9" s="85">
        <f t="shared" si="0"/>
        <v>0.35752314814814823</v>
      </c>
    </row>
    <row r="10" spans="2:11" x14ac:dyDescent="0.25">
      <c r="B10" s="8" t="s">
        <v>8</v>
      </c>
      <c r="C10" s="83">
        <v>1.2060185185185186E-2</v>
      </c>
      <c r="D10" s="83">
        <v>1.4270833333333335E-2</v>
      </c>
      <c r="E10" s="83"/>
      <c r="F10" s="83">
        <v>4.0046296296296297E-3</v>
      </c>
      <c r="G10" s="83">
        <v>1.1331018518518518E-2</v>
      </c>
      <c r="H10" s="83">
        <v>7.0138888888888881E-3</v>
      </c>
      <c r="I10" s="83">
        <v>5.4050925925925924E-3</v>
      </c>
      <c r="J10" s="83"/>
      <c r="K10" s="85">
        <f t="shared" si="0"/>
        <v>5.4085648148148154E-2</v>
      </c>
    </row>
    <row r="11" spans="2:11" x14ac:dyDescent="0.25">
      <c r="B11" s="8" t="s">
        <v>26</v>
      </c>
      <c r="C11" s="83">
        <v>6.0648148148148145E-3</v>
      </c>
      <c r="D11" s="83">
        <v>5.9027777777777785E-3</v>
      </c>
      <c r="E11" s="83"/>
      <c r="F11" s="83">
        <v>1.5856481481481479E-3</v>
      </c>
      <c r="G11" s="83"/>
      <c r="H11" s="83"/>
      <c r="I11" s="83">
        <v>3.8194444444444439E-3</v>
      </c>
      <c r="J11" s="83"/>
      <c r="K11" s="85">
        <f t="shared" si="0"/>
        <v>1.7372685185185185E-2</v>
      </c>
    </row>
    <row r="12" spans="2:11" x14ac:dyDescent="0.25">
      <c r="B12" s="8" t="s">
        <v>3</v>
      </c>
      <c r="C12" s="83">
        <v>6.2754629629629619E-2</v>
      </c>
      <c r="D12" s="83">
        <v>3.02199074074074E-2</v>
      </c>
      <c r="E12" s="83">
        <v>0.14593750000000072</v>
      </c>
      <c r="F12" s="83">
        <v>3.3842592592592591E-2</v>
      </c>
      <c r="G12" s="83">
        <v>0.1302430555555556</v>
      </c>
      <c r="H12" s="83">
        <v>6.6898148148148151E-3</v>
      </c>
      <c r="I12" s="83">
        <v>1.773148148148148E-2</v>
      </c>
      <c r="J12" s="83"/>
      <c r="K12" s="85">
        <f t="shared" si="0"/>
        <v>0.42741898148148222</v>
      </c>
    </row>
    <row r="13" spans="2:11" x14ac:dyDescent="0.25">
      <c r="B13" s="8" t="s">
        <v>7</v>
      </c>
      <c r="C13" s="83">
        <v>2.9282407407407399E-2</v>
      </c>
      <c r="D13" s="83">
        <v>8.5567129629629646E-2</v>
      </c>
      <c r="E13" s="83">
        <v>5.7800925925925867E-2</v>
      </c>
      <c r="F13" s="83">
        <v>4.8796296296296303E-2</v>
      </c>
      <c r="G13" s="83">
        <v>1.7905092592592591E-2</v>
      </c>
      <c r="H13" s="83">
        <v>1.0601851851851852E-2</v>
      </c>
      <c r="I13" s="83">
        <v>2.2812500000000003E-2</v>
      </c>
      <c r="J13" s="83">
        <v>6.018518518518519E-4</v>
      </c>
      <c r="K13" s="85">
        <f t="shared" si="0"/>
        <v>0.27336805555555554</v>
      </c>
    </row>
    <row r="14" spans="2:11" x14ac:dyDescent="0.25">
      <c r="B14" s="8" t="s">
        <v>2</v>
      </c>
      <c r="C14" s="83">
        <v>2.6620370370370372E-4</v>
      </c>
      <c r="D14" s="83">
        <v>1.6354166666666666E-2</v>
      </c>
      <c r="E14" s="83">
        <v>4.0972222222222217E-3</v>
      </c>
      <c r="F14" s="83">
        <v>5.9027777777777785E-3</v>
      </c>
      <c r="G14" s="83">
        <v>4.3437500000000004E-2</v>
      </c>
      <c r="H14" s="83">
        <v>6.2268518518518515E-3</v>
      </c>
      <c r="I14" s="83"/>
      <c r="J14" s="83"/>
      <c r="K14" s="85">
        <f t="shared" si="0"/>
        <v>7.6284722222222226E-2</v>
      </c>
    </row>
    <row r="15" spans="2:11" x14ac:dyDescent="0.25">
      <c r="B15" s="8" t="s">
        <v>9</v>
      </c>
      <c r="C15" s="83">
        <v>9.9421296296296306E-3</v>
      </c>
      <c r="D15" s="83">
        <v>1.6006944444444445E-2</v>
      </c>
      <c r="E15" s="83">
        <v>3.1828703703703706E-3</v>
      </c>
      <c r="F15" s="83">
        <v>4.3981481481481484E-3</v>
      </c>
      <c r="G15" s="83">
        <v>1.252314814814815E-2</v>
      </c>
      <c r="H15" s="83">
        <v>1.0034722222222223E-2</v>
      </c>
      <c r="I15" s="83">
        <v>1.4525462962962964E-2</v>
      </c>
      <c r="J15" s="83"/>
      <c r="K15" s="85">
        <f t="shared" si="0"/>
        <v>7.0613425925925941E-2</v>
      </c>
    </row>
    <row r="16" spans="2:11" x14ac:dyDescent="0.25">
      <c r="B16" s="8" t="s">
        <v>1</v>
      </c>
      <c r="C16" s="83">
        <v>2.5231481481481487E-2</v>
      </c>
      <c r="D16" s="83">
        <v>2.0023148148148148E-3</v>
      </c>
      <c r="E16" s="83">
        <v>2.650462962962963E-3</v>
      </c>
      <c r="F16" s="83">
        <v>5.4861111111111109E-3</v>
      </c>
      <c r="G16" s="83">
        <v>1.2500000000000001E-2</v>
      </c>
      <c r="H16" s="83"/>
      <c r="I16" s="83">
        <v>3.8310185185185192E-3</v>
      </c>
      <c r="J16" s="83">
        <v>9.9768518518518513E-3</v>
      </c>
      <c r="K16" s="85">
        <f t="shared" si="0"/>
        <v>6.1678240740740749E-2</v>
      </c>
    </row>
    <row r="17" spans="2:11" x14ac:dyDescent="0.25">
      <c r="B17" s="8" t="s">
        <v>27</v>
      </c>
      <c r="C17" s="83">
        <v>3.0381944444444448E-2</v>
      </c>
      <c r="D17" s="83">
        <v>4.6226851851851859E-2</v>
      </c>
      <c r="E17" s="83">
        <v>6.2962962962962955E-3</v>
      </c>
      <c r="F17" s="83">
        <v>2.8703703703703703E-2</v>
      </c>
      <c r="G17" s="83">
        <v>2.2789351851851849E-2</v>
      </c>
      <c r="H17" s="83">
        <v>8.7037037037037048E-3</v>
      </c>
      <c r="I17" s="83">
        <v>7.7893518518518511E-3</v>
      </c>
      <c r="J17" s="83">
        <v>2.0486111111111109E-3</v>
      </c>
      <c r="K17" s="85">
        <f t="shared" si="0"/>
        <v>0.15293981481481483</v>
      </c>
    </row>
    <row r="18" spans="2:11" x14ac:dyDescent="0.25">
      <c r="B18" s="8" t="s">
        <v>16</v>
      </c>
      <c r="C18" s="83">
        <v>3.4490740740740736E-3</v>
      </c>
      <c r="D18" s="83">
        <v>1.3043981481481479E-2</v>
      </c>
      <c r="E18" s="83"/>
      <c r="F18" s="83"/>
      <c r="G18" s="83"/>
      <c r="H18" s="83"/>
      <c r="I18" s="83"/>
      <c r="J18" s="83"/>
      <c r="K18" s="85">
        <f t="shared" si="0"/>
        <v>1.6493055555555552E-2</v>
      </c>
    </row>
    <row r="19" spans="2:11" x14ac:dyDescent="0.25">
      <c r="B19" s="8" t="s">
        <v>4</v>
      </c>
      <c r="C19" s="83">
        <v>2.8275462962962957E-2</v>
      </c>
      <c r="D19" s="83">
        <v>6.1099537037037036E-2</v>
      </c>
      <c r="E19" s="83">
        <v>5.5324074074074069E-3</v>
      </c>
      <c r="F19" s="83">
        <v>3.5833333333333328E-2</v>
      </c>
      <c r="G19" s="83">
        <v>3.0092592592592587E-2</v>
      </c>
      <c r="H19" s="83">
        <v>2.1412037037037038E-3</v>
      </c>
      <c r="I19" s="83">
        <v>1.3599537037037037E-2</v>
      </c>
      <c r="J19" s="83">
        <v>2.2337962962962962E-3</v>
      </c>
      <c r="K19" s="85">
        <f t="shared" si="0"/>
        <v>0.17880787037037035</v>
      </c>
    </row>
    <row r="20" spans="2:11" x14ac:dyDescent="0.25">
      <c r="B20" s="8" t="s">
        <v>14</v>
      </c>
      <c r="C20" s="83">
        <v>8.3217592592592596E-3</v>
      </c>
      <c r="D20" s="83">
        <v>5.0601851851851877E-2</v>
      </c>
      <c r="E20" s="83">
        <v>2.4432870370370362E-2</v>
      </c>
      <c r="F20" s="83">
        <v>2.2638888888888889E-2</v>
      </c>
      <c r="G20" s="83">
        <v>2.8611111111111115E-2</v>
      </c>
      <c r="H20" s="83">
        <v>5.8217592592592583E-3</v>
      </c>
      <c r="I20" s="83">
        <v>6.6319444444444446E-3</v>
      </c>
      <c r="J20" s="83">
        <v>7.7546296296296293E-4</v>
      </c>
      <c r="K20" s="85">
        <f t="shared" si="0"/>
        <v>0.14783564814814817</v>
      </c>
    </row>
    <row r="21" spans="2:11" x14ac:dyDescent="0.25">
      <c r="B21" s="8" t="s">
        <v>11</v>
      </c>
      <c r="C21" s="83">
        <v>5.3171296296296286E-2</v>
      </c>
      <c r="D21" s="83">
        <v>3.1932870370370368E-2</v>
      </c>
      <c r="E21" s="83">
        <v>3.5381944444444424E-2</v>
      </c>
      <c r="F21" s="83">
        <v>3.4618055555555562E-2</v>
      </c>
      <c r="G21" s="83">
        <v>6.7870370370370359E-2</v>
      </c>
      <c r="H21" s="83">
        <v>2.3414351851851856E-2</v>
      </c>
      <c r="I21" s="83">
        <v>1.4085648148148146E-2</v>
      </c>
      <c r="J21" s="83">
        <v>3.9583333333333328E-3</v>
      </c>
      <c r="K21" s="85">
        <f t="shared" si="0"/>
        <v>0.26443287037037033</v>
      </c>
    </row>
    <row r="22" spans="2:11" x14ac:dyDescent="0.25">
      <c r="B22" s="8" t="s">
        <v>15</v>
      </c>
      <c r="C22" s="83">
        <v>1.4282407407407407E-2</v>
      </c>
      <c r="D22" s="83">
        <v>8.1296296296296339E-2</v>
      </c>
      <c r="E22" s="83">
        <v>1.1863425925925925E-2</v>
      </c>
      <c r="F22" s="83">
        <v>6.2499999999999995E-3</v>
      </c>
      <c r="G22" s="83">
        <v>1.2025462962962963E-2</v>
      </c>
      <c r="H22" s="83">
        <v>4.7337962962962958E-3</v>
      </c>
      <c r="I22" s="83">
        <v>2.6354166666666661E-2</v>
      </c>
      <c r="J22" s="83">
        <v>1.1157407407407408E-2</v>
      </c>
      <c r="K22" s="85">
        <f t="shared" si="0"/>
        <v>0.16796296296296301</v>
      </c>
    </row>
    <row r="23" spans="2:11" x14ac:dyDescent="0.25">
      <c r="B23" s="8" t="s">
        <v>91</v>
      </c>
      <c r="C23" s="83">
        <v>0.10291666666666666</v>
      </c>
      <c r="D23" s="83">
        <v>7.0462962962962936E-2</v>
      </c>
      <c r="E23" s="83">
        <v>2.0983796296296289E-2</v>
      </c>
      <c r="F23" s="83">
        <v>2.8379629629629626E-2</v>
      </c>
      <c r="G23" s="83">
        <v>7.2881944444444444E-2</v>
      </c>
      <c r="H23" s="83">
        <v>3.2708333333333339E-2</v>
      </c>
      <c r="I23" s="83">
        <v>7.9027777777777794E-2</v>
      </c>
      <c r="J23" s="83">
        <v>2.4722222222222225E-2</v>
      </c>
      <c r="K23" s="85">
        <f t="shared" si="0"/>
        <v>0.43208333333333332</v>
      </c>
    </row>
    <row r="24" spans="2:11" x14ac:dyDescent="0.25">
      <c r="B24" s="8" t="s">
        <v>12</v>
      </c>
      <c r="C24" s="83">
        <v>3.8368055555555565E-2</v>
      </c>
      <c r="D24" s="83">
        <v>3.8263888888888889E-2</v>
      </c>
      <c r="E24" s="83">
        <v>7.2222222222222219E-3</v>
      </c>
      <c r="F24" s="83">
        <v>2.9513888888888888E-3</v>
      </c>
      <c r="G24" s="83"/>
      <c r="H24" s="83"/>
      <c r="I24" s="83">
        <v>3.2013888888888883E-2</v>
      </c>
      <c r="J24" s="83">
        <v>7.4884259259259253E-3</v>
      </c>
      <c r="K24" s="85">
        <f t="shared" si="0"/>
        <v>0.12630787037037036</v>
      </c>
    </row>
    <row r="25" spans="2:11" x14ac:dyDescent="0.25">
      <c r="B25" s="8" t="s">
        <v>5</v>
      </c>
      <c r="C25" s="83">
        <v>1.4224537037037037E-2</v>
      </c>
      <c r="D25" s="83">
        <v>2.673611111111111E-3</v>
      </c>
      <c r="E25" s="83">
        <v>3.5995370370370344E-2</v>
      </c>
      <c r="F25" s="83">
        <v>3.2060185185185186E-3</v>
      </c>
      <c r="G25" s="83">
        <v>4.0509259259259258E-4</v>
      </c>
      <c r="H25" s="83"/>
      <c r="I25" s="83">
        <v>5.1851851851851842E-3</v>
      </c>
      <c r="J25" s="83"/>
      <c r="K25" s="85">
        <f t="shared" si="0"/>
        <v>6.1689814814814788E-2</v>
      </c>
    </row>
    <row r="26" spans="2:11" x14ac:dyDescent="0.25">
      <c r="B26" s="8" t="s">
        <v>6</v>
      </c>
      <c r="C26" s="83">
        <v>5.8217592592592583E-3</v>
      </c>
      <c r="D26" s="83">
        <v>2.43287037037037E-2</v>
      </c>
      <c r="E26" s="83">
        <v>1.848379629629629E-2</v>
      </c>
      <c r="F26" s="83">
        <v>3.3912037037037036E-3</v>
      </c>
      <c r="G26" s="83"/>
      <c r="H26" s="83">
        <v>5.2083333333333333E-4</v>
      </c>
      <c r="I26" s="83"/>
      <c r="J26" s="83">
        <v>6.9444444444444444E-5</v>
      </c>
      <c r="K26" s="85">
        <f t="shared" si="0"/>
        <v>5.2615740740740727E-2</v>
      </c>
    </row>
    <row r="27" spans="2:11" x14ac:dyDescent="0.25">
      <c r="B27" s="8" t="s">
        <v>101</v>
      </c>
      <c r="C27" s="83"/>
      <c r="D27" s="83">
        <v>1.9675925925925926E-4</v>
      </c>
      <c r="E27" s="83"/>
      <c r="F27" s="83">
        <v>2.7662037037037034E-3</v>
      </c>
      <c r="G27" s="83">
        <v>2.1990740740740738E-4</v>
      </c>
      <c r="H27" s="83"/>
      <c r="I27" s="83">
        <v>5.8564814814814816E-3</v>
      </c>
      <c r="J27" s="83"/>
      <c r="K27" s="85">
        <f t="shared" si="0"/>
        <v>9.0393518518518522E-3</v>
      </c>
    </row>
    <row r="28" spans="2:11" x14ac:dyDescent="0.25">
      <c r="B28" s="8" t="s">
        <v>17</v>
      </c>
      <c r="C28" s="83">
        <v>1.8402777777777777E-3</v>
      </c>
      <c r="D28" s="83"/>
      <c r="E28" s="83"/>
      <c r="F28" s="83"/>
      <c r="G28" s="83">
        <v>3.1712962962962962E-3</v>
      </c>
      <c r="H28" s="83"/>
      <c r="I28" s="83"/>
      <c r="J28" s="83"/>
      <c r="K28" s="85">
        <f t="shared" si="0"/>
        <v>5.0115740740740737E-3</v>
      </c>
    </row>
    <row r="29" spans="2:11" x14ac:dyDescent="0.25">
      <c r="B29" s="53"/>
      <c r="C29" s="87"/>
      <c r="D29" s="87"/>
      <c r="E29" s="88"/>
      <c r="F29" s="88"/>
      <c r="G29" s="87"/>
      <c r="H29" s="87"/>
      <c r="I29" s="87"/>
      <c r="J29" s="87"/>
      <c r="K29" s="85"/>
    </row>
    <row r="30" spans="2:11" x14ac:dyDescent="0.25">
      <c r="B30" s="53" t="s">
        <v>29</v>
      </c>
      <c r="C30" s="89">
        <f>SUM(C7:C28)</f>
        <v>0.53785879629629618</v>
      </c>
      <c r="D30" s="89">
        <f t="shared" ref="D30:J30" si="1">SUM(D7:D28)</f>
        <v>0.62087962962962961</v>
      </c>
      <c r="E30" s="89">
        <f t="shared" si="1"/>
        <v>0.46440972222222288</v>
      </c>
      <c r="F30" s="89">
        <f t="shared" si="1"/>
        <v>0.30892361111111122</v>
      </c>
      <c r="G30" s="89">
        <f t="shared" si="1"/>
        <v>0.5732060185185186</v>
      </c>
      <c r="H30" s="89">
        <f t="shared" si="1"/>
        <v>0.1285185185185185</v>
      </c>
      <c r="I30" s="89">
        <f t="shared" si="1"/>
        <v>0.28392361111111114</v>
      </c>
      <c r="J30" s="89">
        <f t="shared" si="1"/>
        <v>6.3368055555555552E-2</v>
      </c>
      <c r="K30" s="90">
        <f>SUM(K7:K28)</f>
        <v>2.9810879629629632</v>
      </c>
    </row>
    <row r="31" spans="2:11" x14ac:dyDescent="0.25">
      <c r="B31" s="53"/>
      <c r="C31" s="56"/>
      <c r="D31" s="56"/>
      <c r="E31" s="56"/>
      <c r="F31" s="56"/>
      <c r="G31" s="56"/>
      <c r="H31" s="56"/>
      <c r="I31" s="56"/>
      <c r="J31" s="52"/>
      <c r="K31" s="82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  <row r="65" spans="10:16" s="49" customFormat="1" x14ac:dyDescent="0.25">
      <c r="J65" s="34"/>
      <c r="K65" s="34"/>
      <c r="L65" s="34"/>
      <c r="M65" s="34"/>
      <c r="N65" s="34"/>
      <c r="O65" s="34"/>
      <c r="P65" s="3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4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103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134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>
        <v>2.199074074074074E-4</v>
      </c>
      <c r="K8" s="85">
        <f t="shared" ref="K8:K28" si="0">J8+I8+H8+G8+F8+E8+D8+C8</f>
        <v>2.199074074074074E-4</v>
      </c>
    </row>
    <row r="9" spans="2:11" x14ac:dyDescent="0.25">
      <c r="B9" s="8" t="s">
        <v>0</v>
      </c>
      <c r="C9" s="83"/>
      <c r="D9" s="83"/>
      <c r="E9" s="83"/>
      <c r="F9" s="83"/>
      <c r="G9" s="83">
        <v>4.6990740740740743E-3</v>
      </c>
      <c r="H9" s="83"/>
      <c r="I9" s="83">
        <v>8.0902777777777778E-3</v>
      </c>
      <c r="J9" s="83">
        <v>1.5960648148148151E-2</v>
      </c>
      <c r="K9" s="85">
        <f t="shared" si="0"/>
        <v>2.8750000000000001E-2</v>
      </c>
    </row>
    <row r="10" spans="2:11" x14ac:dyDescent="0.25">
      <c r="B10" s="8" t="s">
        <v>8</v>
      </c>
      <c r="C10" s="83"/>
      <c r="D10" s="83">
        <v>2.1527777777777778E-3</v>
      </c>
      <c r="E10" s="83"/>
      <c r="F10" s="83"/>
      <c r="G10" s="83">
        <v>2.6041666666666665E-3</v>
      </c>
      <c r="H10" s="83"/>
      <c r="I10" s="83"/>
      <c r="J10" s="83"/>
      <c r="K10" s="85">
        <f t="shared" si="0"/>
        <v>4.7569444444444439E-3</v>
      </c>
    </row>
    <row r="11" spans="2:11" x14ac:dyDescent="0.25">
      <c r="B11" s="8" t="s">
        <v>26</v>
      </c>
      <c r="C11" s="83"/>
      <c r="D11" s="83"/>
      <c r="E11" s="83"/>
      <c r="F11" s="83"/>
      <c r="G11" s="83">
        <v>1.0185185185185184E-3</v>
      </c>
      <c r="H11" s="83"/>
      <c r="I11" s="83"/>
      <c r="J11" s="83">
        <v>4.2824074074074075E-4</v>
      </c>
      <c r="K11" s="85">
        <f t="shared" si="0"/>
        <v>1.4467592592592592E-3</v>
      </c>
    </row>
    <row r="12" spans="2:11" x14ac:dyDescent="0.25">
      <c r="B12" s="8" t="s">
        <v>3</v>
      </c>
      <c r="C12" s="83"/>
      <c r="D12" s="83"/>
      <c r="E12" s="83"/>
      <c r="F12" s="83"/>
      <c r="G12" s="83">
        <v>3.3564814814814812E-4</v>
      </c>
      <c r="H12" s="83"/>
      <c r="I12" s="83">
        <v>1.4930555555555555E-2</v>
      </c>
      <c r="J12" s="83">
        <v>1.4780092592592591E-2</v>
      </c>
      <c r="K12" s="85">
        <f t="shared" si="0"/>
        <v>3.0046296296296293E-2</v>
      </c>
    </row>
    <row r="13" spans="2:11" x14ac:dyDescent="0.25">
      <c r="B13" s="8" t="s">
        <v>7</v>
      </c>
      <c r="C13" s="83"/>
      <c r="D13" s="83">
        <v>2.0023148148148148E-3</v>
      </c>
      <c r="E13" s="83">
        <v>4.43287037037037E-3</v>
      </c>
      <c r="F13" s="83"/>
      <c r="G13" s="83">
        <v>2.0046296296296298E-2</v>
      </c>
      <c r="H13" s="83"/>
      <c r="I13" s="83"/>
      <c r="J13" s="83">
        <v>6.1574074074074074E-3</v>
      </c>
      <c r="K13" s="85">
        <f t="shared" si="0"/>
        <v>3.2638888888888891E-2</v>
      </c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>
        <v>5.1041666666666666E-3</v>
      </c>
      <c r="J15" s="83"/>
      <c r="K15" s="85">
        <f t="shared" si="0"/>
        <v>5.1041666666666666E-3</v>
      </c>
    </row>
    <row r="16" spans="2:11" x14ac:dyDescent="0.25">
      <c r="B16" s="8" t="s">
        <v>1</v>
      </c>
      <c r="C16" s="83"/>
      <c r="D16" s="83"/>
      <c r="E16" s="83"/>
      <c r="F16" s="83"/>
      <c r="G16" s="83">
        <v>2.592592592592593E-3</v>
      </c>
      <c r="H16" s="83"/>
      <c r="I16" s="83">
        <v>1.8402777777777777E-3</v>
      </c>
      <c r="J16" s="83">
        <v>8.449074074074075E-4</v>
      </c>
      <c r="K16" s="85">
        <f t="shared" si="0"/>
        <v>5.2777777777777788E-3</v>
      </c>
    </row>
    <row r="17" spans="2:11" x14ac:dyDescent="0.25">
      <c r="B17" s="8" t="s">
        <v>27</v>
      </c>
      <c r="C17" s="83">
        <v>1.2488425925925927E-2</v>
      </c>
      <c r="D17" s="83">
        <v>6.1111111111111106E-3</v>
      </c>
      <c r="E17" s="83"/>
      <c r="F17" s="83"/>
      <c r="G17" s="83">
        <v>9.0625000000000011E-3</v>
      </c>
      <c r="H17" s="83"/>
      <c r="I17" s="83">
        <v>9.3287037037037036E-3</v>
      </c>
      <c r="J17" s="83">
        <v>3.1250000000000001E-4</v>
      </c>
      <c r="K17" s="85">
        <f t="shared" si="0"/>
        <v>3.7303240740740748E-2</v>
      </c>
    </row>
    <row r="18" spans="2:11" x14ac:dyDescent="0.25">
      <c r="B18" s="8" t="s">
        <v>16</v>
      </c>
      <c r="C18" s="83"/>
      <c r="D18" s="83"/>
      <c r="E18" s="83"/>
      <c r="F18" s="83"/>
      <c r="G18" s="83">
        <v>2.8356481481481479E-3</v>
      </c>
      <c r="H18" s="83"/>
      <c r="I18" s="83"/>
      <c r="J18" s="83"/>
      <c r="K18" s="85">
        <f t="shared" si="0"/>
        <v>2.8356481481481479E-3</v>
      </c>
    </row>
    <row r="19" spans="2:11" x14ac:dyDescent="0.25">
      <c r="B19" s="8" t="s">
        <v>4</v>
      </c>
      <c r="C19" s="83"/>
      <c r="D19" s="83">
        <v>2.0949074074074073E-3</v>
      </c>
      <c r="E19" s="83"/>
      <c r="F19" s="83">
        <v>3.2407407407407406E-3</v>
      </c>
      <c r="G19" s="83">
        <v>2.7407407407407405E-2</v>
      </c>
      <c r="H19" s="83"/>
      <c r="I19" s="83"/>
      <c r="J19" s="83"/>
      <c r="K19" s="85">
        <f t="shared" si="0"/>
        <v>3.2743055555555553E-2</v>
      </c>
    </row>
    <row r="20" spans="2:11" x14ac:dyDescent="0.25">
      <c r="B20" s="8" t="s">
        <v>14</v>
      </c>
      <c r="C20" s="83"/>
      <c r="D20" s="83"/>
      <c r="E20" s="83"/>
      <c r="F20" s="83"/>
      <c r="G20" s="83">
        <v>2.3032407407407407E-3</v>
      </c>
      <c r="H20" s="83"/>
      <c r="I20" s="83"/>
      <c r="J20" s="83"/>
      <c r="K20" s="85">
        <f t="shared" si="0"/>
        <v>2.3032407407407407E-3</v>
      </c>
    </row>
    <row r="21" spans="2:11" x14ac:dyDescent="0.25">
      <c r="B21" s="8" t="s">
        <v>11</v>
      </c>
      <c r="C21" s="83">
        <v>3.5891203703703696E-2</v>
      </c>
      <c r="D21" s="83">
        <v>1.9479166666666665E-2</v>
      </c>
      <c r="E21" s="83">
        <v>6.8078703703703697E-2</v>
      </c>
      <c r="F21" s="83">
        <v>6.7939814814814816E-3</v>
      </c>
      <c r="G21" s="83">
        <v>3.9224537037037037E-2</v>
      </c>
      <c r="H21" s="83"/>
      <c r="I21" s="83">
        <v>5.7083333333333326E-2</v>
      </c>
      <c r="J21" s="83">
        <v>1.3831018518518517E-2</v>
      </c>
      <c r="K21" s="85">
        <f t="shared" si="0"/>
        <v>0.24038194444444438</v>
      </c>
    </row>
    <row r="22" spans="2:11" x14ac:dyDescent="0.25">
      <c r="B22" s="8" t="s">
        <v>15</v>
      </c>
      <c r="C22" s="83">
        <v>4.4907407407407413E-3</v>
      </c>
      <c r="D22" s="83">
        <v>2.4421296296296296E-3</v>
      </c>
      <c r="E22" s="83">
        <v>3.3680555555555556E-3</v>
      </c>
      <c r="F22" s="83"/>
      <c r="G22" s="83">
        <v>4.0497685185185192E-2</v>
      </c>
      <c r="H22" s="83"/>
      <c r="I22" s="83">
        <v>1.5925925925925927E-2</v>
      </c>
      <c r="J22" s="83">
        <v>5.4629629629629629E-3</v>
      </c>
      <c r="K22" s="85">
        <f t="shared" si="0"/>
        <v>7.2187500000000002E-2</v>
      </c>
    </row>
    <row r="23" spans="2:11" x14ac:dyDescent="0.25">
      <c r="B23" s="8" t="s">
        <v>91</v>
      </c>
      <c r="C23" s="83">
        <v>1.5428240740740742E-2</v>
      </c>
      <c r="D23" s="83">
        <v>1.6018518518518519E-2</v>
      </c>
      <c r="E23" s="83">
        <v>3.2557870370370369E-2</v>
      </c>
      <c r="F23" s="83"/>
      <c r="G23" s="83">
        <v>3.2245370370370376E-2</v>
      </c>
      <c r="H23" s="83"/>
      <c r="I23" s="83">
        <v>1.0335648148148148E-2</v>
      </c>
      <c r="J23" s="83">
        <v>4.6296296296296294E-3</v>
      </c>
      <c r="K23" s="85">
        <f t="shared" si="0"/>
        <v>0.11121527777777777</v>
      </c>
    </row>
    <row r="24" spans="2:11" x14ac:dyDescent="0.25">
      <c r="B24" s="8" t="s">
        <v>12</v>
      </c>
      <c r="C24" s="83">
        <v>1.7615740740740741E-2</v>
      </c>
      <c r="D24" s="83">
        <v>1.9108796296296294E-2</v>
      </c>
      <c r="E24" s="83">
        <v>2.9155092592592597E-2</v>
      </c>
      <c r="F24" s="83">
        <v>4.2245370370370371E-3</v>
      </c>
      <c r="G24" s="83">
        <v>2.5266203703703707E-2</v>
      </c>
      <c r="H24" s="83"/>
      <c r="I24" s="83">
        <v>8.4953703703703701E-3</v>
      </c>
      <c r="J24" s="83">
        <v>9.9537037037037042E-3</v>
      </c>
      <c r="K24" s="85">
        <f t="shared" si="0"/>
        <v>0.11381944444444445</v>
      </c>
    </row>
    <row r="25" spans="2:11" x14ac:dyDescent="0.25">
      <c r="B25" s="8" t="s">
        <v>5</v>
      </c>
      <c r="C25" s="83"/>
      <c r="D25" s="83">
        <v>5.8634259259259254E-2</v>
      </c>
      <c r="E25" s="83">
        <v>5.9965277777777763E-2</v>
      </c>
      <c r="F25" s="83">
        <v>4.5370370370370365E-3</v>
      </c>
      <c r="G25" s="83">
        <v>6.0416666666666653E-2</v>
      </c>
      <c r="H25" s="83"/>
      <c r="I25" s="83">
        <v>8.1678240740740746E-2</v>
      </c>
      <c r="J25" s="83">
        <v>6.2847222222222228E-3</v>
      </c>
      <c r="K25" s="85">
        <f t="shared" si="0"/>
        <v>0.27151620370370366</v>
      </c>
    </row>
    <row r="26" spans="2:11" x14ac:dyDescent="0.25">
      <c r="B26" s="8" t="s">
        <v>6</v>
      </c>
      <c r="C26" s="83"/>
      <c r="D26" s="83"/>
      <c r="E26" s="83">
        <v>1.0763888888888889E-2</v>
      </c>
      <c r="F26" s="83"/>
      <c r="G26" s="83">
        <v>4.7800925925925927E-3</v>
      </c>
      <c r="H26" s="83"/>
      <c r="I26" s="83">
        <v>3.645833333333333E-3</v>
      </c>
      <c r="J26" s="83">
        <v>2.7893518518518515E-3</v>
      </c>
      <c r="K26" s="85">
        <f t="shared" si="0"/>
        <v>2.1979166666666668E-2</v>
      </c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>
        <v>3.5763888888888894E-3</v>
      </c>
      <c r="K27" s="85">
        <f t="shared" si="0"/>
        <v>3.5763888888888894E-3</v>
      </c>
    </row>
    <row r="28" spans="2:11" x14ac:dyDescent="0.25">
      <c r="B28" s="8" t="s">
        <v>17</v>
      </c>
      <c r="C28" s="83"/>
      <c r="D28" s="83">
        <v>2.1527777777777778E-3</v>
      </c>
      <c r="E28" s="83"/>
      <c r="F28" s="83"/>
      <c r="G28" s="83">
        <v>1.9467592592592592E-2</v>
      </c>
      <c r="H28" s="83"/>
      <c r="I28" s="83">
        <v>3.5763888888888885E-3</v>
      </c>
      <c r="J28" s="83"/>
      <c r="K28" s="85">
        <f t="shared" si="0"/>
        <v>2.5196759259259259E-2</v>
      </c>
    </row>
    <row r="29" spans="2:11" x14ac:dyDescent="0.25">
      <c r="B29" s="53"/>
      <c r="C29" s="87"/>
      <c r="D29" s="87"/>
      <c r="E29" s="88"/>
      <c r="F29" s="88"/>
      <c r="G29" s="87"/>
      <c r="H29" s="87"/>
      <c r="I29" s="87"/>
      <c r="J29" s="87"/>
      <c r="K29" s="85"/>
    </row>
    <row r="30" spans="2:11" x14ac:dyDescent="0.25">
      <c r="B30" s="53" t="s">
        <v>29</v>
      </c>
      <c r="C30" s="89">
        <f t="shared" ref="C30:J30" si="1">SUM(C7:C28)</f>
        <v>8.5914351851851839E-2</v>
      </c>
      <c r="D30" s="89">
        <f t="shared" si="1"/>
        <v>0.13019675925925925</v>
      </c>
      <c r="E30" s="89">
        <f t="shared" si="1"/>
        <v>0.20832175925925925</v>
      </c>
      <c r="F30" s="89">
        <f t="shared" si="1"/>
        <v>1.8796296296296297E-2</v>
      </c>
      <c r="G30" s="89">
        <f t="shared" si="1"/>
        <v>0.29480324074074082</v>
      </c>
      <c r="H30" s="89"/>
      <c r="I30" s="89">
        <f t="shared" si="1"/>
        <v>0.22003472222222223</v>
      </c>
      <c r="J30" s="89">
        <f t="shared" si="1"/>
        <v>8.5231481481481478E-2</v>
      </c>
      <c r="K30" s="90">
        <f>SUM(K7:K28)</f>
        <v>1.0432986111111111</v>
      </c>
    </row>
    <row r="31" spans="2:11" x14ac:dyDescent="0.25">
      <c r="B31" s="144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8" t="s">
        <v>35</v>
      </c>
      <c r="C3" s="159"/>
      <c r="D3" s="159"/>
      <c r="E3" s="159"/>
      <c r="F3" s="159"/>
      <c r="G3" s="159"/>
      <c r="H3" s="160"/>
    </row>
    <row r="4" spans="2:8" s="1" customFormat="1" x14ac:dyDescent="0.25">
      <c r="B4" s="161" t="s">
        <v>134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8" t="s">
        <v>37</v>
      </c>
      <c r="F5" s="168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7" t="s">
        <v>25</v>
      </c>
    </row>
    <row r="7" spans="2:8" s="1" customFormat="1" x14ac:dyDescent="0.25">
      <c r="B7" s="8" t="s">
        <v>10</v>
      </c>
      <c r="C7" s="96">
        <v>1.7766203703703701E-2</v>
      </c>
      <c r="D7" s="94">
        <f>C7/C$30</f>
        <v>7.4178598870165693E-3</v>
      </c>
      <c r="E7" s="96"/>
      <c r="F7" s="94"/>
      <c r="G7" s="96">
        <f>C7+E7</f>
        <v>1.7766203703703701E-2</v>
      </c>
      <c r="H7" s="95">
        <f>G7/$G$30</f>
        <v>6.4604377104377072E-3</v>
      </c>
    </row>
    <row r="8" spans="2:8" s="1" customFormat="1" x14ac:dyDescent="0.25">
      <c r="B8" s="8" t="s">
        <v>13</v>
      </c>
      <c r="C8" s="96">
        <v>4.6307870370370395E-2</v>
      </c>
      <c r="D8" s="94">
        <f t="shared" ref="D8:D28" si="0">C8/C$30</f>
        <v>1.9334760526353949E-2</v>
      </c>
      <c r="E8" s="96">
        <v>5.6365740740740768E-3</v>
      </c>
      <c r="F8" s="94">
        <f t="shared" ref="F7:F28" si="1">E8/E$30</f>
        <v>1.5880262171063364E-2</v>
      </c>
      <c r="G8" s="96">
        <f t="shared" ref="G8:G27" si="2">C8+E8</f>
        <v>5.1944444444444474E-2</v>
      </c>
      <c r="H8" s="95">
        <f t="shared" ref="H8:H27" si="3">G8/$G$30</f>
        <v>1.8888888888888893E-2</v>
      </c>
    </row>
    <row r="9" spans="2:8" s="1" customFormat="1" x14ac:dyDescent="0.25">
      <c r="B9" s="8" t="s">
        <v>0</v>
      </c>
      <c r="C9" s="96">
        <v>0.56494212962962975</v>
      </c>
      <c r="D9" s="94">
        <f t="shared" si="0"/>
        <v>0.23587827944310483</v>
      </c>
      <c r="E9" s="96">
        <v>0.14974537037037033</v>
      </c>
      <c r="F9" s="94">
        <f t="shared" si="1"/>
        <v>0.4218867186226235</v>
      </c>
      <c r="G9" s="96">
        <f t="shared" si="2"/>
        <v>0.71468750000000014</v>
      </c>
      <c r="H9" s="95">
        <f t="shared" si="3"/>
        <v>0.25988636363636358</v>
      </c>
    </row>
    <row r="10" spans="2:8" s="1" customFormat="1" x14ac:dyDescent="0.25">
      <c r="B10" s="8" t="s">
        <v>8</v>
      </c>
      <c r="C10" s="96">
        <v>4.6585648148148168E-2</v>
      </c>
      <c r="D10" s="94">
        <f t="shared" si="0"/>
        <v>1.9450740094620004E-2</v>
      </c>
      <c r="E10" s="96">
        <v>5.7638888888888896E-3</v>
      </c>
      <c r="F10" s="94">
        <f t="shared" si="1"/>
        <v>1.6238953924413865E-2</v>
      </c>
      <c r="G10" s="96">
        <f t="shared" si="2"/>
        <v>5.2349537037037056E-2</v>
      </c>
      <c r="H10" s="95">
        <f t="shared" si="3"/>
        <v>1.9036195286195289E-2</v>
      </c>
    </row>
    <row r="11" spans="2:8" s="1" customFormat="1" x14ac:dyDescent="0.25">
      <c r="B11" s="8" t="s">
        <v>26</v>
      </c>
      <c r="C11" s="96">
        <v>1.9097222222222231E-2</v>
      </c>
      <c r="D11" s="94">
        <f t="shared" si="0"/>
        <v>7.9735953182914314E-3</v>
      </c>
      <c r="E11" s="96">
        <v>9.7916666666666638E-3</v>
      </c>
      <c r="F11" s="94">
        <f t="shared" si="1"/>
        <v>2.7586656666775348E-2</v>
      </c>
      <c r="G11" s="96">
        <f t="shared" si="2"/>
        <v>2.8888888888888895E-2</v>
      </c>
      <c r="H11" s="95">
        <f t="shared" si="3"/>
        <v>1.0505050505050503E-2</v>
      </c>
    </row>
    <row r="12" spans="2:8" s="1" customFormat="1" x14ac:dyDescent="0.25">
      <c r="B12" s="8" t="s">
        <v>3</v>
      </c>
      <c r="C12" s="96">
        <v>9.2442129629629638E-2</v>
      </c>
      <c r="D12" s="94">
        <f t="shared" si="0"/>
        <v>3.85970338225416E-2</v>
      </c>
      <c r="E12" s="96">
        <v>4.451388888888886E-2</v>
      </c>
      <c r="F12" s="94">
        <f t="shared" si="1"/>
        <v>0.12541168030782265</v>
      </c>
      <c r="G12" s="96">
        <f t="shared" si="2"/>
        <v>0.13695601851851849</v>
      </c>
      <c r="H12" s="95">
        <f t="shared" si="3"/>
        <v>4.9802188552188528E-2</v>
      </c>
    </row>
    <row r="13" spans="2:8" s="1" customFormat="1" x14ac:dyDescent="0.25">
      <c r="B13" s="8" t="s">
        <v>7</v>
      </c>
      <c r="C13" s="96">
        <v>8.9571759259259351E-2</v>
      </c>
      <c r="D13" s="94">
        <f t="shared" si="0"/>
        <v>3.7398578283792373E-2</v>
      </c>
      <c r="E13" s="96">
        <v>2.9409722222222233E-2</v>
      </c>
      <c r="F13" s="94">
        <f t="shared" si="1"/>
        <v>8.2857795023967146E-2</v>
      </c>
      <c r="G13" s="96">
        <f t="shared" si="2"/>
        <v>0.11898148148148158</v>
      </c>
      <c r="H13" s="95">
        <f t="shared" si="3"/>
        <v>4.3265993265993286E-2</v>
      </c>
    </row>
    <row r="14" spans="2:8" s="1" customFormat="1" x14ac:dyDescent="0.25">
      <c r="B14" s="8" t="s">
        <v>2</v>
      </c>
      <c r="C14" s="96">
        <v>3.9652777777777794E-2</v>
      </c>
      <c r="D14" s="94">
        <f t="shared" si="0"/>
        <v>1.6556083369979661E-2</v>
      </c>
      <c r="E14" s="96">
        <v>7.3842592592592588E-3</v>
      </c>
      <c r="F14" s="94">
        <f t="shared" si="1"/>
        <v>2.0804121694329405E-2</v>
      </c>
      <c r="G14" s="96">
        <f t="shared" si="2"/>
        <v>4.7037037037037051E-2</v>
      </c>
      <c r="H14" s="95">
        <f t="shared" si="3"/>
        <v>1.7104377104377105E-2</v>
      </c>
    </row>
    <row r="15" spans="2:8" s="1" customFormat="1" x14ac:dyDescent="0.25">
      <c r="B15" s="8" t="s">
        <v>9</v>
      </c>
      <c r="C15" s="96">
        <v>7.3865740740740676E-2</v>
      </c>
      <c r="D15" s="94">
        <f t="shared" si="0"/>
        <v>3.0840900194748996E-2</v>
      </c>
      <c r="E15" s="96">
        <v>5.8564814814814807E-3</v>
      </c>
      <c r="F15" s="94">
        <f t="shared" si="1"/>
        <v>1.649982065412332E-2</v>
      </c>
      <c r="G15" s="96">
        <f t="shared" si="2"/>
        <v>7.9722222222222153E-2</v>
      </c>
      <c r="H15" s="95">
        <f t="shared" si="3"/>
        <v>2.8989898989898955E-2</v>
      </c>
    </row>
    <row r="16" spans="2:8" s="1" customFormat="1" x14ac:dyDescent="0.25">
      <c r="B16" s="8" t="s">
        <v>1</v>
      </c>
      <c r="C16" s="96">
        <v>1.6493055555555546E-2</v>
      </c>
      <c r="D16" s="94">
        <f t="shared" si="0"/>
        <v>6.8862868657971381E-3</v>
      </c>
      <c r="E16" s="96">
        <v>1.1377314814814818E-2</v>
      </c>
      <c r="F16" s="94">
        <f t="shared" si="1"/>
        <v>3.2053999413049865E-2</v>
      </c>
      <c r="G16" s="96">
        <f t="shared" si="2"/>
        <v>2.7870370370370365E-2</v>
      </c>
      <c r="H16" s="95">
        <f t="shared" si="3"/>
        <v>1.013468013468013E-2</v>
      </c>
    </row>
    <row r="17" spans="2:8" s="1" customFormat="1" x14ac:dyDescent="0.25">
      <c r="B17" s="8" t="s">
        <v>27</v>
      </c>
      <c r="C17" s="96">
        <v>3.6458333333333334E-3</v>
      </c>
      <c r="D17" s="94">
        <f t="shared" si="0"/>
        <v>1.5222318334919998E-3</v>
      </c>
      <c r="E17" s="96">
        <v>1.2407407407407405E-2</v>
      </c>
      <c r="F17" s="94">
        <f t="shared" si="1"/>
        <v>3.4956141781067589E-2</v>
      </c>
      <c r="G17" s="96">
        <f t="shared" si="2"/>
        <v>1.6053240740740739E-2</v>
      </c>
      <c r="H17" s="95">
        <f t="shared" si="3"/>
        <v>5.8375420875420849E-3</v>
      </c>
    </row>
    <row r="18" spans="2:8" s="1" customFormat="1" x14ac:dyDescent="0.25">
      <c r="B18" s="8" t="s">
        <v>16</v>
      </c>
      <c r="C18" s="96">
        <v>0.17601851851851888</v>
      </c>
      <c r="D18" s="94">
        <f t="shared" si="0"/>
        <v>7.3492386424591688E-2</v>
      </c>
      <c r="E18" s="96"/>
      <c r="F18" s="94"/>
      <c r="G18" s="96">
        <f t="shared" si="2"/>
        <v>0.17601851851851888</v>
      </c>
      <c r="H18" s="95">
        <f t="shared" si="3"/>
        <v>6.4006734006734123E-2</v>
      </c>
    </row>
    <row r="19" spans="2:8" s="1" customFormat="1" x14ac:dyDescent="0.25">
      <c r="B19" s="8" t="s">
        <v>4</v>
      </c>
      <c r="C19" s="96">
        <v>0.24690972222222229</v>
      </c>
      <c r="D19" s="94">
        <f t="shared" si="0"/>
        <v>0.10309133874249156</v>
      </c>
      <c r="E19" s="96">
        <v>1.1608796296296298E-2</v>
      </c>
      <c r="F19" s="94">
        <f t="shared" si="1"/>
        <v>3.270616623732351E-2</v>
      </c>
      <c r="G19" s="96">
        <f t="shared" si="2"/>
        <v>0.25851851851851859</v>
      </c>
      <c r="H19" s="95">
        <f t="shared" si="3"/>
        <v>9.4006734006733997E-2</v>
      </c>
    </row>
    <row r="20" spans="2:8" s="1" customFormat="1" x14ac:dyDescent="0.25">
      <c r="B20" s="8" t="s">
        <v>14</v>
      </c>
      <c r="C20" s="96">
        <v>2.312500000000001E-2</v>
      </c>
      <c r="D20" s="94">
        <f t="shared" si="0"/>
        <v>9.6552990581492606E-3</v>
      </c>
      <c r="E20" s="96">
        <v>1.5729166666666666E-2</v>
      </c>
      <c r="F20" s="94">
        <f t="shared" si="1"/>
        <v>4.4314735709394454E-2</v>
      </c>
      <c r="G20" s="96">
        <f t="shared" si="2"/>
        <v>3.8854166666666676E-2</v>
      </c>
      <c r="H20" s="95">
        <f t="shared" si="3"/>
        <v>1.4128787878787878E-2</v>
      </c>
    </row>
    <row r="21" spans="2:8" s="1" customFormat="1" x14ac:dyDescent="0.25">
      <c r="B21" s="8" t="s">
        <v>11</v>
      </c>
      <c r="C21" s="96">
        <v>6.4699074074074077E-3</v>
      </c>
      <c r="D21" s="94">
        <f t="shared" si="0"/>
        <v>2.7013574441969142E-3</v>
      </c>
      <c r="E21" s="96">
        <v>7.8703703703703696E-3</v>
      </c>
      <c r="F21" s="94">
        <f t="shared" si="1"/>
        <v>2.2173672025304066E-2</v>
      </c>
      <c r="G21" s="96">
        <f t="shared" si="2"/>
        <v>1.4340277777777778E-2</v>
      </c>
      <c r="H21" s="95">
        <f t="shared" si="3"/>
        <v>5.2146464646464635E-3</v>
      </c>
    </row>
    <row r="22" spans="2:8" s="1" customFormat="1" x14ac:dyDescent="0.25">
      <c r="B22" s="8" t="s">
        <v>15</v>
      </c>
      <c r="C22" s="96">
        <v>4.5289351851851865E-2</v>
      </c>
      <c r="D22" s="94">
        <f t="shared" si="0"/>
        <v>1.8909502109378404E-2</v>
      </c>
      <c r="E22" s="96">
        <v>1.578703703703703E-2</v>
      </c>
      <c r="F22" s="94">
        <f t="shared" si="1"/>
        <v>4.4477777415462848E-2</v>
      </c>
      <c r="G22" s="96">
        <f t="shared" si="2"/>
        <v>6.1076388888888895E-2</v>
      </c>
      <c r="H22" s="95">
        <f t="shared" si="3"/>
        <v>2.2209595959595953E-2</v>
      </c>
    </row>
    <row r="23" spans="2:8" s="1" customFormat="1" x14ac:dyDescent="0.25">
      <c r="B23" s="8" t="s">
        <v>91</v>
      </c>
      <c r="C23" s="96">
        <v>3.2708333333333325E-2</v>
      </c>
      <c r="D23" s="94">
        <f t="shared" si="0"/>
        <v>1.3656594163328224E-2</v>
      </c>
      <c r="E23" s="96">
        <v>6.9560185185185185E-3</v>
      </c>
      <c r="F23" s="94">
        <f t="shared" si="1"/>
        <v>1.9597613069423155E-2</v>
      </c>
      <c r="G23" s="96">
        <f t="shared" si="2"/>
        <v>3.9664351851851846E-2</v>
      </c>
      <c r="H23" s="95">
        <f t="shared" si="3"/>
        <v>1.4423400673400666E-2</v>
      </c>
    </row>
    <row r="24" spans="2:8" s="1" customFormat="1" x14ac:dyDescent="0.25">
      <c r="B24" s="8" t="s">
        <v>12</v>
      </c>
      <c r="C24" s="96">
        <v>7.2916666666666659E-3</v>
      </c>
      <c r="D24" s="94">
        <f t="shared" si="0"/>
        <v>3.0444636669839991E-3</v>
      </c>
      <c r="E24" s="96">
        <v>6.6550925925925927E-3</v>
      </c>
      <c r="F24" s="94">
        <f t="shared" si="1"/>
        <v>1.8749796197867413E-2</v>
      </c>
      <c r="G24" s="96">
        <f t="shared" si="2"/>
        <v>1.3946759259259259E-2</v>
      </c>
      <c r="H24" s="95">
        <f t="shared" si="3"/>
        <v>5.0715488215488198E-3</v>
      </c>
    </row>
    <row r="25" spans="2:8" s="1" customFormat="1" x14ac:dyDescent="0.25">
      <c r="B25" s="8" t="s">
        <v>5</v>
      </c>
      <c r="C25" s="96">
        <v>4.2777777777777796E-2</v>
      </c>
      <c r="D25" s="94">
        <f t="shared" si="0"/>
        <v>1.7860853512972806E-2</v>
      </c>
      <c r="E25" s="96">
        <v>4.1666666666666664E-4</v>
      </c>
      <c r="F25" s="94">
        <f t="shared" si="1"/>
        <v>1.1739002836925684E-3</v>
      </c>
      <c r="G25" s="96">
        <f t="shared" si="2"/>
        <v>4.3194444444444466E-2</v>
      </c>
      <c r="H25" s="95">
        <f t="shared" si="3"/>
        <v>1.5707070707070711E-2</v>
      </c>
    </row>
    <row r="26" spans="2:8" s="1" customFormat="1" x14ac:dyDescent="0.25">
      <c r="B26" s="8" t="s">
        <v>6</v>
      </c>
      <c r="C26" s="96">
        <v>0.32009259259259265</v>
      </c>
      <c r="D26" s="94">
        <f t="shared" si="0"/>
        <v>0.13364712249858651</v>
      </c>
      <c r="E26" s="96">
        <v>3.5069444444444445E-3</v>
      </c>
      <c r="F26" s="94">
        <f t="shared" si="1"/>
        <v>9.8803273877457846E-3</v>
      </c>
      <c r="G26" s="96">
        <f t="shared" si="2"/>
        <v>0.32359953703703709</v>
      </c>
      <c r="H26" s="95">
        <f t="shared" si="3"/>
        <v>0.1176725589225589</v>
      </c>
    </row>
    <row r="27" spans="2:8" s="1" customFormat="1" x14ac:dyDescent="0.25">
      <c r="B27" s="8" t="s">
        <v>101</v>
      </c>
      <c r="C27" s="96">
        <v>0.48400462962962937</v>
      </c>
      <c r="D27" s="94">
        <f t="shared" si="0"/>
        <v>0.20208473273958227</v>
      </c>
      <c r="E27" s="96">
        <v>3.8310185185185183E-3</v>
      </c>
      <c r="F27" s="94">
        <f t="shared" si="1"/>
        <v>1.0793360941728893E-2</v>
      </c>
      <c r="G27" s="96">
        <f t="shared" si="2"/>
        <v>0.48783564814814789</v>
      </c>
      <c r="H27" s="95">
        <f t="shared" si="3"/>
        <v>0.17739478114478099</v>
      </c>
    </row>
    <row r="28" spans="2:8" s="1" customFormat="1" x14ac:dyDescent="0.25">
      <c r="B28" s="36" t="s">
        <v>17</v>
      </c>
      <c r="C28" s="106"/>
      <c r="D28" s="94"/>
      <c r="E28" s="106">
        <v>6.9444444444444436E-4</v>
      </c>
      <c r="F28" s="94">
        <f t="shared" si="1"/>
        <v>1.9565004728209472E-3</v>
      </c>
      <c r="G28" s="96">
        <f t="shared" ref="G28" si="4">C28+E28</f>
        <v>6.9444444444444436E-4</v>
      </c>
      <c r="H28" s="95">
        <f t="shared" ref="H28" si="5">G28/$G$30</f>
        <v>2.5252525252525242E-4</v>
      </c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>SUM(C7:C28)</f>
        <v>2.3950578703703704</v>
      </c>
      <c r="D30" s="109">
        <f t="shared" ref="D30:H30" si="6">SUM(D7:D28)</f>
        <v>1</v>
      </c>
      <c r="E30" s="108">
        <f>SUM(E7:E28)</f>
        <v>0.35494212962962968</v>
      </c>
      <c r="F30" s="109">
        <f>SUM(F7:F28)</f>
        <v>0.99999999999999989</v>
      </c>
      <c r="G30" s="108">
        <f t="shared" si="6"/>
        <v>2.7500000000000009</v>
      </c>
      <c r="H30" s="110">
        <f t="shared" si="6"/>
        <v>0.99999999999999978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6"/>
      <c r="G31" s="156"/>
      <c r="H31" s="157"/>
    </row>
    <row r="32" spans="2:8" s="1" customFormat="1" x14ac:dyDescent="0.25">
      <c r="C32" s="35"/>
      <c r="D32" s="35"/>
      <c r="E32" s="35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104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134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>
        <v>8.8773148148148136E-3</v>
      </c>
      <c r="E7" s="83"/>
      <c r="F7" s="83"/>
      <c r="G7" s="83"/>
      <c r="H7" s="83"/>
      <c r="I7" s="83"/>
      <c r="J7" s="83"/>
      <c r="K7" s="85">
        <f t="shared" ref="K7:K25" si="0">C7+D7+E7+F7+G7+H7+I7+J7</f>
        <v>8.8773148148148136E-3</v>
      </c>
    </row>
    <row r="8" spans="2:11" x14ac:dyDescent="0.25">
      <c r="B8" s="8" t="s">
        <v>13</v>
      </c>
      <c r="C8" s="83"/>
      <c r="D8" s="83">
        <v>8.8541666666666664E-3</v>
      </c>
      <c r="E8" s="83"/>
      <c r="F8" s="83"/>
      <c r="G8" s="83"/>
      <c r="H8" s="83"/>
      <c r="I8" s="83"/>
      <c r="J8" s="83"/>
      <c r="K8" s="85">
        <f t="shared" si="0"/>
        <v>8.8541666666666664E-3</v>
      </c>
    </row>
    <row r="9" spans="2:11" x14ac:dyDescent="0.25">
      <c r="B9" s="8" t="s">
        <v>0</v>
      </c>
      <c r="C9" s="83"/>
      <c r="D9" s="83">
        <v>1.0254629629629631E-2</v>
      </c>
      <c r="E9" s="83"/>
      <c r="F9" s="83"/>
      <c r="G9" s="83"/>
      <c r="H9" s="83"/>
      <c r="I9" s="83"/>
      <c r="J9" s="83"/>
      <c r="K9" s="85">
        <f t="shared" si="0"/>
        <v>1.0254629629629631E-2</v>
      </c>
    </row>
    <row r="10" spans="2:11" x14ac:dyDescent="0.25">
      <c r="B10" s="8" t="s">
        <v>8</v>
      </c>
      <c r="C10" s="83"/>
      <c r="D10" s="83">
        <v>6.0925925925925918E-2</v>
      </c>
      <c r="E10" s="83"/>
      <c r="F10" s="83">
        <v>1.4490740740740742E-2</v>
      </c>
      <c r="G10" s="83"/>
      <c r="H10" s="83"/>
      <c r="I10" s="83"/>
      <c r="J10" s="83"/>
      <c r="K10" s="85">
        <f t="shared" si="0"/>
        <v>7.541666666666666E-2</v>
      </c>
    </row>
    <row r="11" spans="2:11" x14ac:dyDescent="0.25">
      <c r="B11" s="8" t="s">
        <v>26</v>
      </c>
      <c r="C11" s="83"/>
      <c r="D11" s="83">
        <v>3.4722222222222224E-4</v>
      </c>
      <c r="E11" s="83"/>
      <c r="F11" s="83"/>
      <c r="G11" s="83"/>
      <c r="H11" s="83"/>
      <c r="I11" s="83"/>
      <c r="J11" s="83"/>
      <c r="K11" s="85">
        <f t="shared" si="0"/>
        <v>3.4722222222222224E-4</v>
      </c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>
        <v>2.0208333333333335E-2</v>
      </c>
      <c r="E13" s="83"/>
      <c r="F13" s="83"/>
      <c r="G13" s="83"/>
      <c r="H13" s="83"/>
      <c r="I13" s="83"/>
      <c r="J13" s="83"/>
      <c r="K13" s="85">
        <f t="shared" si="0"/>
        <v>2.0208333333333335E-2</v>
      </c>
    </row>
    <row r="14" spans="2:11" x14ac:dyDescent="0.25">
      <c r="B14" s="8" t="s">
        <v>2</v>
      </c>
      <c r="C14" s="83"/>
      <c r="D14" s="83">
        <v>1.3888888888888888E-2</v>
      </c>
      <c r="E14" s="83"/>
      <c r="F14" s="83"/>
      <c r="G14" s="83"/>
      <c r="H14" s="83"/>
      <c r="I14" s="83"/>
      <c r="J14" s="83"/>
      <c r="K14" s="85">
        <f t="shared" si="0"/>
        <v>1.3888888888888888E-2</v>
      </c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>
        <v>8.819444444444444E-3</v>
      </c>
      <c r="E16" s="83"/>
      <c r="F16" s="83"/>
      <c r="G16" s="83"/>
      <c r="H16" s="83"/>
      <c r="I16" s="83"/>
      <c r="J16" s="83"/>
      <c r="K16" s="85">
        <f t="shared" si="0"/>
        <v>8.819444444444444E-3</v>
      </c>
    </row>
    <row r="17" spans="2:11" x14ac:dyDescent="0.25">
      <c r="B17" s="8" t="s">
        <v>27</v>
      </c>
      <c r="C17" s="83"/>
      <c r="D17" s="83">
        <v>4.0474537037037031E-2</v>
      </c>
      <c r="E17" s="83"/>
      <c r="F17" s="83">
        <v>5.092592592592593E-3</v>
      </c>
      <c r="G17" s="83"/>
      <c r="H17" s="83"/>
      <c r="I17" s="83"/>
      <c r="J17" s="83"/>
      <c r="K17" s="85">
        <f t="shared" si="0"/>
        <v>4.5567129629629624E-2</v>
      </c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>
        <v>8.5416666666666662E-3</v>
      </c>
      <c r="E19" s="83"/>
      <c r="F19" s="83"/>
      <c r="G19" s="83"/>
      <c r="H19" s="83"/>
      <c r="I19" s="83"/>
      <c r="J19" s="83"/>
      <c r="K19" s="85">
        <f t="shared" si="0"/>
        <v>8.5416666666666662E-3</v>
      </c>
    </row>
    <row r="20" spans="2:11" x14ac:dyDescent="0.25">
      <c r="B20" s="8" t="s">
        <v>14</v>
      </c>
      <c r="C20" s="83"/>
      <c r="D20" s="83">
        <v>7.1759259259259259E-3</v>
      </c>
      <c r="E20" s="83"/>
      <c r="F20" s="83"/>
      <c r="G20" s="83"/>
      <c r="H20" s="83"/>
      <c r="I20" s="83"/>
      <c r="J20" s="83"/>
      <c r="K20" s="85">
        <f t="shared" si="0"/>
        <v>7.1759259259259259E-3</v>
      </c>
    </row>
    <row r="21" spans="2:11" x14ac:dyDescent="0.25">
      <c r="B21" s="8" t="s">
        <v>11</v>
      </c>
      <c r="C21" s="83"/>
      <c r="D21" s="83">
        <v>0.11291666666666669</v>
      </c>
      <c r="E21" s="83"/>
      <c r="F21" s="83">
        <v>1.726851851851852E-2</v>
      </c>
      <c r="G21" s="83"/>
      <c r="H21" s="83"/>
      <c r="I21" s="83"/>
      <c r="J21" s="83"/>
      <c r="K21" s="85">
        <f t="shared" si="0"/>
        <v>0.13018518518518521</v>
      </c>
    </row>
    <row r="22" spans="2:11" x14ac:dyDescent="0.25">
      <c r="B22" s="8" t="s">
        <v>15</v>
      </c>
      <c r="C22" s="83"/>
      <c r="D22" s="83">
        <v>7.2523148148148142E-2</v>
      </c>
      <c r="E22" s="83"/>
      <c r="F22" s="83"/>
      <c r="G22" s="83"/>
      <c r="H22" s="83"/>
      <c r="I22" s="83"/>
      <c r="J22" s="83"/>
      <c r="K22" s="85">
        <f t="shared" si="0"/>
        <v>7.2523148148148142E-2</v>
      </c>
    </row>
    <row r="23" spans="2:11" x14ac:dyDescent="0.25">
      <c r="B23" s="8" t="s">
        <v>91</v>
      </c>
      <c r="C23" s="83"/>
      <c r="D23" s="83">
        <v>0.25655092592592604</v>
      </c>
      <c r="E23" s="83"/>
      <c r="F23" s="83">
        <v>0.12869212962962967</v>
      </c>
      <c r="G23" s="83"/>
      <c r="H23" s="83"/>
      <c r="I23" s="83"/>
      <c r="J23" s="83"/>
      <c r="K23" s="85">
        <f t="shared" si="0"/>
        <v>0.38524305555555571</v>
      </c>
    </row>
    <row r="24" spans="2:11" x14ac:dyDescent="0.25">
      <c r="B24" s="8" t="s">
        <v>12</v>
      </c>
      <c r="C24" s="86"/>
      <c r="D24" s="83">
        <v>0.13598379629629631</v>
      </c>
      <c r="E24" s="83"/>
      <c r="F24" s="83">
        <v>0.30924768518518525</v>
      </c>
      <c r="G24" s="83"/>
      <c r="H24" s="83">
        <v>3.7615740740740743E-3</v>
      </c>
      <c r="I24" s="83"/>
      <c r="J24" s="83"/>
      <c r="K24" s="85">
        <f t="shared" si="0"/>
        <v>0.44899305555555563</v>
      </c>
    </row>
    <row r="25" spans="2:11" x14ac:dyDescent="0.25">
      <c r="B25" s="8" t="s">
        <v>5</v>
      </c>
      <c r="C25" s="83"/>
      <c r="D25" s="83">
        <v>3.0555555555555557E-3</v>
      </c>
      <c r="E25" s="83"/>
      <c r="F25" s="83"/>
      <c r="G25" s="83"/>
      <c r="H25" s="83"/>
      <c r="I25" s="83"/>
      <c r="J25" s="83"/>
      <c r="K25" s="85">
        <f t="shared" si="0"/>
        <v>3.0555555555555557E-3</v>
      </c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7"/>
      <c r="G29" s="88"/>
      <c r="H29" s="88"/>
      <c r="I29" s="87"/>
      <c r="J29" s="87"/>
      <c r="K29" s="85"/>
    </row>
    <row r="30" spans="2:11" x14ac:dyDescent="0.25">
      <c r="B30" s="53" t="s">
        <v>29</v>
      </c>
      <c r="C30" s="89"/>
      <c r="D30" s="89">
        <f>SUM(D7:D28)</f>
        <v>0.76939814814814833</v>
      </c>
      <c r="E30" s="89"/>
      <c r="F30" s="89">
        <f t="shared" ref="F30:H30" si="1">SUM(F7:F28)</f>
        <v>0.47479166666666678</v>
      </c>
      <c r="G30" s="89"/>
      <c r="H30" s="89">
        <f t="shared" si="1"/>
        <v>3.7615740740740743E-3</v>
      </c>
      <c r="I30" s="89"/>
      <c r="J30" s="89"/>
      <c r="K30" s="90">
        <f>SUM(K7:K28)</f>
        <v>1.2479513888888891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4" zoomScale="109" zoomScaleNormal="109" zoomScaleSheetLayoutView="100" zoomScalePageLayoutView="109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105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134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15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>
        <v>8.518518518518519E-3</v>
      </c>
      <c r="D8" s="83">
        <v>9.0972222222222218E-3</v>
      </c>
      <c r="E8" s="83"/>
      <c r="F8" s="83"/>
      <c r="G8" s="83">
        <v>3.9814814814814817E-3</v>
      </c>
      <c r="H8" s="83">
        <v>3.4722222222222218E-4</v>
      </c>
      <c r="I8" s="83"/>
      <c r="J8" s="83"/>
      <c r="K8" s="85">
        <f t="shared" ref="K8:K28" si="0">SUM(C8:J8)</f>
        <v>2.1944444444444444E-2</v>
      </c>
    </row>
    <row r="9" spans="2:11" x14ac:dyDescent="0.25">
      <c r="B9" s="8" t="s">
        <v>0</v>
      </c>
      <c r="C9" s="83">
        <v>4.6770833333333331E-2</v>
      </c>
      <c r="D9" s="83">
        <v>6.2500000000000001E-4</v>
      </c>
      <c r="E9" s="83">
        <v>4.9074074074074072E-3</v>
      </c>
      <c r="F9" s="83">
        <v>1.689814814814815E-3</v>
      </c>
      <c r="G9" s="83">
        <v>1.689814814814815E-3</v>
      </c>
      <c r="H9" s="83">
        <v>2.1226851851851854E-2</v>
      </c>
      <c r="I9" s="83"/>
      <c r="J9" s="83"/>
      <c r="K9" s="85">
        <f t="shared" si="0"/>
        <v>7.6909722222222227E-2</v>
      </c>
    </row>
    <row r="10" spans="2:11" x14ac:dyDescent="0.25">
      <c r="B10" s="8" t="s">
        <v>8</v>
      </c>
      <c r="C10" s="83">
        <v>2.3101851851851849E-2</v>
      </c>
      <c r="D10" s="83"/>
      <c r="E10" s="83">
        <v>3.3912037037037036E-3</v>
      </c>
      <c r="F10" s="83">
        <v>6.5856481481481478E-3</v>
      </c>
      <c r="G10" s="83"/>
      <c r="H10" s="83">
        <v>1.6203703703703703E-4</v>
      </c>
      <c r="I10" s="83"/>
      <c r="J10" s="83"/>
      <c r="K10" s="85">
        <f t="shared" si="0"/>
        <v>3.3240740740740737E-2</v>
      </c>
    </row>
    <row r="11" spans="2:11" x14ac:dyDescent="0.25">
      <c r="B11" s="8" t="s">
        <v>26</v>
      </c>
      <c r="C11" s="83"/>
      <c r="D11" s="83"/>
      <c r="E11" s="83">
        <v>8.449074074074075E-4</v>
      </c>
      <c r="F11" s="83"/>
      <c r="G11" s="83"/>
      <c r="H11" s="83"/>
      <c r="I11" s="83"/>
      <c r="J11" s="83"/>
      <c r="K11" s="85">
        <f t="shared" si="0"/>
        <v>8.449074074074075E-4</v>
      </c>
    </row>
    <row r="12" spans="2:11" x14ac:dyDescent="0.25">
      <c r="B12" s="8" t="s">
        <v>3</v>
      </c>
      <c r="C12" s="83">
        <v>7.3009259259259246E-2</v>
      </c>
      <c r="D12" s="83">
        <v>1.3749999999999998E-2</v>
      </c>
      <c r="E12" s="83">
        <v>1.8958333333333331E-2</v>
      </c>
      <c r="F12" s="83">
        <v>1.5034722222222224E-2</v>
      </c>
      <c r="G12" s="83">
        <v>1.9629629629629632E-2</v>
      </c>
      <c r="H12" s="83">
        <v>4.3518518518518524E-3</v>
      </c>
      <c r="I12" s="83"/>
      <c r="J12" s="83"/>
      <c r="K12" s="85">
        <f t="shared" si="0"/>
        <v>0.14473379629629629</v>
      </c>
    </row>
    <row r="13" spans="2:11" x14ac:dyDescent="0.25">
      <c r="B13" s="8" t="s">
        <v>7</v>
      </c>
      <c r="C13" s="83">
        <v>4.7430555555555559E-2</v>
      </c>
      <c r="D13" s="83">
        <v>2.8252314814814817E-2</v>
      </c>
      <c r="E13" s="83">
        <v>9.2164351851851845E-2</v>
      </c>
      <c r="F13" s="83">
        <v>2.4861111111111112E-2</v>
      </c>
      <c r="G13" s="83">
        <v>1.5659722222222221E-2</v>
      </c>
      <c r="H13" s="83">
        <v>5.2546296296296299E-3</v>
      </c>
      <c r="I13" s="83"/>
      <c r="J13" s="83"/>
      <c r="K13" s="85">
        <f t="shared" si="0"/>
        <v>0.21362268518518518</v>
      </c>
    </row>
    <row r="14" spans="2:11" x14ac:dyDescent="0.25">
      <c r="B14" s="8" t="s">
        <v>2</v>
      </c>
      <c r="C14" s="83"/>
      <c r="D14" s="83">
        <v>6.6782407407407415E-3</v>
      </c>
      <c r="E14" s="83">
        <v>1.0462962962962964E-2</v>
      </c>
      <c r="F14" s="83">
        <v>5.9953703703703705E-3</v>
      </c>
      <c r="G14" s="83">
        <v>2.4305555555555552E-4</v>
      </c>
      <c r="H14" s="83">
        <v>1.7361111111111109E-4</v>
      </c>
      <c r="I14" s="83"/>
      <c r="J14" s="83"/>
      <c r="K14" s="85">
        <f t="shared" si="0"/>
        <v>2.3553240740740743E-2</v>
      </c>
    </row>
    <row r="15" spans="2:11" x14ac:dyDescent="0.25">
      <c r="B15" s="8" t="s">
        <v>9</v>
      </c>
      <c r="C15" s="83"/>
      <c r="D15" s="83"/>
      <c r="E15" s="83">
        <v>1.0393518518518519E-2</v>
      </c>
      <c r="F15" s="83"/>
      <c r="G15" s="83"/>
      <c r="H15" s="83">
        <v>4.7337962962962958E-3</v>
      </c>
      <c r="I15" s="83"/>
      <c r="J15" s="83"/>
      <c r="K15" s="85">
        <f t="shared" si="0"/>
        <v>1.5127314814814816E-2</v>
      </c>
    </row>
    <row r="16" spans="2:11" x14ac:dyDescent="0.25">
      <c r="B16" s="8" t="s">
        <v>1</v>
      </c>
      <c r="C16" s="83">
        <v>4.5138888888888887E-4</v>
      </c>
      <c r="D16" s="83">
        <v>2.2222222222222222E-3</v>
      </c>
      <c r="E16" s="83">
        <v>2.8472222222222223E-3</v>
      </c>
      <c r="F16" s="83"/>
      <c r="G16" s="83">
        <v>4.2592592592592595E-3</v>
      </c>
      <c r="H16" s="83"/>
      <c r="I16" s="83"/>
      <c r="J16" s="83"/>
      <c r="K16" s="85">
        <f t="shared" si="0"/>
        <v>9.7800925925925937E-3</v>
      </c>
    </row>
    <row r="17" spans="2:11" x14ac:dyDescent="0.25">
      <c r="B17" s="8" t="s">
        <v>27</v>
      </c>
      <c r="C17" s="83">
        <v>5.2430555555555555E-3</v>
      </c>
      <c r="D17" s="83">
        <v>8.2754629629629636E-3</v>
      </c>
      <c r="E17" s="83">
        <v>8.3564814814814821E-3</v>
      </c>
      <c r="F17" s="83">
        <v>5.2199074074074075E-3</v>
      </c>
      <c r="G17" s="83">
        <v>4.9884259259259257E-3</v>
      </c>
      <c r="H17" s="83">
        <v>2.488425925925926E-3</v>
      </c>
      <c r="I17" s="83"/>
      <c r="J17" s="83"/>
      <c r="K17" s="85">
        <f t="shared" si="0"/>
        <v>3.457175925925926E-2</v>
      </c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>
        <v>7.3263888888888892E-3</v>
      </c>
      <c r="D19" s="83">
        <v>9.6296296296296303E-3</v>
      </c>
      <c r="E19" s="83">
        <v>1.2604166666666666E-2</v>
      </c>
      <c r="F19" s="83">
        <v>2.0381944444444446E-2</v>
      </c>
      <c r="G19" s="83"/>
      <c r="H19" s="83">
        <v>5.3009259259259259E-3</v>
      </c>
      <c r="I19" s="83"/>
      <c r="J19" s="83"/>
      <c r="K19" s="85">
        <f t="shared" si="0"/>
        <v>5.5243055555555552E-2</v>
      </c>
    </row>
    <row r="20" spans="2:11" x14ac:dyDescent="0.25">
      <c r="B20" s="8" t="s">
        <v>14</v>
      </c>
      <c r="C20" s="83">
        <v>2.9189814814814818E-2</v>
      </c>
      <c r="D20" s="83">
        <v>8.2060185185185187E-3</v>
      </c>
      <c r="E20" s="83">
        <v>1.8530092592592595E-2</v>
      </c>
      <c r="F20" s="83">
        <v>8.7384259259259255E-3</v>
      </c>
      <c r="G20" s="83">
        <v>1.1168981481481481E-2</v>
      </c>
      <c r="H20" s="83">
        <v>1.2731481481481483E-3</v>
      </c>
      <c r="I20" s="83"/>
      <c r="J20" s="83"/>
      <c r="K20" s="85">
        <f t="shared" si="0"/>
        <v>7.7106481481481484E-2</v>
      </c>
    </row>
    <row r="21" spans="2:11" x14ac:dyDescent="0.25">
      <c r="B21" s="8" t="s">
        <v>11</v>
      </c>
      <c r="C21" s="83">
        <v>4.363425925925926E-3</v>
      </c>
      <c r="D21" s="83"/>
      <c r="E21" s="83"/>
      <c r="F21" s="83">
        <v>4.9189814814814816E-3</v>
      </c>
      <c r="G21" s="83">
        <v>1.1921296296296296E-2</v>
      </c>
      <c r="H21" s="83"/>
      <c r="I21" s="83"/>
      <c r="J21" s="83"/>
      <c r="K21" s="85">
        <f t="shared" si="0"/>
        <v>2.1203703703703704E-2</v>
      </c>
    </row>
    <row r="22" spans="2:11" x14ac:dyDescent="0.25">
      <c r="B22" s="8" t="s">
        <v>15</v>
      </c>
      <c r="C22" s="83"/>
      <c r="D22" s="83">
        <v>2.2337962962962967E-3</v>
      </c>
      <c r="E22" s="83">
        <v>8.4143518518518499E-3</v>
      </c>
      <c r="F22" s="83"/>
      <c r="G22" s="83"/>
      <c r="H22" s="83">
        <v>7.1759259259259259E-4</v>
      </c>
      <c r="I22" s="83"/>
      <c r="J22" s="83"/>
      <c r="K22" s="85">
        <f t="shared" si="0"/>
        <v>1.1365740740740739E-2</v>
      </c>
    </row>
    <row r="23" spans="2:11" x14ac:dyDescent="0.25">
      <c r="B23" s="8" t="s">
        <v>91</v>
      </c>
      <c r="C23" s="83">
        <v>1.3518518518518517E-2</v>
      </c>
      <c r="D23" s="83"/>
      <c r="E23" s="83">
        <v>1.1180555555555556E-2</v>
      </c>
      <c r="F23" s="83">
        <v>5.7499999999999989E-2</v>
      </c>
      <c r="G23" s="83">
        <v>1.1504629629629632E-2</v>
      </c>
      <c r="H23" s="83">
        <v>1.0671296296296297E-2</v>
      </c>
      <c r="I23" s="83"/>
      <c r="J23" s="83"/>
      <c r="K23" s="85">
        <f t="shared" si="0"/>
        <v>0.104375</v>
      </c>
    </row>
    <row r="24" spans="2:11" x14ac:dyDescent="0.25">
      <c r="B24" s="8" t="s">
        <v>12</v>
      </c>
      <c r="C24" s="83"/>
      <c r="D24" s="83"/>
      <c r="E24" s="83"/>
      <c r="F24" s="83">
        <v>2.5810185185185185E-3</v>
      </c>
      <c r="G24" s="83">
        <v>1.2962962962962965E-3</v>
      </c>
      <c r="H24" s="83"/>
      <c r="I24" s="83"/>
      <c r="J24" s="83"/>
      <c r="K24" s="85">
        <f t="shared" si="0"/>
        <v>3.8773148148148152E-3</v>
      </c>
    </row>
    <row r="25" spans="2:11" x14ac:dyDescent="0.25">
      <c r="B25" s="8" t="s">
        <v>5</v>
      </c>
      <c r="C25" s="83"/>
      <c r="D25" s="83"/>
      <c r="E25" s="83"/>
      <c r="F25" s="83"/>
      <c r="G25" s="83">
        <v>2.3263888888888887E-3</v>
      </c>
      <c r="H25" s="83">
        <v>1.6435185185185185E-3</v>
      </c>
      <c r="I25" s="83"/>
      <c r="J25" s="83"/>
      <c r="K25" s="85">
        <f t="shared" si="0"/>
        <v>3.9699074074074072E-3</v>
      </c>
    </row>
    <row r="26" spans="2:11" x14ac:dyDescent="0.25">
      <c r="B26" s="8" t="s">
        <v>6</v>
      </c>
      <c r="C26" s="83"/>
      <c r="D26" s="83"/>
      <c r="E26" s="83"/>
      <c r="F26" s="83"/>
      <c r="G26" s="83">
        <v>1.5740740740740741E-3</v>
      </c>
      <c r="H26" s="83"/>
      <c r="I26" s="83"/>
      <c r="J26" s="83"/>
      <c r="K26" s="85">
        <f t="shared" si="0"/>
        <v>1.5740740740740741E-3</v>
      </c>
    </row>
    <row r="27" spans="2:11" x14ac:dyDescent="0.25">
      <c r="B27" s="8" t="s">
        <v>101</v>
      </c>
      <c r="C27" s="83">
        <v>2.3611111111111111E-3</v>
      </c>
      <c r="D27" s="83">
        <v>7.465277777777779E-3</v>
      </c>
      <c r="E27" s="83"/>
      <c r="F27" s="83"/>
      <c r="G27" s="83">
        <v>6.5972222222222213E-3</v>
      </c>
      <c r="H27" s="83"/>
      <c r="I27" s="83"/>
      <c r="J27" s="83"/>
      <c r="K27" s="85">
        <f t="shared" si="0"/>
        <v>1.6423611111111111E-2</v>
      </c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85"/>
    </row>
    <row r="30" spans="2:11" x14ac:dyDescent="0.25">
      <c r="B30" s="53" t="s">
        <v>29</v>
      </c>
      <c r="C30" s="89">
        <f>SUM(C7:C28)</f>
        <v>0.26128472222222215</v>
      </c>
      <c r="D30" s="89">
        <f t="shared" ref="D30:H30" si="1">SUM(D7:D28)</f>
        <v>9.6435185185185193E-2</v>
      </c>
      <c r="E30" s="89">
        <f t="shared" si="1"/>
        <v>0.20305555555555554</v>
      </c>
      <c r="F30" s="89">
        <f t="shared" si="1"/>
        <v>0.15350694444444443</v>
      </c>
      <c r="G30" s="89">
        <f t="shared" si="1"/>
        <v>9.6840277777777789E-2</v>
      </c>
      <c r="H30" s="89">
        <f t="shared" si="1"/>
        <v>5.8344907407407408E-2</v>
      </c>
      <c r="I30" s="89"/>
      <c r="J30" s="89"/>
      <c r="K30" s="90">
        <f>SUM(K7:K28)</f>
        <v>0.86946759259259254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106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134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>
        <v>1.2268518518518518E-3</v>
      </c>
      <c r="E12" s="83"/>
      <c r="F12" s="83"/>
      <c r="G12" s="83"/>
      <c r="H12" s="83"/>
      <c r="I12" s="83"/>
      <c r="J12" s="83"/>
      <c r="K12" s="85">
        <f t="shared" ref="K12:K24" si="0">SUM(C12:J12)</f>
        <v>1.2268518518518518E-3</v>
      </c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91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/>
      <c r="E25" s="83"/>
      <c r="F25" s="83"/>
      <c r="G25" s="83"/>
      <c r="H25" s="83"/>
      <c r="I25" s="83"/>
      <c r="J25" s="83"/>
      <c r="K25" s="85"/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92"/>
    </row>
    <row r="30" spans="2:11" x14ac:dyDescent="0.25">
      <c r="B30" s="53" t="s">
        <v>29</v>
      </c>
      <c r="C30" s="89"/>
      <c r="D30" s="89">
        <f t="shared" ref="D30:F30" si="1">SUM(D7:D28)</f>
        <v>1.2268518518518518E-3</v>
      </c>
      <c r="E30" s="89"/>
      <c r="F30" s="89"/>
      <c r="G30" s="89"/>
      <c r="H30" s="89"/>
      <c r="I30" s="89"/>
      <c r="J30" s="89"/>
      <c r="K30" s="90">
        <f>SUM(K7:K28)</f>
        <v>1.2268518518518518E-3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4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107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134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4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91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/>
      <c r="E25" s="83"/>
      <c r="F25" s="83"/>
      <c r="G25" s="83"/>
      <c r="H25" s="83"/>
      <c r="I25" s="83"/>
      <c r="J25" s="83"/>
      <c r="K25" s="85"/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92"/>
    </row>
    <row r="30" spans="2:11" x14ac:dyDescent="0.25">
      <c r="B30" s="53" t="s">
        <v>29</v>
      </c>
      <c r="C30" s="89"/>
      <c r="D30" s="89"/>
      <c r="E30" s="89"/>
      <c r="F30" s="89"/>
      <c r="G30" s="89"/>
      <c r="H30" s="89"/>
      <c r="I30" s="89"/>
      <c r="J30" s="83"/>
      <c r="K30" s="90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120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134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91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/>
      <c r="E25" s="83"/>
      <c r="F25" s="83"/>
      <c r="G25" s="83"/>
      <c r="H25" s="83"/>
      <c r="I25" s="83"/>
      <c r="J25" s="83"/>
      <c r="K25" s="85"/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53"/>
      <c r="C29" s="87"/>
      <c r="D29" s="87"/>
      <c r="E29" s="88"/>
      <c r="F29" s="88"/>
      <c r="G29" s="87"/>
      <c r="H29" s="87"/>
      <c r="I29" s="87"/>
      <c r="J29" s="87"/>
      <c r="K29" s="85"/>
    </row>
    <row r="30" spans="2:11" x14ac:dyDescent="0.25">
      <c r="B30" s="53" t="s">
        <v>29</v>
      </c>
      <c r="C30" s="91"/>
      <c r="D30" s="91"/>
      <c r="E30" s="89"/>
      <c r="F30" s="89"/>
      <c r="G30" s="89"/>
      <c r="H30" s="89"/>
      <c r="I30" s="89"/>
      <c r="J30" s="89"/>
      <c r="K30" s="90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7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119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134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>
        <v>1.7013888888888886E-3</v>
      </c>
      <c r="D7" s="83"/>
      <c r="E7" s="84"/>
      <c r="F7" s="83"/>
      <c r="G7" s="83"/>
      <c r="H7" s="83"/>
      <c r="I7" s="83"/>
      <c r="J7" s="83"/>
      <c r="K7" s="85">
        <f t="shared" ref="K7:K28" si="0">SUM(C7:J7)</f>
        <v>1.7013888888888886E-3</v>
      </c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>
        <v>2.7777777777777778E-4</v>
      </c>
      <c r="D9" s="83"/>
      <c r="E9" s="83"/>
      <c r="F9" s="83"/>
      <c r="G9" s="83"/>
      <c r="H9" s="83"/>
      <c r="I9" s="83"/>
      <c r="J9" s="83"/>
      <c r="K9" s="85">
        <f t="shared" si="0"/>
        <v>2.7777777777777778E-4</v>
      </c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>
        <v>1.6203703703703703E-4</v>
      </c>
      <c r="D12" s="83"/>
      <c r="E12" s="83"/>
      <c r="F12" s="83"/>
      <c r="G12" s="83"/>
      <c r="H12" s="83"/>
      <c r="I12" s="83"/>
      <c r="J12" s="83"/>
      <c r="K12" s="85">
        <f t="shared" si="0"/>
        <v>1.6203703703703703E-4</v>
      </c>
    </row>
    <row r="13" spans="2:11" x14ac:dyDescent="0.25">
      <c r="B13" s="8" t="s">
        <v>7</v>
      </c>
      <c r="C13" s="83">
        <v>1.4664351851851852E-2</v>
      </c>
      <c r="D13" s="83"/>
      <c r="E13" s="83"/>
      <c r="F13" s="83"/>
      <c r="G13" s="83"/>
      <c r="H13" s="83"/>
      <c r="I13" s="83"/>
      <c r="J13" s="83"/>
      <c r="K13" s="85">
        <f t="shared" si="0"/>
        <v>1.4664351851851852E-2</v>
      </c>
    </row>
    <row r="14" spans="2:11" x14ac:dyDescent="0.25">
      <c r="B14" s="8" t="s">
        <v>2</v>
      </c>
      <c r="C14" s="83">
        <v>1.8287037037037037E-3</v>
      </c>
      <c r="D14" s="83"/>
      <c r="E14" s="83"/>
      <c r="F14" s="83"/>
      <c r="G14" s="83"/>
      <c r="H14" s="83"/>
      <c r="I14" s="83"/>
      <c r="J14" s="83"/>
      <c r="K14" s="85">
        <f t="shared" si="0"/>
        <v>1.8287037037037037E-3</v>
      </c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>
        <v>1.8518518518518518E-4</v>
      </c>
      <c r="K16" s="85">
        <f t="shared" si="0"/>
        <v>1.8518518518518518E-4</v>
      </c>
    </row>
    <row r="17" spans="2:11" x14ac:dyDescent="0.25">
      <c r="B17" s="8" t="s">
        <v>27</v>
      </c>
      <c r="C17" s="83">
        <v>1.1296296296296297E-2</v>
      </c>
      <c r="D17" s="83"/>
      <c r="E17" s="83"/>
      <c r="F17" s="83"/>
      <c r="G17" s="83"/>
      <c r="H17" s="83"/>
      <c r="I17" s="83"/>
      <c r="J17" s="83"/>
      <c r="K17" s="85">
        <f t="shared" si="0"/>
        <v>1.1296296296296297E-2</v>
      </c>
    </row>
    <row r="18" spans="2:11" x14ac:dyDescent="0.25">
      <c r="B18" s="8" t="s">
        <v>16</v>
      </c>
      <c r="C18" s="83">
        <v>3.5648148148148149E-3</v>
      </c>
      <c r="D18" s="83"/>
      <c r="E18" s="83"/>
      <c r="F18" s="83"/>
      <c r="G18" s="83"/>
      <c r="H18" s="83"/>
      <c r="I18" s="83"/>
      <c r="J18" s="83"/>
      <c r="K18" s="85">
        <f t="shared" si="0"/>
        <v>3.5648148148148149E-3</v>
      </c>
    </row>
    <row r="19" spans="2:11" x14ac:dyDescent="0.25">
      <c r="B19" s="8" t="s">
        <v>4</v>
      </c>
      <c r="C19" s="83">
        <v>1.9907407407407408E-3</v>
      </c>
      <c r="D19" s="83"/>
      <c r="E19" s="83"/>
      <c r="F19" s="83"/>
      <c r="G19" s="83"/>
      <c r="H19" s="83"/>
      <c r="I19" s="83"/>
      <c r="J19" s="83"/>
      <c r="K19" s="85">
        <f t="shared" si="0"/>
        <v>1.9907407407407408E-3</v>
      </c>
    </row>
    <row r="20" spans="2:11" x14ac:dyDescent="0.25">
      <c r="B20" s="8" t="s">
        <v>14</v>
      </c>
      <c r="C20" s="83">
        <v>3.8194444444444446E-4</v>
      </c>
      <c r="D20" s="83"/>
      <c r="E20" s="83"/>
      <c r="F20" s="83"/>
      <c r="G20" s="83"/>
      <c r="H20" s="83"/>
      <c r="I20" s="83"/>
      <c r="J20" s="83">
        <v>1.1226851851851853E-3</v>
      </c>
      <c r="K20" s="85">
        <f t="shared" si="0"/>
        <v>1.5046296296296298E-3</v>
      </c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>
        <v>5.2546296296296299E-3</v>
      </c>
      <c r="D22" s="83"/>
      <c r="E22" s="83"/>
      <c r="F22" s="83"/>
      <c r="G22" s="83"/>
      <c r="H22" s="83"/>
      <c r="I22" s="83"/>
      <c r="J22" s="83">
        <v>3.1250000000000001E-4</v>
      </c>
      <c r="K22" s="85">
        <f t="shared" si="0"/>
        <v>5.5671296296296302E-3</v>
      </c>
    </row>
    <row r="23" spans="2:11" x14ac:dyDescent="0.25">
      <c r="B23" s="8" t="s">
        <v>91</v>
      </c>
      <c r="C23" s="83">
        <v>5.1736111111111106E-3</v>
      </c>
      <c r="D23" s="83"/>
      <c r="E23" s="83"/>
      <c r="F23" s="83"/>
      <c r="G23" s="83"/>
      <c r="H23" s="83"/>
      <c r="I23" s="83"/>
      <c r="J23" s="83"/>
      <c r="K23" s="85">
        <f t="shared" si="0"/>
        <v>5.1736111111111106E-3</v>
      </c>
    </row>
    <row r="24" spans="2:11" x14ac:dyDescent="0.25">
      <c r="B24" s="8" t="s">
        <v>12</v>
      </c>
      <c r="C24" s="83">
        <v>1.1631944444444443E-2</v>
      </c>
      <c r="D24" s="83"/>
      <c r="E24" s="83"/>
      <c r="F24" s="83"/>
      <c r="G24" s="83"/>
      <c r="H24" s="83"/>
      <c r="I24" s="83"/>
      <c r="J24" s="83"/>
      <c r="K24" s="85">
        <f t="shared" si="0"/>
        <v>1.1631944444444443E-2</v>
      </c>
    </row>
    <row r="25" spans="2:11" x14ac:dyDescent="0.25">
      <c r="B25" s="8" t="s">
        <v>5</v>
      </c>
      <c r="C25" s="83">
        <v>2.0138888888888888E-3</v>
      </c>
      <c r="D25" s="83"/>
      <c r="E25" s="83"/>
      <c r="F25" s="83"/>
      <c r="G25" s="83"/>
      <c r="H25" s="83"/>
      <c r="I25" s="83"/>
      <c r="J25" s="83">
        <v>5.6712962962962967E-4</v>
      </c>
      <c r="K25" s="85">
        <f t="shared" si="0"/>
        <v>2.5810185185185185E-3</v>
      </c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>
        <v>1.4004629629629629E-3</v>
      </c>
      <c r="D27" s="83"/>
      <c r="E27" s="83"/>
      <c r="F27" s="83"/>
      <c r="G27" s="83"/>
      <c r="H27" s="83"/>
      <c r="I27" s="83"/>
      <c r="J27" s="83"/>
      <c r="K27" s="85">
        <f t="shared" si="0"/>
        <v>1.4004629629629629E-3</v>
      </c>
    </row>
    <row r="28" spans="2:11" x14ac:dyDescent="0.25">
      <c r="B28" s="8" t="s">
        <v>17</v>
      </c>
      <c r="C28" s="83">
        <v>2.1990740740740738E-2</v>
      </c>
      <c r="D28" s="83"/>
      <c r="E28" s="83"/>
      <c r="F28" s="83"/>
      <c r="G28" s="83"/>
      <c r="H28" s="83"/>
      <c r="I28" s="83"/>
      <c r="J28" s="83">
        <v>1.6064814814814813E-2</v>
      </c>
      <c r="K28" s="85">
        <f t="shared" si="0"/>
        <v>3.8055555555555551E-2</v>
      </c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85"/>
    </row>
    <row r="30" spans="2:11" x14ac:dyDescent="0.25">
      <c r="B30" s="53" t="s">
        <v>29</v>
      </c>
      <c r="C30" s="89">
        <f>SUM(C7:C28)</f>
        <v>8.3333333333333329E-2</v>
      </c>
      <c r="D30" s="89"/>
      <c r="E30" s="89"/>
      <c r="F30" s="89"/>
      <c r="G30" s="89"/>
      <c r="H30" s="89"/>
      <c r="I30" s="89"/>
      <c r="J30" s="89">
        <f t="shared" ref="J30" si="1">SUM(J7:J28)</f>
        <v>1.8252314814814811E-2</v>
      </c>
      <c r="K30" s="90">
        <f>SUM(K7:K28)</f>
        <v>0.10158564814814813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6"/>
      <c r="D32" s="226"/>
      <c r="E32" s="226"/>
      <c r="F32" s="226"/>
      <c r="G32" s="226"/>
      <c r="H32" s="226"/>
      <c r="I32" s="226"/>
      <c r="J32" s="226"/>
      <c r="K32" s="227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4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108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134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4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91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/>
      <c r="E25" s="83"/>
      <c r="F25" s="83"/>
      <c r="G25" s="83"/>
      <c r="H25" s="83"/>
      <c r="I25" s="83"/>
      <c r="J25" s="83"/>
      <c r="K25" s="85"/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85"/>
    </row>
    <row r="30" spans="2:11" x14ac:dyDescent="0.25">
      <c r="B30" s="53" t="s">
        <v>29</v>
      </c>
      <c r="C30" s="89"/>
      <c r="D30" s="89"/>
      <c r="E30" s="89"/>
      <c r="F30" s="89"/>
      <c r="G30" s="89"/>
      <c r="H30" s="89"/>
      <c r="I30" s="89"/>
      <c r="J30" s="83"/>
      <c r="K30" s="90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109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134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4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>
        <v>4.3287037037037035E-3</v>
      </c>
      <c r="J10" s="83"/>
      <c r="K10" s="85">
        <f t="shared" ref="K10:K22" si="0">SUM(C10:J10)</f>
        <v>4.3287037037037035E-3</v>
      </c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91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/>
      <c r="E25" s="83"/>
      <c r="F25" s="83"/>
      <c r="G25" s="83"/>
      <c r="H25" s="83"/>
      <c r="I25" s="83"/>
      <c r="J25" s="83"/>
      <c r="K25" s="85"/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>
        <v>1.8530092592592595E-2</v>
      </c>
      <c r="K26" s="85">
        <f t="shared" ref="K23:K26" si="1">SUM(C26:J26)</f>
        <v>1.8530092592592595E-2</v>
      </c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85"/>
    </row>
    <row r="30" spans="2:11" x14ac:dyDescent="0.25">
      <c r="B30" s="53" t="s">
        <v>29</v>
      </c>
      <c r="C30" s="89"/>
      <c r="D30" s="89"/>
      <c r="E30" s="89"/>
      <c r="F30" s="89"/>
      <c r="G30" s="89"/>
      <c r="H30" s="89"/>
      <c r="I30" s="89">
        <f t="shared" ref="H30:J30" si="2">SUM(I7:I28)</f>
        <v>4.3287037037037035E-3</v>
      </c>
      <c r="J30" s="89">
        <f t="shared" si="2"/>
        <v>1.8530092592592595E-2</v>
      </c>
      <c r="K30" s="90">
        <f>SUM(K7:K28)</f>
        <v>2.2858796296296297E-2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110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134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>
        <v>3.408564814814815E-2</v>
      </c>
      <c r="D9" s="83"/>
      <c r="E9" s="83"/>
      <c r="F9" s="83"/>
      <c r="G9" s="83">
        <v>1.4699074074074071E-2</v>
      </c>
      <c r="H9" s="83"/>
      <c r="I9" s="83"/>
      <c r="J9" s="83">
        <v>3.7731481481481479E-3</v>
      </c>
      <c r="K9" s="85">
        <f t="shared" ref="K7:K28" si="0">J9+I9+H9+G9+F9+E9+D9+C9</f>
        <v>5.2557870370370366E-2</v>
      </c>
    </row>
    <row r="10" spans="2:11" x14ac:dyDescent="0.25">
      <c r="B10" s="8" t="s">
        <v>8</v>
      </c>
      <c r="C10" s="83">
        <v>1.0358796296296297E-2</v>
      </c>
      <c r="D10" s="83"/>
      <c r="E10" s="83"/>
      <c r="F10" s="83"/>
      <c r="G10" s="83">
        <v>8.5416666666666679E-3</v>
      </c>
      <c r="H10" s="83"/>
      <c r="I10" s="83"/>
      <c r="J10" s="83">
        <v>6.7939814814814807E-3</v>
      </c>
      <c r="K10" s="85">
        <f t="shared" si="0"/>
        <v>2.5694444444444443E-2</v>
      </c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>
        <v>9.1979166666666695E-2</v>
      </c>
      <c r="D12" s="83"/>
      <c r="E12" s="83"/>
      <c r="F12" s="83"/>
      <c r="G12" s="83">
        <v>1.8379629629629635E-2</v>
      </c>
      <c r="H12" s="83"/>
      <c r="I12" s="83"/>
      <c r="J12" s="83">
        <v>6.1111111111111123E-3</v>
      </c>
      <c r="K12" s="85">
        <f t="shared" si="0"/>
        <v>0.11646990740740744</v>
      </c>
    </row>
    <row r="13" spans="2:11" x14ac:dyDescent="0.25">
      <c r="B13" s="8" t="s">
        <v>7</v>
      </c>
      <c r="C13" s="83">
        <v>1.1701388888888888E-2</v>
      </c>
      <c r="D13" s="83"/>
      <c r="E13" s="83"/>
      <c r="F13" s="83"/>
      <c r="G13" s="83">
        <v>1.0543981481481482E-2</v>
      </c>
      <c r="H13" s="83"/>
      <c r="I13" s="83"/>
      <c r="J13" s="83">
        <v>1.0127314814814815E-2</v>
      </c>
      <c r="K13" s="85">
        <f t="shared" si="0"/>
        <v>3.2372685185185185E-2</v>
      </c>
    </row>
    <row r="14" spans="2:11" x14ac:dyDescent="0.25">
      <c r="B14" s="8" t="s">
        <v>2</v>
      </c>
      <c r="C14" s="83">
        <v>5.5092592592592589E-3</v>
      </c>
      <c r="D14" s="83"/>
      <c r="E14" s="83"/>
      <c r="F14" s="83"/>
      <c r="G14" s="83">
        <v>6.2037037037037035E-3</v>
      </c>
      <c r="H14" s="83"/>
      <c r="I14" s="83"/>
      <c r="J14" s="83">
        <v>5.8796296296296296E-3</v>
      </c>
      <c r="K14" s="85">
        <f t="shared" si="0"/>
        <v>1.759259259259259E-2</v>
      </c>
    </row>
    <row r="15" spans="2:11" x14ac:dyDescent="0.25">
      <c r="B15" s="8" t="s">
        <v>9</v>
      </c>
      <c r="C15" s="83">
        <v>9.8958333333333346E-3</v>
      </c>
      <c r="D15" s="83"/>
      <c r="E15" s="83"/>
      <c r="F15" s="83"/>
      <c r="G15" s="83">
        <v>2.9861111111111113E-3</v>
      </c>
      <c r="H15" s="83"/>
      <c r="I15" s="83"/>
      <c r="J15" s="83"/>
      <c r="K15" s="85">
        <f t="shared" si="0"/>
        <v>1.2881944444444446E-2</v>
      </c>
    </row>
    <row r="16" spans="2:11" x14ac:dyDescent="0.25">
      <c r="B16" s="8" t="s">
        <v>1</v>
      </c>
      <c r="C16" s="83">
        <v>1.0069444444444444E-3</v>
      </c>
      <c r="D16" s="83"/>
      <c r="E16" s="83"/>
      <c r="F16" s="83"/>
      <c r="G16" s="83">
        <v>4.5138888888888892E-4</v>
      </c>
      <c r="H16" s="83"/>
      <c r="I16" s="83"/>
      <c r="J16" s="83">
        <v>4.6296296296296298E-4</v>
      </c>
      <c r="K16" s="85">
        <f t="shared" si="0"/>
        <v>1.9212962962962964E-3</v>
      </c>
    </row>
    <row r="17" spans="2:11" x14ac:dyDescent="0.25">
      <c r="B17" s="8" t="s">
        <v>27</v>
      </c>
      <c r="C17" s="83">
        <v>1.1944444444444443E-2</v>
      </c>
      <c r="D17" s="83">
        <v>5.6249999999999998E-3</v>
      </c>
      <c r="E17" s="83"/>
      <c r="F17" s="83"/>
      <c r="G17" s="83">
        <v>8.2407407407407395E-3</v>
      </c>
      <c r="H17" s="83"/>
      <c r="I17" s="83"/>
      <c r="J17" s="83">
        <v>7.6620370370370384E-3</v>
      </c>
      <c r="K17" s="85">
        <f t="shared" si="0"/>
        <v>3.3472222222222223E-2</v>
      </c>
    </row>
    <row r="18" spans="2:11" x14ac:dyDescent="0.25">
      <c r="B18" s="8" t="s">
        <v>16</v>
      </c>
      <c r="C18" s="83">
        <v>7.4074074074074077E-3</v>
      </c>
      <c r="D18" s="83">
        <v>3.7499999999999999E-3</v>
      </c>
      <c r="E18" s="83"/>
      <c r="F18" s="83"/>
      <c r="G18" s="83">
        <v>4.1203703703703706E-3</v>
      </c>
      <c r="H18" s="83"/>
      <c r="I18" s="83"/>
      <c r="J18" s="83">
        <v>4.4675925925925924E-3</v>
      </c>
      <c r="K18" s="85">
        <f t="shared" si="0"/>
        <v>1.9745370370370371E-2</v>
      </c>
    </row>
    <row r="19" spans="2:11" x14ac:dyDescent="0.25">
      <c r="B19" s="8" t="s">
        <v>4</v>
      </c>
      <c r="C19" s="83">
        <v>4.4976851851851851E-2</v>
      </c>
      <c r="D19" s="83"/>
      <c r="E19" s="83"/>
      <c r="F19" s="83"/>
      <c r="G19" s="83">
        <v>1.3310185185185187E-2</v>
      </c>
      <c r="H19" s="83"/>
      <c r="I19" s="83"/>
      <c r="J19" s="83">
        <v>4.1319444444444442E-3</v>
      </c>
      <c r="K19" s="85">
        <f t="shared" si="0"/>
        <v>6.2418981481481478E-2</v>
      </c>
    </row>
    <row r="20" spans="2:11" x14ac:dyDescent="0.25">
      <c r="B20" s="8" t="s">
        <v>14</v>
      </c>
      <c r="C20" s="83">
        <v>1.7951388888888892E-2</v>
      </c>
      <c r="D20" s="83"/>
      <c r="E20" s="83"/>
      <c r="F20" s="83"/>
      <c r="G20" s="83">
        <v>4.9768518518518521E-4</v>
      </c>
      <c r="H20" s="83"/>
      <c r="I20" s="83"/>
      <c r="J20" s="83"/>
      <c r="K20" s="85">
        <f t="shared" si="0"/>
        <v>1.8449074074074076E-2</v>
      </c>
    </row>
    <row r="21" spans="2:11" x14ac:dyDescent="0.25">
      <c r="B21" s="8" t="s">
        <v>11</v>
      </c>
      <c r="C21" s="83">
        <v>2.8217592592592593E-2</v>
      </c>
      <c r="D21" s="83">
        <v>6.9675925925925929E-3</v>
      </c>
      <c r="E21" s="83"/>
      <c r="F21" s="83"/>
      <c r="G21" s="83">
        <v>4.1203703703703706E-3</v>
      </c>
      <c r="H21" s="83"/>
      <c r="I21" s="83"/>
      <c r="J21" s="83">
        <v>4.3287037037037035E-3</v>
      </c>
      <c r="K21" s="85">
        <f t="shared" si="0"/>
        <v>4.3634259259259262E-2</v>
      </c>
    </row>
    <row r="22" spans="2:11" x14ac:dyDescent="0.25">
      <c r="B22" s="8" t="s">
        <v>15</v>
      </c>
      <c r="C22" s="83">
        <v>3.7407407407407403E-2</v>
      </c>
      <c r="D22" s="83">
        <v>2.6435185185185187E-2</v>
      </c>
      <c r="E22" s="83"/>
      <c r="F22" s="83"/>
      <c r="G22" s="83">
        <v>3.7824074074074066E-2</v>
      </c>
      <c r="H22" s="83"/>
      <c r="I22" s="83"/>
      <c r="J22" s="83">
        <v>3.1944444444444449E-2</v>
      </c>
      <c r="K22" s="85">
        <f t="shared" si="0"/>
        <v>0.1336111111111111</v>
      </c>
    </row>
    <row r="23" spans="2:11" x14ac:dyDescent="0.25">
      <c r="B23" s="8" t="s">
        <v>91</v>
      </c>
      <c r="C23" s="83">
        <v>5.4201388888888903E-2</v>
      </c>
      <c r="D23" s="83">
        <v>7.6736111111111111E-3</v>
      </c>
      <c r="E23" s="83"/>
      <c r="F23" s="83"/>
      <c r="G23" s="83">
        <v>3.8449074074074066E-2</v>
      </c>
      <c r="H23" s="83"/>
      <c r="I23" s="83"/>
      <c r="J23" s="83">
        <v>3.4062500000000009E-2</v>
      </c>
      <c r="K23" s="85">
        <f t="shared" si="0"/>
        <v>0.13438657407407409</v>
      </c>
    </row>
    <row r="24" spans="2:11" x14ac:dyDescent="0.25">
      <c r="B24" s="8" t="s">
        <v>12</v>
      </c>
      <c r="C24" s="83">
        <v>2.5127314814814811E-2</v>
      </c>
      <c r="D24" s="83">
        <v>4.3981481481481484E-3</v>
      </c>
      <c r="E24" s="83"/>
      <c r="F24" s="83"/>
      <c r="G24" s="83">
        <v>5.7777777777777789E-2</v>
      </c>
      <c r="H24" s="83"/>
      <c r="I24" s="83"/>
      <c r="J24" s="83">
        <v>6.5509259259259267E-2</v>
      </c>
      <c r="K24" s="85">
        <f t="shared" si="0"/>
        <v>0.15281250000000002</v>
      </c>
    </row>
    <row r="25" spans="2:11" x14ac:dyDescent="0.25">
      <c r="B25" s="8" t="s">
        <v>5</v>
      </c>
      <c r="C25" s="83">
        <v>4.3240740740740739E-2</v>
      </c>
      <c r="D25" s="83">
        <v>2.9953703703703708E-2</v>
      </c>
      <c r="E25" s="83"/>
      <c r="F25" s="83"/>
      <c r="G25" s="83">
        <v>3.5208333333333341E-2</v>
      </c>
      <c r="H25" s="83"/>
      <c r="I25" s="83"/>
      <c r="J25" s="83">
        <v>3.7696759259259263E-2</v>
      </c>
      <c r="K25" s="85">
        <f t="shared" si="0"/>
        <v>0.14609953703703704</v>
      </c>
    </row>
    <row r="26" spans="2:11" x14ac:dyDescent="0.25">
      <c r="B26" s="8" t="s">
        <v>6</v>
      </c>
      <c r="C26" s="83">
        <v>1.1331018518518518E-2</v>
      </c>
      <c r="D26" s="83"/>
      <c r="E26" s="83"/>
      <c r="F26" s="83"/>
      <c r="G26" s="83">
        <v>1.7129629629629628E-3</v>
      </c>
      <c r="H26" s="83"/>
      <c r="I26" s="83"/>
      <c r="J26" s="83">
        <v>1.4814814814814816E-3</v>
      </c>
      <c r="K26" s="85">
        <f t="shared" si="0"/>
        <v>1.4525462962962962E-2</v>
      </c>
    </row>
    <row r="27" spans="2:11" x14ac:dyDescent="0.25">
      <c r="B27" s="8" t="s">
        <v>101</v>
      </c>
      <c r="C27" s="83">
        <v>6.2500000000000001E-4</v>
      </c>
      <c r="D27" s="83"/>
      <c r="E27" s="83"/>
      <c r="F27" s="83"/>
      <c r="G27" s="83">
        <v>5.6597222222222222E-3</v>
      </c>
      <c r="H27" s="83"/>
      <c r="I27" s="83"/>
      <c r="J27" s="83">
        <v>6.8865740740740745E-3</v>
      </c>
      <c r="K27" s="85">
        <f t="shared" si="0"/>
        <v>1.3171296296296297E-2</v>
      </c>
    </row>
    <row r="28" spans="2:11" x14ac:dyDescent="0.25">
      <c r="B28" s="8" t="s">
        <v>17</v>
      </c>
      <c r="C28" s="83">
        <v>5.166666666666668E-2</v>
      </c>
      <c r="D28" s="83">
        <v>2.6620370370370372E-4</v>
      </c>
      <c r="E28" s="83"/>
      <c r="F28" s="83"/>
      <c r="G28" s="83">
        <v>8.9155092592592633E-2</v>
      </c>
      <c r="H28" s="83"/>
      <c r="I28" s="83"/>
      <c r="J28" s="83">
        <v>6.076388888888889E-3</v>
      </c>
      <c r="K28" s="85">
        <f t="shared" si="0"/>
        <v>0.14716435185185189</v>
      </c>
    </row>
    <row r="29" spans="2:11" x14ac:dyDescent="0.25">
      <c r="B29" s="53"/>
      <c r="C29" s="87"/>
      <c r="D29" s="87"/>
      <c r="E29" s="88"/>
      <c r="F29" s="88"/>
      <c r="G29" s="87"/>
      <c r="H29" s="87"/>
      <c r="I29" s="87"/>
      <c r="J29" s="87"/>
      <c r="K29" s="85"/>
    </row>
    <row r="30" spans="2:11" x14ac:dyDescent="0.25">
      <c r="B30" s="53" t="s">
        <v>29</v>
      </c>
      <c r="C30" s="89">
        <f>SUM(C7:C28)</f>
        <v>0.49863425925925936</v>
      </c>
      <c r="D30" s="89">
        <f>SUM(D7:D28)</f>
        <v>8.5069444444444448E-2</v>
      </c>
      <c r="E30" s="89"/>
      <c r="F30" s="89"/>
      <c r="G30" s="89">
        <f t="shared" ref="G30:J30" si="1">SUM(G7:G28)</f>
        <v>0.35788194444444449</v>
      </c>
      <c r="H30" s="89"/>
      <c r="I30" s="89"/>
      <c r="J30" s="89">
        <f t="shared" si="1"/>
        <v>0.23739583333333333</v>
      </c>
      <c r="K30" s="90">
        <f>SUM(K7:K28)</f>
        <v>1.1789814814814816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111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134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4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91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/>
      <c r="E25" s="83"/>
      <c r="F25" s="83"/>
      <c r="G25" s="83"/>
      <c r="H25" s="83"/>
      <c r="I25" s="83"/>
      <c r="J25" s="83"/>
      <c r="K25" s="85"/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92"/>
    </row>
    <row r="30" spans="2:11" x14ac:dyDescent="0.25">
      <c r="B30" s="53" t="s">
        <v>29</v>
      </c>
      <c r="C30" s="89"/>
      <c r="D30" s="89"/>
      <c r="E30" s="89"/>
      <c r="F30" s="89"/>
      <c r="G30" s="89"/>
      <c r="H30" s="89"/>
      <c r="I30" s="89"/>
      <c r="J30" s="83"/>
      <c r="K30" s="90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83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134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7.060185185185185E-3</v>
      </c>
      <c r="D7" s="94">
        <f>C7/C$30</f>
        <v>1.6318887105403936E-2</v>
      </c>
      <c r="E7" s="96"/>
      <c r="F7" s="94"/>
      <c r="G7" s="96">
        <f t="shared" ref="G7:G27" si="0">C7+E7</f>
        <v>7.060185185185185E-3</v>
      </c>
      <c r="H7" s="95">
        <f t="shared" ref="H7:H27" si="1">G7/$G$30</f>
        <v>1.577042399172697E-2</v>
      </c>
    </row>
    <row r="8" spans="2:8" s="1" customFormat="1" x14ac:dyDescent="0.25">
      <c r="B8" s="8" t="s">
        <v>13</v>
      </c>
      <c r="C8" s="96">
        <v>1.1122685185185185E-2</v>
      </c>
      <c r="D8" s="94">
        <f t="shared" ref="D8:F28" si="2">C8/C$30</f>
        <v>2.5708935259497023E-2</v>
      </c>
      <c r="E8" s="96"/>
      <c r="F8" s="94"/>
      <c r="G8" s="96">
        <f t="shared" si="0"/>
        <v>1.1122685185185185E-2</v>
      </c>
      <c r="H8" s="95">
        <f t="shared" si="1"/>
        <v>2.4844881075491175E-2</v>
      </c>
    </row>
    <row r="9" spans="2:8" s="1" customFormat="1" x14ac:dyDescent="0.25">
      <c r="B9" s="8" t="s">
        <v>0</v>
      </c>
      <c r="C9" s="96">
        <v>0.12395833333333388</v>
      </c>
      <c r="D9" s="94">
        <f t="shared" si="2"/>
        <v>0.28651685393258514</v>
      </c>
      <c r="E9" s="96"/>
      <c r="F9" s="94"/>
      <c r="G9" s="96">
        <f t="shared" si="0"/>
        <v>0.12395833333333388</v>
      </c>
      <c r="H9" s="95">
        <f t="shared" si="1"/>
        <v>0.27688728024819109</v>
      </c>
    </row>
    <row r="10" spans="2:8" s="1" customFormat="1" x14ac:dyDescent="0.25">
      <c r="B10" s="8" t="s">
        <v>8</v>
      </c>
      <c r="C10" s="96">
        <v>1.3124999999999994E-2</v>
      </c>
      <c r="D10" s="94">
        <f t="shared" si="2"/>
        <v>3.0337078651685341E-2</v>
      </c>
      <c r="E10" s="96"/>
      <c r="F10" s="94"/>
      <c r="G10" s="96">
        <f t="shared" si="0"/>
        <v>1.3124999999999994E-2</v>
      </c>
      <c r="H10" s="95">
        <f t="shared" si="1"/>
        <v>2.9317476732161271E-2</v>
      </c>
    </row>
    <row r="11" spans="2:8" s="1" customFormat="1" x14ac:dyDescent="0.25">
      <c r="B11" s="8" t="s">
        <v>26</v>
      </c>
      <c r="C11" s="96">
        <v>5.3472222222222211E-3</v>
      </c>
      <c r="D11" s="94">
        <f t="shared" si="2"/>
        <v>1.2359550561797734E-2</v>
      </c>
      <c r="E11" s="96"/>
      <c r="F11" s="94"/>
      <c r="G11" s="96">
        <f t="shared" si="0"/>
        <v>5.3472222222222211E-3</v>
      </c>
      <c r="H11" s="95">
        <f t="shared" si="1"/>
        <v>1.1944157187176816E-2</v>
      </c>
    </row>
    <row r="12" spans="2:8" s="1" customFormat="1" x14ac:dyDescent="0.25">
      <c r="B12" s="8" t="s">
        <v>3</v>
      </c>
      <c r="C12" s="96">
        <v>2.8159722222222197E-2</v>
      </c>
      <c r="D12" s="94">
        <f t="shared" si="2"/>
        <v>6.5088282504012704E-2</v>
      </c>
      <c r="E12" s="96"/>
      <c r="F12" s="94"/>
      <c r="G12" s="96">
        <f t="shared" si="0"/>
        <v>2.8159722222222197E-2</v>
      </c>
      <c r="H12" s="95">
        <f t="shared" si="1"/>
        <v>6.2900723888314233E-2</v>
      </c>
    </row>
    <row r="13" spans="2:8" s="1" customFormat="1" x14ac:dyDescent="0.25">
      <c r="B13" s="8" t="s">
        <v>7</v>
      </c>
      <c r="C13" s="96">
        <v>1.5578703703703704E-2</v>
      </c>
      <c r="D13" s="94">
        <f t="shared" si="2"/>
        <v>3.6008560727661801E-2</v>
      </c>
      <c r="E13" s="96"/>
      <c r="F13" s="94"/>
      <c r="G13" s="96">
        <f t="shared" si="0"/>
        <v>1.5578703703703704E-2</v>
      </c>
      <c r="H13" s="95">
        <f t="shared" si="1"/>
        <v>3.4798345398138524E-2</v>
      </c>
    </row>
    <row r="14" spans="2:8" s="1" customFormat="1" x14ac:dyDescent="0.25">
      <c r="B14" s="8" t="s">
        <v>2</v>
      </c>
      <c r="C14" s="96">
        <v>2.3888888888888866E-2</v>
      </c>
      <c r="D14" s="94">
        <f t="shared" si="2"/>
        <v>5.5216693418940484E-2</v>
      </c>
      <c r="E14" s="96"/>
      <c r="F14" s="94"/>
      <c r="G14" s="96">
        <f t="shared" si="0"/>
        <v>2.3888888888888866E-2</v>
      </c>
      <c r="H14" s="95">
        <f t="shared" si="1"/>
        <v>5.336091003102366E-2</v>
      </c>
    </row>
    <row r="15" spans="2:8" s="1" customFormat="1" x14ac:dyDescent="0.25">
      <c r="B15" s="8" t="s">
        <v>9</v>
      </c>
      <c r="C15" s="96">
        <v>2.4166666666666659E-2</v>
      </c>
      <c r="D15" s="94">
        <f t="shared" si="2"/>
        <v>5.5858747993579365E-2</v>
      </c>
      <c r="E15" s="96"/>
      <c r="F15" s="94"/>
      <c r="G15" s="96">
        <f t="shared" si="0"/>
        <v>2.4166666666666659E-2</v>
      </c>
      <c r="H15" s="95">
        <f t="shared" si="1"/>
        <v>5.3981385729058855E-2</v>
      </c>
    </row>
    <row r="16" spans="2:8" s="1" customFormat="1" x14ac:dyDescent="0.25">
      <c r="B16" s="8" t="s">
        <v>1</v>
      </c>
      <c r="C16" s="96">
        <v>1.1018518518518516E-2</v>
      </c>
      <c r="D16" s="94">
        <f t="shared" si="2"/>
        <v>2.5468164794007452E-2</v>
      </c>
      <c r="E16" s="96"/>
      <c r="F16" s="94"/>
      <c r="G16" s="96">
        <f t="shared" si="0"/>
        <v>1.1018518518518516E-2</v>
      </c>
      <c r="H16" s="95">
        <f t="shared" si="1"/>
        <v>2.4612202688727984E-2</v>
      </c>
    </row>
    <row r="17" spans="2:8" s="1" customFormat="1" x14ac:dyDescent="0.25">
      <c r="B17" s="8" t="s">
        <v>27</v>
      </c>
      <c r="C17" s="96">
        <v>7.2916666666666659E-3</v>
      </c>
      <c r="D17" s="94">
        <f t="shared" si="2"/>
        <v>1.6853932584269638E-2</v>
      </c>
      <c r="E17" s="96"/>
      <c r="F17" s="94"/>
      <c r="G17" s="96">
        <f t="shared" si="0"/>
        <v>7.2916666666666659E-3</v>
      </c>
      <c r="H17" s="95">
        <f t="shared" si="1"/>
        <v>1.6287487073422934E-2</v>
      </c>
    </row>
    <row r="18" spans="2:8" s="1" customFormat="1" x14ac:dyDescent="0.25">
      <c r="B18" s="8" t="s">
        <v>16</v>
      </c>
      <c r="C18" s="96">
        <v>4.5717592592592598E-3</v>
      </c>
      <c r="D18" s="94">
        <f t="shared" si="2"/>
        <v>1.0567148207597634E-2</v>
      </c>
      <c r="E18" s="96"/>
      <c r="F18" s="94"/>
      <c r="G18" s="96">
        <f t="shared" si="0"/>
        <v>4.5717592592592598E-3</v>
      </c>
      <c r="H18" s="95">
        <f t="shared" si="1"/>
        <v>1.0211995863495334E-2</v>
      </c>
    </row>
    <row r="19" spans="2:8" s="1" customFormat="1" x14ac:dyDescent="0.25">
      <c r="B19" s="8" t="s">
        <v>4</v>
      </c>
      <c r="C19" s="96">
        <v>1.3310185185185182E-2</v>
      </c>
      <c r="D19" s="94">
        <f t="shared" si="2"/>
        <v>3.0765115034777909E-2</v>
      </c>
      <c r="E19" s="96"/>
      <c r="F19" s="94"/>
      <c r="G19" s="96">
        <f t="shared" si="0"/>
        <v>1.3310185185185182E-2</v>
      </c>
      <c r="H19" s="95">
        <f t="shared" si="1"/>
        <v>2.973112719751805E-2</v>
      </c>
    </row>
    <row r="20" spans="2:8" s="1" customFormat="1" x14ac:dyDescent="0.25">
      <c r="B20" s="8" t="s">
        <v>14</v>
      </c>
      <c r="C20" s="96">
        <v>9.9884259259259249E-3</v>
      </c>
      <c r="D20" s="94">
        <f t="shared" si="2"/>
        <v>2.3087212413055076E-2</v>
      </c>
      <c r="E20" s="96"/>
      <c r="F20" s="94"/>
      <c r="G20" s="96">
        <f t="shared" si="0"/>
        <v>9.9884259259259249E-3</v>
      </c>
      <c r="H20" s="95">
        <f t="shared" si="1"/>
        <v>2.231127197518094E-2</v>
      </c>
    </row>
    <row r="21" spans="2:8" s="1" customFormat="1" x14ac:dyDescent="0.25">
      <c r="B21" s="8" t="s">
        <v>11</v>
      </c>
      <c r="C21" s="96">
        <v>7.7546296296296304E-4</v>
      </c>
      <c r="D21" s="94">
        <f t="shared" si="2"/>
        <v>1.7924023542001048E-3</v>
      </c>
      <c r="E21" s="112">
        <v>1.5046296296296295E-2</v>
      </c>
      <c r="F21" s="94">
        <f t="shared" si="2"/>
        <v>1</v>
      </c>
      <c r="G21" s="96">
        <f t="shared" ref="G21:G26" si="3">C21+E21</f>
        <v>1.5821759259259258E-2</v>
      </c>
      <c r="H21" s="95">
        <f t="shared" ref="H21:H26" si="4">G21/$G$30</f>
        <v>3.5341261633919284E-2</v>
      </c>
    </row>
    <row r="22" spans="2:8" s="1" customFormat="1" x14ac:dyDescent="0.25">
      <c r="B22" s="8" t="s">
        <v>15</v>
      </c>
      <c r="C22" s="96">
        <v>4.1782407407407402E-3</v>
      </c>
      <c r="D22" s="94">
        <f t="shared" si="2"/>
        <v>9.6575708935259363E-3</v>
      </c>
      <c r="E22" s="96"/>
      <c r="F22" s="94"/>
      <c r="G22" s="96">
        <f t="shared" si="3"/>
        <v>4.1782407407407402E-3</v>
      </c>
      <c r="H22" s="95">
        <f t="shared" si="4"/>
        <v>9.3329886246121888E-3</v>
      </c>
    </row>
    <row r="23" spans="2:8" s="1" customFormat="1" x14ac:dyDescent="0.25">
      <c r="B23" s="8" t="s">
        <v>91</v>
      </c>
      <c r="C23" s="96">
        <v>1.226851851851852E-3</v>
      </c>
      <c r="D23" s="94">
        <f t="shared" si="2"/>
        <v>2.8357410379882255E-3</v>
      </c>
      <c r="E23" s="96"/>
      <c r="F23" s="94"/>
      <c r="G23" s="96">
        <f t="shared" si="3"/>
        <v>1.226851851851852E-3</v>
      </c>
      <c r="H23" s="95">
        <f t="shared" si="4"/>
        <v>2.7404343329886214E-3</v>
      </c>
    </row>
    <row r="24" spans="2:8" s="1" customFormat="1" x14ac:dyDescent="0.25">
      <c r="B24" s="8" t="s">
        <v>12</v>
      </c>
      <c r="C24" s="96">
        <v>5.7870370370370367E-4</v>
      </c>
      <c r="D24" s="94">
        <f t="shared" si="2"/>
        <v>1.3376136971642572E-3</v>
      </c>
      <c r="E24" s="96"/>
      <c r="F24" s="94"/>
      <c r="G24" s="96">
        <f t="shared" ref="G24" si="5">C24+E24</f>
        <v>5.7870370370370367E-4</v>
      </c>
      <c r="H24" s="95">
        <f t="shared" ref="H24" si="6">G24/$G$30</f>
        <v>1.2926577042399155E-3</v>
      </c>
    </row>
    <row r="25" spans="2:8" s="1" customFormat="1" x14ac:dyDescent="0.25">
      <c r="B25" s="8" t="s">
        <v>5</v>
      </c>
      <c r="C25" s="96">
        <v>3.8657407407407403E-3</v>
      </c>
      <c r="D25" s="94">
        <f t="shared" si="2"/>
        <v>8.9352594970572366E-3</v>
      </c>
      <c r="E25" s="96"/>
      <c r="F25" s="94"/>
      <c r="G25" s="96">
        <f t="shared" si="3"/>
        <v>3.8657407407407403E-3</v>
      </c>
      <c r="H25" s="95">
        <f t="shared" si="4"/>
        <v>8.6349534643226349E-3</v>
      </c>
    </row>
    <row r="26" spans="2:8" s="1" customFormat="1" x14ac:dyDescent="0.25">
      <c r="B26" s="8" t="s">
        <v>6</v>
      </c>
      <c r="C26" s="96">
        <v>5.3993055555555572E-2</v>
      </c>
      <c r="D26" s="94">
        <f t="shared" si="2"/>
        <v>0.12479935794542524</v>
      </c>
      <c r="E26" s="96"/>
      <c r="F26" s="94"/>
      <c r="G26" s="96">
        <f t="shared" si="3"/>
        <v>5.3993055555555572E-2</v>
      </c>
      <c r="H26" s="95">
        <f t="shared" si="4"/>
        <v>0.12060496380558415</v>
      </c>
    </row>
    <row r="27" spans="2:8" s="1" customFormat="1" x14ac:dyDescent="0.25">
      <c r="B27" s="8" t="s">
        <v>101</v>
      </c>
      <c r="C27" s="96">
        <v>6.800925925925938E-2</v>
      </c>
      <c r="D27" s="94">
        <f t="shared" si="2"/>
        <v>0.15719636169074377</v>
      </c>
      <c r="E27" s="96"/>
      <c r="F27" s="94"/>
      <c r="G27" s="96">
        <f t="shared" si="0"/>
        <v>6.800925925925938E-2</v>
      </c>
      <c r="H27" s="95">
        <f t="shared" si="1"/>
        <v>0.15191313340227514</v>
      </c>
    </row>
    <row r="28" spans="2:8" s="1" customFormat="1" x14ac:dyDescent="0.25">
      <c r="B28" s="36" t="s">
        <v>17</v>
      </c>
      <c r="C28" s="106">
        <v>1.423611111111111E-3</v>
      </c>
      <c r="D28" s="94">
        <f t="shared" si="2"/>
        <v>3.2905296950240725E-3</v>
      </c>
      <c r="E28" s="106"/>
      <c r="F28" s="94"/>
      <c r="G28" s="96">
        <f t="shared" ref="G28" si="7">C28+E28</f>
        <v>1.423611111111111E-3</v>
      </c>
      <c r="H28" s="95">
        <f t="shared" ref="H28" si="8">G28/$G$30</f>
        <v>3.1799379524301919E-3</v>
      </c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 t="shared" ref="C30:H30" si="9">SUM(C7:C28)</f>
        <v>0.43263888888888946</v>
      </c>
      <c r="D30" s="109">
        <f t="shared" si="9"/>
        <v>0.99999999999999989</v>
      </c>
      <c r="E30" s="108">
        <f t="shared" si="9"/>
        <v>1.5046296296296295E-2</v>
      </c>
      <c r="F30" s="109">
        <f t="shared" si="9"/>
        <v>1</v>
      </c>
      <c r="G30" s="108">
        <f t="shared" si="9"/>
        <v>0.4476851851851858</v>
      </c>
      <c r="H30" s="111">
        <f t="shared" si="9"/>
        <v>1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112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134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>
        <v>2.8217592592592586E-2</v>
      </c>
      <c r="D9" s="83"/>
      <c r="E9" s="83"/>
      <c r="F9" s="83"/>
      <c r="G9" s="83"/>
      <c r="H9" s="83"/>
      <c r="I9" s="83"/>
      <c r="J9" s="83"/>
      <c r="K9" s="85">
        <f t="shared" ref="K8:K28" si="0">SUM(C9:J9)</f>
        <v>2.8217592592592586E-2</v>
      </c>
    </row>
    <row r="10" spans="2:11" x14ac:dyDescent="0.25">
      <c r="B10" s="8" t="s">
        <v>8</v>
      </c>
      <c r="C10" s="83">
        <v>5.3703703703703708E-3</v>
      </c>
      <c r="D10" s="83"/>
      <c r="E10" s="83"/>
      <c r="F10" s="83"/>
      <c r="G10" s="83"/>
      <c r="H10" s="83"/>
      <c r="I10" s="83"/>
      <c r="J10" s="83"/>
      <c r="K10" s="85">
        <f t="shared" si="0"/>
        <v>5.3703703703703708E-3</v>
      </c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>
        <v>1.1018518518518518E-2</v>
      </c>
      <c r="D12" s="83"/>
      <c r="E12" s="83"/>
      <c r="F12" s="83"/>
      <c r="G12" s="83"/>
      <c r="H12" s="83"/>
      <c r="I12" s="83"/>
      <c r="J12" s="83"/>
      <c r="K12" s="85">
        <f t="shared" si="0"/>
        <v>1.1018518518518518E-2</v>
      </c>
    </row>
    <row r="13" spans="2:11" x14ac:dyDescent="0.25">
      <c r="B13" s="8" t="s">
        <v>7</v>
      </c>
      <c r="C13" s="83">
        <v>1.2719907407407407E-2</v>
      </c>
      <c r="D13" s="83"/>
      <c r="E13" s="83"/>
      <c r="F13" s="83"/>
      <c r="G13" s="83"/>
      <c r="H13" s="83"/>
      <c r="I13" s="83"/>
      <c r="J13" s="83"/>
      <c r="K13" s="85">
        <f t="shared" si="0"/>
        <v>1.2719907407407407E-2</v>
      </c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>
        <v>4.9189814814814816E-3</v>
      </c>
      <c r="D15" s="83"/>
      <c r="E15" s="83"/>
      <c r="F15" s="83"/>
      <c r="G15" s="83"/>
      <c r="H15" s="83"/>
      <c r="I15" s="83"/>
      <c r="J15" s="83"/>
      <c r="K15" s="85">
        <f t="shared" si="0"/>
        <v>4.9189814814814816E-3</v>
      </c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>
        <v>1.087962962962963E-2</v>
      </c>
      <c r="D17" s="83"/>
      <c r="E17" s="83"/>
      <c r="F17" s="83"/>
      <c r="G17" s="83"/>
      <c r="H17" s="83"/>
      <c r="I17" s="83"/>
      <c r="J17" s="83"/>
      <c r="K17" s="85">
        <f t="shared" si="0"/>
        <v>1.087962962962963E-2</v>
      </c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>
        <v>7.1064814814814819E-3</v>
      </c>
      <c r="D19" s="83"/>
      <c r="E19" s="83"/>
      <c r="F19" s="83"/>
      <c r="G19" s="83"/>
      <c r="H19" s="83"/>
      <c r="I19" s="83"/>
      <c r="J19" s="83"/>
      <c r="K19" s="85">
        <f t="shared" si="0"/>
        <v>7.1064814814814819E-3</v>
      </c>
    </row>
    <row r="20" spans="2:11" x14ac:dyDescent="0.25">
      <c r="B20" s="8" t="s">
        <v>14</v>
      </c>
      <c r="C20" s="83">
        <v>1.6539351851851854E-2</v>
      </c>
      <c r="D20" s="83"/>
      <c r="E20" s="83"/>
      <c r="F20" s="83"/>
      <c r="G20" s="83"/>
      <c r="H20" s="83"/>
      <c r="I20" s="83"/>
      <c r="J20" s="83"/>
      <c r="K20" s="85">
        <f t="shared" si="0"/>
        <v>1.6539351851851854E-2</v>
      </c>
    </row>
    <row r="21" spans="2:11" x14ac:dyDescent="0.25">
      <c r="B21" s="8" t="s">
        <v>11</v>
      </c>
      <c r="C21" s="83">
        <v>0.23449074074074064</v>
      </c>
      <c r="D21" s="83"/>
      <c r="E21" s="83"/>
      <c r="F21" s="83"/>
      <c r="G21" s="83"/>
      <c r="H21" s="83"/>
      <c r="I21" s="83"/>
      <c r="J21" s="83"/>
      <c r="K21" s="85">
        <f t="shared" si="0"/>
        <v>0.23449074074074064</v>
      </c>
    </row>
    <row r="22" spans="2:11" x14ac:dyDescent="0.25">
      <c r="B22" s="8" t="s">
        <v>15</v>
      </c>
      <c r="C22" s="83">
        <v>2.1400462962962958E-2</v>
      </c>
      <c r="D22" s="83"/>
      <c r="E22" s="83"/>
      <c r="F22" s="83"/>
      <c r="G22" s="83"/>
      <c r="H22" s="83"/>
      <c r="I22" s="83"/>
      <c r="J22" s="83"/>
      <c r="K22" s="85">
        <f t="shared" si="0"/>
        <v>2.1400462962962958E-2</v>
      </c>
    </row>
    <row r="23" spans="2:11" x14ac:dyDescent="0.25">
      <c r="B23" s="8" t="s">
        <v>91</v>
      </c>
      <c r="C23" s="83">
        <v>2.2303240740740735E-2</v>
      </c>
      <c r="D23" s="83"/>
      <c r="E23" s="83"/>
      <c r="F23" s="83"/>
      <c r="G23" s="83"/>
      <c r="H23" s="83"/>
      <c r="I23" s="83"/>
      <c r="J23" s="83"/>
      <c r="K23" s="85">
        <f t="shared" si="0"/>
        <v>2.2303240740740735E-2</v>
      </c>
    </row>
    <row r="24" spans="2:11" x14ac:dyDescent="0.25">
      <c r="B24" s="8" t="s">
        <v>12</v>
      </c>
      <c r="C24" s="83">
        <v>9.6759259259259264E-3</v>
      </c>
      <c r="D24" s="83"/>
      <c r="E24" s="83"/>
      <c r="F24" s="83"/>
      <c r="G24" s="83"/>
      <c r="H24" s="83"/>
      <c r="I24" s="83"/>
      <c r="J24" s="83"/>
      <c r="K24" s="85">
        <f t="shared" si="0"/>
        <v>9.6759259259259264E-3</v>
      </c>
    </row>
    <row r="25" spans="2:11" x14ac:dyDescent="0.25">
      <c r="B25" s="8" t="s">
        <v>5</v>
      </c>
      <c r="C25" s="83">
        <v>1.5856481481481481E-3</v>
      </c>
      <c r="D25" s="83"/>
      <c r="E25" s="83"/>
      <c r="F25" s="83"/>
      <c r="G25" s="83"/>
      <c r="H25" s="83"/>
      <c r="I25" s="83"/>
      <c r="J25" s="83"/>
      <c r="K25" s="85">
        <f t="shared" si="0"/>
        <v>1.5856481481481481E-3</v>
      </c>
    </row>
    <row r="26" spans="2:11" x14ac:dyDescent="0.25">
      <c r="B26" s="8" t="s">
        <v>6</v>
      </c>
      <c r="C26" s="83">
        <v>5.9837962962962961E-3</v>
      </c>
      <c r="D26" s="83"/>
      <c r="E26" s="83"/>
      <c r="F26" s="83"/>
      <c r="G26" s="83"/>
      <c r="H26" s="83"/>
      <c r="I26" s="83"/>
      <c r="J26" s="83"/>
      <c r="K26" s="85">
        <f t="shared" si="0"/>
        <v>5.9837962962962961E-3</v>
      </c>
    </row>
    <row r="27" spans="2:11" x14ac:dyDescent="0.25">
      <c r="B27" s="8" t="s">
        <v>101</v>
      </c>
      <c r="C27" s="83">
        <v>3.7037037037037034E-3</v>
      </c>
      <c r="D27" s="83"/>
      <c r="E27" s="83"/>
      <c r="F27" s="83"/>
      <c r="G27" s="83"/>
      <c r="H27" s="83"/>
      <c r="I27" s="83"/>
      <c r="J27" s="83"/>
      <c r="K27" s="85">
        <f t="shared" si="0"/>
        <v>3.7037037037037034E-3</v>
      </c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92"/>
    </row>
    <row r="30" spans="2:11" x14ac:dyDescent="0.25">
      <c r="B30" s="53" t="s">
        <v>29</v>
      </c>
      <c r="C30" s="89">
        <f>SUM(C7:C28)</f>
        <v>0.39591435185185175</v>
      </c>
      <c r="D30" s="89"/>
      <c r="E30" s="89"/>
      <c r="F30" s="89"/>
      <c r="G30" s="89"/>
      <c r="H30" s="89"/>
      <c r="I30" s="89"/>
      <c r="J30" s="89"/>
      <c r="K30" s="90">
        <f t="shared" ref="K30" si="1">SUM(K7:K28)</f>
        <v>0.39591435185185175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113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134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4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91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/>
      <c r="E25" s="83"/>
      <c r="F25" s="83"/>
      <c r="G25" s="83"/>
      <c r="H25" s="83"/>
      <c r="I25" s="83"/>
      <c r="J25" s="83"/>
      <c r="K25" s="85"/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92"/>
    </row>
    <row r="30" spans="2:11" x14ac:dyDescent="0.25">
      <c r="B30" s="53" t="s">
        <v>29</v>
      </c>
      <c r="C30" s="89"/>
      <c r="D30" s="89"/>
      <c r="E30" s="89"/>
      <c r="F30" s="89"/>
      <c r="G30" s="89"/>
      <c r="H30" s="89"/>
      <c r="I30" s="89"/>
      <c r="J30" s="83"/>
      <c r="K30" s="90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114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134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>
        <v>6.3657407407407402E-4</v>
      </c>
      <c r="H21" s="83"/>
      <c r="I21" s="83"/>
      <c r="J21" s="83"/>
      <c r="K21" s="85">
        <f t="shared" ref="K19:K27" si="0">SUM(C21:J21)</f>
        <v>6.3657407407407402E-4</v>
      </c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91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>
        <v>1.1574074074074076E-3</v>
      </c>
      <c r="E25" s="83">
        <v>1.9895833333333342E-2</v>
      </c>
      <c r="F25" s="83"/>
      <c r="G25" s="83">
        <v>6.3657407407407413E-4</v>
      </c>
      <c r="H25" s="83">
        <v>1.2314814814814813E-2</v>
      </c>
      <c r="I25" s="83"/>
      <c r="J25" s="83"/>
      <c r="K25" s="85">
        <f t="shared" si="0"/>
        <v>3.4004629629629635E-2</v>
      </c>
    </row>
    <row r="26" spans="2:11" x14ac:dyDescent="0.25">
      <c r="B26" s="8" t="s">
        <v>6</v>
      </c>
      <c r="C26" s="83"/>
      <c r="D26" s="83"/>
      <c r="E26" s="83">
        <v>4.5138888888888892E-4</v>
      </c>
      <c r="F26" s="83"/>
      <c r="G26" s="83"/>
      <c r="H26" s="83"/>
      <c r="I26" s="83"/>
      <c r="J26" s="83"/>
      <c r="K26" s="85">
        <f t="shared" si="0"/>
        <v>4.5138888888888892E-4</v>
      </c>
    </row>
    <row r="27" spans="2:11" x14ac:dyDescent="0.25">
      <c r="B27" s="8" t="s">
        <v>101</v>
      </c>
      <c r="C27" s="83"/>
      <c r="D27" s="83">
        <v>9.4907407407407408E-4</v>
      </c>
      <c r="E27" s="83"/>
      <c r="F27" s="83"/>
      <c r="G27" s="83"/>
      <c r="H27" s="83"/>
      <c r="I27" s="83"/>
      <c r="J27" s="83"/>
      <c r="K27" s="85">
        <f t="shared" si="0"/>
        <v>9.4907407407407408E-4</v>
      </c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53"/>
      <c r="C29" s="87"/>
      <c r="D29" s="87"/>
      <c r="E29" s="88"/>
      <c r="F29" s="88"/>
      <c r="G29" s="87"/>
      <c r="H29" s="87"/>
      <c r="I29" s="87"/>
      <c r="J29" s="87"/>
      <c r="K29" s="85"/>
    </row>
    <row r="30" spans="2:11" x14ac:dyDescent="0.25">
      <c r="B30" s="53" t="s">
        <v>29</v>
      </c>
      <c r="C30" s="89"/>
      <c r="D30" s="89">
        <f t="shared" ref="C30:H30" si="1">SUM(D7:D28)</f>
        <v>2.1064814814814817E-3</v>
      </c>
      <c r="E30" s="89">
        <f t="shared" si="1"/>
        <v>2.0347222222222232E-2</v>
      </c>
      <c r="F30" s="89"/>
      <c r="G30" s="89">
        <f t="shared" si="1"/>
        <v>1.2731481481481483E-3</v>
      </c>
      <c r="H30" s="89">
        <f t="shared" si="1"/>
        <v>1.2314814814814813E-2</v>
      </c>
      <c r="I30" s="89"/>
      <c r="J30" s="89"/>
      <c r="K30" s="90">
        <f>SUM(K7:K28)</f>
        <v>3.6041666666666673E-2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84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134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2.1180555555555549E-3</v>
      </c>
      <c r="D7" s="94">
        <f>C7/C$30</f>
        <v>1.4849074975657257E-2</v>
      </c>
      <c r="E7" s="96"/>
      <c r="F7" s="94"/>
      <c r="G7" s="96">
        <f>E7+C7</f>
        <v>2.1180555555555549E-3</v>
      </c>
      <c r="H7" s="95">
        <f>G7/$G$30</f>
        <v>1.4849074975657257E-2</v>
      </c>
    </row>
    <row r="8" spans="2:8" s="1" customFormat="1" x14ac:dyDescent="0.25">
      <c r="B8" s="8" t="s">
        <v>13</v>
      </c>
      <c r="C8" s="96">
        <v>3.7384259259259254E-3</v>
      </c>
      <c r="D8" s="94">
        <f t="shared" ref="D8:D16" si="0">C8/C$30</f>
        <v>2.6209023044466092E-2</v>
      </c>
      <c r="E8" s="96"/>
      <c r="F8" s="94"/>
      <c r="G8" s="96">
        <f t="shared" ref="G8:G10" si="1">E8+C8</f>
        <v>3.7384259259259254E-3</v>
      </c>
      <c r="H8" s="95">
        <f t="shared" ref="H8:H10" si="2">G8/$G$30</f>
        <v>2.6209023044466092E-2</v>
      </c>
    </row>
    <row r="9" spans="2:8" s="1" customFormat="1" x14ac:dyDescent="0.25">
      <c r="B9" s="8" t="s">
        <v>0</v>
      </c>
      <c r="C9" s="96">
        <v>4.7199074074073984E-2</v>
      </c>
      <c r="D9" s="94">
        <f t="shared" si="0"/>
        <v>0.33089905874715952</v>
      </c>
      <c r="E9" s="96"/>
      <c r="F9" s="94"/>
      <c r="G9" s="96">
        <f t="shared" ref="G9:G18" si="3">E9+C9</f>
        <v>4.7199074074073984E-2</v>
      </c>
      <c r="H9" s="95">
        <f t="shared" ref="H9:H18" si="4">G9/$G$30</f>
        <v>0.33089905874715952</v>
      </c>
    </row>
    <row r="10" spans="2:8" s="1" customFormat="1" x14ac:dyDescent="0.25">
      <c r="B10" s="8" t="s">
        <v>8</v>
      </c>
      <c r="C10" s="96">
        <v>4.9305555555555535E-3</v>
      </c>
      <c r="D10" s="94">
        <f t="shared" si="0"/>
        <v>3.456669912366115E-2</v>
      </c>
      <c r="E10" s="96"/>
      <c r="F10" s="94"/>
      <c r="G10" s="96">
        <f t="shared" si="3"/>
        <v>4.9305555555555535E-3</v>
      </c>
      <c r="H10" s="95">
        <f t="shared" si="4"/>
        <v>3.456669912366115E-2</v>
      </c>
    </row>
    <row r="11" spans="2:8" s="1" customFormat="1" x14ac:dyDescent="0.25">
      <c r="B11" s="8" t="s">
        <v>26</v>
      </c>
      <c r="C11" s="96">
        <v>9.2592592592592596E-4</v>
      </c>
      <c r="D11" s="94">
        <f t="shared" si="0"/>
        <v>6.4913988964621916E-3</v>
      </c>
      <c r="E11" s="96"/>
      <c r="F11" s="94"/>
      <c r="G11" s="96">
        <f t="shared" si="3"/>
        <v>9.2592592592592596E-4</v>
      </c>
      <c r="H11" s="95">
        <f t="shared" si="4"/>
        <v>6.4913988964621916E-3</v>
      </c>
    </row>
    <row r="12" spans="2:8" s="1" customFormat="1" x14ac:dyDescent="0.25">
      <c r="B12" s="8" t="s">
        <v>3</v>
      </c>
      <c r="C12" s="96">
        <v>9.0509259259259241E-3</v>
      </c>
      <c r="D12" s="94">
        <f t="shared" si="0"/>
        <v>6.34534242129179E-2</v>
      </c>
      <c r="E12" s="96"/>
      <c r="F12" s="94"/>
      <c r="G12" s="96">
        <f t="shared" si="3"/>
        <v>9.0509259259259241E-3</v>
      </c>
      <c r="H12" s="95">
        <f t="shared" si="4"/>
        <v>6.34534242129179E-2</v>
      </c>
    </row>
    <row r="13" spans="2:8" s="1" customFormat="1" x14ac:dyDescent="0.25">
      <c r="B13" s="8" t="s">
        <v>7</v>
      </c>
      <c r="C13" s="96">
        <v>5.2662037037037035E-3</v>
      </c>
      <c r="D13" s="94">
        <f t="shared" si="0"/>
        <v>3.6919831223628713E-2</v>
      </c>
      <c r="E13" s="96"/>
      <c r="F13" s="94"/>
      <c r="G13" s="96">
        <f t="shared" si="3"/>
        <v>5.2662037037037035E-3</v>
      </c>
      <c r="H13" s="95">
        <f t="shared" si="4"/>
        <v>3.6919831223628713E-2</v>
      </c>
    </row>
    <row r="14" spans="2:8" s="1" customFormat="1" x14ac:dyDescent="0.25">
      <c r="B14" s="8" t="s">
        <v>2</v>
      </c>
      <c r="C14" s="96">
        <v>1.0740740740740736E-2</v>
      </c>
      <c r="D14" s="94">
        <f t="shared" si="0"/>
        <v>7.5300227198961386E-2</v>
      </c>
      <c r="E14" s="96"/>
      <c r="F14" s="94"/>
      <c r="G14" s="96">
        <f t="shared" si="3"/>
        <v>1.0740740740740736E-2</v>
      </c>
      <c r="H14" s="95">
        <f t="shared" si="4"/>
        <v>7.5300227198961386E-2</v>
      </c>
    </row>
    <row r="15" spans="2:8" s="1" customFormat="1" x14ac:dyDescent="0.25">
      <c r="B15" s="8" t="s">
        <v>9</v>
      </c>
      <c r="C15" s="96">
        <v>7.2222222222222228E-3</v>
      </c>
      <c r="D15" s="94">
        <f t="shared" si="0"/>
        <v>5.063291139240509E-2</v>
      </c>
      <c r="E15" s="96"/>
      <c r="F15" s="94"/>
      <c r="G15" s="96">
        <f t="shared" si="3"/>
        <v>7.2222222222222228E-3</v>
      </c>
      <c r="H15" s="95">
        <f t="shared" si="4"/>
        <v>5.063291139240509E-2</v>
      </c>
    </row>
    <row r="16" spans="2:8" s="1" customFormat="1" x14ac:dyDescent="0.25">
      <c r="B16" s="8" t="s">
        <v>1</v>
      </c>
      <c r="C16" s="96">
        <v>3.6458333333333338E-3</v>
      </c>
      <c r="D16" s="94">
        <f t="shared" si="0"/>
        <v>2.5559883154819881E-2</v>
      </c>
      <c r="E16" s="96"/>
      <c r="F16" s="94"/>
      <c r="G16" s="96">
        <f t="shared" si="3"/>
        <v>3.6458333333333338E-3</v>
      </c>
      <c r="H16" s="95">
        <f t="shared" si="4"/>
        <v>2.5559883154819881E-2</v>
      </c>
    </row>
    <row r="17" spans="2:8" s="1" customFormat="1" x14ac:dyDescent="0.25">
      <c r="B17" s="8" t="s">
        <v>27</v>
      </c>
      <c r="C17" s="96">
        <v>1.6782407407407412E-3</v>
      </c>
      <c r="D17" s="94">
        <f t="shared" ref="D12:D27" si="5">C17/C$30</f>
        <v>1.1765660499837724E-2</v>
      </c>
      <c r="E17" s="96"/>
      <c r="F17" s="94"/>
      <c r="G17" s="96">
        <f t="shared" si="3"/>
        <v>1.6782407407407412E-3</v>
      </c>
      <c r="H17" s="95">
        <f t="shared" si="4"/>
        <v>1.1765660499837724E-2</v>
      </c>
    </row>
    <row r="18" spans="2:8" s="1" customFormat="1" x14ac:dyDescent="0.25">
      <c r="B18" s="8" t="s">
        <v>16</v>
      </c>
      <c r="C18" s="96">
        <v>7.7546296296296293E-4</v>
      </c>
      <c r="D18" s="94">
        <f t="shared" si="5"/>
        <v>5.4365465757870851E-3</v>
      </c>
      <c r="E18" s="96"/>
      <c r="F18" s="94"/>
      <c r="G18" s="96">
        <f t="shared" si="3"/>
        <v>7.7546296296296293E-4</v>
      </c>
      <c r="H18" s="95">
        <f t="shared" si="4"/>
        <v>5.4365465757870851E-3</v>
      </c>
    </row>
    <row r="19" spans="2:8" s="1" customFormat="1" x14ac:dyDescent="0.25">
      <c r="B19" s="8" t="s">
        <v>4</v>
      </c>
      <c r="C19" s="96">
        <v>4.1435185185185177E-3</v>
      </c>
      <c r="D19" s="94">
        <f t="shared" si="5"/>
        <v>2.9049010061668299E-2</v>
      </c>
      <c r="E19" s="96"/>
      <c r="F19" s="94"/>
      <c r="G19" s="96">
        <f t="shared" ref="G19:G25" si="6">E19+C19</f>
        <v>4.1435185185185177E-3</v>
      </c>
      <c r="H19" s="95">
        <f t="shared" ref="H19:H25" si="7">G19/$G$30</f>
        <v>2.9049010061668299E-2</v>
      </c>
    </row>
    <row r="20" spans="2:8" s="1" customFormat="1" x14ac:dyDescent="0.25">
      <c r="B20" s="8" t="s">
        <v>14</v>
      </c>
      <c r="C20" s="96">
        <v>3.37962962962963E-3</v>
      </c>
      <c r="D20" s="94">
        <f t="shared" si="5"/>
        <v>2.3693605972087001E-2</v>
      </c>
      <c r="E20" s="96"/>
      <c r="F20" s="94"/>
      <c r="G20" s="96">
        <f t="shared" si="6"/>
        <v>3.37962962962963E-3</v>
      </c>
      <c r="H20" s="95">
        <f t="shared" si="7"/>
        <v>2.3693605972087001E-2</v>
      </c>
    </row>
    <row r="21" spans="2:8" s="1" customFormat="1" x14ac:dyDescent="0.25">
      <c r="B21" s="8" t="s">
        <v>11</v>
      </c>
      <c r="C21" s="96"/>
      <c r="D21" s="94"/>
      <c r="E21" s="96"/>
      <c r="F21" s="94"/>
      <c r="G21" s="96"/>
      <c r="H21" s="95"/>
    </row>
    <row r="22" spans="2:8" s="1" customFormat="1" x14ac:dyDescent="0.25">
      <c r="B22" s="8" t="s">
        <v>15</v>
      </c>
      <c r="C22" s="96">
        <v>4.3981481481481481E-4</v>
      </c>
      <c r="D22" s="94">
        <f t="shared" si="5"/>
        <v>3.0834144758195405E-3</v>
      </c>
      <c r="E22" s="96"/>
      <c r="F22" s="94"/>
      <c r="G22" s="96">
        <f t="shared" si="6"/>
        <v>4.3981481481481481E-4</v>
      </c>
      <c r="H22" s="95">
        <f t="shared" si="7"/>
        <v>3.0834144758195405E-3</v>
      </c>
    </row>
    <row r="23" spans="2:8" s="1" customFormat="1" x14ac:dyDescent="0.25">
      <c r="B23" s="8" t="s">
        <v>91</v>
      </c>
      <c r="C23" s="96">
        <v>2.199074074074074E-4</v>
      </c>
      <c r="D23" s="94">
        <f t="shared" si="5"/>
        <v>1.5417072379097702E-3</v>
      </c>
      <c r="E23" s="96"/>
      <c r="F23" s="94"/>
      <c r="G23" s="96">
        <f t="shared" si="6"/>
        <v>2.199074074074074E-4</v>
      </c>
      <c r="H23" s="95">
        <f t="shared" si="7"/>
        <v>1.5417072379097702E-3</v>
      </c>
    </row>
    <row r="24" spans="2:8" s="1" customFormat="1" x14ac:dyDescent="0.25">
      <c r="B24" s="8" t="s">
        <v>12</v>
      </c>
      <c r="C24" s="96"/>
      <c r="D24" s="94"/>
      <c r="E24" s="96"/>
      <c r="F24" s="94"/>
      <c r="G24" s="96"/>
      <c r="H24" s="95"/>
    </row>
    <row r="25" spans="2:8" s="1" customFormat="1" x14ac:dyDescent="0.25">
      <c r="B25" s="8" t="s">
        <v>5</v>
      </c>
      <c r="C25" s="96">
        <v>8.1018518518518516E-4</v>
      </c>
      <c r="D25" s="94">
        <f t="shared" si="5"/>
        <v>5.6799740344044168E-3</v>
      </c>
      <c r="E25" s="96"/>
      <c r="F25" s="94"/>
      <c r="G25" s="96">
        <f t="shared" si="6"/>
        <v>8.1018518518518516E-4</v>
      </c>
      <c r="H25" s="95">
        <f t="shared" si="7"/>
        <v>5.6799740344044168E-3</v>
      </c>
    </row>
    <row r="26" spans="2:8" s="1" customFormat="1" x14ac:dyDescent="0.25">
      <c r="B26" s="8" t="s">
        <v>6</v>
      </c>
      <c r="C26" s="96">
        <v>1.6493055555555563E-2</v>
      </c>
      <c r="D26" s="94">
        <f t="shared" si="5"/>
        <v>0.11562804284323283</v>
      </c>
      <c r="E26" s="96"/>
      <c r="F26" s="94"/>
      <c r="G26" s="96">
        <f t="shared" ref="G26:G27" si="8">E26+C26</f>
        <v>1.6493055555555563E-2</v>
      </c>
      <c r="H26" s="95">
        <f t="shared" ref="H26:H27" si="9">G26/$G$30</f>
        <v>0.11562804284323283</v>
      </c>
    </row>
    <row r="27" spans="2:8" s="1" customFormat="1" x14ac:dyDescent="0.25">
      <c r="B27" s="8" t="s">
        <v>101</v>
      </c>
      <c r="C27" s="96">
        <v>1.9861111111111107E-2</v>
      </c>
      <c r="D27" s="94">
        <f t="shared" si="5"/>
        <v>0.13924050632911397</v>
      </c>
      <c r="E27" s="96"/>
      <c r="F27" s="94"/>
      <c r="G27" s="96">
        <f t="shared" si="8"/>
        <v>1.9861111111111107E-2</v>
      </c>
      <c r="H27" s="95">
        <f t="shared" si="9"/>
        <v>0.13924050632911397</v>
      </c>
    </row>
    <row r="28" spans="2:8" s="1" customFormat="1" x14ac:dyDescent="0.25">
      <c r="B28" s="36" t="s">
        <v>17</v>
      </c>
      <c r="C28" s="106"/>
      <c r="D28" s="94"/>
      <c r="E28" s="106"/>
      <c r="F28" s="94"/>
      <c r="G28" s="96"/>
      <c r="H28" s="95"/>
    </row>
    <row r="29" spans="2:8" s="1" customFormat="1" x14ac:dyDescent="0.25">
      <c r="B29" s="8"/>
      <c r="C29" s="97"/>
      <c r="D29" s="107"/>
      <c r="E29" s="97"/>
      <c r="F29" s="97"/>
      <c r="G29" s="96"/>
      <c r="H29" s="95"/>
    </row>
    <row r="30" spans="2:8" s="1" customFormat="1" x14ac:dyDescent="0.25">
      <c r="B30" s="37" t="s">
        <v>29</v>
      </c>
      <c r="C30" s="108">
        <f>SUM(C7:C28)</f>
        <v>0.14263888888888882</v>
      </c>
      <c r="D30" s="109">
        <f t="shared" ref="D30:H30" si="10">SUM(D7:D28)</f>
        <v>0.99999999999999978</v>
      </c>
      <c r="E30" s="108"/>
      <c r="F30" s="109"/>
      <c r="G30" s="108">
        <f>SUM(G7:G28)</f>
        <v>0.14263888888888882</v>
      </c>
      <c r="H30" s="111">
        <f t="shared" si="10"/>
        <v>0.99999999999999978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122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134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1.5856481481481481E-3</v>
      </c>
      <c r="D7" s="94">
        <f t="shared" ref="D7:D27" si="0">C7/C$30</f>
        <v>1.5524079320113319E-2</v>
      </c>
      <c r="E7" s="96"/>
      <c r="F7" s="94"/>
      <c r="G7" s="96">
        <f>C7+E7</f>
        <v>1.5856481481481481E-3</v>
      </c>
      <c r="H7" s="95">
        <f>G7/$G$30</f>
        <v>1.5524079320113319E-2</v>
      </c>
    </row>
    <row r="8" spans="2:8" s="1" customFormat="1" x14ac:dyDescent="0.25">
      <c r="B8" s="8" t="s">
        <v>13</v>
      </c>
      <c r="C8" s="96">
        <v>2.8703703703703703E-3</v>
      </c>
      <c r="D8" s="94">
        <f t="shared" si="0"/>
        <v>2.8101983002832873E-2</v>
      </c>
      <c r="E8" s="96"/>
      <c r="F8" s="94"/>
      <c r="G8" s="96">
        <f t="shared" ref="G8:G27" si="1">C8+E8</f>
        <v>2.8703703703703703E-3</v>
      </c>
      <c r="H8" s="95">
        <f t="shared" ref="H8:H27" si="2">G8/$G$30</f>
        <v>2.8101983002832873E-2</v>
      </c>
    </row>
    <row r="9" spans="2:8" s="1" customFormat="1" x14ac:dyDescent="0.25">
      <c r="B9" s="8" t="s">
        <v>0</v>
      </c>
      <c r="C9" s="96">
        <v>3.2569444444444401E-2</v>
      </c>
      <c r="D9" s="94">
        <f t="shared" si="0"/>
        <v>0.31886685552407901</v>
      </c>
      <c r="E9" s="96"/>
      <c r="F9" s="94"/>
      <c r="G9" s="96">
        <f t="shared" si="1"/>
        <v>3.2569444444444401E-2</v>
      </c>
      <c r="H9" s="95">
        <f t="shared" si="2"/>
        <v>0.31886685552407901</v>
      </c>
    </row>
    <row r="10" spans="2:8" s="1" customFormat="1" x14ac:dyDescent="0.25">
      <c r="B10" s="8" t="s">
        <v>8</v>
      </c>
      <c r="C10" s="96">
        <v>3.4375E-3</v>
      </c>
      <c r="D10" s="94">
        <f t="shared" ref="D10:D14" si="3">C10/C$30</f>
        <v>3.3654390934844208E-2</v>
      </c>
      <c r="E10" s="96"/>
      <c r="F10" s="94"/>
      <c r="G10" s="96">
        <f t="shared" ref="G10:G14" si="4">C10+E10</f>
        <v>3.4375E-3</v>
      </c>
      <c r="H10" s="95">
        <f t="shared" ref="H10:H14" si="5">G10/$G$30</f>
        <v>3.3654390934844208E-2</v>
      </c>
    </row>
    <row r="11" spans="2:8" s="1" customFormat="1" x14ac:dyDescent="0.25">
      <c r="B11" s="8" t="s">
        <v>26</v>
      </c>
      <c r="C11" s="96">
        <v>4.8611111111111115E-4</v>
      </c>
      <c r="D11" s="94">
        <f t="shared" si="3"/>
        <v>4.7592067988668574E-3</v>
      </c>
      <c r="E11" s="96"/>
      <c r="F11" s="94"/>
      <c r="G11" s="96">
        <f t="shared" si="4"/>
        <v>4.8611111111111115E-4</v>
      </c>
      <c r="H11" s="95">
        <f t="shared" si="5"/>
        <v>4.7592067988668574E-3</v>
      </c>
    </row>
    <row r="12" spans="2:8" s="1" customFormat="1" x14ac:dyDescent="0.25">
      <c r="B12" s="8" t="s">
        <v>3</v>
      </c>
      <c r="C12" s="96">
        <v>5.4629629629629611E-3</v>
      </c>
      <c r="D12" s="94">
        <f t="shared" si="3"/>
        <v>5.3484419263456096E-2</v>
      </c>
      <c r="E12" s="96"/>
      <c r="F12" s="94"/>
      <c r="G12" s="96">
        <f t="shared" si="4"/>
        <v>5.4629629629629611E-3</v>
      </c>
      <c r="H12" s="95">
        <f t="shared" si="5"/>
        <v>5.3484419263456096E-2</v>
      </c>
    </row>
    <row r="13" spans="2:8" s="1" customFormat="1" x14ac:dyDescent="0.25">
      <c r="B13" s="8" t="s">
        <v>7</v>
      </c>
      <c r="C13" s="96">
        <v>4.1203703703703715E-3</v>
      </c>
      <c r="D13" s="94">
        <f t="shared" si="3"/>
        <v>4.0339943342776227E-2</v>
      </c>
      <c r="E13" s="96"/>
      <c r="F13" s="94"/>
      <c r="G13" s="96">
        <f t="shared" si="4"/>
        <v>4.1203703703703715E-3</v>
      </c>
      <c r="H13" s="95">
        <f t="shared" si="5"/>
        <v>4.0339943342776227E-2</v>
      </c>
    </row>
    <row r="14" spans="2:8" s="1" customFormat="1" x14ac:dyDescent="0.25">
      <c r="B14" s="8" t="s">
        <v>2</v>
      </c>
      <c r="C14" s="96">
        <v>8.1018518518518514E-3</v>
      </c>
      <c r="D14" s="94">
        <f t="shared" si="3"/>
        <v>7.9320113314447618E-2</v>
      </c>
      <c r="E14" s="96"/>
      <c r="F14" s="94"/>
      <c r="G14" s="96">
        <f t="shared" si="4"/>
        <v>8.1018518518518514E-3</v>
      </c>
      <c r="H14" s="95">
        <f t="shared" si="5"/>
        <v>7.9320113314447618E-2</v>
      </c>
    </row>
    <row r="15" spans="2:8" s="1" customFormat="1" x14ac:dyDescent="0.25">
      <c r="B15" s="8" t="s">
        <v>9</v>
      </c>
      <c r="C15" s="96">
        <v>6.4814814814814804E-3</v>
      </c>
      <c r="D15" s="94">
        <f t="shared" si="0"/>
        <v>6.3456090651558092E-2</v>
      </c>
      <c r="E15" s="96"/>
      <c r="F15" s="94"/>
      <c r="G15" s="96">
        <f t="shared" si="1"/>
        <v>6.4814814814814804E-3</v>
      </c>
      <c r="H15" s="95">
        <f t="shared" si="2"/>
        <v>6.3456090651558092E-2</v>
      </c>
    </row>
    <row r="16" spans="2:8" s="1" customFormat="1" x14ac:dyDescent="0.25">
      <c r="B16" s="8" t="s">
        <v>1</v>
      </c>
      <c r="C16" s="96">
        <v>2.5810185185185185E-3</v>
      </c>
      <c r="D16" s="94">
        <f t="shared" si="0"/>
        <v>2.5269121813031172E-2</v>
      </c>
      <c r="E16" s="96"/>
      <c r="F16" s="94"/>
      <c r="G16" s="96">
        <f t="shared" si="1"/>
        <v>2.5810185185185185E-3</v>
      </c>
      <c r="H16" s="95">
        <f t="shared" si="2"/>
        <v>2.5269121813031172E-2</v>
      </c>
    </row>
    <row r="17" spans="2:8" s="1" customFormat="1" x14ac:dyDescent="0.25">
      <c r="B17" s="8" t="s">
        <v>27</v>
      </c>
      <c r="C17" s="96">
        <v>1.2847222222222223E-3</v>
      </c>
      <c r="D17" s="94">
        <f t="shared" si="0"/>
        <v>1.2577903682719552E-2</v>
      </c>
      <c r="E17" s="96"/>
      <c r="F17" s="94"/>
      <c r="G17" s="96">
        <f t="shared" si="1"/>
        <v>1.2847222222222223E-3</v>
      </c>
      <c r="H17" s="95">
        <f t="shared" si="2"/>
        <v>1.2577903682719552E-2</v>
      </c>
    </row>
    <row r="18" spans="2:8" s="1" customFormat="1" x14ac:dyDescent="0.25">
      <c r="B18" s="8" t="s">
        <v>16</v>
      </c>
      <c r="C18" s="96">
        <v>4.9768518518518521E-4</v>
      </c>
      <c r="D18" s="94">
        <f t="shared" si="0"/>
        <v>4.8725212464589256E-3</v>
      </c>
      <c r="E18" s="96"/>
      <c r="F18" s="94"/>
      <c r="G18" s="96">
        <f t="shared" si="1"/>
        <v>4.9768518518518521E-4</v>
      </c>
      <c r="H18" s="95">
        <f t="shared" si="2"/>
        <v>4.8725212464589256E-3</v>
      </c>
    </row>
    <row r="19" spans="2:8" s="1" customFormat="1" x14ac:dyDescent="0.25">
      <c r="B19" s="8" t="s">
        <v>4</v>
      </c>
      <c r="C19" s="96">
        <v>2.638888888888889E-3</v>
      </c>
      <c r="D19" s="94">
        <f t="shared" si="0"/>
        <v>2.5835694050991512E-2</v>
      </c>
      <c r="E19" s="96"/>
      <c r="F19" s="94"/>
      <c r="G19" s="96">
        <f t="shared" ref="G19:G25" si="6">C19+E19</f>
        <v>2.638888888888889E-3</v>
      </c>
      <c r="H19" s="95">
        <f t="shared" ref="H19:H25" si="7">G19/$G$30</f>
        <v>2.5835694050991512E-2</v>
      </c>
    </row>
    <row r="20" spans="2:8" s="1" customFormat="1" x14ac:dyDescent="0.25">
      <c r="B20" s="8" t="s">
        <v>14</v>
      </c>
      <c r="C20" s="96">
        <v>2.3263888888888887E-3</v>
      </c>
      <c r="D20" s="94">
        <f t="shared" si="0"/>
        <v>2.2776203966005673E-2</v>
      </c>
      <c r="E20" s="96"/>
      <c r="F20" s="94"/>
      <c r="G20" s="96">
        <f t="shared" si="6"/>
        <v>2.3263888888888887E-3</v>
      </c>
      <c r="H20" s="95">
        <f t="shared" si="7"/>
        <v>2.2776203966005673E-2</v>
      </c>
    </row>
    <row r="21" spans="2:8" s="1" customFormat="1" x14ac:dyDescent="0.25">
      <c r="B21" s="8" t="s">
        <v>11</v>
      </c>
      <c r="C21" s="96"/>
      <c r="D21" s="94"/>
      <c r="E21" s="96"/>
      <c r="F21" s="94"/>
      <c r="G21" s="96"/>
      <c r="H21" s="95"/>
    </row>
    <row r="22" spans="2:8" s="1" customFormat="1" x14ac:dyDescent="0.25">
      <c r="B22" s="8" t="s">
        <v>15</v>
      </c>
      <c r="C22" s="96">
        <v>3.1250000000000001E-4</v>
      </c>
      <c r="D22" s="94">
        <f t="shared" si="0"/>
        <v>3.0594900849858367E-3</v>
      </c>
      <c r="E22" s="96"/>
      <c r="F22" s="94"/>
      <c r="G22" s="96">
        <f t="shared" si="6"/>
        <v>3.1250000000000001E-4</v>
      </c>
      <c r="H22" s="95">
        <f t="shared" si="7"/>
        <v>3.0594900849858367E-3</v>
      </c>
    </row>
    <row r="23" spans="2:8" s="1" customFormat="1" x14ac:dyDescent="0.25">
      <c r="B23" s="8" t="s">
        <v>91</v>
      </c>
      <c r="C23" s="96">
        <v>3.3564814814814812E-4</v>
      </c>
      <c r="D23" s="94">
        <f t="shared" si="0"/>
        <v>3.2861189801699727E-3</v>
      </c>
      <c r="E23" s="96"/>
      <c r="F23" s="94"/>
      <c r="G23" s="96">
        <f t="shared" si="6"/>
        <v>3.3564814814814812E-4</v>
      </c>
      <c r="H23" s="95">
        <f t="shared" si="7"/>
        <v>3.2861189801699727E-3</v>
      </c>
    </row>
    <row r="24" spans="2:8" s="1" customFormat="1" x14ac:dyDescent="0.25">
      <c r="B24" s="8" t="s">
        <v>12</v>
      </c>
      <c r="C24" s="96"/>
      <c r="D24" s="94"/>
      <c r="E24" s="96"/>
      <c r="F24" s="94"/>
      <c r="G24" s="96"/>
      <c r="H24" s="95"/>
    </row>
    <row r="25" spans="2:8" s="1" customFormat="1" x14ac:dyDescent="0.25">
      <c r="B25" s="8" t="s">
        <v>5</v>
      </c>
      <c r="C25" s="96">
        <v>4.7453703703703709E-4</v>
      </c>
      <c r="D25" s="94">
        <f t="shared" si="0"/>
        <v>4.6458923512747901E-3</v>
      </c>
      <c r="E25" s="96"/>
      <c r="F25" s="94"/>
      <c r="G25" s="96">
        <f t="shared" si="6"/>
        <v>4.7453703703703709E-4</v>
      </c>
      <c r="H25" s="95">
        <f t="shared" si="7"/>
        <v>4.6458923512747901E-3</v>
      </c>
    </row>
    <row r="26" spans="2:8" s="1" customFormat="1" x14ac:dyDescent="0.25">
      <c r="B26" s="8" t="s">
        <v>6</v>
      </c>
      <c r="C26" s="96">
        <v>1.2083333333333338E-2</v>
      </c>
      <c r="D26" s="94">
        <f t="shared" si="0"/>
        <v>0.11830028328611908</v>
      </c>
      <c r="E26" s="96"/>
      <c r="F26" s="94"/>
      <c r="G26" s="96">
        <f t="shared" ref="G26" si="8">C26+E26</f>
        <v>1.2083333333333338E-2</v>
      </c>
      <c r="H26" s="95">
        <f t="shared" ref="H26" si="9">G26/$G$30</f>
        <v>0.11830028328611908</v>
      </c>
    </row>
    <row r="27" spans="2:8" s="1" customFormat="1" x14ac:dyDescent="0.25">
      <c r="B27" s="8" t="s">
        <v>101</v>
      </c>
      <c r="C27" s="96">
        <v>1.4490740740740733E-2</v>
      </c>
      <c r="D27" s="94">
        <f t="shared" si="0"/>
        <v>0.14186968838526909</v>
      </c>
      <c r="E27" s="96"/>
      <c r="F27" s="94"/>
      <c r="G27" s="96">
        <f t="shared" si="1"/>
        <v>1.4490740740740733E-2</v>
      </c>
      <c r="H27" s="95">
        <f t="shared" si="2"/>
        <v>0.14186968838526909</v>
      </c>
    </row>
    <row r="28" spans="2:8" s="1" customFormat="1" x14ac:dyDescent="0.25">
      <c r="B28" s="36" t="s">
        <v>17</v>
      </c>
      <c r="C28" s="106"/>
      <c r="D28" s="94"/>
      <c r="E28" s="96"/>
      <c r="F28" s="94"/>
      <c r="G28" s="96"/>
      <c r="H28" s="95"/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 t="shared" ref="C30:H30" si="10">SUM(C7:C28)</f>
        <v>0.10214120370370366</v>
      </c>
      <c r="D30" s="109">
        <f t="shared" si="10"/>
        <v>1</v>
      </c>
      <c r="E30" s="108"/>
      <c r="F30" s="109"/>
      <c r="G30" s="108">
        <f t="shared" si="10"/>
        <v>0.10214120370370366</v>
      </c>
      <c r="H30" s="111">
        <f t="shared" si="10"/>
        <v>1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123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134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5.2662037037037018E-3</v>
      </c>
      <c r="D7" s="94">
        <f t="shared" ref="D7:D27" si="0">C7/C$30</f>
        <v>1.387956805564027E-2</v>
      </c>
      <c r="E7" s="96"/>
      <c r="F7" s="94"/>
      <c r="G7" s="96">
        <f>C7+E7</f>
        <v>5.2662037037037018E-3</v>
      </c>
      <c r="H7" s="95">
        <f>G7/$G$30</f>
        <v>1.387956805564027E-2</v>
      </c>
    </row>
    <row r="8" spans="2:8" s="1" customFormat="1" x14ac:dyDescent="0.25">
      <c r="B8" s="8" t="s">
        <v>13</v>
      </c>
      <c r="C8" s="96">
        <v>7.9745370370370335E-3</v>
      </c>
      <c r="D8" s="94">
        <f t="shared" si="0"/>
        <v>2.1017631627112406E-2</v>
      </c>
      <c r="E8" s="96"/>
      <c r="F8" s="94"/>
      <c r="G8" s="96">
        <f t="shared" ref="G8:G27" si="1">C8+E8</f>
        <v>7.9745370370370335E-3</v>
      </c>
      <c r="H8" s="95">
        <f t="shared" ref="H8:H27" si="2">G8/$G$30</f>
        <v>2.1017631627112406E-2</v>
      </c>
    </row>
    <row r="9" spans="2:8" s="1" customFormat="1" x14ac:dyDescent="0.25">
      <c r="B9" s="8" t="s">
        <v>0</v>
      </c>
      <c r="C9" s="96">
        <v>0.11484953703703756</v>
      </c>
      <c r="D9" s="94">
        <f t="shared" si="0"/>
        <v>0.30269660179366825</v>
      </c>
      <c r="E9" s="96"/>
      <c r="F9" s="94"/>
      <c r="G9" s="96">
        <f t="shared" si="1"/>
        <v>0.11484953703703756</v>
      </c>
      <c r="H9" s="95">
        <f t="shared" si="2"/>
        <v>0.30269660179366825</v>
      </c>
    </row>
    <row r="10" spans="2:8" s="1" customFormat="1" x14ac:dyDescent="0.25">
      <c r="B10" s="8" t="s">
        <v>8</v>
      </c>
      <c r="C10" s="96">
        <v>1.3773148148148151E-2</v>
      </c>
      <c r="D10" s="94">
        <f t="shared" si="0"/>
        <v>3.6300408760905338E-2</v>
      </c>
      <c r="E10" s="96"/>
      <c r="F10" s="94"/>
      <c r="G10" s="96">
        <f t="shared" si="1"/>
        <v>1.3773148148148151E-2</v>
      </c>
      <c r="H10" s="95">
        <f t="shared" si="2"/>
        <v>3.6300408760905338E-2</v>
      </c>
    </row>
    <row r="11" spans="2:8" s="1" customFormat="1" x14ac:dyDescent="0.25">
      <c r="B11" s="8" t="s">
        <v>26</v>
      </c>
      <c r="C11" s="96">
        <v>2.4999999999999992E-3</v>
      </c>
      <c r="D11" s="94">
        <f t="shared" si="0"/>
        <v>6.5889817582819744E-3</v>
      </c>
      <c r="E11" s="96"/>
      <c r="F11" s="94"/>
      <c r="G11" s="96">
        <f t="shared" si="1"/>
        <v>2.4999999999999992E-3</v>
      </c>
      <c r="H11" s="95">
        <f t="shared" si="2"/>
        <v>6.5889817582819744E-3</v>
      </c>
    </row>
    <row r="12" spans="2:8" s="1" customFormat="1" x14ac:dyDescent="0.25">
      <c r="B12" s="8" t="s">
        <v>3</v>
      </c>
      <c r="C12" s="96">
        <v>2.319444444444441E-2</v>
      </c>
      <c r="D12" s="94">
        <f t="shared" si="0"/>
        <v>6.1131108535171577E-2</v>
      </c>
      <c r="E12" s="96"/>
      <c r="F12" s="94"/>
      <c r="G12" s="96">
        <f t="shared" si="1"/>
        <v>2.319444444444441E-2</v>
      </c>
      <c r="H12" s="95">
        <f t="shared" si="2"/>
        <v>6.1131108535171577E-2</v>
      </c>
    </row>
    <row r="13" spans="2:8" s="1" customFormat="1" x14ac:dyDescent="0.25">
      <c r="B13" s="8" t="s">
        <v>7</v>
      </c>
      <c r="C13" s="96">
        <v>1.5752314814814806E-2</v>
      </c>
      <c r="D13" s="94">
        <f t="shared" si="0"/>
        <v>4.1516685986211874E-2</v>
      </c>
      <c r="E13" s="96"/>
      <c r="F13" s="94"/>
      <c r="G13" s="96">
        <f t="shared" si="1"/>
        <v>1.5752314814814806E-2</v>
      </c>
      <c r="H13" s="95">
        <f t="shared" si="2"/>
        <v>4.1516685986211874E-2</v>
      </c>
    </row>
    <row r="14" spans="2:8" s="1" customFormat="1" x14ac:dyDescent="0.25">
      <c r="B14" s="8" t="s">
        <v>2</v>
      </c>
      <c r="C14" s="96">
        <v>3.023148148148146E-2</v>
      </c>
      <c r="D14" s="94">
        <f t="shared" si="0"/>
        <v>7.9677872002928293E-2</v>
      </c>
      <c r="E14" s="96"/>
      <c r="F14" s="94"/>
      <c r="G14" s="96">
        <f t="shared" si="1"/>
        <v>3.023148148148146E-2</v>
      </c>
      <c r="H14" s="95">
        <f t="shared" si="2"/>
        <v>7.9677872002928293E-2</v>
      </c>
    </row>
    <row r="15" spans="2:8" s="1" customFormat="1" x14ac:dyDescent="0.25">
      <c r="B15" s="8" t="s">
        <v>9</v>
      </c>
      <c r="C15" s="96">
        <v>3.3078703703703687E-2</v>
      </c>
      <c r="D15" s="94">
        <f t="shared" si="0"/>
        <v>8.7181990116527219E-2</v>
      </c>
      <c r="E15" s="96"/>
      <c r="F15" s="94"/>
      <c r="G15" s="96">
        <f t="shared" si="1"/>
        <v>3.3078703703703687E-2</v>
      </c>
      <c r="H15" s="95">
        <f t="shared" si="2"/>
        <v>8.7181990116527219E-2</v>
      </c>
    </row>
    <row r="16" spans="2:8" s="1" customFormat="1" x14ac:dyDescent="0.25">
      <c r="B16" s="8" t="s">
        <v>1</v>
      </c>
      <c r="C16" s="96">
        <v>9.8495370370370351E-3</v>
      </c>
      <c r="D16" s="94">
        <f t="shared" si="0"/>
        <v>2.5959367945823892E-2</v>
      </c>
      <c r="E16" s="96"/>
      <c r="F16" s="94"/>
      <c r="G16" s="96">
        <f t="shared" si="1"/>
        <v>9.8495370370370351E-3</v>
      </c>
      <c r="H16" s="95">
        <f t="shared" si="2"/>
        <v>2.5959367945823892E-2</v>
      </c>
    </row>
    <row r="17" spans="2:8" s="1" customFormat="1" x14ac:dyDescent="0.25">
      <c r="B17" s="8" t="s">
        <v>27</v>
      </c>
      <c r="C17" s="96">
        <v>4.3402777777777788E-3</v>
      </c>
      <c r="D17" s="94">
        <f t="shared" si="0"/>
        <v>1.1439204441461768E-2</v>
      </c>
      <c r="E17" s="96"/>
      <c r="F17" s="94"/>
      <c r="G17" s="96">
        <f t="shared" si="1"/>
        <v>4.3402777777777788E-3</v>
      </c>
      <c r="H17" s="95">
        <f t="shared" si="2"/>
        <v>1.1439204441461768E-2</v>
      </c>
    </row>
    <row r="18" spans="2:8" s="1" customFormat="1" x14ac:dyDescent="0.25">
      <c r="B18" s="8" t="s">
        <v>16</v>
      </c>
      <c r="C18" s="96">
        <v>2.407407407407408E-3</v>
      </c>
      <c r="D18" s="94">
        <f t="shared" si="0"/>
        <v>6.3449453968641269E-3</v>
      </c>
      <c r="E18" s="96"/>
      <c r="F18" s="94"/>
      <c r="G18" s="96">
        <f t="shared" si="1"/>
        <v>2.407407407407408E-3</v>
      </c>
      <c r="H18" s="95">
        <f t="shared" si="2"/>
        <v>6.3449453968641269E-3</v>
      </c>
    </row>
    <row r="19" spans="2:8" s="1" customFormat="1" x14ac:dyDescent="0.25">
      <c r="B19" s="8" t="s">
        <v>4</v>
      </c>
      <c r="C19" s="96">
        <v>9.2129629629629645E-3</v>
      </c>
      <c r="D19" s="94">
        <f t="shared" si="0"/>
        <v>2.4281617961076175E-2</v>
      </c>
      <c r="E19" s="96"/>
      <c r="F19" s="94"/>
      <c r="G19" s="96">
        <f t="shared" si="1"/>
        <v>9.2129629629629645E-3</v>
      </c>
      <c r="H19" s="95">
        <f t="shared" si="2"/>
        <v>2.4281617961076175E-2</v>
      </c>
    </row>
    <row r="20" spans="2:8" s="1" customFormat="1" x14ac:dyDescent="0.25">
      <c r="B20" s="8" t="s">
        <v>14</v>
      </c>
      <c r="C20" s="96">
        <v>1.0023148148148147E-2</v>
      </c>
      <c r="D20" s="94">
        <f t="shared" si="0"/>
        <v>2.6416936123482365E-2</v>
      </c>
      <c r="E20" s="96"/>
      <c r="F20" s="94"/>
      <c r="G20" s="96">
        <f t="shared" si="1"/>
        <v>1.0023148148148147E-2</v>
      </c>
      <c r="H20" s="95">
        <f t="shared" si="2"/>
        <v>2.6416936123482365E-2</v>
      </c>
    </row>
    <row r="21" spans="2:8" s="1" customFormat="1" x14ac:dyDescent="0.25">
      <c r="B21" s="8" t="s">
        <v>11</v>
      </c>
      <c r="C21" s="96"/>
      <c r="D21" s="94"/>
      <c r="E21" s="96"/>
      <c r="F21" s="94"/>
      <c r="G21" s="96"/>
      <c r="H21" s="95"/>
    </row>
    <row r="22" spans="2:8" s="1" customFormat="1" x14ac:dyDescent="0.25">
      <c r="B22" s="8" t="s">
        <v>15</v>
      </c>
      <c r="C22" s="96">
        <v>2.6620370370370365E-3</v>
      </c>
      <c r="D22" s="94">
        <f t="shared" si="0"/>
        <v>7.0160453907632146E-3</v>
      </c>
      <c r="E22" s="96"/>
      <c r="F22" s="94"/>
      <c r="G22" s="96">
        <f t="shared" si="1"/>
        <v>2.6620370370370365E-3</v>
      </c>
      <c r="H22" s="95">
        <f t="shared" si="2"/>
        <v>7.0160453907632146E-3</v>
      </c>
    </row>
    <row r="23" spans="2:8" s="1" customFormat="1" x14ac:dyDescent="0.25">
      <c r="B23" s="8" t="s">
        <v>91</v>
      </c>
      <c r="C23" s="96">
        <v>1.5393518518518516E-3</v>
      </c>
      <c r="D23" s="94">
        <f t="shared" si="0"/>
        <v>4.0571045085717721E-3</v>
      </c>
      <c r="E23" s="96"/>
      <c r="F23" s="94"/>
      <c r="G23" s="96">
        <f t="shared" ref="G23:G25" si="3">C23+E23</f>
        <v>1.5393518518518516E-3</v>
      </c>
      <c r="H23" s="95">
        <f t="shared" ref="H23:H25" si="4">G23/$G$30</f>
        <v>4.0571045085717721E-3</v>
      </c>
    </row>
    <row r="24" spans="2:8" s="1" customFormat="1" x14ac:dyDescent="0.25">
      <c r="B24" s="8" t="s">
        <v>12</v>
      </c>
      <c r="C24" s="96">
        <v>4.2824074074074075E-4</v>
      </c>
      <c r="D24" s="94">
        <f t="shared" si="0"/>
        <v>1.1286681715575609E-3</v>
      </c>
      <c r="E24" s="96"/>
      <c r="F24" s="94"/>
      <c r="G24" s="96">
        <f t="shared" si="3"/>
        <v>4.2824074074074075E-4</v>
      </c>
      <c r="H24" s="95">
        <f t="shared" si="4"/>
        <v>1.1286681715575609E-3</v>
      </c>
    </row>
    <row r="25" spans="2:8" s="1" customFormat="1" x14ac:dyDescent="0.25">
      <c r="B25" s="8" t="s">
        <v>5</v>
      </c>
      <c r="C25" s="96">
        <v>1.9907407407407408E-3</v>
      </c>
      <c r="D25" s="94">
        <f t="shared" si="0"/>
        <v>5.2467817704837964E-3</v>
      </c>
      <c r="E25" s="96"/>
      <c r="F25" s="94"/>
      <c r="G25" s="96">
        <f t="shared" si="3"/>
        <v>1.9907407407407408E-3</v>
      </c>
      <c r="H25" s="95">
        <f t="shared" si="4"/>
        <v>5.2467817704837964E-3</v>
      </c>
    </row>
    <row r="26" spans="2:8" s="1" customFormat="1" x14ac:dyDescent="0.25">
      <c r="B26" s="8" t="s">
        <v>6</v>
      </c>
      <c r="C26" s="96">
        <v>4.4293981481481462E-2</v>
      </c>
      <c r="D26" s="94">
        <f t="shared" si="0"/>
        <v>0.11674089439326442</v>
      </c>
      <c r="E26" s="96"/>
      <c r="F26" s="94"/>
      <c r="G26" s="96">
        <f t="shared" si="1"/>
        <v>4.4293981481481462E-2</v>
      </c>
      <c r="H26" s="95">
        <f t="shared" si="2"/>
        <v>0.11674089439326442</v>
      </c>
    </row>
    <row r="27" spans="2:8" s="1" customFormat="1" x14ac:dyDescent="0.25">
      <c r="B27" s="8" t="s">
        <v>101</v>
      </c>
      <c r="C27" s="96">
        <v>4.6053240740740763E-2</v>
      </c>
      <c r="D27" s="94">
        <f t="shared" si="0"/>
        <v>0.12137758526020369</v>
      </c>
      <c r="E27" s="96"/>
      <c r="F27" s="94"/>
      <c r="G27" s="96">
        <f t="shared" si="1"/>
        <v>4.6053240740740763E-2</v>
      </c>
      <c r="H27" s="95">
        <f t="shared" si="2"/>
        <v>0.12137758526020369</v>
      </c>
    </row>
    <row r="28" spans="2:8" s="1" customFormat="1" x14ac:dyDescent="0.25">
      <c r="B28" s="36" t="s">
        <v>17</v>
      </c>
      <c r="C28" s="106"/>
      <c r="D28" s="94"/>
      <c r="E28" s="106"/>
      <c r="F28" s="94"/>
      <c r="G28" s="96"/>
      <c r="H28" s="95"/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 t="shared" ref="C30:H30" si="5">SUM(C7:C28)</f>
        <v>0.37942129629629673</v>
      </c>
      <c r="D30" s="109">
        <f t="shared" si="5"/>
        <v>0.99999999999999989</v>
      </c>
      <c r="E30" s="108"/>
      <c r="F30" s="109"/>
      <c r="G30" s="108">
        <f t="shared" si="5"/>
        <v>0.37942129629629673</v>
      </c>
      <c r="H30" s="111">
        <f t="shared" si="5"/>
        <v>0.99999999999999989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1" zoomScale="110" zoomScaleNormal="110" zoomScaleSheetLayoutView="100" zoomScalePageLayoutView="110" workbookViewId="0">
      <selection activeCell="K24" sqref="K2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85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134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79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1.6203703703703703E-4</v>
      </c>
      <c r="D7" s="94">
        <f t="shared" ref="D7:D27" si="0">C7/C$30</f>
        <v>2.1308980213089797E-3</v>
      </c>
      <c r="E7" s="96"/>
      <c r="F7" s="94"/>
      <c r="G7" s="96">
        <f t="shared" ref="G7" si="1">C7+E7</f>
        <v>1.6203703703703703E-4</v>
      </c>
      <c r="H7" s="95">
        <f t="shared" ref="H7" si="2">G7/$G$30</f>
        <v>2.1308980213089797E-3</v>
      </c>
    </row>
    <row r="8" spans="2:8" s="1" customFormat="1" x14ac:dyDescent="0.25">
      <c r="B8" s="8" t="s">
        <v>13</v>
      </c>
      <c r="C8" s="96">
        <v>2.4305555555555555E-4</v>
      </c>
      <c r="D8" s="94">
        <f t="shared" si="0"/>
        <v>3.1963470319634701E-3</v>
      </c>
      <c r="E8" s="96"/>
      <c r="F8" s="94"/>
      <c r="G8" s="96">
        <f t="shared" ref="G8" si="3">C8+E8</f>
        <v>2.4305555555555555E-4</v>
      </c>
      <c r="H8" s="95">
        <f t="shared" ref="H8" si="4">G8/$G$30</f>
        <v>3.1963470319634701E-3</v>
      </c>
    </row>
    <row r="9" spans="2:8" s="1" customFormat="1" x14ac:dyDescent="0.25">
      <c r="B9" s="8" t="s">
        <v>0</v>
      </c>
      <c r="C9" s="96">
        <v>7.7546296296296295E-3</v>
      </c>
      <c r="D9" s="94">
        <f t="shared" si="0"/>
        <v>0.1019786910197869</v>
      </c>
      <c r="E9" s="96"/>
      <c r="F9" s="94"/>
      <c r="G9" s="96">
        <f t="shared" ref="G9:G27" si="5">C9+E9</f>
        <v>7.7546296296296295E-3</v>
      </c>
      <c r="H9" s="95">
        <f t="shared" ref="H9:H27" si="6">G9/$G$30</f>
        <v>0.1019786910197869</v>
      </c>
    </row>
    <row r="10" spans="2:8" s="1" customFormat="1" x14ac:dyDescent="0.25">
      <c r="B10" s="8" t="s">
        <v>8</v>
      </c>
      <c r="C10" s="96">
        <v>2.6620370370370372E-4</v>
      </c>
      <c r="D10" s="94">
        <f t="shared" ref="D10:D19" si="7">C10/C$30</f>
        <v>3.5007610350076103E-3</v>
      </c>
      <c r="E10" s="96"/>
      <c r="F10" s="94"/>
      <c r="G10" s="96">
        <f t="shared" ref="G10:G19" si="8">C10+E10</f>
        <v>2.6620370370370372E-4</v>
      </c>
      <c r="H10" s="95">
        <f t="shared" ref="H10:H19" si="9">G10/$G$30</f>
        <v>3.5007610350076103E-3</v>
      </c>
    </row>
    <row r="11" spans="2:8" s="1" customFormat="1" x14ac:dyDescent="0.25">
      <c r="B11" s="8" t="s">
        <v>26</v>
      </c>
      <c r="C11" s="96">
        <v>1.3888888888888889E-4</v>
      </c>
      <c r="D11" s="94">
        <f t="shared" ref="D11:D28" si="10">C11/C$30</f>
        <v>1.8264840182648399E-3</v>
      </c>
      <c r="E11" s="96"/>
      <c r="F11" s="94"/>
      <c r="G11" s="96">
        <f t="shared" ref="G11:G28" si="11">C11+E11</f>
        <v>1.3888888888888889E-4</v>
      </c>
      <c r="H11" s="95">
        <f t="shared" ref="H11:H28" si="12">G11/$G$30</f>
        <v>1.8264840182648399E-3</v>
      </c>
    </row>
    <row r="12" spans="2:8" s="1" customFormat="1" x14ac:dyDescent="0.25">
      <c r="B12" s="8" t="s">
        <v>3</v>
      </c>
      <c r="C12" s="96">
        <v>1.3194444444444443E-3</v>
      </c>
      <c r="D12" s="94">
        <f t="shared" si="10"/>
        <v>1.7351598173515979E-2</v>
      </c>
      <c r="E12" s="96"/>
      <c r="F12" s="94"/>
      <c r="G12" s="96">
        <f t="shared" si="11"/>
        <v>1.3194444444444443E-3</v>
      </c>
      <c r="H12" s="95">
        <f t="shared" si="12"/>
        <v>1.7351598173515979E-2</v>
      </c>
    </row>
    <row r="13" spans="2:8" s="1" customFormat="1" x14ac:dyDescent="0.25">
      <c r="B13" s="8" t="s">
        <v>7</v>
      </c>
      <c r="C13" s="96">
        <v>5.5555555555555556E-4</v>
      </c>
      <c r="D13" s="94">
        <f t="shared" si="10"/>
        <v>7.3059360730593596E-3</v>
      </c>
      <c r="E13" s="96"/>
      <c r="F13" s="94"/>
      <c r="G13" s="96">
        <f t="shared" si="11"/>
        <v>5.5555555555555556E-4</v>
      </c>
      <c r="H13" s="95">
        <f t="shared" si="12"/>
        <v>7.3059360730593596E-3</v>
      </c>
    </row>
    <row r="14" spans="2:8" s="1" customFormat="1" x14ac:dyDescent="0.25">
      <c r="B14" s="8" t="s">
        <v>2</v>
      </c>
      <c r="C14" s="96">
        <v>1.0763888888888889E-3</v>
      </c>
      <c r="D14" s="94">
        <f t="shared" si="10"/>
        <v>1.415525114155251E-2</v>
      </c>
      <c r="E14" s="96"/>
      <c r="F14" s="94"/>
      <c r="G14" s="96">
        <f t="shared" si="11"/>
        <v>1.0763888888888889E-3</v>
      </c>
      <c r="H14" s="95">
        <f t="shared" si="12"/>
        <v>1.415525114155251E-2</v>
      </c>
    </row>
    <row r="15" spans="2:8" s="1" customFormat="1" x14ac:dyDescent="0.25">
      <c r="B15" s="8" t="s">
        <v>9</v>
      </c>
      <c r="C15" s="96">
        <v>6.018518518518519E-4</v>
      </c>
      <c r="D15" s="94">
        <f t="shared" si="10"/>
        <v>7.914764079147641E-3</v>
      </c>
      <c r="E15" s="96"/>
      <c r="F15" s="94"/>
      <c r="G15" s="96">
        <f t="shared" si="11"/>
        <v>6.018518518518519E-4</v>
      </c>
      <c r="H15" s="95">
        <f t="shared" si="12"/>
        <v>7.914764079147641E-3</v>
      </c>
    </row>
    <row r="16" spans="2:8" s="1" customFormat="1" x14ac:dyDescent="0.25">
      <c r="B16" s="8" t="s">
        <v>1</v>
      </c>
      <c r="C16" s="96">
        <v>4.5138888888888887E-4</v>
      </c>
      <c r="D16" s="94">
        <f t="shared" si="10"/>
        <v>5.9360730593607299E-3</v>
      </c>
      <c r="E16" s="96"/>
      <c r="F16" s="94"/>
      <c r="G16" s="96">
        <f t="shared" si="11"/>
        <v>4.5138888888888887E-4</v>
      </c>
      <c r="H16" s="95">
        <f t="shared" si="12"/>
        <v>5.9360730593607299E-3</v>
      </c>
    </row>
    <row r="17" spans="2:8" s="1" customFormat="1" x14ac:dyDescent="0.25">
      <c r="B17" s="8" t="s">
        <v>27</v>
      </c>
      <c r="C17" s="96">
        <v>5.9027777777777768E-4</v>
      </c>
      <c r="D17" s="94">
        <f t="shared" si="10"/>
        <v>7.762557077625569E-3</v>
      </c>
      <c r="E17" s="96"/>
      <c r="F17" s="94"/>
      <c r="G17" s="96">
        <f t="shared" si="11"/>
        <v>5.9027777777777768E-4</v>
      </c>
      <c r="H17" s="95">
        <f t="shared" si="12"/>
        <v>7.762557077625569E-3</v>
      </c>
    </row>
    <row r="18" spans="2:8" s="1" customFormat="1" x14ac:dyDescent="0.25">
      <c r="B18" s="8" t="s">
        <v>16</v>
      </c>
      <c r="C18" s="96">
        <v>1.0416666666666667E-3</v>
      </c>
      <c r="D18" s="94">
        <f t="shared" si="10"/>
        <v>1.3698630136986301E-2</v>
      </c>
      <c r="E18" s="96"/>
      <c r="F18" s="94"/>
      <c r="G18" s="96">
        <f t="shared" si="11"/>
        <v>1.0416666666666667E-3</v>
      </c>
      <c r="H18" s="95">
        <f t="shared" si="12"/>
        <v>1.3698630136986301E-2</v>
      </c>
    </row>
    <row r="19" spans="2:8" s="1" customFormat="1" x14ac:dyDescent="0.25">
      <c r="B19" s="8" t="s">
        <v>4</v>
      </c>
      <c r="C19" s="96">
        <v>2.4305555555555555E-4</v>
      </c>
      <c r="D19" s="94">
        <f t="shared" si="10"/>
        <v>3.1963470319634701E-3</v>
      </c>
      <c r="E19" s="96"/>
      <c r="F19" s="94"/>
      <c r="G19" s="96">
        <f t="shared" si="11"/>
        <v>2.4305555555555555E-4</v>
      </c>
      <c r="H19" s="95">
        <f t="shared" si="12"/>
        <v>3.1963470319634701E-3</v>
      </c>
    </row>
    <row r="20" spans="2:8" s="1" customFormat="1" x14ac:dyDescent="0.25">
      <c r="B20" s="8" t="s">
        <v>14</v>
      </c>
      <c r="C20" s="96">
        <v>3.2407407407407406E-4</v>
      </c>
      <c r="D20" s="94">
        <f t="shared" si="10"/>
        <v>4.2617960426179595E-3</v>
      </c>
      <c r="E20" s="96"/>
      <c r="F20" s="94"/>
      <c r="G20" s="96">
        <f t="shared" si="11"/>
        <v>3.2407407407407406E-4</v>
      </c>
      <c r="H20" s="95">
        <f t="shared" si="12"/>
        <v>4.2617960426179595E-3</v>
      </c>
    </row>
    <row r="21" spans="2:8" s="1" customFormat="1" x14ac:dyDescent="0.25">
      <c r="B21" s="8" t="s">
        <v>11</v>
      </c>
      <c r="C21" s="96">
        <v>8.6805555555555572E-4</v>
      </c>
      <c r="D21" s="94">
        <f t="shared" si="10"/>
        <v>1.1415525114155252E-2</v>
      </c>
      <c r="E21" s="96"/>
      <c r="F21" s="94"/>
      <c r="G21" s="96">
        <f t="shared" si="11"/>
        <v>8.6805555555555572E-4</v>
      </c>
      <c r="H21" s="95">
        <f t="shared" si="12"/>
        <v>1.1415525114155252E-2</v>
      </c>
    </row>
    <row r="22" spans="2:8" s="1" customFormat="1" x14ac:dyDescent="0.25">
      <c r="B22" s="8" t="s">
        <v>15</v>
      </c>
      <c r="C22" s="96">
        <v>2.6620370370370372E-4</v>
      </c>
      <c r="D22" s="94">
        <f t="shared" si="10"/>
        <v>3.5007610350076103E-3</v>
      </c>
      <c r="E22" s="96"/>
      <c r="F22" s="94"/>
      <c r="G22" s="96">
        <f t="shared" si="11"/>
        <v>2.6620370370370372E-4</v>
      </c>
      <c r="H22" s="95">
        <f t="shared" si="12"/>
        <v>3.5007610350076103E-3</v>
      </c>
    </row>
    <row r="23" spans="2:8" s="1" customFormat="1" x14ac:dyDescent="0.25">
      <c r="B23" s="8" t="s">
        <v>91</v>
      </c>
      <c r="C23" s="96">
        <v>1.9675925925925926E-4</v>
      </c>
      <c r="D23" s="94">
        <f t="shared" si="10"/>
        <v>2.5875190258751899E-3</v>
      </c>
      <c r="E23" s="96"/>
      <c r="F23" s="94"/>
      <c r="G23" s="96">
        <f t="shared" si="11"/>
        <v>1.9675925925925926E-4</v>
      </c>
      <c r="H23" s="95">
        <f t="shared" si="12"/>
        <v>2.5875190258751899E-3</v>
      </c>
    </row>
    <row r="24" spans="2:8" s="1" customFormat="1" x14ac:dyDescent="0.25">
      <c r="B24" s="8" t="s">
        <v>12</v>
      </c>
      <c r="C24" s="96"/>
      <c r="D24" s="94"/>
      <c r="E24" s="96"/>
      <c r="F24" s="94"/>
      <c r="G24" s="96"/>
      <c r="H24" s="95"/>
    </row>
    <row r="25" spans="2:8" s="1" customFormat="1" x14ac:dyDescent="0.25">
      <c r="B25" s="8" t="s">
        <v>5</v>
      </c>
      <c r="C25" s="96">
        <v>4.976851851851851E-4</v>
      </c>
      <c r="D25" s="94">
        <f t="shared" si="10"/>
        <v>6.5449010654490087E-3</v>
      </c>
      <c r="E25" s="96"/>
      <c r="F25" s="94"/>
      <c r="G25" s="96">
        <f t="shared" si="11"/>
        <v>4.976851851851851E-4</v>
      </c>
      <c r="H25" s="95">
        <f t="shared" si="12"/>
        <v>6.5449010654490087E-3</v>
      </c>
    </row>
    <row r="26" spans="2:8" s="1" customFormat="1" x14ac:dyDescent="0.25">
      <c r="B26" s="8" t="s">
        <v>6</v>
      </c>
      <c r="C26" s="96">
        <v>5.3541666666666668E-2</v>
      </c>
      <c r="D26" s="94">
        <f t="shared" si="10"/>
        <v>0.70410958904109588</v>
      </c>
      <c r="E26" s="96"/>
      <c r="F26" s="94"/>
      <c r="G26" s="96">
        <f t="shared" si="11"/>
        <v>5.3541666666666668E-2</v>
      </c>
      <c r="H26" s="95">
        <f t="shared" si="12"/>
        <v>0.70410958904109588</v>
      </c>
    </row>
    <row r="27" spans="2:8" s="1" customFormat="1" x14ac:dyDescent="0.25">
      <c r="B27" s="8" t="s">
        <v>101</v>
      </c>
      <c r="C27" s="96">
        <v>5.7407407407407398E-3</v>
      </c>
      <c r="D27" s="94">
        <f t="shared" si="10"/>
        <v>7.5494672754946715E-2</v>
      </c>
      <c r="E27" s="96"/>
      <c r="F27" s="94"/>
      <c r="G27" s="96">
        <f t="shared" si="11"/>
        <v>5.7407407407407398E-3</v>
      </c>
      <c r="H27" s="95">
        <f t="shared" si="12"/>
        <v>7.5494672754946715E-2</v>
      </c>
    </row>
    <row r="28" spans="2:8" s="1" customFormat="1" x14ac:dyDescent="0.25">
      <c r="B28" s="36" t="s">
        <v>17</v>
      </c>
      <c r="C28" s="106">
        <v>1.6203703703703703E-4</v>
      </c>
      <c r="D28" s="94">
        <f t="shared" si="10"/>
        <v>2.1308980213089797E-3</v>
      </c>
      <c r="E28" s="96"/>
      <c r="F28" s="94"/>
      <c r="G28" s="96">
        <f t="shared" si="11"/>
        <v>1.6203703703703703E-4</v>
      </c>
      <c r="H28" s="95">
        <f t="shared" si="12"/>
        <v>2.1308980213089797E-3</v>
      </c>
    </row>
    <row r="29" spans="2:8" s="1" customFormat="1" x14ac:dyDescent="0.25">
      <c r="B29" s="8"/>
      <c r="C29" s="97"/>
      <c r="D29" s="94"/>
      <c r="E29" s="97"/>
      <c r="F29" s="97"/>
      <c r="G29" s="96"/>
      <c r="H29" s="95"/>
    </row>
    <row r="30" spans="2:8" s="1" customFormat="1" x14ac:dyDescent="0.25">
      <c r="B30" s="37" t="s">
        <v>29</v>
      </c>
      <c r="C30" s="108">
        <f>SUM(C7:C28)</f>
        <v>7.6041666666666674E-2</v>
      </c>
      <c r="D30" s="109">
        <f>SUM(D7:D29)</f>
        <v>0.99999999999999989</v>
      </c>
      <c r="E30" s="108"/>
      <c r="F30" s="109"/>
      <c r="G30" s="108">
        <f>SUM(G7:G28)</f>
        <v>7.6041666666666674E-2</v>
      </c>
      <c r="H30" s="110">
        <f t="shared" ref="H30" si="13">SUM(H7:H28)</f>
        <v>0.99999999999999989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52</vt:i4>
      </vt:variant>
    </vt:vector>
  </HeadingPairs>
  <TitlesOfParts>
    <vt:vector size="52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2019-02-19T16:08:16Z</cp:lastPrinted>
  <dcterms:created xsi:type="dcterms:W3CDTF">2016-01-08T16:06:43Z</dcterms:created>
  <dcterms:modified xsi:type="dcterms:W3CDTF">2019-02-19T16:08:30Z</dcterms:modified>
</cp:coreProperties>
</file>