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erviziagcom-my.sharepoint.com/personal/r_sibilla_agcom_it/Documents/LAVORO/DRS/USO/USO-riedizione 2004-2007/Costo USO 2006-2007/"/>
    </mc:Choice>
  </mc:AlternateContent>
  <xr:revisionPtr revIDLastSave="0" documentId="8_{D0EF7914-8204-4CC9-9BE4-2853CF23B3C2}" xr6:coauthVersionLast="36" xr6:coauthVersionMax="36" xr10:uidLastSave="{00000000-0000-0000-0000-000000000000}"/>
  <bookViews>
    <workbookView xWindow="285" yWindow="165" windowWidth="15750" windowHeight="5715" tabRatio="893" firstSheet="1" activeTab="4" xr2:uid="{00000000-000D-0000-FFFF-FFFF00000000}"/>
  </bookViews>
  <sheets>
    <sheet name="Rettifiche BDO" sheetId="22" state="hidden" r:id="rId1"/>
    <sheet name="Elenco ACL" sheetId="17" r:id="rId2"/>
    <sheet name="Elenco PTP 2007" sheetId="18" r:id="rId3"/>
    <sheet name="COSTO NETTO FV 2007 X CLIENTE" sheetId="21" r:id="rId4"/>
    <sheet name="COSTO NETTO TP 2007 X PTP" sheetId="19" r:id="rId5"/>
  </sheets>
  <definedNames>
    <definedName name="_xlnm._FilterDatabase" localSheetId="1" hidden="1">'Elenco ACL'!$B$4:$D$1296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2" l="1"/>
  <c r="D11" i="19" s="1"/>
  <c r="K11" i="19" l="1"/>
  <c r="G13" i="19"/>
  <c r="C11" i="19"/>
  <c r="C13" i="19" s="1"/>
  <c r="K14" i="21"/>
  <c r="D14" i="21"/>
  <c r="D16" i="21" s="1"/>
  <c r="C14" i="21"/>
  <c r="F14" i="21" s="1"/>
  <c r="F16" i="21" s="1"/>
  <c r="C16" i="21" l="1"/>
  <c r="G14" i="21"/>
  <c r="I14" i="21"/>
  <c r="I16" i="21" s="1"/>
  <c r="D13" i="19"/>
  <c r="K13" i="19" s="1"/>
  <c r="K16" i="21"/>
  <c r="G16" i="21" l="1"/>
  <c r="E14" i="21"/>
  <c r="E16" i="21" l="1"/>
  <c r="C8" i="22" l="1"/>
  <c r="J14" i="21" s="1"/>
  <c r="C2" i="22"/>
  <c r="J16" i="21" l="1"/>
  <c r="H14" i="21"/>
  <c r="C14" i="22"/>
  <c r="H16" i="21" l="1"/>
  <c r="L14" i="21"/>
  <c r="L16" i="21" s="1"/>
</calcChain>
</file>

<file path=xl/sharedStrings.xml><?xml version="1.0" encoding="utf-8"?>
<sst xmlns="http://schemas.openxmlformats.org/spreadsheetml/2006/main" count="1566" uniqueCount="1435">
  <si>
    <t>PISONIANO</t>
  </si>
  <si>
    <t>VOBBIA</t>
  </si>
  <si>
    <t>TIGLIETO</t>
  </si>
  <si>
    <t>TORRIGLIA</t>
  </si>
  <si>
    <t>FONTANIGORDA</t>
  </si>
  <si>
    <t>MONTEBRUNO</t>
  </si>
  <si>
    <t>ROVEGNO</t>
  </si>
  <si>
    <t>ALBUGNANO</t>
  </si>
  <si>
    <t>MAGNANO</t>
  </si>
  <si>
    <t>CALLABIANA</t>
  </si>
  <si>
    <t>CALIZZANO</t>
  </si>
  <si>
    <t>OSIGLIA</t>
  </si>
  <si>
    <t>BORMIDA</t>
  </si>
  <si>
    <t>MURIALDO</t>
  </si>
  <si>
    <t>RIALTO</t>
  </si>
  <si>
    <t>MIOGLIA</t>
  </si>
  <si>
    <t>GIUSVALLA</t>
  </si>
  <si>
    <t>CAGLIO</t>
  </si>
  <si>
    <t>VELESO</t>
  </si>
  <si>
    <t>ERBEZZO</t>
  </si>
  <si>
    <t>BORGOFORTE</t>
  </si>
  <si>
    <t>CORREZZOLA</t>
  </si>
  <si>
    <t>GALLIERA</t>
  </si>
  <si>
    <t>CRESPINO</t>
  </si>
  <si>
    <t>TUILI</t>
  </si>
  <si>
    <t>BALLAO</t>
  </si>
  <si>
    <t>VILLASALTO</t>
  </si>
  <si>
    <t>VAIANO</t>
  </si>
  <si>
    <t>MONTONE</t>
  </si>
  <si>
    <t>PIETRALUNGA</t>
  </si>
  <si>
    <t>TERGU</t>
  </si>
  <si>
    <t>MARTIS</t>
  </si>
  <si>
    <t>ERULA</t>
  </si>
  <si>
    <t>VIDDALBA</t>
  </si>
  <si>
    <t>STINTINO</t>
  </si>
  <si>
    <t>BORTIGIADAS</t>
  </si>
  <si>
    <t>AGLIENTU</t>
  </si>
  <si>
    <t>POGGIORSINI</t>
  </si>
  <si>
    <t>BRITTOLI</t>
  </si>
  <si>
    <t>CATIGNANO</t>
  </si>
  <si>
    <t>FARINDOLA</t>
  </si>
  <si>
    <t>ROSCIANO</t>
  </si>
  <si>
    <t>PESCOSANSONESCO</t>
  </si>
  <si>
    <t>TRAPPETO</t>
  </si>
  <si>
    <t>USTICA</t>
  </si>
  <si>
    <t>SERRADIFALCO</t>
  </si>
  <si>
    <t>RAGALNA</t>
  </si>
  <si>
    <t>MILO</t>
  </si>
  <si>
    <t>FENESTRELLE</t>
  </si>
  <si>
    <t>BALME</t>
  </si>
  <si>
    <t>MEZZENILE</t>
  </si>
  <si>
    <t>GROSCAVALLO</t>
  </si>
  <si>
    <t>PRASCORSANO</t>
  </si>
  <si>
    <t>FRASSINETTO</t>
  </si>
  <si>
    <t>TRAVERSELLA</t>
  </si>
  <si>
    <t>BRUSSON</t>
  </si>
  <si>
    <t>LILLIANES</t>
  </si>
  <si>
    <t>GREMIASCO</t>
  </si>
  <si>
    <t>BRIGNANO-FRASCATA</t>
  </si>
  <si>
    <t>MONTACUTO</t>
  </si>
  <si>
    <t>MONTEGIOCO</t>
  </si>
  <si>
    <t>MONTEMARZINO</t>
  </si>
  <si>
    <t>ARAMENGO</t>
  </si>
  <si>
    <t>MORANSENGO</t>
  </si>
  <si>
    <t>VIARIGI</t>
  </si>
  <si>
    <t>CASSINASCO</t>
  </si>
  <si>
    <t>MONTAFIA</t>
  </si>
  <si>
    <t>TONENGO</t>
  </si>
  <si>
    <t>TRISOBBIO</t>
  </si>
  <si>
    <t>GROGNARDO</t>
  </si>
  <si>
    <t>MELAZZO</t>
  </si>
  <si>
    <t>MERANA</t>
  </si>
  <si>
    <t>MORBELLO</t>
  </si>
  <si>
    <t>PONTI</t>
  </si>
  <si>
    <t>PONZONE</t>
  </si>
  <si>
    <t>PRASCO</t>
  </si>
  <si>
    <t>CARTOSIO</t>
  </si>
  <si>
    <t>CESSOLE</t>
  </si>
  <si>
    <t>LOAZZOLO</t>
  </si>
  <si>
    <t>ROCCAVERANO</t>
  </si>
  <si>
    <t>SEROLE</t>
  </si>
  <si>
    <t>SESSAME</t>
  </si>
  <si>
    <t>GREGGIO</t>
  </si>
  <si>
    <t>VILLARBOIT</t>
  </si>
  <si>
    <t>SALASCO</t>
  </si>
  <si>
    <t>CELLIO</t>
  </si>
  <si>
    <t>CARCOFORO</t>
  </si>
  <si>
    <t>RIMASCO</t>
  </si>
  <si>
    <t>BOCCIOLETO</t>
  </si>
  <si>
    <t>CAMPERTOGNO</t>
  </si>
  <si>
    <t>CIVIASCO</t>
  </si>
  <si>
    <t>CRAVAGLIANA</t>
  </si>
  <si>
    <t>FOBELLO</t>
  </si>
  <si>
    <t>DOUES</t>
  </si>
  <si>
    <t>OYACE</t>
  </si>
  <si>
    <t>ROASCHIA</t>
  </si>
  <si>
    <t>GAIOLA</t>
  </si>
  <si>
    <t>PIETRAPORZIO</t>
  </si>
  <si>
    <t>MARMORA</t>
  </si>
  <si>
    <t>STROPPO</t>
  </si>
  <si>
    <t>ACCEGLIO</t>
  </si>
  <si>
    <t>PRAZZO</t>
  </si>
  <si>
    <t>ENTRACQUE</t>
  </si>
  <si>
    <t>VALDIERI</t>
  </si>
  <si>
    <t>VALGRANA</t>
  </si>
  <si>
    <t>PRADLEVES</t>
  </si>
  <si>
    <t>AISONE</t>
  </si>
  <si>
    <t>CASTINO</t>
  </si>
  <si>
    <t>FEISOGLIO</t>
  </si>
  <si>
    <t>GORZEGNO</t>
  </si>
  <si>
    <t>LEVICE</t>
  </si>
  <si>
    <t>PERLETTO</t>
  </si>
  <si>
    <t>RODDINO</t>
  </si>
  <si>
    <t>MURAZZANO</t>
  </si>
  <si>
    <t>MARSAGLIA</t>
  </si>
  <si>
    <t>MOMBASIGLIO</t>
  </si>
  <si>
    <t>PAROLDO</t>
  </si>
  <si>
    <t>SCAGNELLO</t>
  </si>
  <si>
    <t>VIOLA</t>
  </si>
  <si>
    <t>PRIOLA</t>
  </si>
  <si>
    <t>PRUNETTO</t>
  </si>
  <si>
    <t>CAPRAUNA</t>
  </si>
  <si>
    <t>ORMEA</t>
  </si>
  <si>
    <t>CASTELDELFINO</t>
  </si>
  <si>
    <t>PONTECHIANALE</t>
  </si>
  <si>
    <t>CRISSOLO</t>
  </si>
  <si>
    <t>ONCINO</t>
  </si>
  <si>
    <t>SAMPEYRE</t>
  </si>
  <si>
    <t>MELLE</t>
  </si>
  <si>
    <t>VENDONE</t>
  </si>
  <si>
    <t>CASTELBIANCO</t>
  </si>
  <si>
    <t>ERLI</t>
  </si>
  <si>
    <t>ZUCCARELLO</t>
  </si>
  <si>
    <t>STELLANELLO</t>
  </si>
  <si>
    <t>CARAVONICA</t>
  </si>
  <si>
    <t>CESIO</t>
  </si>
  <si>
    <t>REZZO</t>
  </si>
  <si>
    <t>MENDATICA</t>
  </si>
  <si>
    <t>PIETRABRUNA</t>
  </si>
  <si>
    <t>BAIARDO</t>
  </si>
  <si>
    <t>TRIORA</t>
  </si>
  <si>
    <t>SEBORGA</t>
  </si>
  <si>
    <t>REZZOAGLIO</t>
  </si>
  <si>
    <t>LUMARZO</t>
  </si>
  <si>
    <t>FERRIERE</t>
  </si>
  <si>
    <t>NEIRONE</t>
  </si>
  <si>
    <t>BAGNONE</t>
  </si>
  <si>
    <t>CARRO</t>
  </si>
  <si>
    <t>CARRODANO</t>
  </si>
  <si>
    <t>MAISSANA</t>
  </si>
  <si>
    <t>AURANO</t>
  </si>
  <si>
    <t>INTRAGNA</t>
  </si>
  <si>
    <t>MIAZZINA</t>
  </si>
  <si>
    <t>SEPPIANA</t>
  </si>
  <si>
    <t>FORMAZZA</t>
  </si>
  <si>
    <t>DRUOGNO</t>
  </si>
  <si>
    <t>DUMENZA</t>
  </si>
  <si>
    <t>TACENO</t>
  </si>
  <si>
    <t>APRICA</t>
  </si>
  <si>
    <t>CIVO</t>
  </si>
  <si>
    <t>TARTANO</t>
  </si>
  <si>
    <t>CAMPODOLCINO</t>
  </si>
  <si>
    <t>BRANZI</t>
  </si>
  <si>
    <t>CARONA</t>
  </si>
  <si>
    <t>PIAZZATORRE</t>
  </si>
  <si>
    <t>RONCOBELLO</t>
  </si>
  <si>
    <t>ALGUA</t>
  </si>
  <si>
    <t>VALBONDIONE</t>
  </si>
  <si>
    <t>BAGOLINO</t>
  </si>
  <si>
    <t>GARGNANO</t>
  </si>
  <si>
    <t>FORTUNAGO</t>
  </si>
  <si>
    <t>VARZI</t>
  </si>
  <si>
    <t>ROMAGNESE</t>
  </si>
  <si>
    <t>ZAVATTARELLO</t>
  </si>
  <si>
    <t>LANGOSCO</t>
  </si>
  <si>
    <t>MONFUMO</t>
  </si>
  <si>
    <t>FOZA</t>
  </si>
  <si>
    <t>CLAUZETTO</t>
  </si>
  <si>
    <t>BARCIS</t>
  </si>
  <si>
    <t>FRISANCO</t>
  </si>
  <si>
    <t>MEDUNO</t>
  </si>
  <si>
    <t>DOGNA</t>
  </si>
  <si>
    <t>DRENCHIA</t>
  </si>
  <si>
    <t>CLODIG</t>
  </si>
  <si>
    <t>PREPOTTO</t>
  </si>
  <si>
    <t>STREGNA</t>
  </si>
  <si>
    <t>PULFERO</t>
  </si>
  <si>
    <t>VEDRONZA</t>
  </si>
  <si>
    <t>AMPEZZO</t>
  </si>
  <si>
    <t>RAVASCLETTO</t>
  </si>
  <si>
    <t>RIGOLATO</t>
  </si>
  <si>
    <t>RAVEO</t>
  </si>
  <si>
    <t>GOSALDO</t>
  </si>
  <si>
    <t>SOVRAMONTE</t>
  </si>
  <si>
    <t>LAMON</t>
  </si>
  <si>
    <t>POSINA</t>
  </si>
  <si>
    <t>LASTEBASSE</t>
  </si>
  <si>
    <t>GRUMES</t>
  </si>
  <si>
    <t>SOVER</t>
  </si>
  <si>
    <t>CORNIGLIO</t>
  </si>
  <si>
    <t>VETTO</t>
  </si>
  <si>
    <t>RAMISETO</t>
  </si>
  <si>
    <t>AGAZZANO</t>
  </si>
  <si>
    <t>PIOZZANO</t>
  </si>
  <si>
    <t>MORFASSO</t>
  </si>
  <si>
    <t>ZERBA</t>
  </si>
  <si>
    <t>OTTONE</t>
  </si>
  <si>
    <t>GROPPARELLO</t>
  </si>
  <si>
    <t>ALBARETO</t>
  </si>
  <si>
    <t>PECORARA</t>
  </si>
  <si>
    <t>TRAVO</t>
  </si>
  <si>
    <t>COLI</t>
  </si>
  <si>
    <t>TERENZO</t>
  </si>
  <si>
    <t>BORE</t>
  </si>
  <si>
    <t>VARSI</t>
  </si>
  <si>
    <t>BERCETO</t>
  </si>
  <si>
    <t>MORMOROLA</t>
  </si>
  <si>
    <t>CAMUGNANO</t>
  </si>
  <si>
    <t>FIUMALBO</t>
  </si>
  <si>
    <t>MONTECRETO</t>
  </si>
  <si>
    <t>SEGGIANO</t>
  </si>
  <si>
    <t>ROCCALBEGNA</t>
  </si>
  <si>
    <t>SEMPRONIANO</t>
  </si>
  <si>
    <t>CAMPAGNATICO</t>
  </si>
  <si>
    <t>CINIGIANO</t>
  </si>
  <si>
    <t>MONTIERI</t>
  </si>
  <si>
    <t>PITEGLIO</t>
  </si>
  <si>
    <t>CUTIGLIANO</t>
  </si>
  <si>
    <t>TAVIANO</t>
  </si>
  <si>
    <t>RADICOFANI</t>
  </si>
  <si>
    <t>MOLAZZANA</t>
  </si>
  <si>
    <t>VERGEMOLI</t>
  </si>
  <si>
    <t>CAREGGINE</t>
  </si>
  <si>
    <t>GIUNCUGNANO</t>
  </si>
  <si>
    <t>SILLANO</t>
  </si>
  <si>
    <t>CARTOCETO</t>
  </si>
  <si>
    <t>MONTEFELCINO</t>
  </si>
  <si>
    <t>FRATTEROSA</t>
  </si>
  <si>
    <t>VILLAGRANDE</t>
  </si>
  <si>
    <t>FRONTINO</t>
  </si>
  <si>
    <t>CESSAPALOMBO</t>
  </si>
  <si>
    <t>SERRAPETRONA</t>
  </si>
  <si>
    <t>MASSIGNANO</t>
  </si>
  <si>
    <t>COSSIGNANO</t>
  </si>
  <si>
    <t>ROTELLA</t>
  </si>
  <si>
    <t>MONTEFORTINO</t>
  </si>
  <si>
    <t>MONTEMONACO</t>
  </si>
  <si>
    <t>SEFRO</t>
  </si>
  <si>
    <t>PIEVEBOVIGLIANA</t>
  </si>
  <si>
    <t>BOLOGNOLA</t>
  </si>
  <si>
    <t>CASCIA</t>
  </si>
  <si>
    <t>SELLANO</t>
  </si>
  <si>
    <t>ALVIANO</t>
  </si>
  <si>
    <t>MONTECCHIO</t>
  </si>
  <si>
    <t>COTTANELLO</t>
  </si>
  <si>
    <t>MONTASOLA</t>
  </si>
  <si>
    <t>LABRO</t>
  </si>
  <si>
    <t>ACCUMOLI</t>
  </si>
  <si>
    <t>AMATRICE</t>
  </si>
  <si>
    <t>BORGOROSE</t>
  </si>
  <si>
    <t>PESCOROCCHIANO</t>
  </si>
  <si>
    <t>FIAMIGNANO</t>
  </si>
  <si>
    <t>BORBONA</t>
  </si>
  <si>
    <t>CITTAREALE</t>
  </si>
  <si>
    <t>LEONESSA</t>
  </si>
  <si>
    <t>PROCENO</t>
  </si>
  <si>
    <t>PARRANO</t>
  </si>
  <si>
    <t>CASAPROTA</t>
  </si>
  <si>
    <t>TORRICELLA</t>
  </si>
  <si>
    <t>PROSSEDI</t>
  </si>
  <si>
    <t>CICILIANO</t>
  </si>
  <si>
    <t>COLLEPARDO</t>
  </si>
  <si>
    <t>FALVATERRA</t>
  </si>
  <si>
    <t>SERRONE</t>
  </si>
  <si>
    <t>FILETTINO</t>
  </si>
  <si>
    <t>CASALVIERI</t>
  </si>
  <si>
    <t>PICINISCO</t>
  </si>
  <si>
    <t>ACQUAFONDATA</t>
  </si>
  <si>
    <t>VALLEROTONDA</t>
  </si>
  <si>
    <t>VITICUSO</t>
  </si>
  <si>
    <t>BUGGERRU</t>
  </si>
  <si>
    <t>NUXIS</t>
  </si>
  <si>
    <t>PERDAXIUS</t>
  </si>
  <si>
    <t>SANTADI</t>
  </si>
  <si>
    <t>VILLAPERUCCIO</t>
  </si>
  <si>
    <t>MOGORELLA</t>
  </si>
  <si>
    <t>ASUNI</t>
  </si>
  <si>
    <t>NURECI</t>
  </si>
  <si>
    <t>ALLAI</t>
  </si>
  <si>
    <t>NEONELI</t>
  </si>
  <si>
    <t>MILIS</t>
  </si>
  <si>
    <t>TRAMATZA</t>
  </si>
  <si>
    <t>TELTI</t>
  </si>
  <si>
    <t>RUVIANO</t>
  </si>
  <si>
    <t>PRESENZANO</t>
  </si>
  <si>
    <t>MASSA</t>
  </si>
  <si>
    <t>CASTELPAGANO</t>
  </si>
  <si>
    <t>TORRECUSO</t>
  </si>
  <si>
    <t>BASELICE</t>
  </si>
  <si>
    <t>PADULI</t>
  </si>
  <si>
    <t>APICE</t>
  </si>
  <si>
    <t>REINO</t>
  </si>
  <si>
    <t>CASALDUNI</t>
  </si>
  <si>
    <t>MELIZZANO</t>
  </si>
  <si>
    <t>ZUNGOLI</t>
  </si>
  <si>
    <t>CASALBORE</t>
  </si>
  <si>
    <t>BISACCIA</t>
  </si>
  <si>
    <t>TEORA</t>
  </si>
  <si>
    <t>VALLATA</t>
  </si>
  <si>
    <t>VALVA</t>
  </si>
  <si>
    <t>SANTOMENNA</t>
  </si>
  <si>
    <t>CONTRONE</t>
  </si>
  <si>
    <t>GARAGUSO</t>
  </si>
  <si>
    <t>PAGLIAROLI</t>
  </si>
  <si>
    <t>CERMIGNANO</t>
  </si>
  <si>
    <t>TOSSICIA</t>
  </si>
  <si>
    <t>BISENTI</t>
  </si>
  <si>
    <t>CASTELLI</t>
  </si>
  <si>
    <t>COLLEVECCHIO</t>
  </si>
  <si>
    <t>COLLEPIETRO</t>
  </si>
  <si>
    <t>NAVELLI</t>
  </si>
  <si>
    <t>CAPESTRANO</t>
  </si>
  <si>
    <t>OFENA</t>
  </si>
  <si>
    <t>CAMPOTOSTO</t>
  </si>
  <si>
    <t>MONTEREALE</t>
  </si>
  <si>
    <t>CASTELLAFIUME</t>
  </si>
  <si>
    <t>OVINDOLI</t>
  </si>
  <si>
    <t>BISEGNA</t>
  </si>
  <si>
    <t>CAPPADOCIA</t>
  </si>
  <si>
    <t>ROCCARASO</t>
  </si>
  <si>
    <t>ALFEDENA</t>
  </si>
  <si>
    <t>MIRANDA</t>
  </si>
  <si>
    <t>PIETRABBONDANTE</t>
  </si>
  <si>
    <t>PESCOPENNATARO</t>
  </si>
  <si>
    <t>CAPRACOTTA</t>
  </si>
  <si>
    <t>CAROVILLI</t>
  </si>
  <si>
    <t>VASTOGIRARDI</t>
  </si>
  <si>
    <t>CASTELPETROSO</t>
  </si>
  <si>
    <t>SCAPOLI</t>
  </si>
  <si>
    <t>FILIGNANO</t>
  </si>
  <si>
    <t>TREGLIO</t>
  </si>
  <si>
    <t>PENNADOMO</t>
  </si>
  <si>
    <t>PIZZOFERRATO</t>
  </si>
  <si>
    <t>LENTELLA</t>
  </si>
  <si>
    <t>CARUNCHIO</t>
  </si>
  <si>
    <t>ROCCASPINALVETI</t>
  </si>
  <si>
    <t>CASTELGUIDONE</t>
  </si>
  <si>
    <t>BARANELLO</t>
  </si>
  <si>
    <t>MATRICE</t>
  </si>
  <si>
    <t>CAMPOLIETO</t>
  </si>
  <si>
    <t>CASALCIPRANO</t>
  </si>
  <si>
    <t>CASTROPIGNANO</t>
  </si>
  <si>
    <t>SPINETE</t>
  </si>
  <si>
    <t>CASACALENDA</t>
  </si>
  <si>
    <t>ROTELLO</t>
  </si>
  <si>
    <t>LUCITO</t>
  </si>
  <si>
    <t>TUFARA</t>
  </si>
  <si>
    <t>GAMBATESA</t>
  </si>
  <si>
    <t>RICCIA</t>
  </si>
  <si>
    <t>PIETRACATELLA</t>
  </si>
  <si>
    <t>CERCEMAGGIORE</t>
  </si>
  <si>
    <t>DURONIA</t>
  </si>
  <si>
    <t>FOSSALTO</t>
  </si>
  <si>
    <t>ROCCAVIVARA</t>
  </si>
  <si>
    <t>TRIVENTO</t>
  </si>
  <si>
    <t>MONACILIONI</t>
  </si>
  <si>
    <t>CAMPOMARINO</t>
  </si>
  <si>
    <t>ALBERONA</t>
  </si>
  <si>
    <t>FAETO</t>
  </si>
  <si>
    <t>CHIEUTI</t>
  </si>
  <si>
    <t>REITANO</t>
  </si>
  <si>
    <t>SCOPELLO</t>
  </si>
  <si>
    <t>BUSCEMI</t>
  </si>
  <si>
    <t>CASSARO</t>
  </si>
  <si>
    <t>RESUTTANO</t>
  </si>
  <si>
    <t>SPERLINGA</t>
  </si>
  <si>
    <t>MONTAGNAREALE</t>
  </si>
  <si>
    <t>MANDANICI</t>
  </si>
  <si>
    <t>PAGLIARA</t>
  </si>
  <si>
    <t>NARDODIPACE</t>
  </si>
  <si>
    <t>PLACANICA</t>
  </si>
  <si>
    <t>PETRIZZI</t>
  </si>
  <si>
    <t>PLATANIA</t>
  </si>
  <si>
    <t>ARMENTO</t>
  </si>
  <si>
    <t>SPINOSO</t>
  </si>
  <si>
    <t>MONTEMURRO</t>
  </si>
  <si>
    <t>ANZI</t>
  </si>
  <si>
    <t>BALVANO</t>
  </si>
  <si>
    <t>CASTELMEZZANO</t>
  </si>
  <si>
    <t>PIETRAPERTOSA</t>
  </si>
  <si>
    <t>TRIVIGNO</t>
  </si>
  <si>
    <t>NEMOLI</t>
  </si>
  <si>
    <t>CASTELSARACENO</t>
  </si>
  <si>
    <t>NOEPOLI</t>
  </si>
  <si>
    <t>TORRACA</t>
  </si>
  <si>
    <t>CERASO</t>
  </si>
  <si>
    <t>PERDIFUMO</t>
  </si>
  <si>
    <t>CICERALE</t>
  </si>
  <si>
    <t>TORCHIARA</t>
  </si>
  <si>
    <t>SANZA</t>
  </si>
  <si>
    <t>CASALBUONO</t>
  </si>
  <si>
    <t>SALVITELLE</t>
  </si>
  <si>
    <t>SARCONI</t>
  </si>
  <si>
    <t>RAPONE</t>
  </si>
  <si>
    <t>CASTROREGIO</t>
  </si>
  <si>
    <t>CANNA</t>
  </si>
  <si>
    <t>MONTEGIORDANO</t>
  </si>
  <si>
    <t>BONIFATI</t>
  </si>
  <si>
    <t>AIETA</t>
  </si>
  <si>
    <t>TORTORA</t>
  </si>
  <si>
    <t>nr ASL</t>
  </si>
  <si>
    <t>Costo evitabile unitario x cliente</t>
  </si>
  <si>
    <t>Ricavo mancato unitario x cliente</t>
  </si>
  <si>
    <t>Provincia</t>
  </si>
  <si>
    <t>CATTOLICA ERACLEA</t>
  </si>
  <si>
    <t>AGRIGENTO</t>
  </si>
  <si>
    <t>RIBERA</t>
  </si>
  <si>
    <t>SAN BIAGIO PLATANI</t>
  </si>
  <si>
    <t>ALESSANDRIA</t>
  </si>
  <si>
    <t>PARETO</t>
  </si>
  <si>
    <t>MONTECHIARO D'ACQUI</t>
  </si>
  <si>
    <t>ORSARA BORMIDA</t>
  </si>
  <si>
    <t>CASSINE</t>
  </si>
  <si>
    <t>SPIGNO MONFERRATO</t>
  </si>
  <si>
    <t>MOMBELLO MONFERRATO</t>
  </si>
  <si>
    <t>VILLADEATI</t>
  </si>
  <si>
    <t>ODALENGO GRANDE</t>
  </si>
  <si>
    <t>VILLAMIROGLIO</t>
  </si>
  <si>
    <t>ALFIANO NATTA</t>
  </si>
  <si>
    <t>SALA MONFERRATO</t>
  </si>
  <si>
    <t>CASALE MONFERRATO</t>
  </si>
  <si>
    <t>ALTAVILLA MONFERRATO</t>
  </si>
  <si>
    <t>SANT'AGATA FOSSILI</t>
  </si>
  <si>
    <t>POZZOL GROPPO</t>
  </si>
  <si>
    <t>COSTA VESCOVATO</t>
  </si>
  <si>
    <t>AVOLASCA</t>
  </si>
  <si>
    <t>GARADASSI</t>
  </si>
  <si>
    <t>SAN SEBASTIANO CURONE</t>
  </si>
  <si>
    <t>STAZZANO</t>
  </si>
  <si>
    <t>TERAMO</t>
  </si>
  <si>
    <t>BOSIO</t>
  </si>
  <si>
    <t>PARODI LIGURE</t>
  </si>
  <si>
    <t>CABELLA LIGURE</t>
  </si>
  <si>
    <t>CANTALUPO LIGURE</t>
  </si>
  <si>
    <t>ROCCHETTA LIGURE</t>
  </si>
  <si>
    <t>MONGIARDINO LIGURE</t>
  </si>
  <si>
    <t>CARREGA LIGURE</t>
  </si>
  <si>
    <t>CASSINELLE-CONCENTRICO</t>
  </si>
  <si>
    <t>CARPENETO</t>
  </si>
  <si>
    <t>OSTRA</t>
  </si>
  <si>
    <t>ANCONA</t>
  </si>
  <si>
    <t>ARCEVIA</t>
  </si>
  <si>
    <t>SENIGALLIA</t>
  </si>
  <si>
    <t>JESI</t>
  </si>
  <si>
    <t>SASSOFERRATO</t>
  </si>
  <si>
    <t>FABRIANO</t>
  </si>
  <si>
    <t>SAINT RHEMY EN BOSSES</t>
  </si>
  <si>
    <t>AOSTA</t>
  </si>
  <si>
    <t>SAINT NICOLAS</t>
  </si>
  <si>
    <t>ANTAGNOD</t>
  </si>
  <si>
    <t>Challand Saint Anselme</t>
  </si>
  <si>
    <t>ANTEY SAINT ANDRE'</t>
  </si>
  <si>
    <t>SUBBIANO</t>
  </si>
  <si>
    <t>AREZZO</t>
  </si>
  <si>
    <t>CHIUSI DELLA VERNA</t>
  </si>
  <si>
    <t>TALLA</t>
  </si>
  <si>
    <t>BIBBIENA</t>
  </si>
  <si>
    <t>POPPI</t>
  </si>
  <si>
    <t>STRADA</t>
  </si>
  <si>
    <t>LORO CIUFFENNA</t>
  </si>
  <si>
    <t>BADIA TEDALDA</t>
  </si>
  <si>
    <t>CAPRESE MICHELANGELO</t>
  </si>
  <si>
    <t>PIEVE SANTO STEFANO</t>
  </si>
  <si>
    <t>SESTINO</t>
  </si>
  <si>
    <t>BADIA AL PINO</t>
  </si>
  <si>
    <t>CORTONA</t>
  </si>
  <si>
    <t>ASCOLI PICENO</t>
  </si>
  <si>
    <t>MONTE RINALDO</t>
  </si>
  <si>
    <t>FERMO</t>
  </si>
  <si>
    <t>MONTE VIDON COMBATTE</t>
  </si>
  <si>
    <t>MONTEFALCONE APPENNINO</t>
  </si>
  <si>
    <t>MONSAMPIETRO MORICO</t>
  </si>
  <si>
    <t>BELMONTE PICENO</t>
  </si>
  <si>
    <t>Castel di Lama Piattoni</t>
  </si>
  <si>
    <t>MONTEGALLO</t>
  </si>
  <si>
    <t>ACQUASANTA TERME</t>
  </si>
  <si>
    <t>ARQUATA DEL TRONTO</t>
  </si>
  <si>
    <t>ASTI</t>
  </si>
  <si>
    <t>SAN DAMIANO D'ASTI</t>
  </si>
  <si>
    <t>VILLA SAN SECONDO</t>
  </si>
  <si>
    <t>AZZANO D'ASTI</t>
  </si>
  <si>
    <t>CASTEL BOGLIONE</t>
  </si>
  <si>
    <t>CASTELLETTO MOLINA</t>
  </si>
  <si>
    <t>MONTORO INFERIORE</t>
  </si>
  <si>
    <t>AVELLINO</t>
  </si>
  <si>
    <t>VILLANOVA DEL BATTISTA</t>
  </si>
  <si>
    <t>GRECI</t>
  </si>
  <si>
    <t>SAN VITO</t>
  </si>
  <si>
    <t>ARIANO IRPINO</t>
  </si>
  <si>
    <t>MIRABELLA ECLANO</t>
  </si>
  <si>
    <t>CAPOSELE</t>
  </si>
  <si>
    <t>MONTEMARANO</t>
  </si>
  <si>
    <t>GUARDIA LOMBARDI</t>
  </si>
  <si>
    <t>MORRA DE SANCTIS</t>
  </si>
  <si>
    <t>BAGNOLI IRPINO</t>
  </si>
  <si>
    <t>SAN MANGO SUL CALORE</t>
  </si>
  <si>
    <t>SANT'ANGELO DEI LOMBARDI</t>
  </si>
  <si>
    <t>TORELLA DEI LOMBARDI</t>
  </si>
  <si>
    <t>TORITTO</t>
  </si>
  <si>
    <t>BARI</t>
  </si>
  <si>
    <t>BITONTO</t>
  </si>
  <si>
    <t>MONOPOLI</t>
  </si>
  <si>
    <t>ZOLDO ALTO</t>
  </si>
  <si>
    <t>BELLUNO</t>
  </si>
  <si>
    <t>ROCCA PIETORE</t>
  </si>
  <si>
    <t>RIVAMONTE AGORDINO</t>
  </si>
  <si>
    <t>SELVA DI CADORE</t>
  </si>
  <si>
    <t>CESIOMAGGIORE</t>
  </si>
  <si>
    <t>FONZASO</t>
  </si>
  <si>
    <t>ARSIE'</t>
  </si>
  <si>
    <t>SAN PIETRO DI CADORE</t>
  </si>
  <si>
    <t>BENEVENTO</t>
  </si>
  <si>
    <t>SAN GIORGIO LA MOLARA</t>
  </si>
  <si>
    <t>FOIANO DI VAL FORTORE</t>
  </si>
  <si>
    <t>SANTA CROCE DEL SANNIO</t>
  </si>
  <si>
    <t>CASTELFRANCO IN MISCANO</t>
  </si>
  <si>
    <t>CASTELVETERE IN VAL FORTORE</t>
  </si>
  <si>
    <t>COLLE SANNITA</t>
  </si>
  <si>
    <t>MORCONE</t>
  </si>
  <si>
    <t>FAICCHIO</t>
  </si>
  <si>
    <t>TOCCO CAUDIO</t>
  </si>
  <si>
    <t>BERGAMO</t>
  </si>
  <si>
    <t>SANTA BRIGIDA</t>
  </si>
  <si>
    <t>OLMO AL BREMBO</t>
  </si>
  <si>
    <t>ORNICA</t>
  </si>
  <si>
    <t>OLTRE IL COLLE</t>
  </si>
  <si>
    <t>ZOGNO</t>
  </si>
  <si>
    <t>CASTIONE DELLA PRESOLANA</t>
  </si>
  <si>
    <t>ROTA D'IMAGNA</t>
  </si>
  <si>
    <t>CREVALCORE</t>
  </si>
  <si>
    <t>BOLOGNA</t>
  </si>
  <si>
    <t>CASALFIUMANESE</t>
  </si>
  <si>
    <t>MORDANO</t>
  </si>
  <si>
    <t>GRIZZANA MORANDI</t>
  </si>
  <si>
    <t>VERGATO</t>
  </si>
  <si>
    <t>LIZZANO IN BELVEDERE</t>
  </si>
  <si>
    <t>PORRETTA TERME</t>
  </si>
  <si>
    <t>SAN BENEDETTO VAL DI SAMBRO</t>
  </si>
  <si>
    <t>BUDRIO</t>
  </si>
  <si>
    <t>SAVIGNO</t>
  </si>
  <si>
    <t>SAN MARTINO IN PASSIRIA</t>
  </si>
  <si>
    <t>BOLZANO</t>
  </si>
  <si>
    <t>MOSO IN PASSIRIA</t>
  </si>
  <si>
    <t>SANTA VALBURGA - ULTIMO</t>
  </si>
  <si>
    <t>SENALES</t>
  </si>
  <si>
    <t>SAN LORENZO DI SEBATO</t>
  </si>
  <si>
    <t>VALLE DI CASIES-GSIES</t>
  </si>
  <si>
    <t>CAMPO TURES</t>
  </si>
  <si>
    <t>CASTELROTTO</t>
  </si>
  <si>
    <t>COLLALBO</t>
  </si>
  <si>
    <t>SARENTINO</t>
  </si>
  <si>
    <t>BRESCIA</t>
  </si>
  <si>
    <t>VALVESTINO</t>
  </si>
  <si>
    <t>Fasano di Brindisi</t>
  </si>
  <si>
    <t>BRINDISI</t>
  </si>
  <si>
    <t>OSTUNI</t>
  </si>
  <si>
    <t>PULA</t>
  </si>
  <si>
    <t>CAGLIARI</t>
  </si>
  <si>
    <t>SAN GIOVANNI SUERGIU</t>
  </si>
  <si>
    <t>PORTOSCUSO</t>
  </si>
  <si>
    <t>NARCAO</t>
  </si>
  <si>
    <t>SANT'ANNA ARRESI</t>
  </si>
  <si>
    <t>DOMUS DE MARIA</t>
  </si>
  <si>
    <t>SANT'ANTIOCO</t>
  </si>
  <si>
    <t>TEULADA</t>
  </si>
  <si>
    <t>SANLURI</t>
  </si>
  <si>
    <t>DECIMOMANNU</t>
  </si>
  <si>
    <t>GUSPINI</t>
  </si>
  <si>
    <t>MARACALAGONIS</t>
  </si>
  <si>
    <t>CASTIADAS</t>
  </si>
  <si>
    <t>SINNAI</t>
  </si>
  <si>
    <t>VILLASIMIUS</t>
  </si>
  <si>
    <t>CALTANISSETTA</t>
  </si>
  <si>
    <t>GELA</t>
  </si>
  <si>
    <t>MIRABELLO SANNITICO</t>
  </si>
  <si>
    <t>CAMPOBASSO</t>
  </si>
  <si>
    <t>SAN GIULIANO DEL SANNIO</t>
  </si>
  <si>
    <t>JELSI</t>
  </si>
  <si>
    <t>SANT'ANGELO LIMOSANO</t>
  </si>
  <si>
    <t>SAN MASSIMO</t>
  </si>
  <si>
    <t>TORELLA DEL SANNIO</t>
  </si>
  <si>
    <t>MONTENERO DI BISACCIA</t>
  </si>
  <si>
    <t>SANT'ELIA A PIANISI</t>
  </si>
  <si>
    <t>GIOIA SANNITICA</t>
  </si>
  <si>
    <t>CASERTA</t>
  </si>
  <si>
    <t>SAN GREGORIO MATESE</t>
  </si>
  <si>
    <t>CANCELLO ED ARNONE</t>
  </si>
  <si>
    <t>MONDRAGONE</t>
  </si>
  <si>
    <t>MARZANO APPIO</t>
  </si>
  <si>
    <t>SESSA AURUNCA</t>
  </si>
  <si>
    <t>LIBERI</t>
  </si>
  <si>
    <t>ROCCHETTA E CROCE</t>
  </si>
  <si>
    <t>TORA</t>
  </si>
  <si>
    <t>CATANIA</t>
  </si>
  <si>
    <t>CASTIGLIONE DI SICILIA</t>
  </si>
  <si>
    <t>Maniace di Bronte</t>
  </si>
  <si>
    <t>CASTEL DI JUDICA</t>
  </si>
  <si>
    <t>BORGIA</t>
  </si>
  <si>
    <t>CATANZARO</t>
  </si>
  <si>
    <t>SERRASTRETTA</t>
  </si>
  <si>
    <t>SAN PIETRO APOSTOLO</t>
  </si>
  <si>
    <t>DECOLLATURA</t>
  </si>
  <si>
    <t>LAMEZIA TERME</t>
  </si>
  <si>
    <t>Nocera Terinese</t>
  </si>
  <si>
    <t>TAVERNA</t>
  </si>
  <si>
    <t>STRONGOLI</t>
  </si>
  <si>
    <t>COTRONEI</t>
  </si>
  <si>
    <t>ISOLA DI CAPO RIZZUTO</t>
  </si>
  <si>
    <t>CUTRO</t>
  </si>
  <si>
    <t>FRANCAVILLA ANGITOLA</t>
  </si>
  <si>
    <t>PRETORO</t>
  </si>
  <si>
    <t>CHIETI</t>
  </si>
  <si>
    <t>TORRICELLA PELIGNA</t>
  </si>
  <si>
    <t>ORTONA</t>
  </si>
  <si>
    <t>ROIO DEL SANGRO</t>
  </si>
  <si>
    <t>ATESSA</t>
  </si>
  <si>
    <t>SCHIAVI DI ABRUZZO</t>
  </si>
  <si>
    <t>PALMOLI</t>
  </si>
  <si>
    <t>COMO</t>
  </si>
  <si>
    <t>LECCO</t>
  </si>
  <si>
    <t>SAN SOSTI</t>
  </si>
  <si>
    <t>COSENZA</t>
  </si>
  <si>
    <t>SANTA CATERINA ALBANESE</t>
  </si>
  <si>
    <t>Cassano Jonio</t>
  </si>
  <si>
    <t>LAINO BORGO</t>
  </si>
  <si>
    <t>GRISOLIA</t>
  </si>
  <si>
    <t>SAN NICOLA ARCELLA</t>
  </si>
  <si>
    <t>BELVEDERE MARITTIMO</t>
  </si>
  <si>
    <t>FIUMEFREDDO BRUZIO</t>
  </si>
  <si>
    <t>AIELLO CALABRO</t>
  </si>
  <si>
    <t>LUZZI</t>
  </si>
  <si>
    <t>PATERNO CALABRO</t>
  </si>
  <si>
    <t>ACRI</t>
  </si>
  <si>
    <t>BISIGNANO</t>
  </si>
  <si>
    <t>SAN GIOVANNI IN FIORE</t>
  </si>
  <si>
    <t>PIETRAPAOLA</t>
  </si>
  <si>
    <t>CORIGLIANO CALABRO</t>
  </si>
  <si>
    <t>ROSSANO</t>
  </si>
  <si>
    <t>CERCHIARA DI CALABRIA</t>
  </si>
  <si>
    <t>ROSETO CAPO SPULICO</t>
  </si>
  <si>
    <t>SAN LORENZO BELLIZZI</t>
  </si>
  <si>
    <t>ALESSANDRIA DEL CARRETTO</t>
  </si>
  <si>
    <t>ROCCA IMPERIALE</t>
  </si>
  <si>
    <t>LONGOBARDI</t>
  </si>
  <si>
    <t>POZZAGLIO ED UNITI</t>
  </si>
  <si>
    <t>CREMONA</t>
  </si>
  <si>
    <t>CUNEO</t>
  </si>
  <si>
    <t>VINADIO</t>
  </si>
  <si>
    <t>ARGENTERA</t>
  </si>
  <si>
    <t>Chiusa Pesio</t>
  </si>
  <si>
    <t>LIMONE PIEMONTE</t>
  </si>
  <si>
    <t>MONTEROSSO GRANA</t>
  </si>
  <si>
    <t>MARTINIANA PO</t>
  </si>
  <si>
    <t>BAGNOLO PIEMONTE</t>
  </si>
  <si>
    <t>BARGE</t>
  </si>
  <si>
    <t>SALUZZO</t>
  </si>
  <si>
    <t>SAVIGLIANO</t>
  </si>
  <si>
    <t>SAN LORENZO</t>
  </si>
  <si>
    <t>SANTO STEFANO ROERO</t>
  </si>
  <si>
    <t>BENE VAGIENNA</t>
  </si>
  <si>
    <t>BRA</t>
  </si>
  <si>
    <t>FOSSANO</t>
  </si>
  <si>
    <t>ROCCA DE' BALDI</t>
  </si>
  <si>
    <t>TRINITA'</t>
  </si>
  <si>
    <t>LEQUIO BERRIA</t>
  </si>
  <si>
    <t>NIELLA BELBO</t>
  </si>
  <si>
    <t>TREZZO TINELLA</t>
  </si>
  <si>
    <t>ALBARETTO DELLA TORRE</t>
  </si>
  <si>
    <t>TORRE BORMIDA</t>
  </si>
  <si>
    <t>ROCCHETTA BELBO</t>
  </si>
  <si>
    <t>CASTELLINO TANARO</t>
  </si>
  <si>
    <t>CHERASCO</t>
  </si>
  <si>
    <t>CASTELLETTO UZZONE</t>
  </si>
  <si>
    <t>PEZZOLO VALLE UZZONE</t>
  </si>
  <si>
    <t>Garessio Borgo Piave</t>
  </si>
  <si>
    <t>MONESIGLIO</t>
  </si>
  <si>
    <t>SAN MICHELE MONDOVI'</t>
  </si>
  <si>
    <t>ROBURENT</t>
  </si>
  <si>
    <t>MONTALDO DI MONDOVI'</t>
  </si>
  <si>
    <t>FRABOSA SOPRANA</t>
  </si>
  <si>
    <t>FRABOSA SOTTANA</t>
  </si>
  <si>
    <t>MONDOVI'</t>
  </si>
  <si>
    <t>ROCCAFORTE MONDOVI'</t>
  </si>
  <si>
    <t>VILLAPRIOLO</t>
  </si>
  <si>
    <t>ENNA</t>
  </si>
  <si>
    <t>ARGENTA</t>
  </si>
  <si>
    <t>FERRARA</t>
  </si>
  <si>
    <t>BONDENO</t>
  </si>
  <si>
    <t>COMACCHIO</t>
  </si>
  <si>
    <t>MESOLA</t>
  </si>
  <si>
    <t>MIGLIARINO</t>
  </si>
  <si>
    <t>BERRA</t>
  </si>
  <si>
    <t>COPPARO</t>
  </si>
  <si>
    <t>JOLANDA DI SAVOIA</t>
  </si>
  <si>
    <t>GREVE IN CHIANTI</t>
  </si>
  <si>
    <t>FIRENZE</t>
  </si>
  <si>
    <t>BARBERINO DI MUGELLO</t>
  </si>
  <si>
    <t>BORGO SAN LORENZO</t>
  </si>
  <si>
    <t>FIRENZUOLA</t>
  </si>
  <si>
    <t>MARRADI</t>
  </si>
  <si>
    <t>SCARPERIA</t>
  </si>
  <si>
    <t>VICCHIO</t>
  </si>
  <si>
    <t>PELAGO</t>
  </si>
  <si>
    <t>FIGLINE VALDARNO</t>
  </si>
  <si>
    <t>Incisa Val D'Arno</t>
  </si>
  <si>
    <t>REGGELLO</t>
  </si>
  <si>
    <t>RUFINA</t>
  </si>
  <si>
    <t>CANTAGALLO</t>
  </si>
  <si>
    <t>FOGGIA</t>
  </si>
  <si>
    <t>VIESTE</t>
  </si>
  <si>
    <t>MONTELEONE DI PUGLIA</t>
  </si>
  <si>
    <t>VOLTURARA APPULA</t>
  </si>
  <si>
    <t>CELENZA VALFORTORE</t>
  </si>
  <si>
    <t>MANFREDONIA</t>
  </si>
  <si>
    <t>MELDOLA</t>
  </si>
  <si>
    <t>FORLI'</t>
  </si>
  <si>
    <t>SANTA SOFIA</t>
  </si>
  <si>
    <t>SAN PIERO IN BAGNO</t>
  </si>
  <si>
    <t>VERGHERETO</t>
  </si>
  <si>
    <t>SOGLIANO AL RUBICONE</t>
  </si>
  <si>
    <t>SAVIGNANO SUL RUBICONE</t>
  </si>
  <si>
    <t>MORCIANO DI ROMAGNA</t>
  </si>
  <si>
    <t>FROSINONE</t>
  </si>
  <si>
    <t>CASTRO DEI VOLSCI</t>
  </si>
  <si>
    <t>CECCANO</t>
  </si>
  <si>
    <t>ARPINO</t>
  </si>
  <si>
    <t>AUSONIA</t>
  </si>
  <si>
    <t>SAN BIAGIO SARACINISCO</t>
  </si>
  <si>
    <t>ALVITO</t>
  </si>
  <si>
    <t>MELE</t>
  </si>
  <si>
    <t>GENOVA</t>
  </si>
  <si>
    <t>VALBREVENNA</t>
  </si>
  <si>
    <t>BUSALLA</t>
  </si>
  <si>
    <t>CAMPOMORONE</t>
  </si>
  <si>
    <t>BARGAGLI</t>
  </si>
  <si>
    <t>MONTOGGIO</t>
  </si>
  <si>
    <t>CASTIGLIONE CHIAVARESE</t>
  </si>
  <si>
    <t>SAN COLOMBANO CERTENOLI</t>
  </si>
  <si>
    <t>NE</t>
  </si>
  <si>
    <t>ISOLONA</t>
  </si>
  <si>
    <t>FAVALE DI MALVARO</t>
  </si>
  <si>
    <t>COREGLIA LIGURE</t>
  </si>
  <si>
    <t>PRATO</t>
  </si>
  <si>
    <t>BORZONASCA</t>
  </si>
  <si>
    <t>LORSICA</t>
  </si>
  <si>
    <t>SANTO STEFANO D'AVETO</t>
  </si>
  <si>
    <t>GRADO</t>
  </si>
  <si>
    <t>GORIZIA</t>
  </si>
  <si>
    <t>SORANO</t>
  </si>
  <si>
    <t>GROSSETO</t>
  </si>
  <si>
    <t>CAPALBIO</t>
  </si>
  <si>
    <t>MANCIANO</t>
  </si>
  <si>
    <t>PITIGLIANO</t>
  </si>
  <si>
    <t>PORTO SANTO STEFANO</t>
  </si>
  <si>
    <t>SCARLINO</t>
  </si>
  <si>
    <t>GAVORRANO</t>
  </si>
  <si>
    <t>MASSA MARITTIMA</t>
  </si>
  <si>
    <t>ARCIDOSSO</t>
  </si>
  <si>
    <t>CASTEL DEL PIANO</t>
  </si>
  <si>
    <t>CASTELL'AZZARA</t>
  </si>
  <si>
    <t>ROCCASTRADA</t>
  </si>
  <si>
    <t>CASTIGLIONE DELLA PESCAIA</t>
  </si>
  <si>
    <t>CIVITELLA MARITTIMA</t>
  </si>
  <si>
    <t>MAGLIANO IN TOSCANA</t>
  </si>
  <si>
    <t>SCANSANO</t>
  </si>
  <si>
    <t>MOLINI DI TRIORA</t>
  </si>
  <si>
    <t>IMPERIA</t>
  </si>
  <si>
    <t>BORGHETTO D'ARROSCIA</t>
  </si>
  <si>
    <t>AQUILA DI ARROSCIA</t>
  </si>
  <si>
    <t>BORGOMARO</t>
  </si>
  <si>
    <t>OLIVETTA SAN MICHELE</t>
  </si>
  <si>
    <t>ROCCHETTA A VOLTURNO</t>
  </si>
  <si>
    <t>ISERNIA</t>
  </si>
  <si>
    <t>BELMONTE DEL SANNIO</t>
  </si>
  <si>
    <t>MONTENERO VAL COCCHIARA</t>
  </si>
  <si>
    <t>SANT'ANGELO DEL PESCO</t>
  </si>
  <si>
    <t>FORLI' DEL SANNIO</t>
  </si>
  <si>
    <t>POGGIO SANNITA</t>
  </si>
  <si>
    <t>PETTORANELLO DEL MOLISE</t>
  </si>
  <si>
    <t>Cantalupo del Sannio</t>
  </si>
  <si>
    <t>CIVITANOVA DEL SANNIO</t>
  </si>
  <si>
    <t>LA SPEZIA</t>
  </si>
  <si>
    <t>BOLANO</t>
  </si>
  <si>
    <t>SESTA GODANO</t>
  </si>
  <si>
    <t>CALICE AL CORNOVIGLIO</t>
  </si>
  <si>
    <t>BORGHETTO DI VARA</t>
  </si>
  <si>
    <t>ROCCHETTA DI VARA</t>
  </si>
  <si>
    <t>VARESE LIGURE</t>
  </si>
  <si>
    <t>L'AQUILA</t>
  </si>
  <si>
    <t>PIZZOLI</t>
  </si>
  <si>
    <t>SCOPPITO</t>
  </si>
  <si>
    <t>SAN PIO DELLE CAMERE</t>
  </si>
  <si>
    <t>FAGNANO ALTO</t>
  </si>
  <si>
    <t>ACCIANO</t>
  </si>
  <si>
    <t>CASTELVECCHIO CALVISIO</t>
  </si>
  <si>
    <t>SANTO STEFANO DI SESSANIO</t>
  </si>
  <si>
    <t>CAMPO DI GIOVE</t>
  </si>
  <si>
    <t>VILLETTA BARREA</t>
  </si>
  <si>
    <t>ANVERSA DEGLI ABRUZZI</t>
  </si>
  <si>
    <t>LUCOLI</t>
  </si>
  <si>
    <t>ROCCA DI CAMBIO</t>
  </si>
  <si>
    <t>MASSA D'ALBE</t>
  </si>
  <si>
    <t>ROCCA DI BOTTE</t>
  </si>
  <si>
    <t>SANTE MARIE</t>
  </si>
  <si>
    <t>TAGLIACOZZO</t>
  </si>
  <si>
    <t>SONNINO</t>
  </si>
  <si>
    <t>LATINA</t>
  </si>
  <si>
    <t>ROCCA MASSIMA</t>
  </si>
  <si>
    <t>SAN DONATO DI LECCE</t>
  </si>
  <si>
    <t>LECCE</t>
  </si>
  <si>
    <t>PORTO CESAREO</t>
  </si>
  <si>
    <t>MELENDUGNO</t>
  </si>
  <si>
    <t>VERNOLE</t>
  </si>
  <si>
    <t>COLLESALVETTI</t>
  </si>
  <si>
    <t>LIVORNO</t>
  </si>
  <si>
    <t>ROSIGNANO MARITTIMO</t>
  </si>
  <si>
    <t>CAMPIGLIA MARITTIMA</t>
  </si>
  <si>
    <t>CASTAGNETO CARDUCCI</t>
  </si>
  <si>
    <t>PIOMBINO</t>
  </si>
  <si>
    <t>SUVERETO</t>
  </si>
  <si>
    <t>MARCIANA</t>
  </si>
  <si>
    <t>CAPOLIVERI</t>
  </si>
  <si>
    <t>CAMPO NELL'ELBA</t>
  </si>
  <si>
    <t>RIO MARINA</t>
  </si>
  <si>
    <t>VILLA BASILICA</t>
  </si>
  <si>
    <t>LUCCA</t>
  </si>
  <si>
    <t>BAGNI DI LUCCA</t>
  </si>
  <si>
    <t>COREGLIA ANTELMINELLI</t>
  </si>
  <si>
    <t>GALLICANO</t>
  </si>
  <si>
    <t>PIAZZA AL SERCHIO</t>
  </si>
  <si>
    <t>PONTESTAZZEMESE</t>
  </si>
  <si>
    <t>CAMAIORE</t>
  </si>
  <si>
    <t>PESCAGLIA</t>
  </si>
  <si>
    <t>SAN ROMANO</t>
  </si>
  <si>
    <t>PIEVE</t>
  </si>
  <si>
    <t>MACERATA</t>
  </si>
  <si>
    <t>CINGOLI</t>
  </si>
  <si>
    <t>RECANATI</t>
  </si>
  <si>
    <t>GUALDO DI MACERATA</t>
  </si>
  <si>
    <t>MONTE SAN MARTINO</t>
  </si>
  <si>
    <t>SAN GINESIO</t>
  </si>
  <si>
    <t>SAN SEVERINO MARCHE</t>
  </si>
  <si>
    <t>SARNANO</t>
  </si>
  <si>
    <t>TOLENTINO</t>
  </si>
  <si>
    <t>CAMERINO</t>
  </si>
  <si>
    <t>ACQUACANINA</t>
  </si>
  <si>
    <t>PIEVE TORINA</t>
  </si>
  <si>
    <t>MONTE CAVALLO</t>
  </si>
  <si>
    <t>SERRAVALLE DI CHIENTI</t>
  </si>
  <si>
    <t>VISSO</t>
  </si>
  <si>
    <t>CASTELSANTANGELO SUL NERA</t>
  </si>
  <si>
    <t>MARIANA MANTOVANA</t>
  </si>
  <si>
    <t>MANTOVA</t>
  </si>
  <si>
    <t>FIVIZZANO</t>
  </si>
  <si>
    <t>MASSA CARRARA</t>
  </si>
  <si>
    <t>CASOLA IN LUNIGIANA</t>
  </si>
  <si>
    <t>FILATTIERA</t>
  </si>
  <si>
    <t>PONTREMOLI</t>
  </si>
  <si>
    <t>VILLAFRANCA IN LUNIGIANA</t>
  </si>
  <si>
    <t>ZERI</t>
  </si>
  <si>
    <t>CARRARA</t>
  </si>
  <si>
    <t>MATERA</t>
  </si>
  <si>
    <t>CRACO</t>
  </si>
  <si>
    <t>BERNALDA</t>
  </si>
  <si>
    <t>PISTICCI</t>
  </si>
  <si>
    <t>TURSI</t>
  </si>
  <si>
    <t>MESSINA</t>
  </si>
  <si>
    <t>SANTA TERESA DI RIVA</t>
  </si>
  <si>
    <t>FORZA D'AGRO'</t>
  </si>
  <si>
    <t>MOTTA CAMASTRA</t>
  </si>
  <si>
    <t>MONGIUFFI MELIA</t>
  </si>
  <si>
    <t>FURNARI</t>
  </si>
  <si>
    <t>LIPARI</t>
  </si>
  <si>
    <t>BASICO'</t>
  </si>
  <si>
    <t>BROLO</t>
  </si>
  <si>
    <t>GIOIOSA MAREA</t>
  </si>
  <si>
    <t>CASTELL'UMBERTO</t>
  </si>
  <si>
    <t>SAN MARCO D'ALUNZIO</t>
  </si>
  <si>
    <t>CAPO D'ORLANDO</t>
  </si>
  <si>
    <t>MODENA</t>
  </si>
  <si>
    <t>SESTOLA</t>
  </si>
  <si>
    <t>MIRANDOLA</t>
  </si>
  <si>
    <t>FRASSINORO</t>
  </si>
  <si>
    <t>PALAGANO</t>
  </si>
  <si>
    <t>MONTESE</t>
  </si>
  <si>
    <t>ZOCCA</t>
  </si>
  <si>
    <t>NOVARA</t>
  </si>
  <si>
    <t>CAVAGLIO SPOCCIA</t>
  </si>
  <si>
    <t>BEURA CARDEZZA</t>
  </si>
  <si>
    <t>SANTA MARIA MAGGIORE</t>
  </si>
  <si>
    <t>BACENO</t>
  </si>
  <si>
    <t>PREMIA</t>
  </si>
  <si>
    <t>TRASQUERA</t>
  </si>
  <si>
    <t>CEPPO MORELLI</t>
  </si>
  <si>
    <t>BUDONI</t>
  </si>
  <si>
    <t>NUORO</t>
  </si>
  <si>
    <t>LODE'</t>
  </si>
  <si>
    <t>OROSEI</t>
  </si>
  <si>
    <t>SINISCOLA</t>
  </si>
  <si>
    <t>GAIRO</t>
  </si>
  <si>
    <t>CARDEDU</t>
  </si>
  <si>
    <t>TERTENIA</t>
  </si>
  <si>
    <t>VILLAGRANDE STRISAILI</t>
  </si>
  <si>
    <t>SAN TEODORO</t>
  </si>
  <si>
    <t>SAN VERO MILIS</t>
  </si>
  <si>
    <t>ORISTANO</t>
  </si>
  <si>
    <t>CUGLIERI</t>
  </si>
  <si>
    <t>TRESNURAGHES</t>
  </si>
  <si>
    <t>PALMAS ARBOREA</t>
  </si>
  <si>
    <t>USELLUS</t>
  </si>
  <si>
    <t>ARBOREA</t>
  </si>
  <si>
    <t>SAN GIORGIO DELLE PERTICHE</t>
  </si>
  <si>
    <t>PADOVA</t>
  </si>
  <si>
    <t>PIAZZOLA SUL BRENTA</t>
  </si>
  <si>
    <t>SAN MARTINO DI LUPARI</t>
  </si>
  <si>
    <t>BOVOLENTA</t>
  </si>
  <si>
    <t>SANTA MARGHERITA D'ADIGE</t>
  </si>
  <si>
    <t>ALTAVILLA MILICIA</t>
  </si>
  <si>
    <t>PALERMO</t>
  </si>
  <si>
    <t>TRABIA</t>
  </si>
  <si>
    <t>VENTIMIGLIA DI SICILIA</t>
  </si>
  <si>
    <t>PETRALIA SOPRANA</t>
  </si>
  <si>
    <t>CAMPOFELICE DI FITALIA</t>
  </si>
  <si>
    <t>TERRASINI</t>
  </si>
  <si>
    <t>PARMA</t>
  </si>
  <si>
    <t>POLESINE PARMENSE</t>
  </si>
  <si>
    <t>MONCHIO DELLE CORTI</t>
  </si>
  <si>
    <t>MEDESANO</t>
  </si>
  <si>
    <t>NEVIANO DEGLI ARDUINI</t>
  </si>
  <si>
    <t>PALANZANO</t>
  </si>
  <si>
    <t>TIZZANO VAL PARMA</t>
  </si>
  <si>
    <t>BARDI</t>
  </si>
  <si>
    <t>VARANO DE' MELEGARI</t>
  </si>
  <si>
    <t>BEDONIA</t>
  </si>
  <si>
    <t>BORGO VAL DI TARO</t>
  </si>
  <si>
    <t>PELLEGRINO PARMENSE</t>
  </si>
  <si>
    <t>TORNOLO</t>
  </si>
  <si>
    <t>CASALE</t>
  </si>
  <si>
    <t>PAVIA</t>
  </si>
  <si>
    <t>BORGO PRIOLO</t>
  </si>
  <si>
    <t>RUINO</t>
  </si>
  <si>
    <t>MONTECALVO VERSIGGIA</t>
  </si>
  <si>
    <t>BRALLO DI PREGOLA</t>
  </si>
  <si>
    <t>VAL DI NIZZA</t>
  </si>
  <si>
    <t>ROCCA SUSELLA</t>
  </si>
  <si>
    <t>MONTE SANTA MARIA TIBERINA</t>
  </si>
  <si>
    <t>PERUGIA</t>
  </si>
  <si>
    <t>CITTA' DI CASTELLO</t>
  </si>
  <si>
    <t>GUALDO TADINO</t>
  </si>
  <si>
    <t>GUBBIO</t>
  </si>
  <si>
    <t>NOCERA UMBRA</t>
  </si>
  <si>
    <t>SCHEGGIA</t>
  </si>
  <si>
    <t>VALFABBRICA</t>
  </si>
  <si>
    <t>GIANO DELL'UMBRIA</t>
  </si>
  <si>
    <t>CERRETO DI SPOLETO</t>
  </si>
  <si>
    <t>SANT'ANATOLIA DI NARCO</t>
  </si>
  <si>
    <t>MONTELEONE DI SPOLETO</t>
  </si>
  <si>
    <t>SPOLETO</t>
  </si>
  <si>
    <t>MARSCIANO</t>
  </si>
  <si>
    <t>TODI</t>
  </si>
  <si>
    <t>CASTIGLIONE DEL LAGO</t>
  </si>
  <si>
    <t>MAGIONE</t>
  </si>
  <si>
    <t>PANICALE</t>
  </si>
  <si>
    <t>PENNABILLI</t>
  </si>
  <si>
    <t>PESARO</t>
  </si>
  <si>
    <t>SAN LEO</t>
  </si>
  <si>
    <t>MACERATA FELTRIA</t>
  </si>
  <si>
    <t>URBINO</t>
  </si>
  <si>
    <t>SAN GIORGIO DI PESARO</t>
  </si>
  <si>
    <t>FOSSOMBRONE</t>
  </si>
  <si>
    <t>ORCIANO DI PESARO</t>
  </si>
  <si>
    <t>SAN COSTANZO</t>
  </si>
  <si>
    <t>BORGO PACE</t>
  </si>
  <si>
    <t>APECCHIO</t>
  </si>
  <si>
    <t>CAGLI</t>
  </si>
  <si>
    <t>PERGOLA</t>
  </si>
  <si>
    <t>MOSCUFO</t>
  </si>
  <si>
    <t>PESCARA</t>
  </si>
  <si>
    <t>CIVITELLA CASANOVA</t>
  </si>
  <si>
    <t>MONTEBELLO DI BERTONA</t>
  </si>
  <si>
    <t>SANT'EUFEMIA A MAIELLA</t>
  </si>
  <si>
    <t>PIACENZA</t>
  </si>
  <si>
    <t>ZIANO PIACENTINO</t>
  </si>
  <si>
    <t>VERNASCA</t>
  </si>
  <si>
    <t>BESENZONE</t>
  </si>
  <si>
    <t>SAN PIETRO IN CERRO</t>
  </si>
  <si>
    <t>SANTA MARIA</t>
  </si>
  <si>
    <t>CASTELL'ARQUATO</t>
  </si>
  <si>
    <t>CASTEL SAN GIOVANNI</t>
  </si>
  <si>
    <t>FIORENZUOLA D'ARDA</t>
  </si>
  <si>
    <t>LUGAGNANO VAL D'ARDA</t>
  </si>
  <si>
    <t>SAN GIORGIO PIACENTINO</t>
  </si>
  <si>
    <t>BOBBIO</t>
  </si>
  <si>
    <t>FARINI D'OLMO</t>
  </si>
  <si>
    <t>SAN MINIATO</t>
  </si>
  <si>
    <t>PISA</t>
  </si>
  <si>
    <t>MONTECATINI VAL DI CECINA</t>
  </si>
  <si>
    <t>SANTA LUCE</t>
  </si>
  <si>
    <t>GUARDISTALLO</t>
  </si>
  <si>
    <t>CASTELNUOVO VAL DI CECINA</t>
  </si>
  <si>
    <t>POMARANCE</t>
  </si>
  <si>
    <t>VOLTERRA</t>
  </si>
  <si>
    <t>PESCIA</t>
  </si>
  <si>
    <t>PISTOIA</t>
  </si>
  <si>
    <t>ABETONE</t>
  </si>
  <si>
    <t>SAN MARCELLO PISTOIESE</t>
  </si>
  <si>
    <t>PORDENONE</t>
  </si>
  <si>
    <t>ERTO E CASSO</t>
  </si>
  <si>
    <t>VILLOTTA</t>
  </si>
  <si>
    <t>MONTEREALE VALCELLINA</t>
  </si>
  <si>
    <t>TRAMONTI DI SOPRA</t>
  </si>
  <si>
    <t>POTENZA</t>
  </si>
  <si>
    <t>BRINDISI DI MONTAGNA</t>
  </si>
  <si>
    <t>OPPIDO LUCANO</t>
  </si>
  <si>
    <t>SAN FELE</t>
  </si>
  <si>
    <t>AVIGLIANO</t>
  </si>
  <si>
    <t>MELFI</t>
  </si>
  <si>
    <t>SAN SEVERINO LUCANO</t>
  </si>
  <si>
    <t>TERRANOVA DI POLLINO</t>
  </si>
  <si>
    <t>SAN MARTINO D'AGRI</t>
  </si>
  <si>
    <t>SAN COSTANTINO ALBANESE</t>
  </si>
  <si>
    <t>RIVELLO</t>
  </si>
  <si>
    <t>MARATEA</t>
  </si>
  <si>
    <t>SANT'ANGELO LE FRATTE</t>
  </si>
  <si>
    <t>SASSO DI CASTALDA</t>
  </si>
  <si>
    <t>BELLA</t>
  </si>
  <si>
    <t>MARSICO NUOVO</t>
  </si>
  <si>
    <t>VIETRI DI POTENZA</t>
  </si>
  <si>
    <t>CHIARAMONTE GULFI</t>
  </si>
  <si>
    <t>RAGUSA</t>
  </si>
  <si>
    <t>MODICA</t>
  </si>
  <si>
    <t>SANTA CROCE CAMERINA</t>
  </si>
  <si>
    <t>SCICLI</t>
  </si>
  <si>
    <t>CASOLA VALSENIO</t>
  </si>
  <si>
    <t>RAVENNA</t>
  </si>
  <si>
    <t>BAGNACAVALLO</t>
  </si>
  <si>
    <t>BRISIGHELLA</t>
  </si>
  <si>
    <t>FAENZA</t>
  </si>
  <si>
    <t>REGGIO CALABRIA</t>
  </si>
  <si>
    <t>BAGNARA CALABRA</t>
  </si>
  <si>
    <t>OPPIDO MAMERTINA</t>
  </si>
  <si>
    <t>RIZZICONI</t>
  </si>
  <si>
    <t>TAURIANOVA</t>
  </si>
  <si>
    <t>PALIZZI</t>
  </si>
  <si>
    <t>BOVA MARINA</t>
  </si>
  <si>
    <t>RIACE</t>
  </si>
  <si>
    <t>STIGNANO</t>
  </si>
  <si>
    <t>CIMINA'</t>
  </si>
  <si>
    <t>CAULONIA</t>
  </si>
  <si>
    <t>SANTO STEFANO D'ASPROMONTE</t>
  </si>
  <si>
    <t>TOANO</t>
  </si>
  <si>
    <t>REGGIO EMILIA</t>
  </si>
  <si>
    <t>GUASTALLA</t>
  </si>
  <si>
    <t>CIANO D'ENZA</t>
  </si>
  <si>
    <t>VILLA MINOZZO</t>
  </si>
  <si>
    <t>VIANO</t>
  </si>
  <si>
    <t>BAISO</t>
  </si>
  <si>
    <t>CARPINETI</t>
  </si>
  <si>
    <t>CASINA</t>
  </si>
  <si>
    <t>RIETI</t>
  </si>
  <si>
    <t>POSTA</t>
  </si>
  <si>
    <t>LONGONE SABINO</t>
  </si>
  <si>
    <t>BELMONTE IN SABINA</t>
  </si>
  <si>
    <t>PETRELLA SALTO</t>
  </si>
  <si>
    <t>ROCCA SINIBALDA</t>
  </si>
  <si>
    <t>TORRICELLA SABINA</t>
  </si>
  <si>
    <t>POZZAGLIA SABINO</t>
  </si>
  <si>
    <t>MONTENERO SABINO</t>
  </si>
  <si>
    <t>LIMITI DI GRECCIO</t>
  </si>
  <si>
    <t>ROMA</t>
  </si>
  <si>
    <t>VIVARO ROMANO</t>
  </si>
  <si>
    <t>SUBIACO</t>
  </si>
  <si>
    <t>GAVELLO</t>
  </si>
  <si>
    <t>ROVIGO</t>
  </si>
  <si>
    <t>ROSOLINA</t>
  </si>
  <si>
    <t>DONADA</t>
  </si>
  <si>
    <t>CA' TIEPOLO</t>
  </si>
  <si>
    <t>CASTELGUGLIELMO</t>
  </si>
  <si>
    <t>CASTELNOVO BARIANO</t>
  </si>
  <si>
    <t>GUARDA VENETA</t>
  </si>
  <si>
    <t>SALERNO</t>
  </si>
  <si>
    <t>POLVICA</t>
  </si>
  <si>
    <t>PUGLIANO</t>
  </si>
  <si>
    <t>CASALETTO SPARTANO</t>
  </si>
  <si>
    <t>MONTESANO SULLA MARCELLANA</t>
  </si>
  <si>
    <t>LAUREANA CILENTO</t>
  </si>
  <si>
    <t>ISPANI</t>
  </si>
  <si>
    <t>MAGLIANO VETERE</t>
  </si>
  <si>
    <t>CENTOLA</t>
  </si>
  <si>
    <t>ROCCAGLORIOSA</t>
  </si>
  <si>
    <t>PISCIOTTA</t>
  </si>
  <si>
    <t>POLLICA</t>
  </si>
  <si>
    <t>SAN MAURO CILENTO</t>
  </si>
  <si>
    <t>STELLA CILENTO</t>
  </si>
  <si>
    <t>VIBONATI</t>
  </si>
  <si>
    <t>GIFFONI VALLE PIANA</t>
  </si>
  <si>
    <t>PONTECAGNANO</t>
  </si>
  <si>
    <t>OZIERI</t>
  </si>
  <si>
    <t>SASSARI</t>
  </si>
  <si>
    <t>BUDDUSO'</t>
  </si>
  <si>
    <t>PALAU</t>
  </si>
  <si>
    <t>OLBIA</t>
  </si>
  <si>
    <t>OSCHIRI</t>
  </si>
  <si>
    <t>SANTA TERESA DI GALLURA</t>
  </si>
  <si>
    <t>TEMPIO PAUSANIA</t>
  </si>
  <si>
    <t>SANT'ANTONIO DI GALLURA</t>
  </si>
  <si>
    <t>TRINITA' D'AGULTU</t>
  </si>
  <si>
    <t>CODARUINA</t>
  </si>
  <si>
    <t>ALGHERO</t>
  </si>
  <si>
    <t>PORTO TORRES</t>
  </si>
  <si>
    <t>SAVONA</t>
  </si>
  <si>
    <t>CAIRO MONTENOTTE</t>
  </si>
  <si>
    <t>MAGLIOLO</t>
  </si>
  <si>
    <t>SPOTORNO</t>
  </si>
  <si>
    <t>CASANOVA LERRONE</t>
  </si>
  <si>
    <t>SASSELLO</t>
  </si>
  <si>
    <t>URBE</t>
  </si>
  <si>
    <t>DEGO</t>
  </si>
  <si>
    <t>PIANA CRIXIA</t>
  </si>
  <si>
    <t>CHIUSDINO</t>
  </si>
  <si>
    <t>SIENA</t>
  </si>
  <si>
    <t>GAIOLE IN CHIANTI</t>
  </si>
  <si>
    <t>MONTICIANO</t>
  </si>
  <si>
    <t>RADDA IN CHIANTI</t>
  </si>
  <si>
    <t>CASTELNUOVO BERARDENGA</t>
  </si>
  <si>
    <t>SAN GIOVANNI D'ASSO</t>
  </si>
  <si>
    <t>ABBADIA SAN SALVATORE</t>
  </si>
  <si>
    <t>BUONCONVENTO</t>
  </si>
  <si>
    <t>CASTIGLIONE D'ORCIA</t>
  </si>
  <si>
    <t>MONTALCINO</t>
  </si>
  <si>
    <t>PIENZA</t>
  </si>
  <si>
    <t>RADICONDOLI</t>
  </si>
  <si>
    <t>CASOLE D'ELSA</t>
  </si>
  <si>
    <t>SAN GIMIGNANO</t>
  </si>
  <si>
    <t>ASCIANO</t>
  </si>
  <si>
    <t>SIRACUSA</t>
  </si>
  <si>
    <t>NOTO</t>
  </si>
  <si>
    <t>PACHINO</t>
  </si>
  <si>
    <t>SONDRIO</t>
  </si>
  <si>
    <t>GEROLA ALTA</t>
  </si>
  <si>
    <t>CASTELLANETA</t>
  </si>
  <si>
    <t>TARANTO</t>
  </si>
  <si>
    <t>GINOSA</t>
  </si>
  <si>
    <t>MARTINA FRANCA</t>
  </si>
  <si>
    <t>ROCCA SANTA MARIA</t>
  </si>
  <si>
    <t>CIVITELLA DEL TRONTO</t>
  </si>
  <si>
    <t>VALLE CASTELLANA</t>
  </si>
  <si>
    <t>BELLANTE</t>
  </si>
  <si>
    <t>CASTELLALTO</t>
  </si>
  <si>
    <t>CANZANO</t>
  </si>
  <si>
    <t>SANT'OMERO</t>
  </si>
  <si>
    <t>CASTEL CASTAGNA</t>
  </si>
  <si>
    <t>COLLEDARA</t>
  </si>
  <si>
    <t>CROGNALETO</t>
  </si>
  <si>
    <t>FANO ADRIANO</t>
  </si>
  <si>
    <t>MONTORIO AL VOMANO</t>
  </si>
  <si>
    <t>TERNI</t>
  </si>
  <si>
    <t>ORVIETO</t>
  </si>
  <si>
    <t>ACQUASPARTA</t>
  </si>
  <si>
    <t>AMELIA</t>
  </si>
  <si>
    <t>BASCHI</t>
  </si>
  <si>
    <t>MONTECASTRILLI</t>
  </si>
  <si>
    <t>CALVI DELL'UMBRIA</t>
  </si>
  <si>
    <t>NARNI</t>
  </si>
  <si>
    <t>VERRUA SAVOIA</t>
  </si>
  <si>
    <t>TORINO</t>
  </si>
  <si>
    <t>CARMAGNOLA</t>
  </si>
  <si>
    <t>VENAUS</t>
  </si>
  <si>
    <t>CESANA TORINESE</t>
  </si>
  <si>
    <t>SESTRIERE</t>
  </si>
  <si>
    <t>BOBBIO PELLICE</t>
  </si>
  <si>
    <t>RORA'</t>
  </si>
  <si>
    <t>VIU'</t>
  </si>
  <si>
    <t>ALA DI STURA</t>
  </si>
  <si>
    <t>MONASTERO DI LANZO</t>
  </si>
  <si>
    <t>CASTELNUOVO NIGRA</t>
  </si>
  <si>
    <t>RONCO CANAVESE</t>
  </si>
  <si>
    <t>VALPRATO SOANA</t>
  </si>
  <si>
    <t>GIAVENO</t>
  </si>
  <si>
    <t>SAN VITO LO CAPO</t>
  </si>
  <si>
    <t>TRAPANI</t>
  </si>
  <si>
    <t>BUSETO PALIZZOLO</t>
  </si>
  <si>
    <t>CASTELLAMMARE DEL GOLFO</t>
  </si>
  <si>
    <t>ERICE</t>
  </si>
  <si>
    <t>PANTELLERIA</t>
  </si>
  <si>
    <t>CAMPOBELLO DI MAZARA</t>
  </si>
  <si>
    <t>CASTELVETRANO</t>
  </si>
  <si>
    <t>CAVARENO</t>
  </si>
  <si>
    <t>TRENTO</t>
  </si>
  <si>
    <t>PREDAZZO</t>
  </si>
  <si>
    <t>CENTA SAN NICOLO'</t>
  </si>
  <si>
    <t>CANAL SAN BOVO</t>
  </si>
  <si>
    <t>PIEVE TESINO</t>
  </si>
  <si>
    <t>SAGRON MIS</t>
  </si>
  <si>
    <t>VILLA LAGARINA</t>
  </si>
  <si>
    <t>FOLGARIA</t>
  </si>
  <si>
    <t>MORI</t>
  </si>
  <si>
    <t>SAN LORENZO IN BANALE</t>
  </si>
  <si>
    <t>PINZOLO</t>
  </si>
  <si>
    <t>SAN BERNARDO</t>
  </si>
  <si>
    <t>TREVISO</t>
  </si>
  <si>
    <t>VITTORIO VENETO</t>
  </si>
  <si>
    <t>FOLLINA</t>
  </si>
  <si>
    <t>TRASAGHIS</t>
  </si>
  <si>
    <t>UDINE</t>
  </si>
  <si>
    <t>VENZONE</t>
  </si>
  <si>
    <t>CHIUSAFORTE</t>
  </si>
  <si>
    <t>FAEDIS</t>
  </si>
  <si>
    <t>TAIPANA</t>
  </si>
  <si>
    <t>SAVOGNA</t>
  </si>
  <si>
    <t>VARESE</t>
  </si>
  <si>
    <t>VEDDASCA</t>
  </si>
  <si>
    <t>CONA</t>
  </si>
  <si>
    <t>VENEZIA</t>
  </si>
  <si>
    <t>CAVARZERE</t>
  </si>
  <si>
    <t>CHIOGGIA</t>
  </si>
  <si>
    <t>JESOLO</t>
  </si>
  <si>
    <t>CONCORDIA SAGITTARIA</t>
  </si>
  <si>
    <t>PORTOGRUARO</t>
  </si>
  <si>
    <t>SAN MICHELE AL TAGLIAMENTO</t>
  </si>
  <si>
    <t>VERCELLI</t>
  </si>
  <si>
    <t>RIVA VALDOBBIA</t>
  </si>
  <si>
    <t>FORMIGLIANA</t>
  </si>
  <si>
    <t>CASANOVA ELVO</t>
  </si>
  <si>
    <t>CIGLIANO</t>
  </si>
  <si>
    <t>VEGLIO</t>
  </si>
  <si>
    <t>GRAGLIA</t>
  </si>
  <si>
    <t>PRALUNGO</t>
  </si>
  <si>
    <t>BIELLA</t>
  </si>
  <si>
    <t>TORRI DEL BENACO</t>
  </si>
  <si>
    <t>VERONA</t>
  </si>
  <si>
    <t>CAPRINO VERONESE</t>
  </si>
  <si>
    <t>SANT'ANNA D'ALFAEDO</t>
  </si>
  <si>
    <t>BOSCO CHIESANUOVA</t>
  </si>
  <si>
    <t>FUMANE</t>
  </si>
  <si>
    <t>SELVA DI PROGNO</t>
  </si>
  <si>
    <t>SAN MAURO DI SALINE</t>
  </si>
  <si>
    <t>RONCANOVA</t>
  </si>
  <si>
    <t>VALEGGIO SUL MINCIO</t>
  </si>
  <si>
    <t>VICENZA</t>
  </si>
  <si>
    <t>ASIAGO</t>
  </si>
  <si>
    <t>SCHIO</t>
  </si>
  <si>
    <t>CISMON DEL GRAPPA</t>
  </si>
  <si>
    <t>ASIGLIANO VENETO</t>
  </si>
  <si>
    <t>ZUGLIANO</t>
  </si>
  <si>
    <t>VALDASTICO</t>
  </si>
  <si>
    <t>TONEZZA DEL CIMONE</t>
  </si>
  <si>
    <t>MONTEGALDELLA</t>
  </si>
  <si>
    <t>RECOARO TERME</t>
  </si>
  <si>
    <t>VALDAGNO</t>
  </si>
  <si>
    <t>BLERA</t>
  </si>
  <si>
    <t>VITERBO</t>
  </si>
  <si>
    <t>ARLENA DI CASTRO</t>
  </si>
  <si>
    <t>MONTALTO DI CASTRO</t>
  </si>
  <si>
    <t>TARQUINIA</t>
  </si>
  <si>
    <t>TUSCANIA</t>
  </si>
  <si>
    <t>GRAFFIGNANO</t>
  </si>
  <si>
    <t>ACQUAPENDENTE</t>
  </si>
  <si>
    <t>RONCIGLIONE</t>
  </si>
  <si>
    <t>AGRIGENTO Totale</t>
  </si>
  <si>
    <t>ALESSANDRIA Totale</t>
  </si>
  <si>
    <t>ANCONA Totale</t>
  </si>
  <si>
    <t>AOSTA Totale</t>
  </si>
  <si>
    <t>AREZZO Totale</t>
  </si>
  <si>
    <t>ASCOLI PICENO Totale</t>
  </si>
  <si>
    <t>ASTI Totale</t>
  </si>
  <si>
    <t>AVELLINO Totale</t>
  </si>
  <si>
    <t>BARI Totale</t>
  </si>
  <si>
    <t>BELLUNO Totale</t>
  </si>
  <si>
    <t>BENEVENTO Totale</t>
  </si>
  <si>
    <t>BERGAMO Totale</t>
  </si>
  <si>
    <t>BOLOGNA Totale</t>
  </si>
  <si>
    <t>BOLZANO Totale</t>
  </si>
  <si>
    <t>BRESCIA Totale</t>
  </si>
  <si>
    <t>BRINDISI Totale</t>
  </si>
  <si>
    <t>CAGLIARI Totale</t>
  </si>
  <si>
    <t>CALTANISSETTA Totale</t>
  </si>
  <si>
    <t>CAMPOBASSO Totale</t>
  </si>
  <si>
    <t>CASERTA Totale</t>
  </si>
  <si>
    <t>CATANIA Totale</t>
  </si>
  <si>
    <t>CATANZARO Totale</t>
  </si>
  <si>
    <t>CHIETI Totale</t>
  </si>
  <si>
    <t>COMO Totale</t>
  </si>
  <si>
    <t>COSENZA Totale</t>
  </si>
  <si>
    <t>CREMONA Totale</t>
  </si>
  <si>
    <t>CUNEO Totale</t>
  </si>
  <si>
    <t>ENNA Totale</t>
  </si>
  <si>
    <t>FERRARA Totale</t>
  </si>
  <si>
    <t>FIRENZE Totale</t>
  </si>
  <si>
    <t>FOGGIA Totale</t>
  </si>
  <si>
    <t>FORLI' Totale</t>
  </si>
  <si>
    <t>FROSINONE Totale</t>
  </si>
  <si>
    <t>GENOVA Totale</t>
  </si>
  <si>
    <t>GORIZIA Totale</t>
  </si>
  <si>
    <t>GROSSETO Totale</t>
  </si>
  <si>
    <t>IMPERIA Totale</t>
  </si>
  <si>
    <t>ISERNIA Totale</t>
  </si>
  <si>
    <t>LA SPEZIA Totale</t>
  </si>
  <si>
    <t>L'AQUILA Totale</t>
  </si>
  <si>
    <t>LATINA Totale</t>
  </si>
  <si>
    <t>LECCE Totale</t>
  </si>
  <si>
    <t>LIVORNO Totale</t>
  </si>
  <si>
    <t>LUCCA Totale</t>
  </si>
  <si>
    <t>MACERATA Totale</t>
  </si>
  <si>
    <t>MANTOVA Totale</t>
  </si>
  <si>
    <t>MASSA CARRARA Totale</t>
  </si>
  <si>
    <t>MATERA Totale</t>
  </si>
  <si>
    <t>MESSINA Totale</t>
  </si>
  <si>
    <t>MODENA Totale</t>
  </si>
  <si>
    <t>NOVARA Totale</t>
  </si>
  <si>
    <t>NUORO Totale</t>
  </si>
  <si>
    <t>ORISTANO Totale</t>
  </si>
  <si>
    <t>PADOVA Totale</t>
  </si>
  <si>
    <t>PALERMO Totale</t>
  </si>
  <si>
    <t>PARMA Totale</t>
  </si>
  <si>
    <t>PAVIA Totale</t>
  </si>
  <si>
    <t>PERUGIA Totale</t>
  </si>
  <si>
    <t>PESARO Totale</t>
  </si>
  <si>
    <t>PESCARA Totale</t>
  </si>
  <si>
    <t>PIACENZA Totale</t>
  </si>
  <si>
    <t>PISA Totale</t>
  </si>
  <si>
    <t>PISTOIA Totale</t>
  </si>
  <si>
    <t>PORDENONE Totale</t>
  </si>
  <si>
    <t>POTENZA Totale</t>
  </si>
  <si>
    <t>RAGUSA Totale</t>
  </si>
  <si>
    <t>RAVENNA Totale</t>
  </si>
  <si>
    <t>REGGIO CALABRIA Totale</t>
  </si>
  <si>
    <t>REGGIO EMILIA Totale</t>
  </si>
  <si>
    <t>RIETI Totale</t>
  </si>
  <si>
    <t>ROMA Totale</t>
  </si>
  <si>
    <t>ROVIGO Totale</t>
  </si>
  <si>
    <t>SALERNO Totale</t>
  </si>
  <si>
    <t>SASSARI Totale</t>
  </si>
  <si>
    <t>SAVONA Totale</t>
  </si>
  <si>
    <t>SIENA Totale</t>
  </si>
  <si>
    <t>SIRACUSA Totale</t>
  </si>
  <si>
    <t>SONDRIO Totale</t>
  </si>
  <si>
    <t>TARANTO Totale</t>
  </si>
  <si>
    <t>TERAMO Totale</t>
  </si>
  <si>
    <t>TERNI Totale</t>
  </si>
  <si>
    <t>TORINO Totale</t>
  </si>
  <si>
    <t>TRAPANI Totale</t>
  </si>
  <si>
    <t>TRENTO Totale</t>
  </si>
  <si>
    <t>TREVISO Totale</t>
  </si>
  <si>
    <t>UDINE Totale</t>
  </si>
  <si>
    <t>VARESE Totale</t>
  </si>
  <si>
    <t>VENEZIA Totale</t>
  </si>
  <si>
    <t>VERCELLI Totale</t>
  </si>
  <si>
    <t>VERONA Totale</t>
  </si>
  <si>
    <t>VICENZA Totale</t>
  </si>
  <si>
    <t>VITERBO Totale</t>
  </si>
  <si>
    <t>Numero Area di Centrale</t>
  </si>
  <si>
    <t>Comune</t>
  </si>
  <si>
    <t>Totale</t>
  </si>
  <si>
    <t>Totale Area di Centrale</t>
  </si>
  <si>
    <t>di cui Costi Operativi</t>
  </si>
  <si>
    <t>di cui Ricavi da Canone</t>
  </si>
  <si>
    <t>di cui Ricavi da Traffico</t>
  </si>
  <si>
    <t>di cui Altri Ricavi</t>
  </si>
  <si>
    <t>di cui Costo x Amm.nto e WACC</t>
  </si>
  <si>
    <t>A</t>
  </si>
  <si>
    <t>B</t>
  </si>
  <si>
    <t>C1</t>
  </si>
  <si>
    <t>C2</t>
  </si>
  <si>
    <t>E=C-D</t>
  </si>
  <si>
    <t>D1</t>
  </si>
  <si>
    <t>D2</t>
  </si>
  <si>
    <t>D3</t>
  </si>
  <si>
    <t>Numero PTP x Provincia</t>
  </si>
  <si>
    <t>Numero PTP</t>
  </si>
  <si>
    <t>Costo Netto (*)
Unitario x PTP</t>
  </si>
  <si>
    <t>Costo Evitabile Unitario x PTP</t>
  </si>
  <si>
    <t>Ricavo Mancato Unitario x PTP</t>
  </si>
  <si>
    <t>di cui Traffico</t>
  </si>
  <si>
    <t>di cui Surcharge</t>
  </si>
  <si>
    <t>CABINA</t>
  </si>
  <si>
    <t>CUPOLA</t>
  </si>
  <si>
    <t>MURO</t>
  </si>
  <si>
    <t>Totale complessivo</t>
  </si>
  <si>
    <t>di cui Amm.nto + WACC</t>
  </si>
  <si>
    <r>
      <t xml:space="preserve">B= </t>
    </r>
    <r>
      <rPr>
        <i/>
        <sz val="11"/>
        <color rgb="FFC00000"/>
        <rFont val="TIM Sans"/>
        <family val="1"/>
      </rPr>
      <t>B1+B2</t>
    </r>
  </si>
  <si>
    <t>B1</t>
  </si>
  <si>
    <t>B2</t>
  </si>
  <si>
    <r>
      <t xml:space="preserve">C= </t>
    </r>
    <r>
      <rPr>
        <i/>
        <sz val="11"/>
        <color rgb="FFC00000"/>
        <rFont val="TIM Sans"/>
        <family val="1"/>
      </rPr>
      <t>C1+C2+C3</t>
    </r>
  </si>
  <si>
    <t>C3</t>
  </si>
  <si>
    <t>D=B-C</t>
  </si>
  <si>
    <t>Numero Clienti</t>
  </si>
  <si>
    <t>Costo Netto x cliente</t>
  </si>
  <si>
    <t>Bacino APNR 2007</t>
  </si>
  <si>
    <t>C= C1+C2</t>
  </si>
  <si>
    <t>D= D1+D2+D3</t>
  </si>
  <si>
    <t>MILANO</t>
  </si>
  <si>
    <t>MONZA</t>
  </si>
  <si>
    <t>TRIESTE</t>
  </si>
  <si>
    <t>RIMINI</t>
  </si>
  <si>
    <t>FORLI</t>
  </si>
  <si>
    <t>VIAREGGIO</t>
  </si>
  <si>
    <t>NAPOLI</t>
  </si>
  <si>
    <t>Parco Impianti USO 2007 (ptp non profittevoli)</t>
  </si>
  <si>
    <t>Bacino APNR 2006-2007</t>
  </si>
  <si>
    <t>Cluster PTP 
(x tipologia impianto di tp)</t>
  </si>
  <si>
    <t>compreso tra 200 e 300</t>
  </si>
  <si>
    <t>Cluster ASL 
(x nr clienti di una singola ASL)</t>
  </si>
  <si>
    <t>compreso tra 300 e 400</t>
  </si>
  <si>
    <t>compreso tra 400 e 500</t>
  </si>
  <si>
    <t>compreso tra 500 e 600</t>
  </si>
  <si>
    <t>compreso tra 600 e 900</t>
  </si>
  <si>
    <t>maggiore di 900</t>
  </si>
  <si>
    <t>fino a 200</t>
  </si>
  <si>
    <t xml:space="preserve">Rettifiche BDO Fonia Vocale  </t>
  </si>
  <si>
    <t>Costi di installazione e manutenzione Rete Accesso</t>
  </si>
  <si>
    <t>Vite utili dei cespiti</t>
  </si>
  <si>
    <t>Costo del distributore</t>
  </si>
  <si>
    <t>Coppia uscente dal permutatore</t>
  </si>
  <si>
    <t>Perdite su crediti</t>
  </si>
  <si>
    <t>Ricavi da traffico entrante</t>
  </si>
  <si>
    <t>Ricavi da traffico TD</t>
  </si>
  <si>
    <t>Ricavi mancati esclusi Xdsl</t>
  </si>
  <si>
    <t>Rettifiche BDO Telefonia Pubblica</t>
  </si>
  <si>
    <t>Totali Rettifiche BDO</t>
  </si>
  <si>
    <t>rettifiche BDO</t>
  </si>
  <si>
    <t>Totale (post rettifiche BDO)</t>
  </si>
  <si>
    <t>nd</t>
  </si>
  <si>
    <r>
      <t xml:space="preserve">(1) </t>
    </r>
    <r>
      <rPr>
        <sz val="11"/>
        <color theme="1"/>
        <rFont val="TIM Sans"/>
        <family val="1"/>
      </rPr>
      <t>non include i ricavi da ricarico pari a 305.613 euro</t>
    </r>
  </si>
  <si>
    <r>
      <t xml:space="preserve">di cui Altri Ricavi </t>
    </r>
    <r>
      <rPr>
        <b/>
        <i/>
        <vertAlign val="superscript"/>
        <sz val="11"/>
        <color theme="3"/>
        <rFont val="TIM Sans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</si>
</sst>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-;\-* #,##0_-;_-* &quot;-&quot;_-;_-@_-"/>
    <numFmt numFmtId="165" formatCode="_-* #,##0.00_-;\-* #,##0.00_-;_-* &quot;-&quot;??_-;_-@_-"/>
    <numFmt numFmtId="166" formatCode="#,##0;[Red]\(#,##0\)"/>
    <numFmt numFmtId="167" formatCode="#,##0.0;[Red]\(#,##0.0\)"/>
    <numFmt numFmtId="168" formatCode="#,##0.00;[Red]\(#,##0.00\)"/>
    <numFmt numFmtId="169" formatCode="_-* #,##0_-;\-* #,##0_-;_-* &quot;-&quot;??_-;_-@_-"/>
    <numFmt numFmtId="170" formatCode="_(* #,##0_);_(* \(#,##0\);_(* &quot;-&quot;_);_(@_)"/>
    <numFmt numFmtId="171" formatCode="#,##0.0000"/>
    <numFmt numFmtId="172" formatCode="_(&quot;$&quot;* #,##0_);_(&quot;$&quot;* \(#,##0\);_(&quot;$&quot;* &quot;-&quot;_);_(@_)"/>
  </numFmts>
  <fonts count="34">
    <font>
      <sz val="11"/>
      <color theme="1"/>
      <name val="TIM Sans"/>
      <family val="2"/>
    </font>
    <font>
      <sz val="11"/>
      <color indexed="8"/>
      <name val="Calibri"/>
      <family val="2"/>
      <scheme val="minor"/>
    </font>
    <font>
      <b/>
      <sz val="11"/>
      <color theme="1"/>
      <name val="TIM Sans"/>
      <family val="2"/>
    </font>
    <font>
      <sz val="10"/>
      <color indexed="8"/>
      <name val="TIM Sans"/>
      <family val="1"/>
    </font>
    <font>
      <b/>
      <i/>
      <sz val="11"/>
      <color theme="1"/>
      <name val="TIM Sans"/>
      <family val="1"/>
    </font>
    <font>
      <i/>
      <sz val="11"/>
      <color theme="3"/>
      <name val="TIM Sans"/>
      <family val="1"/>
    </font>
    <font>
      <b/>
      <i/>
      <sz val="11"/>
      <color theme="3"/>
      <name val="TIM Sans"/>
      <family val="1"/>
    </font>
    <font>
      <b/>
      <sz val="11"/>
      <color rgb="FFC00000"/>
      <name val="TIM Sans"/>
      <family val="1"/>
    </font>
    <font>
      <i/>
      <sz val="11"/>
      <color rgb="FFC00000"/>
      <name val="TIM Sans"/>
      <family val="1"/>
    </font>
    <font>
      <b/>
      <sz val="10"/>
      <color theme="1"/>
      <name val="TIM Sans"/>
      <family val="1"/>
    </font>
    <font>
      <sz val="10"/>
      <color theme="1"/>
      <name val="TIM Sans"/>
      <family val="1"/>
    </font>
    <font>
      <b/>
      <sz val="10"/>
      <color rgb="FFC00000"/>
      <name val="TIM Sans"/>
      <family val="1"/>
    </font>
    <font>
      <b/>
      <u/>
      <sz val="14"/>
      <color rgb="FFC00000"/>
      <name val="TIM Sans"/>
      <family val="1"/>
    </font>
    <font>
      <b/>
      <sz val="11"/>
      <color theme="1"/>
      <name val="TIM Sans"/>
      <family val="1"/>
    </font>
    <font>
      <sz val="11"/>
      <color theme="1"/>
      <name val="TIM Sans"/>
      <family val="1"/>
    </font>
    <font>
      <sz val="11"/>
      <color theme="1"/>
      <name val="TIM Sans"/>
      <family val="2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mbria"/>
      <family val="1"/>
    </font>
    <font>
      <b/>
      <sz val="11"/>
      <color rgb="FF4F81BD"/>
      <name val="Calibri"/>
      <family val="2"/>
      <scheme val="minor"/>
    </font>
    <font>
      <b/>
      <sz val="11"/>
      <color theme="4"/>
      <name val="Cambria"/>
      <family val="1"/>
    </font>
    <font>
      <b/>
      <sz val="11"/>
      <color rgb="FFFF0000"/>
      <name val="Cambria"/>
      <family val="1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name val="Tahoma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8"/>
      <color indexed="56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name val="TIM Sans"/>
      <family val="1"/>
    </font>
    <font>
      <b/>
      <sz val="11"/>
      <color theme="3"/>
      <name val="TIM Sans"/>
      <family val="1"/>
    </font>
    <font>
      <vertAlign val="superscript"/>
      <sz val="11"/>
      <color theme="1"/>
      <name val="TIM Sans"/>
      <family val="1"/>
    </font>
    <font>
      <b/>
      <i/>
      <vertAlign val="superscript"/>
      <sz val="11"/>
      <color theme="3"/>
      <name val="TIM Sans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8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">
    <xf numFmtId="0" fontId="0" fillId="0" borderId="0"/>
    <xf numFmtId="0" fontId="1" fillId="0" borderId="0"/>
    <xf numFmtId="165" fontId="15" fillId="0" borderId="0" applyFont="0" applyFill="0" applyBorder="0" applyAlignment="0" applyProtection="0"/>
    <xf numFmtId="0" fontId="15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10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4" fillId="6" borderId="0" applyNumberFormat="0" applyBorder="0" applyAlignment="0" applyProtection="0">
      <alignment horizontal="left" vertical="center"/>
    </xf>
    <xf numFmtId="170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3" fillId="0" borderId="0"/>
    <xf numFmtId="0" fontId="22" fillId="0" borderId="0"/>
    <xf numFmtId="3" fontId="23" fillId="0" borderId="0" applyFont="0" applyFill="0" applyBorder="0" applyAlignment="0" applyProtection="0"/>
    <xf numFmtId="171" fontId="22" fillId="0" borderId="3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 applyNumberFormat="0" applyFill="0" applyBorder="0" applyProtection="0">
      <alignment horizontal="left" vertical="center" indent="2"/>
    </xf>
    <xf numFmtId="4" fontId="28" fillId="7" borderId="0" applyNumberFormat="0" applyProtection="0">
      <alignment horizontal="left" vertical="center" indent="1"/>
    </xf>
    <xf numFmtId="4" fontId="25" fillId="8" borderId="4" applyNumberFormat="0" applyProtection="0">
      <alignment horizontal="right" vertical="center"/>
    </xf>
    <xf numFmtId="4" fontId="25" fillId="9" borderId="4" applyNumberFormat="0" applyProtection="0">
      <alignment horizontal="left" vertical="center" indent="1"/>
    </xf>
    <xf numFmtId="0" fontId="29" fillId="7" borderId="4" applyNumberFormat="0" applyProtection="0">
      <alignment horizontal="left" vertical="top" indent="1"/>
    </xf>
    <xf numFmtId="172" fontId="2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4" fillId="0" borderId="0" xfId="0" applyFont="1"/>
    <xf numFmtId="168" fontId="5" fillId="0" borderId="0" xfId="0" applyNumberFormat="1" applyFont="1" applyAlignment="1">
      <alignment horizontal="right"/>
    </xf>
    <xf numFmtId="168" fontId="6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10" fillId="0" borderId="0" xfId="0" applyFont="1"/>
    <xf numFmtId="0" fontId="9" fillId="0" borderId="0" xfId="0" applyFont="1"/>
    <xf numFmtId="0" fontId="10" fillId="0" borderId="0" xfId="0" applyNumberFormat="1" applyFont="1"/>
    <xf numFmtId="0" fontId="9" fillId="3" borderId="0" xfId="0" applyFont="1" applyFill="1"/>
    <xf numFmtId="0" fontId="9" fillId="3" borderId="0" xfId="0" applyNumberFormat="1" applyFont="1" applyFill="1"/>
    <xf numFmtId="0" fontId="11" fillId="4" borderId="0" xfId="0" applyFont="1" applyFill="1"/>
    <xf numFmtId="0" fontId="11" fillId="4" borderId="0" xfId="0" applyNumberFormat="1" applyFont="1" applyFill="1"/>
    <xf numFmtId="0" fontId="10" fillId="0" borderId="0" xfId="0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right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3" fillId="2" borderId="2" xfId="0" applyFont="1" applyFill="1" applyBorder="1" applyAlignment="1">
      <alignment horizontal="left"/>
    </xf>
    <xf numFmtId="3" fontId="13" fillId="2" borderId="2" xfId="0" applyNumberFormat="1" applyFont="1" applyFill="1" applyBorder="1" applyAlignment="1">
      <alignment horizontal="right"/>
    </xf>
    <xf numFmtId="4" fontId="13" fillId="2" borderId="2" xfId="0" applyNumberFormat="1" applyFont="1" applyFill="1" applyBorder="1" applyAlignment="1">
      <alignment horizontal="right"/>
    </xf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0" fontId="12" fillId="0" borderId="0" xfId="3" applyFont="1" applyAlignment="1">
      <alignment vertical="center"/>
    </xf>
    <xf numFmtId="0" fontId="15" fillId="0" borderId="0" xfId="3"/>
    <xf numFmtId="0" fontId="4" fillId="0" borderId="0" xfId="3" applyFont="1"/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6" fontId="15" fillId="0" borderId="0" xfId="3" applyNumberFormat="1" applyAlignment="1">
      <alignment horizontal="right"/>
    </xf>
    <xf numFmtId="168" fontId="15" fillId="0" borderId="0" xfId="3" applyNumberFormat="1" applyAlignment="1">
      <alignment horizontal="right"/>
    </xf>
    <xf numFmtId="168" fontId="5" fillId="0" borderId="0" xfId="3" applyNumberFormat="1" applyFont="1" applyAlignment="1">
      <alignment horizontal="right"/>
    </xf>
    <xf numFmtId="0" fontId="2" fillId="2" borderId="2" xfId="3" applyFont="1" applyFill="1" applyBorder="1" applyAlignment="1">
      <alignment horizontal="left"/>
    </xf>
    <xf numFmtId="3" fontId="2" fillId="2" borderId="2" xfId="3" applyNumberFormat="1" applyFont="1" applyFill="1" applyBorder="1" applyAlignment="1">
      <alignment horizontal="right"/>
    </xf>
    <xf numFmtId="168" fontId="2" fillId="2" borderId="2" xfId="3" applyNumberFormat="1" applyFont="1" applyFill="1" applyBorder="1" applyAlignment="1">
      <alignment horizontal="right"/>
    </xf>
    <xf numFmtId="168" fontId="6" fillId="2" borderId="2" xfId="3" applyNumberFormat="1" applyFont="1" applyFill="1" applyBorder="1" applyAlignment="1">
      <alignment horizontal="right"/>
    </xf>
    <xf numFmtId="169" fontId="9" fillId="2" borderId="1" xfId="2" applyNumberFormat="1" applyFont="1" applyFill="1" applyBorder="1" applyAlignment="1">
      <alignment horizontal="right" vertical="center" wrapText="1"/>
    </xf>
    <xf numFmtId="166" fontId="0" fillId="0" borderId="0" xfId="3" applyNumberFormat="1" applyFont="1" applyAlignment="1">
      <alignment horizontal="left"/>
    </xf>
    <xf numFmtId="0" fontId="17" fillId="0" borderId="0" xfId="4" applyFont="1" applyAlignment="1">
      <alignment vertical="center"/>
    </xf>
    <xf numFmtId="4" fontId="18" fillId="5" borderId="0" xfId="4" applyNumberFormat="1" applyFont="1" applyFill="1" applyBorder="1" applyAlignment="1">
      <alignment horizontal="right"/>
    </xf>
    <xf numFmtId="0" fontId="16" fillId="0" borderId="0" xfId="4"/>
    <xf numFmtId="0" fontId="17" fillId="0" borderId="0" xfId="4" applyFont="1" applyBorder="1" applyAlignment="1">
      <alignment horizontal="left" vertical="center"/>
    </xf>
    <xf numFmtId="0" fontId="19" fillId="0" borderId="0" xfId="4" applyFont="1" applyAlignment="1">
      <alignment horizontal="left" vertical="center" wrapText="1" indent="3"/>
    </xf>
    <xf numFmtId="4" fontId="20" fillId="0" borderId="0" xfId="4" applyNumberFormat="1" applyFont="1" applyAlignment="1">
      <alignment vertical="center"/>
    </xf>
    <xf numFmtId="0" fontId="19" fillId="0" borderId="0" xfId="4" applyFont="1" applyAlignment="1">
      <alignment horizontal="left" vertical="center" indent="3"/>
    </xf>
    <xf numFmtId="4" fontId="21" fillId="0" borderId="0" xfId="4" applyNumberFormat="1" applyFont="1" applyAlignment="1">
      <alignment vertical="center"/>
    </xf>
    <xf numFmtId="0" fontId="17" fillId="0" borderId="0" xfId="4" applyFont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168" fontId="2" fillId="2" borderId="2" xfId="0" applyNumberFormat="1" applyFont="1" applyFill="1" applyBorder="1" applyAlignment="1">
      <alignment horizontal="right"/>
    </xf>
    <xf numFmtId="168" fontId="30" fillId="2" borderId="2" xfId="0" applyNumberFormat="1" applyFont="1" applyFill="1" applyBorder="1" applyAlignment="1">
      <alignment horizontal="right"/>
    </xf>
    <xf numFmtId="0" fontId="2" fillId="10" borderId="0" xfId="0" applyFont="1" applyFill="1" applyBorder="1" applyAlignment="1">
      <alignment horizontal="left"/>
    </xf>
    <xf numFmtId="3" fontId="2" fillId="10" borderId="0" xfId="0" applyNumberFormat="1" applyFont="1" applyFill="1" applyBorder="1" applyAlignment="1">
      <alignment horizontal="right"/>
    </xf>
    <xf numFmtId="168" fontId="2" fillId="10" borderId="0" xfId="0" applyNumberFormat="1" applyFont="1" applyFill="1" applyBorder="1" applyAlignment="1">
      <alignment horizontal="right"/>
    </xf>
    <xf numFmtId="168" fontId="6" fillId="10" borderId="0" xfId="0" applyNumberFormat="1" applyFont="1" applyFill="1" applyBorder="1" applyAlignment="1">
      <alignment horizontal="right"/>
    </xf>
    <xf numFmtId="0" fontId="0" fillId="5" borderId="0" xfId="0" applyFill="1"/>
    <xf numFmtId="168" fontId="31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32" fillId="0" borderId="0" xfId="0" applyFont="1"/>
    <xf numFmtId="3" fontId="3" fillId="0" borderId="0" xfId="0" applyNumberFormat="1" applyFont="1" applyAlignment="1">
      <alignment horizontal="right"/>
    </xf>
    <xf numFmtId="169" fontId="6" fillId="2" borderId="2" xfId="0" applyNumberFormat="1" applyFont="1" applyFill="1" applyBorder="1" applyAlignment="1">
      <alignment horizontal="right"/>
    </xf>
  </cellXfs>
  <cellStyles count="33">
    <cellStyle name="%" xfId="5" xr:uid="{00000000-0005-0000-0000-000000000000}"/>
    <cellStyle name="% 2" xfId="6" xr:uid="{00000000-0005-0000-0000-000001000000}"/>
    <cellStyle name="%_NUOVO MODELLO DI CALCOLO BENEFICI INDIRETTI 2004_PROVVISORIO_110908_SDA" xfId="7" xr:uid="{00000000-0005-0000-0000-000002000000}"/>
    <cellStyle name="%00,00" xfId="8" xr:uid="{00000000-0005-0000-0000-000003000000}"/>
    <cellStyle name="2Dec" xfId="9" xr:uid="{00000000-0005-0000-0000-000004000000}"/>
    <cellStyle name="Comma 3" xfId="10" xr:uid="{00000000-0005-0000-0000-000005000000}"/>
    <cellStyle name="Comma_Fedelta' al marchio" xfId="11" xr:uid="{00000000-0005-0000-0000-000006000000}"/>
    <cellStyle name="Fomula" xfId="12" xr:uid="{00000000-0005-0000-0000-000007000000}"/>
    <cellStyle name="Migliaia" xfId="2" builtinId="3"/>
    <cellStyle name="Migliaia (0)_%appl" xfId="13" xr:uid="{00000000-0005-0000-0000-000009000000}"/>
    <cellStyle name="Migliaia [0] 2" xfId="14" xr:uid="{00000000-0005-0000-0000-00000A000000}"/>
    <cellStyle name="Migliaia 2" xfId="15" xr:uid="{00000000-0005-0000-0000-00000B000000}"/>
    <cellStyle name="Migliaia 3" xfId="16" xr:uid="{00000000-0005-0000-0000-00000C000000}"/>
    <cellStyle name="Migliaia 4" xfId="17" xr:uid="{00000000-0005-0000-0000-00000D000000}"/>
    <cellStyle name="Non_definito" xfId="18" xr:uid="{00000000-0005-0000-0000-00000E000000}"/>
    <cellStyle name="Normal 2" xfId="19" xr:uid="{00000000-0005-0000-0000-00000F000000}"/>
    <cellStyle name="Normal_F-M e NOGEO Ricavi 2004" xfId="20" xr:uid="{00000000-0005-0000-0000-000010000000}"/>
    <cellStyle name="Normale" xfId="0" builtinId="0"/>
    <cellStyle name="Normale 2" xfId="1" xr:uid="{00000000-0005-0000-0000-000012000000}"/>
    <cellStyle name="Normale 3" xfId="4" xr:uid="{00000000-0005-0000-0000-000013000000}"/>
    <cellStyle name="Normale 4" xfId="3" xr:uid="{00000000-0005-0000-0000-000014000000}"/>
    <cellStyle name="numero" xfId="21" xr:uid="{00000000-0005-0000-0000-000015000000}"/>
    <cellStyle name="numero con quattro decimali 2" xfId="22" xr:uid="{00000000-0005-0000-0000-000016000000}"/>
    <cellStyle name="Percentuale 2" xfId="23" xr:uid="{00000000-0005-0000-0000-000017000000}"/>
    <cellStyle name="Percentuale 3" xfId="24" xr:uid="{00000000-0005-0000-0000-000018000000}"/>
    <cellStyle name="Percentuale 4" xfId="25" xr:uid="{00000000-0005-0000-0000-000019000000}"/>
    <cellStyle name="Percentuale 5" xfId="26" xr:uid="{00000000-0005-0000-0000-00001A000000}"/>
    <cellStyle name="R_Head_Font" xfId="27" xr:uid="{00000000-0005-0000-0000-00001B000000}"/>
    <cellStyle name="SAPBEXchaText" xfId="28" xr:uid="{00000000-0005-0000-0000-00001C000000}"/>
    <cellStyle name="SAPBEXstdData" xfId="29" xr:uid="{00000000-0005-0000-0000-00001D000000}"/>
    <cellStyle name="SAPBEXstdItem" xfId="30" xr:uid="{00000000-0005-0000-0000-00001E000000}"/>
    <cellStyle name="SAPBEXstdItemX" xfId="31" xr:uid="{00000000-0005-0000-0000-00001F000000}"/>
    <cellStyle name="Valuta (0)_%appl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showGridLines="0" zoomScale="90" zoomScaleNormal="90" workbookViewId="0">
      <selection activeCell="B9" sqref="B9"/>
    </sheetView>
  </sheetViews>
  <sheetFormatPr defaultColWidth="8.75" defaultRowHeight="15"/>
  <cols>
    <col min="1" max="1" width="8.75" style="56"/>
    <col min="2" max="2" width="54.125" style="56" customWidth="1"/>
    <col min="3" max="3" width="11" style="56" customWidth="1"/>
    <col min="4" max="4" width="36.5" style="56" customWidth="1"/>
    <col min="5" max="16384" width="8.75" style="56"/>
  </cols>
  <sheetData>
    <row r="1" spans="2:3" ht="8.4499999999999993" customHeight="1">
      <c r="B1" s="54"/>
      <c r="C1" s="55"/>
    </row>
    <row r="2" spans="2:3" ht="21" customHeight="1">
      <c r="B2" s="57" t="s">
        <v>1419</v>
      </c>
      <c r="C2" s="55">
        <f>SUM(C3:C10)</f>
        <v>-10.186627000000001</v>
      </c>
    </row>
    <row r="3" spans="2:3" ht="18" customHeight="1">
      <c r="B3" s="58" t="s">
        <v>1420</v>
      </c>
      <c r="C3" s="59">
        <v>-3.910002</v>
      </c>
    </row>
    <row r="4" spans="2:3" ht="18" customHeight="1">
      <c r="B4" s="60" t="s">
        <v>1421</v>
      </c>
      <c r="C4" s="59">
        <v>-3.1063149999999999</v>
      </c>
    </row>
    <row r="5" spans="2:3" ht="18" customHeight="1">
      <c r="B5" s="60" t="s">
        <v>1422</v>
      </c>
      <c r="C5" s="59">
        <v>4.2982399999999998</v>
      </c>
    </row>
    <row r="6" spans="2:3" ht="18" customHeight="1">
      <c r="B6" s="60" t="s">
        <v>1423</v>
      </c>
      <c r="C6" s="61">
        <v>0.75827</v>
      </c>
    </row>
    <row r="7" spans="2:3" ht="18" customHeight="1">
      <c r="B7" s="60" t="s">
        <v>1424</v>
      </c>
      <c r="C7" s="59">
        <v>-1.84362</v>
      </c>
    </row>
    <row r="8" spans="2:3" ht="18" customHeight="1">
      <c r="B8" s="60" t="s">
        <v>1425</v>
      </c>
      <c r="C8" s="59">
        <f>-2.176314</f>
        <v>-2.1763140000000001</v>
      </c>
    </row>
    <row r="9" spans="2:3" ht="18" customHeight="1">
      <c r="B9" s="60" t="s">
        <v>1426</v>
      </c>
      <c r="C9" s="59">
        <v>-2.8092999999999999</v>
      </c>
    </row>
    <row r="10" spans="2:3" ht="18" customHeight="1">
      <c r="B10" s="58" t="s">
        <v>1427</v>
      </c>
      <c r="C10" s="59">
        <v>-1.397586</v>
      </c>
    </row>
    <row r="11" spans="2:3" ht="8.4499999999999993" customHeight="1">
      <c r="B11" s="54"/>
      <c r="C11" s="55"/>
    </row>
    <row r="12" spans="2:3" ht="17.25">
      <c r="B12" s="62" t="s">
        <v>1428</v>
      </c>
      <c r="C12" s="55">
        <f>-11.020862-0.305172</f>
        <v>-11.326034</v>
      </c>
    </row>
    <row r="13" spans="2:3" ht="8.4499999999999993" customHeight="1">
      <c r="B13" s="54"/>
      <c r="C13" s="55"/>
    </row>
    <row r="14" spans="2:3" ht="21" customHeight="1">
      <c r="B14" s="57" t="s">
        <v>1429</v>
      </c>
      <c r="C14" s="55">
        <f>C2+C12</f>
        <v>-21.512661000000001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296"/>
  <sheetViews>
    <sheetView showGridLines="0" zoomScale="80" zoomScaleNormal="8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defaultColWidth="8.75" defaultRowHeight="12.75"/>
  <cols>
    <col min="1" max="1" width="2.875" style="13" customWidth="1"/>
    <col min="2" max="2" width="13.25" style="14" customWidth="1"/>
    <col min="3" max="3" width="19.375" style="13" customWidth="1"/>
    <col min="4" max="4" width="12" style="13" customWidth="1"/>
    <col min="5" max="5" width="22.25" style="13" customWidth="1"/>
    <col min="6" max="16384" width="8.75" style="13"/>
  </cols>
  <sheetData>
    <row r="2" spans="2:4" ht="18.75">
      <c r="B2" s="29" t="s">
        <v>1409</v>
      </c>
    </row>
    <row r="3" spans="2:4" ht="6" customHeight="1">
      <c r="B3" s="29"/>
    </row>
    <row r="4" spans="2:4" s="20" customFormat="1" ht="25.5">
      <c r="B4" s="12" t="s">
        <v>413</v>
      </c>
      <c r="C4" s="12" t="s">
        <v>1362</v>
      </c>
      <c r="D4" s="12" t="s">
        <v>1361</v>
      </c>
    </row>
    <row r="5" spans="2:4">
      <c r="B5" s="14" t="s">
        <v>415</v>
      </c>
      <c r="C5" s="13" t="s">
        <v>415</v>
      </c>
      <c r="D5" s="15">
        <v>1</v>
      </c>
    </row>
    <row r="6" spans="2:4">
      <c r="C6" s="13" t="s">
        <v>414</v>
      </c>
      <c r="D6" s="15">
        <v>1</v>
      </c>
    </row>
    <row r="7" spans="2:4">
      <c r="C7" s="13" t="s">
        <v>416</v>
      </c>
      <c r="D7" s="15">
        <v>2</v>
      </c>
    </row>
    <row r="8" spans="2:4">
      <c r="C8" s="13" t="s">
        <v>417</v>
      </c>
      <c r="D8" s="15">
        <v>1</v>
      </c>
    </row>
    <row r="9" spans="2:4" s="14" customFormat="1">
      <c r="B9" s="16" t="s">
        <v>1269</v>
      </c>
      <c r="C9" s="16"/>
      <c r="D9" s="17">
        <v>5</v>
      </c>
    </row>
    <row r="10" spans="2:4">
      <c r="B10" s="14" t="s">
        <v>418</v>
      </c>
      <c r="C10" s="13" t="s">
        <v>428</v>
      </c>
      <c r="D10" s="15">
        <v>1</v>
      </c>
    </row>
    <row r="11" spans="2:4">
      <c r="C11" s="13" t="s">
        <v>431</v>
      </c>
      <c r="D11" s="15">
        <v>1</v>
      </c>
    </row>
    <row r="12" spans="2:4">
      <c r="C12" s="13" t="s">
        <v>435</v>
      </c>
      <c r="D12" s="15">
        <v>1</v>
      </c>
    </row>
    <row r="13" spans="2:4">
      <c r="C13" s="13" t="s">
        <v>440</v>
      </c>
      <c r="D13" s="15">
        <v>2</v>
      </c>
    </row>
    <row r="14" spans="2:4">
      <c r="C14" s="13" t="s">
        <v>58</v>
      </c>
      <c r="D14" s="15">
        <v>1</v>
      </c>
    </row>
    <row r="15" spans="2:4">
      <c r="C15" s="13" t="s">
        <v>442</v>
      </c>
      <c r="D15" s="15">
        <v>2</v>
      </c>
    </row>
    <row r="16" spans="2:4">
      <c r="C16" s="13" t="s">
        <v>443</v>
      </c>
      <c r="D16" s="15">
        <v>1</v>
      </c>
    </row>
    <row r="17" spans="3:4">
      <c r="C17" s="13" t="s">
        <v>448</v>
      </c>
      <c r="D17" s="15">
        <v>1</v>
      </c>
    </row>
    <row r="18" spans="3:4">
      <c r="C18" s="13" t="s">
        <v>446</v>
      </c>
      <c r="D18" s="15">
        <v>1</v>
      </c>
    </row>
    <row r="19" spans="3:4">
      <c r="C19" s="13" t="s">
        <v>76</v>
      </c>
      <c r="D19" s="15">
        <v>1</v>
      </c>
    </row>
    <row r="20" spans="3:4">
      <c r="C20" s="13" t="s">
        <v>430</v>
      </c>
      <c r="D20" s="15">
        <v>1</v>
      </c>
    </row>
    <row r="21" spans="3:4">
      <c r="C21" s="13" t="s">
        <v>422</v>
      </c>
      <c r="D21" s="15">
        <v>1</v>
      </c>
    </row>
    <row r="22" spans="3:4">
      <c r="C22" s="13" t="s">
        <v>447</v>
      </c>
      <c r="D22" s="15">
        <v>1</v>
      </c>
    </row>
    <row r="23" spans="3:4">
      <c r="C23" s="13" t="s">
        <v>434</v>
      </c>
      <c r="D23" s="15">
        <v>1</v>
      </c>
    </row>
    <row r="24" spans="3:4">
      <c r="C24" s="13" t="s">
        <v>436</v>
      </c>
      <c r="D24" s="15">
        <v>3</v>
      </c>
    </row>
    <row r="25" spans="3:4">
      <c r="C25" s="13" t="s">
        <v>57</v>
      </c>
      <c r="D25" s="15">
        <v>1</v>
      </c>
    </row>
    <row r="26" spans="3:4">
      <c r="C26" s="13" t="s">
        <v>69</v>
      </c>
      <c r="D26" s="15">
        <v>1</v>
      </c>
    </row>
    <row r="27" spans="3:4">
      <c r="C27" s="13" t="s">
        <v>70</v>
      </c>
      <c r="D27" s="15">
        <v>1</v>
      </c>
    </row>
    <row r="28" spans="3:4">
      <c r="C28" s="13" t="s">
        <v>71</v>
      </c>
      <c r="D28" s="15">
        <v>1</v>
      </c>
    </row>
    <row r="29" spans="3:4">
      <c r="C29" s="13" t="s">
        <v>424</v>
      </c>
      <c r="D29" s="15">
        <v>1</v>
      </c>
    </row>
    <row r="30" spans="3:4">
      <c r="C30" s="13" t="s">
        <v>445</v>
      </c>
      <c r="D30" s="15">
        <v>1</v>
      </c>
    </row>
    <row r="31" spans="3:4">
      <c r="C31" s="13" t="s">
        <v>59</v>
      </c>
      <c r="D31" s="15">
        <v>1</v>
      </c>
    </row>
    <row r="32" spans="3:4">
      <c r="C32" s="13" t="s">
        <v>420</v>
      </c>
      <c r="D32" s="15">
        <v>1</v>
      </c>
    </row>
    <row r="33" spans="3:4">
      <c r="C33" s="13" t="s">
        <v>60</v>
      </c>
      <c r="D33" s="15">
        <v>1</v>
      </c>
    </row>
    <row r="34" spans="3:4">
      <c r="C34" s="13" t="s">
        <v>61</v>
      </c>
      <c r="D34" s="15">
        <v>1</v>
      </c>
    </row>
    <row r="35" spans="3:4">
      <c r="C35" s="13" t="s">
        <v>72</v>
      </c>
      <c r="D35" s="15">
        <v>1</v>
      </c>
    </row>
    <row r="36" spans="3:4">
      <c r="C36" s="13" t="s">
        <v>426</v>
      </c>
      <c r="D36" s="15">
        <v>1</v>
      </c>
    </row>
    <row r="37" spans="3:4">
      <c r="C37" s="13" t="s">
        <v>421</v>
      </c>
      <c r="D37" s="15">
        <v>1</v>
      </c>
    </row>
    <row r="38" spans="3:4">
      <c r="C38" s="13" t="s">
        <v>419</v>
      </c>
      <c r="D38" s="15">
        <v>1</v>
      </c>
    </row>
    <row r="39" spans="3:4">
      <c r="C39" s="13" t="s">
        <v>441</v>
      </c>
      <c r="D39" s="15">
        <v>1</v>
      </c>
    </row>
    <row r="40" spans="3:4">
      <c r="C40" s="13" t="s">
        <v>73</v>
      </c>
      <c r="D40" s="15">
        <v>1</v>
      </c>
    </row>
    <row r="41" spans="3:4">
      <c r="C41" s="13" t="s">
        <v>74</v>
      </c>
      <c r="D41" s="15">
        <v>3</v>
      </c>
    </row>
    <row r="42" spans="3:4">
      <c r="C42" s="13" t="s">
        <v>433</v>
      </c>
      <c r="D42" s="15">
        <v>1</v>
      </c>
    </row>
    <row r="43" spans="3:4">
      <c r="C43" s="13" t="s">
        <v>75</v>
      </c>
      <c r="D43" s="15">
        <v>1</v>
      </c>
    </row>
    <row r="44" spans="3:4">
      <c r="C44" s="13" t="s">
        <v>444</v>
      </c>
      <c r="D44" s="15">
        <v>2</v>
      </c>
    </row>
    <row r="45" spans="3:4">
      <c r="C45" s="13" t="s">
        <v>429</v>
      </c>
      <c r="D45" s="15">
        <v>1</v>
      </c>
    </row>
    <row r="46" spans="3:4">
      <c r="C46" s="13" t="s">
        <v>437</v>
      </c>
      <c r="D46" s="15">
        <v>1</v>
      </c>
    </row>
    <row r="47" spans="3:4">
      <c r="C47" s="13" t="s">
        <v>432</v>
      </c>
      <c r="D47" s="15">
        <v>1</v>
      </c>
    </row>
    <row r="48" spans="3:4">
      <c r="C48" s="13" t="s">
        <v>423</v>
      </c>
      <c r="D48" s="15">
        <v>1</v>
      </c>
    </row>
    <row r="49" spans="2:4">
      <c r="C49" s="13" t="s">
        <v>438</v>
      </c>
      <c r="D49" s="15">
        <v>1</v>
      </c>
    </row>
    <row r="50" spans="2:4">
      <c r="C50" s="13" t="s">
        <v>68</v>
      </c>
      <c r="D50" s="15">
        <v>1</v>
      </c>
    </row>
    <row r="51" spans="2:4">
      <c r="C51" s="13" t="s">
        <v>425</v>
      </c>
      <c r="D51" s="15">
        <v>1</v>
      </c>
    </row>
    <row r="52" spans="2:4">
      <c r="C52" s="13" t="s">
        <v>427</v>
      </c>
      <c r="D52" s="15">
        <v>1</v>
      </c>
    </row>
    <row r="53" spans="2:4" s="14" customFormat="1">
      <c r="B53" s="16" t="s">
        <v>1270</v>
      </c>
      <c r="C53" s="16"/>
      <c r="D53" s="17">
        <v>50</v>
      </c>
    </row>
    <row r="54" spans="2:4">
      <c r="B54" s="14" t="s">
        <v>450</v>
      </c>
      <c r="C54" s="13" t="s">
        <v>451</v>
      </c>
      <c r="D54" s="15">
        <v>1</v>
      </c>
    </row>
    <row r="55" spans="2:4">
      <c r="C55" s="13" t="s">
        <v>455</v>
      </c>
      <c r="D55" s="15">
        <v>1</v>
      </c>
    </row>
    <row r="56" spans="2:4">
      <c r="C56" s="13" t="s">
        <v>453</v>
      </c>
      <c r="D56" s="15">
        <v>1</v>
      </c>
    </row>
    <row r="57" spans="2:4">
      <c r="C57" s="13" t="s">
        <v>449</v>
      </c>
      <c r="D57" s="15">
        <v>1</v>
      </c>
    </row>
    <row r="58" spans="2:4">
      <c r="C58" s="13" t="s">
        <v>454</v>
      </c>
      <c r="D58" s="15">
        <v>3</v>
      </c>
    </row>
    <row r="59" spans="2:4">
      <c r="C59" s="13" t="s">
        <v>452</v>
      </c>
      <c r="D59" s="15">
        <v>2</v>
      </c>
    </row>
    <row r="60" spans="2:4" s="14" customFormat="1">
      <c r="B60" s="16" t="s">
        <v>1271</v>
      </c>
      <c r="C60" s="16"/>
      <c r="D60" s="17">
        <v>9</v>
      </c>
    </row>
    <row r="61" spans="2:4">
      <c r="B61" s="14" t="s">
        <v>457</v>
      </c>
      <c r="C61" s="13" t="s">
        <v>459</v>
      </c>
      <c r="D61" s="15">
        <v>1</v>
      </c>
    </row>
    <row r="62" spans="2:4">
      <c r="C62" s="13" t="s">
        <v>461</v>
      </c>
      <c r="D62" s="15">
        <v>1</v>
      </c>
    </row>
    <row r="63" spans="2:4">
      <c r="C63" s="13" t="s">
        <v>55</v>
      </c>
      <c r="D63" s="15">
        <v>1</v>
      </c>
    </row>
    <row r="64" spans="2:4">
      <c r="C64" s="13" t="s">
        <v>460</v>
      </c>
      <c r="D64" s="15">
        <v>1</v>
      </c>
    </row>
    <row r="65" spans="2:4">
      <c r="C65" s="13" t="s">
        <v>93</v>
      </c>
      <c r="D65" s="15">
        <v>1</v>
      </c>
    </row>
    <row r="66" spans="2:4">
      <c r="C66" s="13" t="s">
        <v>56</v>
      </c>
      <c r="D66" s="15">
        <v>1</v>
      </c>
    </row>
    <row r="67" spans="2:4">
      <c r="C67" s="13" t="s">
        <v>94</v>
      </c>
      <c r="D67" s="15">
        <v>1</v>
      </c>
    </row>
    <row r="68" spans="2:4">
      <c r="C68" s="13" t="s">
        <v>458</v>
      </c>
      <c r="D68" s="15">
        <v>1</v>
      </c>
    </row>
    <row r="69" spans="2:4">
      <c r="C69" s="13" t="s">
        <v>456</v>
      </c>
      <c r="D69" s="15">
        <v>1</v>
      </c>
    </row>
    <row r="70" spans="2:4" s="14" customFormat="1">
      <c r="B70" s="16" t="s">
        <v>1272</v>
      </c>
      <c r="C70" s="16"/>
      <c r="D70" s="17">
        <v>9</v>
      </c>
    </row>
    <row r="71" spans="2:4">
      <c r="B71" s="14" t="s">
        <v>463</v>
      </c>
      <c r="C71" s="13" t="s">
        <v>463</v>
      </c>
      <c r="D71" s="15">
        <v>2</v>
      </c>
    </row>
    <row r="72" spans="2:4">
      <c r="C72" s="13" t="s">
        <v>474</v>
      </c>
      <c r="D72" s="15">
        <v>2</v>
      </c>
    </row>
    <row r="73" spans="2:4">
      <c r="C73" s="13" t="s">
        <v>470</v>
      </c>
      <c r="D73" s="15">
        <v>2</v>
      </c>
    </row>
    <row r="74" spans="2:4">
      <c r="C74" s="13" t="s">
        <v>466</v>
      </c>
      <c r="D74" s="15">
        <v>1</v>
      </c>
    </row>
    <row r="75" spans="2:4">
      <c r="C75" s="13" t="s">
        <v>471</v>
      </c>
      <c r="D75" s="15">
        <v>2</v>
      </c>
    </row>
    <row r="76" spans="2:4">
      <c r="C76" s="13" t="s">
        <v>464</v>
      </c>
      <c r="D76" s="15">
        <v>1</v>
      </c>
    </row>
    <row r="77" spans="2:4">
      <c r="C77" s="13" t="s">
        <v>475</v>
      </c>
      <c r="D77" s="15">
        <v>2</v>
      </c>
    </row>
    <row r="78" spans="2:4">
      <c r="C78" s="13" t="s">
        <v>469</v>
      </c>
      <c r="D78" s="15">
        <v>2</v>
      </c>
    </row>
    <row r="79" spans="2:4">
      <c r="C79" s="13" t="s">
        <v>472</v>
      </c>
      <c r="D79" s="15">
        <v>1</v>
      </c>
    </row>
    <row r="80" spans="2:4">
      <c r="C80" s="13" t="s">
        <v>467</v>
      </c>
      <c r="D80" s="15">
        <v>1</v>
      </c>
    </row>
    <row r="81" spans="2:4">
      <c r="C81" s="13" t="s">
        <v>473</v>
      </c>
      <c r="D81" s="15">
        <v>1</v>
      </c>
    </row>
    <row r="82" spans="2:4">
      <c r="C82" s="13" t="s">
        <v>468</v>
      </c>
      <c r="D82" s="15">
        <v>3</v>
      </c>
    </row>
    <row r="83" spans="2:4">
      <c r="C83" s="13" t="s">
        <v>462</v>
      </c>
      <c r="D83" s="15">
        <v>1</v>
      </c>
    </row>
    <row r="84" spans="2:4">
      <c r="C84" s="13" t="s">
        <v>465</v>
      </c>
      <c r="D84" s="15">
        <v>1</v>
      </c>
    </row>
    <row r="85" spans="2:4" s="14" customFormat="1">
      <c r="B85" s="16" t="s">
        <v>1273</v>
      </c>
      <c r="C85" s="16"/>
      <c r="D85" s="17">
        <v>22</v>
      </c>
    </row>
    <row r="86" spans="2:4">
      <c r="B86" s="14" t="s">
        <v>476</v>
      </c>
      <c r="C86" s="13" t="s">
        <v>485</v>
      </c>
      <c r="D86" s="15">
        <v>1</v>
      </c>
    </row>
    <row r="87" spans="2:4">
      <c r="C87" s="13" t="s">
        <v>486</v>
      </c>
      <c r="D87" s="15">
        <v>1</v>
      </c>
    </row>
    <row r="88" spans="2:4">
      <c r="C88" s="13" t="s">
        <v>476</v>
      </c>
      <c r="D88" s="15">
        <v>1</v>
      </c>
    </row>
    <row r="89" spans="2:4">
      <c r="C89" s="13" t="s">
        <v>482</v>
      </c>
      <c r="D89" s="15">
        <v>1</v>
      </c>
    </row>
    <row r="90" spans="2:4">
      <c r="C90" s="13" t="s">
        <v>483</v>
      </c>
      <c r="D90" s="15">
        <v>1</v>
      </c>
    </row>
    <row r="91" spans="2:4">
      <c r="C91" s="13" t="s">
        <v>243</v>
      </c>
      <c r="D91" s="15">
        <v>1</v>
      </c>
    </row>
    <row r="92" spans="2:4">
      <c r="C92" s="13" t="s">
        <v>478</v>
      </c>
      <c r="D92" s="15">
        <v>1</v>
      </c>
    </row>
    <row r="93" spans="2:4">
      <c r="C93" s="13" t="s">
        <v>242</v>
      </c>
      <c r="D93" s="15">
        <v>1</v>
      </c>
    </row>
    <row r="94" spans="2:4">
      <c r="C94" s="13" t="s">
        <v>481</v>
      </c>
      <c r="D94" s="15">
        <v>1</v>
      </c>
    </row>
    <row r="95" spans="2:4">
      <c r="C95" s="13" t="s">
        <v>477</v>
      </c>
      <c r="D95" s="15">
        <v>1</v>
      </c>
    </row>
    <row r="96" spans="2:4">
      <c r="C96" s="13" t="s">
        <v>479</v>
      </c>
      <c r="D96" s="15">
        <v>1</v>
      </c>
    </row>
    <row r="97" spans="2:4">
      <c r="C97" s="13" t="s">
        <v>480</v>
      </c>
      <c r="D97" s="15">
        <v>1</v>
      </c>
    </row>
    <row r="98" spans="2:4">
      <c r="C98" s="13" t="s">
        <v>245</v>
      </c>
      <c r="D98" s="15">
        <v>1</v>
      </c>
    </row>
    <row r="99" spans="2:4">
      <c r="C99" s="13" t="s">
        <v>484</v>
      </c>
      <c r="D99" s="15">
        <v>1</v>
      </c>
    </row>
    <row r="100" spans="2:4">
      <c r="C100" s="13" t="s">
        <v>246</v>
      </c>
      <c r="D100" s="15">
        <v>1</v>
      </c>
    </row>
    <row r="101" spans="2:4">
      <c r="C101" s="13" t="s">
        <v>244</v>
      </c>
      <c r="D101" s="15">
        <v>1</v>
      </c>
    </row>
    <row r="102" spans="2:4" s="14" customFormat="1">
      <c r="B102" s="16" t="s">
        <v>1274</v>
      </c>
      <c r="C102" s="16"/>
      <c r="D102" s="17">
        <v>16</v>
      </c>
    </row>
    <row r="103" spans="2:4">
      <c r="B103" s="14" t="s">
        <v>487</v>
      </c>
      <c r="C103" s="13" t="s">
        <v>7</v>
      </c>
      <c r="D103" s="15">
        <v>1</v>
      </c>
    </row>
    <row r="104" spans="2:4">
      <c r="C104" s="13" t="s">
        <v>62</v>
      </c>
      <c r="D104" s="15">
        <v>1</v>
      </c>
    </row>
    <row r="105" spans="2:4">
      <c r="C105" s="13" t="s">
        <v>490</v>
      </c>
      <c r="D105" s="15">
        <v>1</v>
      </c>
    </row>
    <row r="106" spans="2:4">
      <c r="C106" s="13" t="s">
        <v>65</v>
      </c>
      <c r="D106" s="15">
        <v>1</v>
      </c>
    </row>
    <row r="107" spans="2:4">
      <c r="C107" s="13" t="s">
        <v>491</v>
      </c>
      <c r="D107" s="15">
        <v>1</v>
      </c>
    </row>
    <row r="108" spans="2:4">
      <c r="C108" s="13" t="s">
        <v>492</v>
      </c>
      <c r="D108" s="15">
        <v>1</v>
      </c>
    </row>
    <row r="109" spans="2:4">
      <c r="C109" s="13" t="s">
        <v>77</v>
      </c>
      <c r="D109" s="15">
        <v>1</v>
      </c>
    </row>
    <row r="110" spans="2:4">
      <c r="C110" s="13" t="s">
        <v>78</v>
      </c>
      <c r="D110" s="15">
        <v>1</v>
      </c>
    </row>
    <row r="111" spans="2:4">
      <c r="C111" s="13" t="s">
        <v>66</v>
      </c>
      <c r="D111" s="15">
        <v>1</v>
      </c>
    </row>
    <row r="112" spans="2:4">
      <c r="C112" s="13" t="s">
        <v>63</v>
      </c>
      <c r="D112" s="15">
        <v>1</v>
      </c>
    </row>
    <row r="113" spans="2:4">
      <c r="C113" s="13" t="s">
        <v>79</v>
      </c>
      <c r="D113" s="15">
        <v>1</v>
      </c>
    </row>
    <row r="114" spans="2:4">
      <c r="C114" s="13" t="s">
        <v>488</v>
      </c>
      <c r="D114" s="15">
        <v>1</v>
      </c>
    </row>
    <row r="115" spans="2:4">
      <c r="C115" s="13" t="s">
        <v>80</v>
      </c>
      <c r="D115" s="15">
        <v>1</v>
      </c>
    </row>
    <row r="116" spans="2:4">
      <c r="C116" s="13" t="s">
        <v>81</v>
      </c>
      <c r="D116" s="15">
        <v>1</v>
      </c>
    </row>
    <row r="117" spans="2:4">
      <c r="C117" s="13" t="s">
        <v>67</v>
      </c>
      <c r="D117" s="15">
        <v>1</v>
      </c>
    </row>
    <row r="118" spans="2:4">
      <c r="C118" s="13" t="s">
        <v>64</v>
      </c>
      <c r="D118" s="15">
        <v>1</v>
      </c>
    </row>
    <row r="119" spans="2:4">
      <c r="C119" s="13" t="s">
        <v>489</v>
      </c>
      <c r="D119" s="15">
        <v>1</v>
      </c>
    </row>
    <row r="120" spans="2:4" s="14" customFormat="1">
      <c r="B120" s="16" t="s">
        <v>1275</v>
      </c>
      <c r="C120" s="16"/>
      <c r="D120" s="17">
        <v>17</v>
      </c>
    </row>
    <row r="121" spans="2:4">
      <c r="B121" s="14" t="s">
        <v>494</v>
      </c>
      <c r="C121" s="13" t="s">
        <v>498</v>
      </c>
      <c r="D121" s="15">
        <v>4</v>
      </c>
    </row>
    <row r="122" spans="2:4">
      <c r="C122" s="13" t="s">
        <v>504</v>
      </c>
      <c r="D122" s="15">
        <v>1</v>
      </c>
    </row>
    <row r="123" spans="2:4">
      <c r="C123" s="13" t="s">
        <v>306</v>
      </c>
      <c r="D123" s="15">
        <v>1</v>
      </c>
    </row>
    <row r="124" spans="2:4">
      <c r="C124" s="13" t="s">
        <v>500</v>
      </c>
      <c r="D124" s="15">
        <v>1</v>
      </c>
    </row>
    <row r="125" spans="2:4">
      <c r="C125" s="13" t="s">
        <v>305</v>
      </c>
      <c r="D125" s="15">
        <v>1</v>
      </c>
    </row>
    <row r="126" spans="2:4">
      <c r="C126" s="13" t="s">
        <v>496</v>
      </c>
      <c r="D126" s="15">
        <v>1</v>
      </c>
    </row>
    <row r="127" spans="2:4">
      <c r="C127" s="13" t="s">
        <v>502</v>
      </c>
      <c r="D127" s="15">
        <v>1</v>
      </c>
    </row>
    <row r="128" spans="2:4">
      <c r="C128" s="13" t="s">
        <v>499</v>
      </c>
      <c r="D128" s="15">
        <v>1</v>
      </c>
    </row>
    <row r="129" spans="2:4">
      <c r="C129" s="13" t="s">
        <v>501</v>
      </c>
      <c r="D129" s="15">
        <v>1</v>
      </c>
    </row>
    <row r="130" spans="2:4">
      <c r="C130" s="13" t="s">
        <v>493</v>
      </c>
      <c r="D130" s="15">
        <v>1</v>
      </c>
    </row>
    <row r="131" spans="2:4">
      <c r="C131" s="13" t="s">
        <v>503</v>
      </c>
      <c r="D131" s="15">
        <v>1</v>
      </c>
    </row>
    <row r="132" spans="2:4">
      <c r="C132" s="13" t="s">
        <v>505</v>
      </c>
      <c r="D132" s="15">
        <v>1</v>
      </c>
    </row>
    <row r="133" spans="2:4">
      <c r="C133" s="13" t="s">
        <v>506</v>
      </c>
      <c r="D133" s="15">
        <v>1</v>
      </c>
    </row>
    <row r="134" spans="2:4">
      <c r="C134" s="13" t="s">
        <v>307</v>
      </c>
      <c r="D134" s="15">
        <v>1</v>
      </c>
    </row>
    <row r="135" spans="2:4">
      <c r="C135" s="13" t="s">
        <v>507</v>
      </c>
      <c r="D135" s="15">
        <v>1</v>
      </c>
    </row>
    <row r="136" spans="2:4">
      <c r="C136" s="13" t="s">
        <v>308</v>
      </c>
      <c r="D136" s="15">
        <v>1</v>
      </c>
    </row>
    <row r="137" spans="2:4">
      <c r="C137" s="13" t="s">
        <v>495</v>
      </c>
      <c r="D137" s="15">
        <v>1</v>
      </c>
    </row>
    <row r="138" spans="2:4">
      <c r="C138" s="13" t="s">
        <v>304</v>
      </c>
      <c r="D138" s="15">
        <v>1</v>
      </c>
    </row>
    <row r="139" spans="2:4" s="14" customFormat="1">
      <c r="B139" s="16" t="s">
        <v>1276</v>
      </c>
      <c r="C139" s="16"/>
      <c r="D139" s="17">
        <v>21</v>
      </c>
    </row>
    <row r="140" spans="2:4">
      <c r="B140" s="14" t="s">
        <v>509</v>
      </c>
      <c r="C140" s="13" t="s">
        <v>510</v>
      </c>
      <c r="D140" s="15">
        <v>1</v>
      </c>
    </row>
    <row r="141" spans="2:4">
      <c r="C141" s="13" t="s">
        <v>511</v>
      </c>
      <c r="D141" s="15">
        <v>3</v>
      </c>
    </row>
    <row r="142" spans="2:4">
      <c r="C142" s="13" t="s">
        <v>37</v>
      </c>
      <c r="D142" s="15">
        <v>1</v>
      </c>
    </row>
    <row r="143" spans="2:4">
      <c r="C143" s="13" t="s">
        <v>508</v>
      </c>
      <c r="D143" s="15">
        <v>1</v>
      </c>
    </row>
    <row r="144" spans="2:4" s="14" customFormat="1">
      <c r="B144" s="16" t="s">
        <v>1277</v>
      </c>
      <c r="C144" s="16"/>
      <c r="D144" s="17">
        <v>6</v>
      </c>
    </row>
    <row r="145" spans="2:4">
      <c r="B145" s="14" t="s">
        <v>513</v>
      </c>
      <c r="C145" s="13" t="s">
        <v>519</v>
      </c>
      <c r="D145" s="15">
        <v>1</v>
      </c>
    </row>
    <row r="146" spans="2:4">
      <c r="C146" s="13" t="s">
        <v>513</v>
      </c>
      <c r="D146" s="15">
        <v>1</v>
      </c>
    </row>
    <row r="147" spans="2:4">
      <c r="C147" s="13" t="s">
        <v>517</v>
      </c>
      <c r="D147" s="15">
        <v>1</v>
      </c>
    </row>
    <row r="148" spans="2:4">
      <c r="C148" s="13" t="s">
        <v>518</v>
      </c>
      <c r="D148" s="15">
        <v>1</v>
      </c>
    </row>
    <row r="149" spans="2:4">
      <c r="C149" s="13" t="s">
        <v>192</v>
      </c>
      <c r="D149" s="15">
        <v>1</v>
      </c>
    </row>
    <row r="150" spans="2:4">
      <c r="C150" s="13" t="s">
        <v>194</v>
      </c>
      <c r="D150" s="15">
        <v>1</v>
      </c>
    </row>
    <row r="151" spans="2:4">
      <c r="C151" s="13" t="s">
        <v>515</v>
      </c>
      <c r="D151" s="15">
        <v>1</v>
      </c>
    </row>
    <row r="152" spans="2:4">
      <c r="C152" s="13" t="s">
        <v>514</v>
      </c>
      <c r="D152" s="15">
        <v>2</v>
      </c>
    </row>
    <row r="153" spans="2:4">
      <c r="C153" s="13" t="s">
        <v>520</v>
      </c>
      <c r="D153" s="15">
        <v>1</v>
      </c>
    </row>
    <row r="154" spans="2:4">
      <c r="C154" s="13" t="s">
        <v>516</v>
      </c>
      <c r="D154" s="15">
        <v>1</v>
      </c>
    </row>
    <row r="155" spans="2:4">
      <c r="C155" s="13" t="s">
        <v>193</v>
      </c>
      <c r="D155" s="15">
        <v>2</v>
      </c>
    </row>
    <row r="156" spans="2:4">
      <c r="C156" s="13" t="s">
        <v>512</v>
      </c>
      <c r="D156" s="15">
        <v>1</v>
      </c>
    </row>
    <row r="157" spans="2:4" s="14" customFormat="1">
      <c r="B157" s="16" t="s">
        <v>1278</v>
      </c>
      <c r="C157" s="16"/>
      <c r="D157" s="17">
        <v>14</v>
      </c>
    </row>
    <row r="158" spans="2:4">
      <c r="B158" s="14" t="s">
        <v>521</v>
      </c>
      <c r="C158" s="13" t="s">
        <v>300</v>
      </c>
      <c r="D158" s="15">
        <v>1</v>
      </c>
    </row>
    <row r="159" spans="2:4">
      <c r="C159" s="13" t="s">
        <v>298</v>
      </c>
      <c r="D159" s="15">
        <v>1</v>
      </c>
    </row>
    <row r="160" spans="2:4">
      <c r="C160" s="13" t="s">
        <v>302</v>
      </c>
      <c r="D160" s="15">
        <v>1</v>
      </c>
    </row>
    <row r="161" spans="2:4">
      <c r="C161" s="13" t="s">
        <v>525</v>
      </c>
      <c r="D161" s="15">
        <v>1</v>
      </c>
    </row>
    <row r="162" spans="2:4">
      <c r="C162" s="13" t="s">
        <v>296</v>
      </c>
      <c r="D162" s="15">
        <v>1</v>
      </c>
    </row>
    <row r="163" spans="2:4">
      <c r="C163" s="13" t="s">
        <v>526</v>
      </c>
      <c r="D163" s="15">
        <v>1</v>
      </c>
    </row>
    <row r="164" spans="2:4">
      <c r="C164" s="13" t="s">
        <v>527</v>
      </c>
      <c r="D164" s="15">
        <v>2</v>
      </c>
    </row>
    <row r="165" spans="2:4">
      <c r="C165" s="13" t="s">
        <v>529</v>
      </c>
      <c r="D165" s="15">
        <v>1</v>
      </c>
    </row>
    <row r="166" spans="2:4">
      <c r="C166" s="13" t="s">
        <v>523</v>
      </c>
      <c r="D166" s="15">
        <v>1</v>
      </c>
    </row>
    <row r="167" spans="2:4">
      <c r="C167" s="13" t="s">
        <v>303</v>
      </c>
      <c r="D167" s="15">
        <v>1</v>
      </c>
    </row>
    <row r="168" spans="2:4">
      <c r="C168" s="13" t="s">
        <v>528</v>
      </c>
      <c r="D168" s="15">
        <v>2</v>
      </c>
    </row>
    <row r="169" spans="2:4">
      <c r="C169" s="13" t="s">
        <v>299</v>
      </c>
      <c r="D169" s="15">
        <v>1</v>
      </c>
    </row>
    <row r="170" spans="2:4">
      <c r="C170" s="13" t="s">
        <v>301</v>
      </c>
      <c r="D170" s="15">
        <v>1</v>
      </c>
    </row>
    <row r="171" spans="2:4">
      <c r="C171" s="13" t="s">
        <v>522</v>
      </c>
      <c r="D171" s="15">
        <v>1</v>
      </c>
    </row>
    <row r="172" spans="2:4">
      <c r="C172" s="13" t="s">
        <v>524</v>
      </c>
      <c r="D172" s="15">
        <v>1</v>
      </c>
    </row>
    <row r="173" spans="2:4">
      <c r="C173" s="13" t="s">
        <v>530</v>
      </c>
      <c r="D173" s="15">
        <v>1</v>
      </c>
    </row>
    <row r="174" spans="2:4">
      <c r="C174" s="13" t="s">
        <v>297</v>
      </c>
      <c r="D174" s="15">
        <v>1</v>
      </c>
    </row>
    <row r="175" spans="2:4" s="14" customFormat="1">
      <c r="B175" s="16" t="s">
        <v>1279</v>
      </c>
      <c r="C175" s="16"/>
      <c r="D175" s="17">
        <v>19</v>
      </c>
    </row>
    <row r="176" spans="2:4">
      <c r="B176" s="14" t="s">
        <v>531</v>
      </c>
      <c r="C176" s="13" t="s">
        <v>166</v>
      </c>
      <c r="D176" s="15">
        <v>1</v>
      </c>
    </row>
    <row r="177" spans="2:4">
      <c r="C177" s="13" t="s">
        <v>162</v>
      </c>
      <c r="D177" s="15">
        <v>1</v>
      </c>
    </row>
    <row r="178" spans="2:4">
      <c r="C178" s="13" t="s">
        <v>163</v>
      </c>
      <c r="D178" s="15">
        <v>1</v>
      </c>
    </row>
    <row r="179" spans="2:4">
      <c r="C179" s="13" t="s">
        <v>537</v>
      </c>
      <c r="D179" s="15">
        <v>1</v>
      </c>
    </row>
    <row r="180" spans="2:4">
      <c r="C180" s="13" t="s">
        <v>533</v>
      </c>
      <c r="D180" s="15">
        <v>1</v>
      </c>
    </row>
    <row r="181" spans="2:4">
      <c r="C181" s="13" t="s">
        <v>535</v>
      </c>
      <c r="D181" s="15">
        <v>1</v>
      </c>
    </row>
    <row r="182" spans="2:4">
      <c r="C182" s="13" t="s">
        <v>534</v>
      </c>
      <c r="D182" s="15">
        <v>1</v>
      </c>
    </row>
    <row r="183" spans="2:4">
      <c r="C183" s="13" t="s">
        <v>164</v>
      </c>
      <c r="D183" s="15">
        <v>1</v>
      </c>
    </row>
    <row r="184" spans="2:4">
      <c r="C184" s="13" t="s">
        <v>165</v>
      </c>
      <c r="D184" s="15">
        <v>1</v>
      </c>
    </row>
    <row r="185" spans="2:4">
      <c r="C185" s="13" t="s">
        <v>538</v>
      </c>
      <c r="D185" s="15">
        <v>1</v>
      </c>
    </row>
    <row r="186" spans="2:4">
      <c r="C186" s="13" t="s">
        <v>532</v>
      </c>
      <c r="D186" s="15">
        <v>1</v>
      </c>
    </row>
    <row r="187" spans="2:4">
      <c r="C187" s="13" t="s">
        <v>167</v>
      </c>
      <c r="D187" s="15">
        <v>1</v>
      </c>
    </row>
    <row r="188" spans="2:4">
      <c r="C188" s="13" t="s">
        <v>536</v>
      </c>
      <c r="D188" s="15">
        <v>1</v>
      </c>
    </row>
    <row r="189" spans="2:4" s="14" customFormat="1">
      <c r="B189" s="16" t="s">
        <v>1280</v>
      </c>
      <c r="C189" s="16"/>
      <c r="D189" s="17">
        <v>13</v>
      </c>
    </row>
    <row r="190" spans="2:4">
      <c r="B190" s="14" t="s">
        <v>540</v>
      </c>
      <c r="C190" s="13" t="s">
        <v>540</v>
      </c>
      <c r="D190" s="15">
        <v>1</v>
      </c>
    </row>
    <row r="191" spans="2:4">
      <c r="C191" s="13" t="s">
        <v>548</v>
      </c>
      <c r="D191" s="15">
        <v>1</v>
      </c>
    </row>
    <row r="192" spans="2:4">
      <c r="C192" s="13" t="s">
        <v>217</v>
      </c>
      <c r="D192" s="15">
        <v>1</v>
      </c>
    </row>
    <row r="193" spans="2:4">
      <c r="C193" s="13" t="s">
        <v>541</v>
      </c>
      <c r="D193" s="15">
        <v>1</v>
      </c>
    </row>
    <row r="194" spans="2:4">
      <c r="C194" s="13" t="s">
        <v>539</v>
      </c>
      <c r="D194" s="15">
        <v>1</v>
      </c>
    </row>
    <row r="195" spans="2:4">
      <c r="C195" s="13" t="s">
        <v>22</v>
      </c>
      <c r="D195" s="15">
        <v>1</v>
      </c>
    </row>
    <row r="196" spans="2:4">
      <c r="C196" s="13" t="s">
        <v>543</v>
      </c>
      <c r="D196" s="15">
        <v>1</v>
      </c>
    </row>
    <row r="197" spans="2:4">
      <c r="C197" s="13" t="s">
        <v>545</v>
      </c>
      <c r="D197" s="15">
        <v>1</v>
      </c>
    </row>
    <row r="198" spans="2:4">
      <c r="C198" s="13" t="s">
        <v>542</v>
      </c>
      <c r="D198" s="15">
        <v>1</v>
      </c>
    </row>
    <row r="199" spans="2:4">
      <c r="C199" s="13" t="s">
        <v>546</v>
      </c>
      <c r="D199" s="15">
        <v>1</v>
      </c>
    </row>
    <row r="200" spans="2:4">
      <c r="C200" s="13" t="s">
        <v>547</v>
      </c>
      <c r="D200" s="15">
        <v>1</v>
      </c>
    </row>
    <row r="201" spans="2:4">
      <c r="C201" s="13" t="s">
        <v>549</v>
      </c>
      <c r="D201" s="15">
        <v>1</v>
      </c>
    </row>
    <row r="202" spans="2:4">
      <c r="C202" s="13" t="s">
        <v>544</v>
      </c>
      <c r="D202" s="15">
        <v>1</v>
      </c>
    </row>
    <row r="203" spans="2:4" s="14" customFormat="1">
      <c r="B203" s="16" t="s">
        <v>1281</v>
      </c>
      <c r="C203" s="16"/>
      <c r="D203" s="17">
        <v>13</v>
      </c>
    </row>
    <row r="204" spans="2:4">
      <c r="B204" s="14" t="s">
        <v>551</v>
      </c>
      <c r="C204" s="13" t="s">
        <v>557</v>
      </c>
      <c r="D204" s="15">
        <v>1</v>
      </c>
    </row>
    <row r="205" spans="2:4">
      <c r="C205" s="13" t="s">
        <v>558</v>
      </c>
      <c r="D205" s="15">
        <v>1</v>
      </c>
    </row>
    <row r="206" spans="2:4">
      <c r="C206" s="13" t="s">
        <v>559</v>
      </c>
      <c r="D206" s="15">
        <v>1</v>
      </c>
    </row>
    <row r="207" spans="2:4">
      <c r="C207" s="13" t="s">
        <v>552</v>
      </c>
      <c r="D207" s="15">
        <v>1</v>
      </c>
    </row>
    <row r="208" spans="2:4">
      <c r="C208" s="13" t="s">
        <v>555</v>
      </c>
      <c r="D208" s="15">
        <v>1</v>
      </c>
    </row>
    <row r="209" spans="2:4">
      <c r="C209" s="13" t="s">
        <v>550</v>
      </c>
      <c r="D209" s="15">
        <v>1</v>
      </c>
    </row>
    <row r="210" spans="2:4">
      <c r="C210" s="13" t="s">
        <v>553</v>
      </c>
      <c r="D210" s="15">
        <v>1</v>
      </c>
    </row>
    <row r="211" spans="2:4">
      <c r="C211" s="13" t="s">
        <v>560</v>
      </c>
      <c r="D211" s="15">
        <v>2</v>
      </c>
    </row>
    <row r="212" spans="2:4">
      <c r="C212" s="13" t="s">
        <v>554</v>
      </c>
      <c r="D212" s="15">
        <v>1</v>
      </c>
    </row>
    <row r="213" spans="2:4">
      <c r="C213" s="13" t="s">
        <v>556</v>
      </c>
      <c r="D213" s="15">
        <v>1</v>
      </c>
    </row>
    <row r="214" spans="2:4" s="14" customFormat="1">
      <c r="B214" s="16" t="s">
        <v>1282</v>
      </c>
      <c r="C214" s="16"/>
      <c r="D214" s="17">
        <v>11</v>
      </c>
    </row>
    <row r="215" spans="2:4">
      <c r="B215" s="14" t="s">
        <v>561</v>
      </c>
      <c r="C215" s="13" t="s">
        <v>168</v>
      </c>
      <c r="D215" s="15">
        <v>1</v>
      </c>
    </row>
    <row r="216" spans="2:4">
      <c r="C216" s="13" t="s">
        <v>169</v>
      </c>
      <c r="D216" s="15">
        <v>2</v>
      </c>
    </row>
    <row r="217" spans="2:4">
      <c r="C217" s="13" t="s">
        <v>562</v>
      </c>
      <c r="D217" s="15">
        <v>1</v>
      </c>
    </row>
    <row r="218" spans="2:4" s="14" customFormat="1">
      <c r="B218" s="16" t="s">
        <v>1283</v>
      </c>
      <c r="C218" s="16"/>
      <c r="D218" s="17">
        <v>4</v>
      </c>
    </row>
    <row r="219" spans="2:4">
      <c r="B219" s="14" t="s">
        <v>564</v>
      </c>
      <c r="C219" s="13" t="s">
        <v>563</v>
      </c>
      <c r="D219" s="15">
        <v>3</v>
      </c>
    </row>
    <row r="220" spans="2:4">
      <c r="C220" s="13" t="s">
        <v>565</v>
      </c>
      <c r="D220" s="15">
        <v>1</v>
      </c>
    </row>
    <row r="221" spans="2:4" s="14" customFormat="1">
      <c r="B221" s="16" t="s">
        <v>1284</v>
      </c>
      <c r="C221" s="16"/>
      <c r="D221" s="17">
        <v>4</v>
      </c>
    </row>
    <row r="222" spans="2:4">
      <c r="B222" s="14" t="s">
        <v>567</v>
      </c>
      <c r="C222" s="13" t="s">
        <v>25</v>
      </c>
      <c r="D222" s="15">
        <v>1</v>
      </c>
    </row>
    <row r="223" spans="2:4">
      <c r="C223" s="13" t="s">
        <v>280</v>
      </c>
      <c r="D223" s="15">
        <v>1</v>
      </c>
    </row>
    <row r="224" spans="2:4">
      <c r="C224" s="13" t="s">
        <v>579</v>
      </c>
      <c r="D224" s="15">
        <v>1</v>
      </c>
    </row>
    <row r="225" spans="3:4">
      <c r="C225" s="13" t="s">
        <v>576</v>
      </c>
      <c r="D225" s="15">
        <v>1</v>
      </c>
    </row>
    <row r="226" spans="3:4">
      <c r="C226" s="13" t="s">
        <v>572</v>
      </c>
      <c r="D226" s="15">
        <v>1</v>
      </c>
    </row>
    <row r="227" spans="3:4">
      <c r="C227" s="13" t="s">
        <v>577</v>
      </c>
      <c r="D227" s="15">
        <v>2</v>
      </c>
    </row>
    <row r="228" spans="3:4">
      <c r="C228" s="13" t="s">
        <v>578</v>
      </c>
      <c r="D228" s="15">
        <v>1</v>
      </c>
    </row>
    <row r="229" spans="3:4">
      <c r="C229" s="13" t="s">
        <v>570</v>
      </c>
      <c r="D229" s="15">
        <v>1</v>
      </c>
    </row>
    <row r="230" spans="3:4">
      <c r="C230" s="13" t="s">
        <v>281</v>
      </c>
      <c r="D230" s="15">
        <v>1</v>
      </c>
    </row>
    <row r="231" spans="3:4">
      <c r="C231" s="13" t="s">
        <v>282</v>
      </c>
      <c r="D231" s="15">
        <v>1</v>
      </c>
    </row>
    <row r="232" spans="3:4">
      <c r="C232" s="13" t="s">
        <v>569</v>
      </c>
      <c r="D232" s="15">
        <v>1</v>
      </c>
    </row>
    <row r="233" spans="3:4">
      <c r="C233" s="13" t="s">
        <v>566</v>
      </c>
      <c r="D233" s="15">
        <v>3</v>
      </c>
    </row>
    <row r="234" spans="3:4">
      <c r="C234" s="13" t="s">
        <v>568</v>
      </c>
      <c r="D234" s="15">
        <v>1</v>
      </c>
    </row>
    <row r="235" spans="3:4">
      <c r="C235" s="13" t="s">
        <v>497</v>
      </c>
      <c r="D235" s="15">
        <v>1</v>
      </c>
    </row>
    <row r="236" spans="3:4">
      <c r="C236" s="13" t="s">
        <v>575</v>
      </c>
      <c r="D236" s="15">
        <v>1</v>
      </c>
    </row>
    <row r="237" spans="3:4">
      <c r="C237" s="13" t="s">
        <v>283</v>
      </c>
      <c r="D237" s="15">
        <v>1</v>
      </c>
    </row>
    <row r="238" spans="3:4">
      <c r="C238" s="13" t="s">
        <v>571</v>
      </c>
      <c r="D238" s="15">
        <v>2</v>
      </c>
    </row>
    <row r="239" spans="3:4">
      <c r="C239" s="13" t="s">
        <v>573</v>
      </c>
      <c r="D239" s="15">
        <v>1</v>
      </c>
    </row>
    <row r="240" spans="3:4">
      <c r="C240" s="13" t="s">
        <v>580</v>
      </c>
      <c r="D240" s="15">
        <v>3</v>
      </c>
    </row>
    <row r="241" spans="2:4">
      <c r="C241" s="13" t="s">
        <v>574</v>
      </c>
      <c r="D241" s="15">
        <v>1</v>
      </c>
    </row>
    <row r="242" spans="2:4">
      <c r="C242" s="13" t="s">
        <v>24</v>
      </c>
      <c r="D242" s="15">
        <v>1</v>
      </c>
    </row>
    <row r="243" spans="2:4">
      <c r="C243" s="13" t="s">
        <v>284</v>
      </c>
      <c r="D243" s="15">
        <v>1</v>
      </c>
    </row>
    <row r="244" spans="2:4">
      <c r="C244" s="13" t="s">
        <v>26</v>
      </c>
      <c r="D244" s="15">
        <v>1</v>
      </c>
    </row>
    <row r="245" spans="2:4">
      <c r="C245" s="13" t="s">
        <v>581</v>
      </c>
      <c r="D245" s="15">
        <v>2</v>
      </c>
    </row>
    <row r="246" spans="2:4" s="14" customFormat="1">
      <c r="B246" s="16" t="s">
        <v>1285</v>
      </c>
      <c r="C246" s="16"/>
      <c r="D246" s="17">
        <v>31</v>
      </c>
    </row>
    <row r="247" spans="2:4">
      <c r="B247" s="14" t="s">
        <v>582</v>
      </c>
      <c r="C247" s="13" t="s">
        <v>583</v>
      </c>
      <c r="D247" s="15">
        <v>1</v>
      </c>
    </row>
    <row r="248" spans="2:4">
      <c r="C248" s="13" t="s">
        <v>374</v>
      </c>
      <c r="D248" s="15">
        <v>1</v>
      </c>
    </row>
    <row r="249" spans="2:4">
      <c r="C249" s="13" t="s">
        <v>45</v>
      </c>
      <c r="D249" s="15">
        <v>1</v>
      </c>
    </row>
    <row r="250" spans="2:4" s="14" customFormat="1">
      <c r="B250" s="16" t="s">
        <v>1286</v>
      </c>
      <c r="C250" s="16"/>
      <c r="D250" s="17">
        <v>3</v>
      </c>
    </row>
    <row r="251" spans="2:4">
      <c r="B251" s="14" t="s">
        <v>585</v>
      </c>
      <c r="C251" s="13" t="s">
        <v>347</v>
      </c>
      <c r="D251" s="15">
        <v>1</v>
      </c>
    </row>
    <row r="252" spans="2:4">
      <c r="C252" s="13" t="s">
        <v>349</v>
      </c>
      <c r="D252" s="15">
        <v>1</v>
      </c>
    </row>
    <row r="253" spans="2:4">
      <c r="C253" s="13" t="s">
        <v>366</v>
      </c>
      <c r="D253" s="15">
        <v>2</v>
      </c>
    </row>
    <row r="254" spans="2:4">
      <c r="C254" s="13" t="s">
        <v>353</v>
      </c>
      <c r="D254" s="15">
        <v>1</v>
      </c>
    </row>
    <row r="255" spans="2:4">
      <c r="C255" s="13" t="s">
        <v>350</v>
      </c>
      <c r="D255" s="15">
        <v>1</v>
      </c>
    </row>
    <row r="256" spans="2:4">
      <c r="C256" s="13" t="s">
        <v>351</v>
      </c>
      <c r="D256" s="15">
        <v>1</v>
      </c>
    </row>
    <row r="257" spans="3:4">
      <c r="C257" s="13" t="s">
        <v>360</v>
      </c>
      <c r="D257" s="15">
        <v>3</v>
      </c>
    </row>
    <row r="258" spans="3:4">
      <c r="C258" s="13" t="s">
        <v>361</v>
      </c>
      <c r="D258" s="15">
        <v>1</v>
      </c>
    </row>
    <row r="259" spans="3:4">
      <c r="C259" s="13" t="s">
        <v>362</v>
      </c>
      <c r="D259" s="15">
        <v>1</v>
      </c>
    </row>
    <row r="260" spans="3:4">
      <c r="C260" s="13" t="s">
        <v>357</v>
      </c>
      <c r="D260" s="15">
        <v>1</v>
      </c>
    </row>
    <row r="261" spans="3:4">
      <c r="C261" s="13" t="s">
        <v>587</v>
      </c>
      <c r="D261" s="15">
        <v>1</v>
      </c>
    </row>
    <row r="262" spans="3:4">
      <c r="C262" s="13" t="s">
        <v>355</v>
      </c>
      <c r="D262" s="15">
        <v>1</v>
      </c>
    </row>
    <row r="263" spans="3:4">
      <c r="C263" s="13" t="s">
        <v>348</v>
      </c>
      <c r="D263" s="15">
        <v>1</v>
      </c>
    </row>
    <row r="264" spans="3:4">
      <c r="C264" s="13" t="s">
        <v>584</v>
      </c>
      <c r="D264" s="15">
        <v>1</v>
      </c>
    </row>
    <row r="265" spans="3:4">
      <c r="C265" s="13" t="s">
        <v>365</v>
      </c>
      <c r="D265" s="15">
        <v>1</v>
      </c>
    </row>
    <row r="266" spans="3:4">
      <c r="C266" s="13" t="s">
        <v>591</v>
      </c>
      <c r="D266" s="15">
        <v>1</v>
      </c>
    </row>
    <row r="267" spans="3:4">
      <c r="C267" s="13" t="s">
        <v>359</v>
      </c>
      <c r="D267" s="15">
        <v>1</v>
      </c>
    </row>
    <row r="268" spans="3:4">
      <c r="C268" s="13" t="s">
        <v>358</v>
      </c>
      <c r="D268" s="15">
        <v>1</v>
      </c>
    </row>
    <row r="269" spans="3:4">
      <c r="C269" s="13" t="s">
        <v>363</v>
      </c>
      <c r="D269" s="15">
        <v>1</v>
      </c>
    </row>
    <row r="270" spans="3:4">
      <c r="C270" s="13" t="s">
        <v>354</v>
      </c>
      <c r="D270" s="15">
        <v>1</v>
      </c>
    </row>
    <row r="271" spans="3:4">
      <c r="C271" s="13" t="s">
        <v>586</v>
      </c>
      <c r="D271" s="15">
        <v>1</v>
      </c>
    </row>
    <row r="272" spans="3:4">
      <c r="C272" s="13" t="s">
        <v>589</v>
      </c>
      <c r="D272" s="15">
        <v>1</v>
      </c>
    </row>
    <row r="273" spans="2:4">
      <c r="C273" s="13" t="s">
        <v>588</v>
      </c>
      <c r="D273" s="15">
        <v>1</v>
      </c>
    </row>
    <row r="274" spans="2:4">
      <c r="C274" s="13" t="s">
        <v>592</v>
      </c>
      <c r="D274" s="15">
        <v>1</v>
      </c>
    </row>
    <row r="275" spans="2:4">
      <c r="C275" s="13" t="s">
        <v>352</v>
      </c>
      <c r="D275" s="15">
        <v>1</v>
      </c>
    </row>
    <row r="276" spans="2:4">
      <c r="C276" s="13" t="s">
        <v>590</v>
      </c>
      <c r="D276" s="15">
        <v>1</v>
      </c>
    </row>
    <row r="277" spans="2:4">
      <c r="C277" s="13" t="s">
        <v>364</v>
      </c>
      <c r="D277" s="15">
        <v>1</v>
      </c>
    </row>
    <row r="278" spans="2:4">
      <c r="C278" s="13" t="s">
        <v>356</v>
      </c>
      <c r="D278" s="15">
        <v>1</v>
      </c>
    </row>
    <row r="279" spans="2:4" s="14" customFormat="1">
      <c r="B279" s="16" t="s">
        <v>1287</v>
      </c>
      <c r="C279" s="16"/>
      <c r="D279" s="17">
        <v>31</v>
      </c>
    </row>
    <row r="280" spans="2:4">
      <c r="B280" s="14" t="s">
        <v>594</v>
      </c>
      <c r="C280" s="13" t="s">
        <v>596</v>
      </c>
      <c r="D280" s="15">
        <v>1</v>
      </c>
    </row>
    <row r="281" spans="2:4">
      <c r="C281" s="13" t="s">
        <v>593</v>
      </c>
      <c r="D281" s="15">
        <v>2</v>
      </c>
    </row>
    <row r="282" spans="2:4">
      <c r="C282" s="13" t="s">
        <v>600</v>
      </c>
      <c r="D282" s="15">
        <v>1</v>
      </c>
    </row>
    <row r="283" spans="2:4">
      <c r="C283" s="13" t="s">
        <v>598</v>
      </c>
      <c r="D283" s="15">
        <v>1</v>
      </c>
    </row>
    <row r="284" spans="2:4">
      <c r="C284" s="13" t="s">
        <v>597</v>
      </c>
      <c r="D284" s="15">
        <v>1</v>
      </c>
    </row>
    <row r="285" spans="2:4">
      <c r="C285" s="13" t="s">
        <v>294</v>
      </c>
      <c r="D285" s="15">
        <v>1</v>
      </c>
    </row>
    <row r="286" spans="2:4">
      <c r="C286" s="13" t="s">
        <v>601</v>
      </c>
      <c r="D286" s="15">
        <v>1</v>
      </c>
    </row>
    <row r="287" spans="2:4">
      <c r="C287" s="13" t="s">
        <v>293</v>
      </c>
      <c r="D287" s="15">
        <v>1</v>
      </c>
    </row>
    <row r="288" spans="2:4">
      <c r="C288" s="13" t="s">
        <v>595</v>
      </c>
      <c r="D288" s="15">
        <v>1</v>
      </c>
    </row>
    <row r="289" spans="2:4">
      <c r="C289" s="13" t="s">
        <v>599</v>
      </c>
      <c r="D289" s="15">
        <v>4</v>
      </c>
    </row>
    <row r="290" spans="2:4">
      <c r="C290" s="13" t="s">
        <v>602</v>
      </c>
      <c r="D290" s="15">
        <v>1</v>
      </c>
    </row>
    <row r="291" spans="2:4" s="14" customFormat="1">
      <c r="B291" s="16" t="s">
        <v>1288</v>
      </c>
      <c r="C291" s="16"/>
      <c r="D291" s="17">
        <v>15</v>
      </c>
    </row>
    <row r="292" spans="2:4">
      <c r="B292" s="14" t="s">
        <v>603</v>
      </c>
      <c r="C292" s="13" t="s">
        <v>606</v>
      </c>
      <c r="D292" s="15">
        <v>2</v>
      </c>
    </row>
    <row r="293" spans="2:4">
      <c r="C293" s="13" t="s">
        <v>604</v>
      </c>
      <c r="D293" s="15">
        <v>2</v>
      </c>
    </row>
    <row r="294" spans="2:4">
      <c r="C294" s="13" t="s">
        <v>605</v>
      </c>
      <c r="D294" s="15">
        <v>1</v>
      </c>
    </row>
    <row r="295" spans="2:4">
      <c r="C295" s="13" t="s">
        <v>47</v>
      </c>
      <c r="D295" s="15">
        <v>1</v>
      </c>
    </row>
    <row r="296" spans="2:4">
      <c r="C296" s="13" t="s">
        <v>46</v>
      </c>
      <c r="D296" s="15">
        <v>1</v>
      </c>
    </row>
    <row r="297" spans="2:4" s="14" customFormat="1">
      <c r="B297" s="16" t="s">
        <v>1289</v>
      </c>
      <c r="C297" s="16"/>
      <c r="D297" s="17">
        <v>7</v>
      </c>
    </row>
    <row r="298" spans="2:4">
      <c r="B298" s="14" t="s">
        <v>608</v>
      </c>
      <c r="C298" s="13" t="s">
        <v>607</v>
      </c>
      <c r="D298" s="15">
        <v>1</v>
      </c>
    </row>
    <row r="299" spans="2:4">
      <c r="C299" s="13" t="s">
        <v>616</v>
      </c>
      <c r="D299" s="15">
        <v>1</v>
      </c>
    </row>
    <row r="300" spans="2:4">
      <c r="C300" s="13" t="s">
        <v>618</v>
      </c>
      <c r="D300" s="15">
        <v>2</v>
      </c>
    </row>
    <row r="301" spans="2:4">
      <c r="C301" s="13" t="s">
        <v>611</v>
      </c>
      <c r="D301" s="15">
        <v>1</v>
      </c>
    </row>
    <row r="302" spans="2:4">
      <c r="C302" s="13" t="s">
        <v>619</v>
      </c>
      <c r="D302" s="15">
        <v>1</v>
      </c>
    </row>
    <row r="303" spans="2:4">
      <c r="C303" s="13" t="s">
        <v>617</v>
      </c>
      <c r="D303" s="15">
        <v>1</v>
      </c>
    </row>
    <row r="304" spans="2:4">
      <c r="C304" s="13" t="s">
        <v>612</v>
      </c>
      <c r="D304" s="15">
        <v>1</v>
      </c>
    </row>
    <row r="305" spans="2:4">
      <c r="C305" s="13" t="s">
        <v>379</v>
      </c>
      <c r="D305" s="15">
        <v>1</v>
      </c>
    </row>
    <row r="306" spans="2:4">
      <c r="C306" s="13" t="s">
        <v>613</v>
      </c>
      <c r="D306" s="15">
        <v>1</v>
      </c>
    </row>
    <row r="307" spans="2:4">
      <c r="C307" s="13" t="s">
        <v>381</v>
      </c>
      <c r="D307" s="15">
        <v>1</v>
      </c>
    </row>
    <row r="308" spans="2:4">
      <c r="C308" s="13" t="s">
        <v>382</v>
      </c>
      <c r="D308" s="15">
        <v>1</v>
      </c>
    </row>
    <row r="309" spans="2:4">
      <c r="C309" s="13" t="s">
        <v>610</v>
      </c>
      <c r="D309" s="15">
        <v>1</v>
      </c>
    </row>
    <row r="310" spans="2:4">
      <c r="C310" s="13" t="s">
        <v>609</v>
      </c>
      <c r="D310" s="15">
        <v>2</v>
      </c>
    </row>
    <row r="311" spans="2:4">
      <c r="C311" s="13" t="s">
        <v>615</v>
      </c>
      <c r="D311" s="15">
        <v>1</v>
      </c>
    </row>
    <row r="312" spans="2:4">
      <c r="C312" s="13" t="s">
        <v>614</v>
      </c>
      <c r="D312" s="15">
        <v>1</v>
      </c>
    </row>
    <row r="313" spans="2:4" s="14" customFormat="1">
      <c r="B313" s="16" t="s">
        <v>1290</v>
      </c>
      <c r="C313" s="16"/>
      <c r="D313" s="17">
        <v>17</v>
      </c>
    </row>
    <row r="314" spans="2:4">
      <c r="B314" s="14" t="s">
        <v>621</v>
      </c>
      <c r="C314" s="13" t="s">
        <v>625</v>
      </c>
      <c r="D314" s="15">
        <v>1</v>
      </c>
    </row>
    <row r="315" spans="2:4">
      <c r="C315" s="13" t="s">
        <v>344</v>
      </c>
      <c r="D315" s="15">
        <v>1</v>
      </c>
    </row>
    <row r="316" spans="2:4">
      <c r="C316" s="13" t="s">
        <v>346</v>
      </c>
      <c r="D316" s="15">
        <v>1</v>
      </c>
    </row>
    <row r="317" spans="2:4">
      <c r="C317" s="13" t="s">
        <v>343</v>
      </c>
      <c r="D317" s="15">
        <v>1</v>
      </c>
    </row>
    <row r="318" spans="2:4">
      <c r="C318" s="13" t="s">
        <v>623</v>
      </c>
      <c r="D318" s="15">
        <v>2</v>
      </c>
    </row>
    <row r="319" spans="2:4">
      <c r="C319" s="13" t="s">
        <v>627</v>
      </c>
      <c r="D319" s="15">
        <v>1</v>
      </c>
    </row>
    <row r="320" spans="2:4">
      <c r="C320" s="13" t="s">
        <v>341</v>
      </c>
      <c r="D320" s="15">
        <v>1</v>
      </c>
    </row>
    <row r="321" spans="2:4">
      <c r="C321" s="13" t="s">
        <v>342</v>
      </c>
      <c r="D321" s="15">
        <v>1</v>
      </c>
    </row>
    <row r="322" spans="2:4">
      <c r="C322" s="13" t="s">
        <v>620</v>
      </c>
      <c r="D322" s="15">
        <v>1</v>
      </c>
    </row>
    <row r="323" spans="2:4">
      <c r="C323" s="13" t="s">
        <v>345</v>
      </c>
      <c r="D323" s="15">
        <v>1</v>
      </c>
    </row>
    <row r="324" spans="2:4">
      <c r="C324" s="13" t="s">
        <v>624</v>
      </c>
      <c r="D324" s="15">
        <v>1</v>
      </c>
    </row>
    <row r="325" spans="2:4">
      <c r="C325" s="13" t="s">
        <v>626</v>
      </c>
      <c r="D325" s="15">
        <v>1</v>
      </c>
    </row>
    <row r="326" spans="2:4">
      <c r="C326" s="13" t="s">
        <v>622</v>
      </c>
      <c r="D326" s="15">
        <v>1</v>
      </c>
    </row>
    <row r="327" spans="2:4">
      <c r="C327" s="13" t="s">
        <v>340</v>
      </c>
      <c r="D327" s="15">
        <v>1</v>
      </c>
    </row>
    <row r="328" spans="2:4" s="14" customFormat="1">
      <c r="B328" s="16" t="s">
        <v>1291</v>
      </c>
      <c r="C328" s="16"/>
      <c r="D328" s="17">
        <v>15</v>
      </c>
    </row>
    <row r="329" spans="2:4">
      <c r="B329" s="14" t="s">
        <v>628</v>
      </c>
      <c r="C329" s="13" t="s">
        <v>17</v>
      </c>
      <c r="D329" s="15">
        <v>1</v>
      </c>
    </row>
    <row r="330" spans="2:4">
      <c r="C330" s="13" t="s">
        <v>629</v>
      </c>
      <c r="D330" s="15">
        <v>1</v>
      </c>
    </row>
    <row r="331" spans="2:4">
      <c r="C331" s="13" t="s">
        <v>157</v>
      </c>
      <c r="D331" s="15">
        <v>1</v>
      </c>
    </row>
    <row r="332" spans="2:4">
      <c r="C332" s="13" t="s">
        <v>18</v>
      </c>
      <c r="D332" s="15">
        <v>1</v>
      </c>
    </row>
    <row r="333" spans="2:4" s="14" customFormat="1">
      <c r="B333" s="16" t="s">
        <v>1292</v>
      </c>
      <c r="C333" s="16"/>
      <c r="D333" s="17">
        <v>4</v>
      </c>
    </row>
    <row r="334" spans="2:4">
      <c r="B334" s="14" t="s">
        <v>631</v>
      </c>
      <c r="C334" s="13" t="s">
        <v>642</v>
      </c>
      <c r="D334" s="15">
        <v>1</v>
      </c>
    </row>
    <row r="335" spans="2:4">
      <c r="C335" s="13" t="s">
        <v>639</v>
      </c>
      <c r="D335" s="15">
        <v>1</v>
      </c>
    </row>
    <row r="336" spans="2:4">
      <c r="C336" s="13" t="s">
        <v>408</v>
      </c>
      <c r="D336" s="15">
        <v>1</v>
      </c>
    </row>
    <row r="337" spans="3:4">
      <c r="C337" s="13" t="s">
        <v>651</v>
      </c>
      <c r="D337" s="15">
        <v>1</v>
      </c>
    </row>
    <row r="338" spans="3:4">
      <c r="C338" s="13" t="s">
        <v>637</v>
      </c>
      <c r="D338" s="15">
        <v>1</v>
      </c>
    </row>
    <row r="339" spans="3:4">
      <c r="C339" s="13" t="s">
        <v>643</v>
      </c>
      <c r="D339" s="15">
        <v>1</v>
      </c>
    </row>
    <row r="340" spans="3:4">
      <c r="C340" s="13" t="s">
        <v>407</v>
      </c>
      <c r="D340" s="15">
        <v>1</v>
      </c>
    </row>
    <row r="341" spans="3:4">
      <c r="C341" s="13" t="s">
        <v>405</v>
      </c>
      <c r="D341" s="15">
        <v>1</v>
      </c>
    </row>
    <row r="342" spans="3:4">
      <c r="C342" s="13" t="s">
        <v>633</v>
      </c>
      <c r="D342" s="15">
        <v>2</v>
      </c>
    </row>
    <row r="343" spans="3:4">
      <c r="C343" s="13" t="s">
        <v>404</v>
      </c>
      <c r="D343" s="15">
        <v>1</v>
      </c>
    </row>
    <row r="344" spans="3:4">
      <c r="C344" s="13" t="s">
        <v>648</v>
      </c>
      <c r="D344" s="15">
        <v>1</v>
      </c>
    </row>
    <row r="345" spans="3:4">
      <c r="C345" s="13" t="s">
        <v>646</v>
      </c>
      <c r="D345" s="15">
        <v>1</v>
      </c>
    </row>
    <row r="346" spans="3:4">
      <c r="C346" s="13" t="s">
        <v>638</v>
      </c>
      <c r="D346" s="15">
        <v>2</v>
      </c>
    </row>
    <row r="347" spans="3:4">
      <c r="C347" s="13" t="s">
        <v>635</v>
      </c>
      <c r="D347" s="15">
        <v>1</v>
      </c>
    </row>
    <row r="348" spans="3:4">
      <c r="C348" s="13" t="s">
        <v>634</v>
      </c>
      <c r="D348" s="15">
        <v>1</v>
      </c>
    </row>
    <row r="349" spans="3:4">
      <c r="C349" s="13" t="s">
        <v>653</v>
      </c>
      <c r="D349" s="15">
        <v>1</v>
      </c>
    </row>
    <row r="350" spans="3:4">
      <c r="C350" s="13" t="s">
        <v>640</v>
      </c>
      <c r="D350" s="15">
        <v>1</v>
      </c>
    </row>
    <row r="351" spans="3:4">
      <c r="C351" s="13" t="s">
        <v>406</v>
      </c>
      <c r="D351" s="15">
        <v>2</v>
      </c>
    </row>
    <row r="352" spans="3:4">
      <c r="C352" s="13" t="s">
        <v>641</v>
      </c>
      <c r="D352" s="15">
        <v>1</v>
      </c>
    </row>
    <row r="353" spans="2:4">
      <c r="C353" s="13" t="s">
        <v>645</v>
      </c>
      <c r="D353" s="15">
        <v>1</v>
      </c>
    </row>
    <row r="354" spans="2:4">
      <c r="C354" s="13" t="s">
        <v>652</v>
      </c>
      <c r="D354" s="15">
        <v>1</v>
      </c>
    </row>
    <row r="355" spans="2:4">
      <c r="C355" s="13" t="s">
        <v>649</v>
      </c>
      <c r="D355" s="15">
        <v>1</v>
      </c>
    </row>
    <row r="356" spans="2:4">
      <c r="C356" s="13" t="s">
        <v>647</v>
      </c>
      <c r="D356" s="15">
        <v>1</v>
      </c>
    </row>
    <row r="357" spans="2:4">
      <c r="C357" s="13" t="s">
        <v>644</v>
      </c>
      <c r="D357" s="15">
        <v>1</v>
      </c>
    </row>
    <row r="358" spans="2:4">
      <c r="C358" s="13" t="s">
        <v>650</v>
      </c>
      <c r="D358" s="15">
        <v>1</v>
      </c>
    </row>
    <row r="359" spans="2:4">
      <c r="C359" s="13" t="s">
        <v>636</v>
      </c>
      <c r="D359" s="15">
        <v>1</v>
      </c>
    </row>
    <row r="360" spans="2:4">
      <c r="C360" s="13" t="s">
        <v>630</v>
      </c>
      <c r="D360" s="15">
        <v>1</v>
      </c>
    </row>
    <row r="361" spans="2:4">
      <c r="C361" s="13" t="s">
        <v>632</v>
      </c>
      <c r="D361" s="15">
        <v>1</v>
      </c>
    </row>
    <row r="362" spans="2:4">
      <c r="C362" s="13" t="s">
        <v>409</v>
      </c>
      <c r="D362" s="15">
        <v>1</v>
      </c>
    </row>
    <row r="363" spans="2:4" s="14" customFormat="1">
      <c r="B363" s="16" t="s">
        <v>1293</v>
      </c>
      <c r="C363" s="16"/>
      <c r="D363" s="17">
        <v>32</v>
      </c>
    </row>
    <row r="364" spans="2:4">
      <c r="B364" s="14" t="s">
        <v>655</v>
      </c>
      <c r="C364" s="13" t="s">
        <v>654</v>
      </c>
      <c r="D364" s="15">
        <v>1</v>
      </c>
    </row>
    <row r="365" spans="2:4" s="14" customFormat="1">
      <c r="B365" s="16" t="s">
        <v>1294</v>
      </c>
      <c r="C365" s="16"/>
      <c r="D365" s="17">
        <v>1</v>
      </c>
    </row>
    <row r="366" spans="2:4">
      <c r="B366" s="14" t="s">
        <v>656</v>
      </c>
      <c r="C366" s="13" t="s">
        <v>100</v>
      </c>
      <c r="D366" s="15">
        <v>1</v>
      </c>
    </row>
    <row r="367" spans="2:4">
      <c r="C367" s="13" t="s">
        <v>106</v>
      </c>
      <c r="D367" s="15">
        <v>1</v>
      </c>
    </row>
    <row r="368" spans="2:4">
      <c r="C368" s="13" t="s">
        <v>677</v>
      </c>
      <c r="D368" s="15">
        <v>1</v>
      </c>
    </row>
    <row r="369" spans="3:4">
      <c r="C369" s="13" t="s">
        <v>658</v>
      </c>
      <c r="D369" s="15">
        <v>1</v>
      </c>
    </row>
    <row r="370" spans="3:4">
      <c r="C370" s="13" t="s">
        <v>663</v>
      </c>
      <c r="D370" s="15">
        <v>1</v>
      </c>
    </row>
    <row r="371" spans="3:4">
      <c r="C371" s="13" t="s">
        <v>664</v>
      </c>
      <c r="D371" s="15">
        <v>1</v>
      </c>
    </row>
    <row r="372" spans="3:4">
      <c r="C372" s="13" t="s">
        <v>669</v>
      </c>
      <c r="D372" s="15">
        <v>1</v>
      </c>
    </row>
    <row r="373" spans="3:4">
      <c r="C373" s="13" t="s">
        <v>670</v>
      </c>
      <c r="D373" s="15">
        <v>1</v>
      </c>
    </row>
    <row r="374" spans="3:4">
      <c r="C374" s="13" t="s">
        <v>121</v>
      </c>
      <c r="D374" s="15">
        <v>1</v>
      </c>
    </row>
    <row r="375" spans="3:4">
      <c r="C375" s="13" t="s">
        <v>123</v>
      </c>
      <c r="D375" s="15">
        <v>1</v>
      </c>
    </row>
    <row r="376" spans="3:4">
      <c r="C376" s="13" t="s">
        <v>682</v>
      </c>
      <c r="D376" s="15">
        <v>1</v>
      </c>
    </row>
    <row r="377" spans="3:4">
      <c r="C377" s="13" t="s">
        <v>680</v>
      </c>
      <c r="D377" s="15">
        <v>1</v>
      </c>
    </row>
    <row r="378" spans="3:4">
      <c r="C378" s="13" t="s">
        <v>107</v>
      </c>
      <c r="D378" s="15">
        <v>1</v>
      </c>
    </row>
    <row r="379" spans="3:4">
      <c r="C379" s="13" t="s">
        <v>681</v>
      </c>
      <c r="D379" s="15">
        <v>1</v>
      </c>
    </row>
    <row r="380" spans="3:4">
      <c r="C380" s="13" t="s">
        <v>659</v>
      </c>
      <c r="D380" s="15">
        <v>1</v>
      </c>
    </row>
    <row r="381" spans="3:4">
      <c r="C381" s="13" t="s">
        <v>125</v>
      </c>
      <c r="D381" s="15">
        <v>1</v>
      </c>
    </row>
    <row r="382" spans="3:4">
      <c r="C382" s="13" t="s">
        <v>102</v>
      </c>
      <c r="D382" s="15">
        <v>1</v>
      </c>
    </row>
    <row r="383" spans="3:4">
      <c r="C383" s="13" t="s">
        <v>108</v>
      </c>
      <c r="D383" s="15">
        <v>1</v>
      </c>
    </row>
    <row r="384" spans="3:4">
      <c r="C384" s="13" t="s">
        <v>671</v>
      </c>
      <c r="D384" s="15">
        <v>3</v>
      </c>
    </row>
    <row r="385" spans="3:4">
      <c r="C385" s="13" t="s">
        <v>689</v>
      </c>
      <c r="D385" s="15">
        <v>2</v>
      </c>
    </row>
    <row r="386" spans="3:4">
      <c r="C386" s="13" t="s">
        <v>690</v>
      </c>
      <c r="D386" s="15">
        <v>1</v>
      </c>
    </row>
    <row r="387" spans="3:4">
      <c r="C387" s="13" t="s">
        <v>96</v>
      </c>
      <c r="D387" s="15">
        <v>1</v>
      </c>
    </row>
    <row r="388" spans="3:4">
      <c r="C388" s="13" t="s">
        <v>684</v>
      </c>
      <c r="D388" s="15">
        <v>1</v>
      </c>
    </row>
    <row r="389" spans="3:4">
      <c r="C389" s="13" t="s">
        <v>109</v>
      </c>
      <c r="D389" s="15">
        <v>1</v>
      </c>
    </row>
    <row r="390" spans="3:4">
      <c r="C390" s="13" t="s">
        <v>674</v>
      </c>
      <c r="D390" s="15">
        <v>1</v>
      </c>
    </row>
    <row r="391" spans="3:4">
      <c r="C391" s="13" t="s">
        <v>110</v>
      </c>
      <c r="D391" s="15">
        <v>1</v>
      </c>
    </row>
    <row r="392" spans="3:4">
      <c r="C392" s="13" t="s">
        <v>660</v>
      </c>
      <c r="D392" s="15">
        <v>1</v>
      </c>
    </row>
    <row r="393" spans="3:4">
      <c r="C393" s="13" t="s">
        <v>98</v>
      </c>
      <c r="D393" s="15">
        <v>1</v>
      </c>
    </row>
    <row r="394" spans="3:4">
      <c r="C394" s="13" t="s">
        <v>114</v>
      </c>
      <c r="D394" s="15">
        <v>1</v>
      </c>
    </row>
    <row r="395" spans="3:4">
      <c r="C395" s="13" t="s">
        <v>662</v>
      </c>
      <c r="D395" s="15">
        <v>1</v>
      </c>
    </row>
    <row r="396" spans="3:4">
      <c r="C396" s="13" t="s">
        <v>128</v>
      </c>
      <c r="D396" s="15">
        <v>1</v>
      </c>
    </row>
    <row r="397" spans="3:4">
      <c r="C397" s="13" t="s">
        <v>115</v>
      </c>
      <c r="D397" s="15">
        <v>1</v>
      </c>
    </row>
    <row r="398" spans="3:4">
      <c r="C398" s="13" t="s">
        <v>691</v>
      </c>
      <c r="D398" s="15">
        <v>1</v>
      </c>
    </row>
    <row r="399" spans="3:4">
      <c r="C399" s="13" t="s">
        <v>685</v>
      </c>
      <c r="D399" s="15">
        <v>1</v>
      </c>
    </row>
    <row r="400" spans="3:4">
      <c r="C400" s="13" t="s">
        <v>688</v>
      </c>
      <c r="D400" s="15">
        <v>1</v>
      </c>
    </row>
    <row r="401" spans="3:4">
      <c r="C401" s="13" t="s">
        <v>661</v>
      </c>
      <c r="D401" s="15">
        <v>1</v>
      </c>
    </row>
    <row r="402" spans="3:4">
      <c r="C402" s="13" t="s">
        <v>113</v>
      </c>
      <c r="D402" s="15">
        <v>1</v>
      </c>
    </row>
    <row r="403" spans="3:4">
      <c r="C403" s="13" t="s">
        <v>675</v>
      </c>
      <c r="D403" s="15">
        <v>2</v>
      </c>
    </row>
    <row r="404" spans="3:4">
      <c r="C404" s="13" t="s">
        <v>126</v>
      </c>
      <c r="D404" s="15">
        <v>1</v>
      </c>
    </row>
    <row r="405" spans="3:4">
      <c r="C405" s="13" t="s">
        <v>122</v>
      </c>
      <c r="D405" s="15">
        <v>2</v>
      </c>
    </row>
    <row r="406" spans="3:4">
      <c r="C406" s="13" t="s">
        <v>116</v>
      </c>
      <c r="D406" s="15">
        <v>1</v>
      </c>
    </row>
    <row r="407" spans="3:4">
      <c r="C407" s="13" t="s">
        <v>111</v>
      </c>
      <c r="D407" s="15">
        <v>1</v>
      </c>
    </row>
    <row r="408" spans="3:4">
      <c r="C408" s="13" t="s">
        <v>683</v>
      </c>
      <c r="D408" s="15">
        <v>1</v>
      </c>
    </row>
    <row r="409" spans="3:4">
      <c r="C409" s="13" t="s">
        <v>97</v>
      </c>
      <c r="D409" s="15">
        <v>1</v>
      </c>
    </row>
    <row r="410" spans="3:4">
      <c r="C410" s="13" t="s">
        <v>124</v>
      </c>
      <c r="D410" s="15">
        <v>1</v>
      </c>
    </row>
    <row r="411" spans="3:4">
      <c r="C411" s="13" t="s">
        <v>105</v>
      </c>
      <c r="D411" s="15">
        <v>1</v>
      </c>
    </row>
    <row r="412" spans="3:4">
      <c r="C412" s="13" t="s">
        <v>101</v>
      </c>
      <c r="D412" s="15">
        <v>1</v>
      </c>
    </row>
    <row r="413" spans="3:4">
      <c r="C413" s="13" t="s">
        <v>119</v>
      </c>
      <c r="D413" s="15">
        <v>1</v>
      </c>
    </row>
    <row r="414" spans="3:4">
      <c r="C414" s="13" t="s">
        <v>120</v>
      </c>
      <c r="D414" s="15">
        <v>1</v>
      </c>
    </row>
    <row r="415" spans="3:4">
      <c r="C415" s="13" t="s">
        <v>95</v>
      </c>
      <c r="D415" s="15">
        <v>1</v>
      </c>
    </row>
    <row r="416" spans="3:4">
      <c r="C416" s="13" t="s">
        <v>687</v>
      </c>
      <c r="D416" s="15">
        <v>1</v>
      </c>
    </row>
    <row r="417" spans="3:4">
      <c r="C417" s="13" t="s">
        <v>672</v>
      </c>
      <c r="D417" s="15">
        <v>1</v>
      </c>
    </row>
    <row r="418" spans="3:4">
      <c r="C418" s="13" t="s">
        <v>692</v>
      </c>
      <c r="D418" s="15">
        <v>1</v>
      </c>
    </row>
    <row r="419" spans="3:4">
      <c r="C419" s="13" t="s">
        <v>679</v>
      </c>
      <c r="D419" s="15">
        <v>1</v>
      </c>
    </row>
    <row r="420" spans="3:4">
      <c r="C420" s="13" t="s">
        <v>112</v>
      </c>
      <c r="D420" s="15">
        <v>1</v>
      </c>
    </row>
    <row r="421" spans="3:4">
      <c r="C421" s="13" t="s">
        <v>665</v>
      </c>
      <c r="D421" s="15">
        <v>1</v>
      </c>
    </row>
    <row r="422" spans="3:4">
      <c r="C422" s="13" t="s">
        <v>127</v>
      </c>
      <c r="D422" s="15">
        <v>1</v>
      </c>
    </row>
    <row r="423" spans="3:4">
      <c r="C423" s="13" t="s">
        <v>686</v>
      </c>
      <c r="D423" s="15">
        <v>1</v>
      </c>
    </row>
    <row r="424" spans="3:4">
      <c r="C424" s="13" t="s">
        <v>668</v>
      </c>
      <c r="D424" s="15">
        <v>1</v>
      </c>
    </row>
    <row r="425" spans="3:4">
      <c r="C425" s="13" t="s">
        <v>666</v>
      </c>
      <c r="D425" s="15">
        <v>1</v>
      </c>
    </row>
    <row r="426" spans="3:4">
      <c r="C426" s="13" t="s">
        <v>117</v>
      </c>
      <c r="D426" s="15">
        <v>1</v>
      </c>
    </row>
    <row r="427" spans="3:4">
      <c r="C427" s="13" t="s">
        <v>99</v>
      </c>
      <c r="D427" s="15">
        <v>1</v>
      </c>
    </row>
    <row r="428" spans="3:4">
      <c r="C428" s="13" t="s">
        <v>678</v>
      </c>
      <c r="D428" s="15">
        <v>1</v>
      </c>
    </row>
    <row r="429" spans="3:4">
      <c r="C429" s="13" t="s">
        <v>676</v>
      </c>
      <c r="D429" s="15">
        <v>1</v>
      </c>
    </row>
    <row r="430" spans="3:4">
      <c r="C430" s="13" t="s">
        <v>673</v>
      </c>
      <c r="D430" s="15">
        <v>1</v>
      </c>
    </row>
    <row r="431" spans="3:4">
      <c r="C431" s="13" t="s">
        <v>103</v>
      </c>
      <c r="D431" s="15">
        <v>1</v>
      </c>
    </row>
    <row r="432" spans="3:4">
      <c r="C432" s="13" t="s">
        <v>104</v>
      </c>
      <c r="D432" s="15">
        <v>1</v>
      </c>
    </row>
    <row r="433" spans="2:4">
      <c r="C433" s="13" t="s">
        <v>657</v>
      </c>
      <c r="D433" s="15">
        <v>1</v>
      </c>
    </row>
    <row r="434" spans="2:4">
      <c r="C434" s="13" t="s">
        <v>118</v>
      </c>
      <c r="D434" s="15">
        <v>2</v>
      </c>
    </row>
    <row r="435" spans="2:4" s="14" customFormat="1">
      <c r="B435" s="16" t="s">
        <v>1295</v>
      </c>
      <c r="C435" s="16"/>
      <c r="D435" s="17">
        <v>75</v>
      </c>
    </row>
    <row r="436" spans="2:4">
      <c r="B436" s="14" t="s">
        <v>694</v>
      </c>
      <c r="C436" s="13" t="s">
        <v>375</v>
      </c>
      <c r="D436" s="15">
        <v>1</v>
      </c>
    </row>
    <row r="437" spans="2:4">
      <c r="C437" s="13" t="s">
        <v>693</v>
      </c>
      <c r="D437" s="15">
        <v>1</v>
      </c>
    </row>
    <row r="438" spans="2:4" s="14" customFormat="1">
      <c r="B438" s="16" t="s">
        <v>1296</v>
      </c>
      <c r="C438" s="16"/>
      <c r="D438" s="17">
        <v>2</v>
      </c>
    </row>
    <row r="439" spans="2:4">
      <c r="B439" s="14" t="s">
        <v>696</v>
      </c>
      <c r="C439" s="13" t="s">
        <v>695</v>
      </c>
      <c r="D439" s="15">
        <v>1</v>
      </c>
    </row>
    <row r="440" spans="2:4">
      <c r="C440" s="13" t="s">
        <v>701</v>
      </c>
      <c r="D440" s="15">
        <v>1</v>
      </c>
    </row>
    <row r="441" spans="2:4">
      <c r="C441" s="13" t="s">
        <v>697</v>
      </c>
      <c r="D441" s="15">
        <v>2</v>
      </c>
    </row>
    <row r="442" spans="2:4">
      <c r="C442" s="13" t="s">
        <v>698</v>
      </c>
      <c r="D442" s="15">
        <v>1</v>
      </c>
    </row>
    <row r="443" spans="2:4">
      <c r="C443" s="13" t="s">
        <v>702</v>
      </c>
      <c r="D443" s="15">
        <v>1</v>
      </c>
    </row>
    <row r="444" spans="2:4">
      <c r="C444" s="13" t="s">
        <v>696</v>
      </c>
      <c r="D444" s="15">
        <v>1</v>
      </c>
    </row>
    <row r="445" spans="2:4">
      <c r="C445" s="13" t="s">
        <v>703</v>
      </c>
      <c r="D445" s="15">
        <v>2</v>
      </c>
    </row>
    <row r="446" spans="2:4">
      <c r="C446" s="13" t="s">
        <v>699</v>
      </c>
      <c r="D446" s="15">
        <v>1</v>
      </c>
    </row>
    <row r="447" spans="2:4">
      <c r="C447" s="13" t="s">
        <v>700</v>
      </c>
      <c r="D447" s="15">
        <v>1</v>
      </c>
    </row>
    <row r="448" spans="2:4" s="14" customFormat="1">
      <c r="B448" s="16" t="s">
        <v>1297</v>
      </c>
      <c r="C448" s="16"/>
      <c r="D448" s="17">
        <v>11</v>
      </c>
    </row>
    <row r="449" spans="2:4">
      <c r="B449" s="14" t="s">
        <v>705</v>
      </c>
      <c r="C449" s="13" t="s">
        <v>706</v>
      </c>
      <c r="D449" s="15">
        <v>1</v>
      </c>
    </row>
    <row r="450" spans="2:4">
      <c r="C450" s="13" t="s">
        <v>707</v>
      </c>
      <c r="D450" s="15">
        <v>3</v>
      </c>
    </row>
    <row r="451" spans="2:4">
      <c r="C451" s="13" t="s">
        <v>717</v>
      </c>
      <c r="D451" s="15">
        <v>2</v>
      </c>
    </row>
    <row r="452" spans="2:4">
      <c r="C452" s="13" t="s">
        <v>713</v>
      </c>
      <c r="D452" s="15">
        <v>1</v>
      </c>
    </row>
    <row r="453" spans="2:4">
      <c r="C453" s="13" t="s">
        <v>708</v>
      </c>
      <c r="D453" s="15">
        <v>7</v>
      </c>
    </row>
    <row r="454" spans="2:4">
      <c r="C454" s="13" t="s">
        <v>704</v>
      </c>
      <c r="D454" s="15">
        <v>1</v>
      </c>
    </row>
    <row r="455" spans="2:4">
      <c r="C455" s="13" t="s">
        <v>714</v>
      </c>
      <c r="D455" s="15">
        <v>1</v>
      </c>
    </row>
    <row r="456" spans="2:4">
      <c r="C456" s="13" t="s">
        <v>709</v>
      </c>
      <c r="D456" s="15">
        <v>2</v>
      </c>
    </row>
    <row r="457" spans="2:4">
      <c r="C457" s="13" t="s">
        <v>712</v>
      </c>
      <c r="D457" s="15">
        <v>2</v>
      </c>
    </row>
    <row r="458" spans="2:4">
      <c r="C458" s="13" t="s">
        <v>715</v>
      </c>
      <c r="D458" s="15">
        <v>1</v>
      </c>
    </row>
    <row r="459" spans="2:4">
      <c r="C459" s="13" t="s">
        <v>716</v>
      </c>
      <c r="D459" s="15">
        <v>1</v>
      </c>
    </row>
    <row r="460" spans="2:4">
      <c r="C460" s="13" t="s">
        <v>710</v>
      </c>
      <c r="D460" s="15">
        <v>1</v>
      </c>
    </row>
    <row r="461" spans="2:4">
      <c r="C461" s="13" t="s">
        <v>27</v>
      </c>
      <c r="D461" s="15">
        <v>1</v>
      </c>
    </row>
    <row r="462" spans="2:4">
      <c r="C462" s="13" t="s">
        <v>711</v>
      </c>
      <c r="D462" s="15">
        <v>1</v>
      </c>
    </row>
    <row r="463" spans="2:4" s="14" customFormat="1">
      <c r="B463" s="16" t="s">
        <v>1298</v>
      </c>
      <c r="C463" s="16"/>
      <c r="D463" s="17">
        <v>25</v>
      </c>
    </row>
    <row r="464" spans="2:4">
      <c r="B464" s="14" t="s">
        <v>718</v>
      </c>
      <c r="C464" s="13" t="s">
        <v>367</v>
      </c>
      <c r="D464" s="15">
        <v>1</v>
      </c>
    </row>
    <row r="465" spans="2:4">
      <c r="C465" s="13" t="s">
        <v>722</v>
      </c>
      <c r="D465" s="15">
        <v>1</v>
      </c>
    </row>
    <row r="466" spans="2:4">
      <c r="C466" s="13" t="s">
        <v>369</v>
      </c>
      <c r="D466" s="15">
        <v>1</v>
      </c>
    </row>
    <row r="467" spans="2:4">
      <c r="C467" s="13" t="s">
        <v>368</v>
      </c>
      <c r="D467" s="15">
        <v>1</v>
      </c>
    </row>
    <row r="468" spans="2:4">
      <c r="C468" s="13" t="s">
        <v>718</v>
      </c>
      <c r="D468" s="15">
        <v>1</v>
      </c>
    </row>
    <row r="469" spans="2:4">
      <c r="C469" s="13" t="s">
        <v>723</v>
      </c>
      <c r="D469" s="15">
        <v>1</v>
      </c>
    </row>
    <row r="470" spans="2:4">
      <c r="C470" s="13" t="s">
        <v>720</v>
      </c>
      <c r="D470" s="15">
        <v>1</v>
      </c>
    </row>
    <row r="471" spans="2:4">
      <c r="C471" s="13" t="s">
        <v>719</v>
      </c>
      <c r="D471" s="15">
        <v>1</v>
      </c>
    </row>
    <row r="472" spans="2:4">
      <c r="C472" s="13" t="s">
        <v>721</v>
      </c>
      <c r="D472" s="15">
        <v>1</v>
      </c>
    </row>
    <row r="473" spans="2:4" s="14" customFormat="1">
      <c r="B473" s="16" t="s">
        <v>1299</v>
      </c>
      <c r="C473" s="16"/>
      <c r="D473" s="17">
        <v>9</v>
      </c>
    </row>
    <row r="474" spans="2:4">
      <c r="B474" s="14" t="s">
        <v>725</v>
      </c>
      <c r="C474" s="13" t="s">
        <v>724</v>
      </c>
      <c r="D474" s="15">
        <v>1</v>
      </c>
    </row>
    <row r="475" spans="2:4">
      <c r="C475" s="13" t="s">
        <v>731</v>
      </c>
      <c r="D475" s="15">
        <v>1</v>
      </c>
    </row>
    <row r="476" spans="2:4">
      <c r="C476" s="13" t="s">
        <v>727</v>
      </c>
      <c r="D476" s="15">
        <v>2</v>
      </c>
    </row>
    <row r="477" spans="2:4">
      <c r="C477" s="13" t="s">
        <v>726</v>
      </c>
      <c r="D477" s="15">
        <v>2</v>
      </c>
    </row>
    <row r="478" spans="2:4">
      <c r="C478" s="13" t="s">
        <v>730</v>
      </c>
      <c r="D478" s="15">
        <v>1</v>
      </c>
    </row>
    <row r="479" spans="2:4">
      <c r="C479" s="13" t="s">
        <v>729</v>
      </c>
      <c r="D479" s="15">
        <v>1</v>
      </c>
    </row>
    <row r="480" spans="2:4">
      <c r="C480" s="13" t="s">
        <v>728</v>
      </c>
      <c r="D480" s="15">
        <v>1</v>
      </c>
    </row>
    <row r="481" spans="2:4" s="14" customFormat="1">
      <c r="B481" s="16" t="s">
        <v>1300</v>
      </c>
      <c r="C481" s="16"/>
      <c r="D481" s="17">
        <v>9</v>
      </c>
    </row>
    <row r="482" spans="2:4">
      <c r="B482" s="14" t="s">
        <v>732</v>
      </c>
      <c r="C482" s="13" t="s">
        <v>277</v>
      </c>
      <c r="D482" s="15">
        <v>1</v>
      </c>
    </row>
    <row r="483" spans="2:4">
      <c r="C483" s="13" t="s">
        <v>738</v>
      </c>
      <c r="D483" s="15">
        <v>1</v>
      </c>
    </row>
    <row r="484" spans="2:4">
      <c r="C484" s="13" t="s">
        <v>735</v>
      </c>
      <c r="D484" s="15">
        <v>1</v>
      </c>
    </row>
    <row r="485" spans="2:4">
      <c r="C485" s="13" t="s">
        <v>736</v>
      </c>
      <c r="D485" s="15">
        <v>1</v>
      </c>
    </row>
    <row r="486" spans="2:4">
      <c r="C486" s="13" t="s">
        <v>275</v>
      </c>
      <c r="D486" s="15">
        <v>1</v>
      </c>
    </row>
    <row r="487" spans="2:4">
      <c r="C487" s="13" t="s">
        <v>733</v>
      </c>
      <c r="D487" s="15">
        <v>2</v>
      </c>
    </row>
    <row r="488" spans="2:4">
      <c r="C488" s="13" t="s">
        <v>734</v>
      </c>
      <c r="D488" s="15">
        <v>1</v>
      </c>
    </row>
    <row r="489" spans="2:4">
      <c r="C489" s="13" t="s">
        <v>271</v>
      </c>
      <c r="D489" s="15">
        <v>1</v>
      </c>
    </row>
    <row r="490" spans="2:4">
      <c r="C490" s="13" t="s">
        <v>272</v>
      </c>
      <c r="D490" s="15">
        <v>1</v>
      </c>
    </row>
    <row r="491" spans="2:4">
      <c r="C491" s="13" t="s">
        <v>274</v>
      </c>
      <c r="D491" s="15">
        <v>1</v>
      </c>
    </row>
    <row r="492" spans="2:4">
      <c r="C492" s="13" t="s">
        <v>276</v>
      </c>
      <c r="D492" s="15">
        <v>1</v>
      </c>
    </row>
    <row r="493" spans="2:4">
      <c r="C493" s="13" t="s">
        <v>737</v>
      </c>
      <c r="D493" s="15">
        <v>1</v>
      </c>
    </row>
    <row r="494" spans="2:4">
      <c r="C494" s="13" t="s">
        <v>273</v>
      </c>
      <c r="D494" s="15">
        <v>1</v>
      </c>
    </row>
    <row r="495" spans="2:4">
      <c r="C495" s="13" t="s">
        <v>278</v>
      </c>
      <c r="D495" s="15">
        <v>1</v>
      </c>
    </row>
    <row r="496" spans="2:4">
      <c r="C496" s="13" t="s">
        <v>279</v>
      </c>
      <c r="D496" s="15">
        <v>1</v>
      </c>
    </row>
    <row r="497" spans="2:4" s="14" customFormat="1">
      <c r="B497" s="16" t="s">
        <v>1301</v>
      </c>
      <c r="C497" s="16"/>
      <c r="D497" s="17">
        <v>16</v>
      </c>
    </row>
    <row r="498" spans="2:4">
      <c r="B498" s="14" t="s">
        <v>740</v>
      </c>
      <c r="C498" s="13" t="s">
        <v>744</v>
      </c>
      <c r="D498" s="15">
        <v>2</v>
      </c>
    </row>
    <row r="499" spans="2:4">
      <c r="C499" s="13" t="s">
        <v>753</v>
      </c>
      <c r="D499" s="15">
        <v>3</v>
      </c>
    </row>
    <row r="500" spans="2:4">
      <c r="C500" s="13" t="s">
        <v>742</v>
      </c>
      <c r="D500" s="15">
        <v>1</v>
      </c>
    </row>
    <row r="501" spans="2:4">
      <c r="C501" s="13" t="s">
        <v>743</v>
      </c>
      <c r="D501" s="15">
        <v>1</v>
      </c>
    </row>
    <row r="502" spans="2:4">
      <c r="C502" s="13" t="s">
        <v>746</v>
      </c>
      <c r="D502" s="15">
        <v>1</v>
      </c>
    </row>
    <row r="503" spans="2:4">
      <c r="C503" s="13" t="s">
        <v>751</v>
      </c>
      <c r="D503" s="15">
        <v>1</v>
      </c>
    </row>
    <row r="504" spans="2:4">
      <c r="C504" s="13" t="s">
        <v>750</v>
      </c>
      <c r="D504" s="15">
        <v>1</v>
      </c>
    </row>
    <row r="505" spans="2:4">
      <c r="C505" s="13" t="s">
        <v>4</v>
      </c>
      <c r="D505" s="15">
        <v>1</v>
      </c>
    </row>
    <row r="506" spans="2:4">
      <c r="C506" s="13" t="s">
        <v>749</v>
      </c>
      <c r="D506" s="15">
        <v>1</v>
      </c>
    </row>
    <row r="507" spans="2:4">
      <c r="C507" s="13" t="s">
        <v>754</v>
      </c>
      <c r="D507" s="15">
        <v>1</v>
      </c>
    </row>
    <row r="508" spans="2:4">
      <c r="C508" s="13" t="s">
        <v>143</v>
      </c>
      <c r="D508" s="15">
        <v>2</v>
      </c>
    </row>
    <row r="509" spans="2:4">
      <c r="C509" s="13" t="s">
        <v>739</v>
      </c>
      <c r="D509" s="15">
        <v>1</v>
      </c>
    </row>
    <row r="510" spans="2:4">
      <c r="C510" s="13" t="s">
        <v>5</v>
      </c>
      <c r="D510" s="15">
        <v>1</v>
      </c>
    </row>
    <row r="511" spans="2:4">
      <c r="C511" s="13" t="s">
        <v>745</v>
      </c>
      <c r="D511" s="15">
        <v>1</v>
      </c>
    </row>
    <row r="512" spans="2:4">
      <c r="C512" s="13" t="s">
        <v>748</v>
      </c>
      <c r="D512" s="15">
        <v>1</v>
      </c>
    </row>
    <row r="513" spans="2:4">
      <c r="C513" s="13" t="s">
        <v>145</v>
      </c>
      <c r="D513" s="15">
        <v>1</v>
      </c>
    </row>
    <row r="514" spans="2:4">
      <c r="C514" s="13" t="s">
        <v>142</v>
      </c>
      <c r="D514" s="15">
        <v>3</v>
      </c>
    </row>
    <row r="515" spans="2:4">
      <c r="C515" s="13" t="s">
        <v>6</v>
      </c>
      <c r="D515" s="15">
        <v>2</v>
      </c>
    </row>
    <row r="516" spans="2:4">
      <c r="C516" s="13" t="s">
        <v>747</v>
      </c>
      <c r="D516" s="15">
        <v>1</v>
      </c>
    </row>
    <row r="517" spans="2:4">
      <c r="C517" s="13" t="s">
        <v>755</v>
      </c>
      <c r="D517" s="15">
        <v>1</v>
      </c>
    </row>
    <row r="518" spans="2:4">
      <c r="C518" s="13" t="s">
        <v>2</v>
      </c>
      <c r="D518" s="15">
        <v>1</v>
      </c>
    </row>
    <row r="519" spans="2:4">
      <c r="C519" s="13" t="s">
        <v>3</v>
      </c>
      <c r="D519" s="15">
        <v>2</v>
      </c>
    </row>
    <row r="520" spans="2:4">
      <c r="C520" s="13" t="s">
        <v>741</v>
      </c>
      <c r="D520" s="15">
        <v>1</v>
      </c>
    </row>
    <row r="521" spans="2:4">
      <c r="C521" s="13" t="s">
        <v>1</v>
      </c>
      <c r="D521" s="15">
        <v>2</v>
      </c>
    </row>
    <row r="522" spans="2:4" s="14" customFormat="1">
      <c r="B522" s="16" t="s">
        <v>1302</v>
      </c>
      <c r="C522" s="16"/>
      <c r="D522" s="17">
        <v>33</v>
      </c>
    </row>
    <row r="523" spans="2:4">
      <c r="B523" s="14" t="s">
        <v>757</v>
      </c>
      <c r="C523" s="13" t="s">
        <v>756</v>
      </c>
      <c r="D523" s="15">
        <v>1</v>
      </c>
    </row>
    <row r="524" spans="2:4" s="14" customFormat="1">
      <c r="B524" s="16" t="s">
        <v>1303</v>
      </c>
      <c r="C524" s="16"/>
      <c r="D524" s="17">
        <v>1</v>
      </c>
    </row>
    <row r="525" spans="2:4">
      <c r="B525" s="14" t="s">
        <v>759</v>
      </c>
      <c r="C525" s="13" t="s">
        <v>767</v>
      </c>
      <c r="D525" s="15">
        <v>1</v>
      </c>
    </row>
    <row r="526" spans="2:4">
      <c r="C526" s="13" t="s">
        <v>223</v>
      </c>
      <c r="D526" s="15">
        <v>2</v>
      </c>
    </row>
    <row r="527" spans="2:4">
      <c r="C527" s="13" t="s">
        <v>760</v>
      </c>
      <c r="D527" s="15">
        <v>1</v>
      </c>
    </row>
    <row r="528" spans="2:4">
      <c r="C528" s="13" t="s">
        <v>768</v>
      </c>
      <c r="D528" s="15">
        <v>1</v>
      </c>
    </row>
    <row r="529" spans="3:4">
      <c r="C529" s="13" t="s">
        <v>769</v>
      </c>
      <c r="D529" s="15">
        <v>1</v>
      </c>
    </row>
    <row r="530" spans="3:4">
      <c r="C530" s="13" t="s">
        <v>771</v>
      </c>
      <c r="D530" s="15">
        <v>2</v>
      </c>
    </row>
    <row r="531" spans="3:4">
      <c r="C531" s="13" t="s">
        <v>224</v>
      </c>
      <c r="D531" s="15">
        <v>1</v>
      </c>
    </row>
    <row r="532" spans="3:4">
      <c r="C532" s="13" t="s">
        <v>772</v>
      </c>
      <c r="D532" s="15">
        <v>5</v>
      </c>
    </row>
    <row r="533" spans="3:4">
      <c r="C533" s="13" t="s">
        <v>765</v>
      </c>
      <c r="D533" s="15">
        <v>1</v>
      </c>
    </row>
    <row r="534" spans="3:4">
      <c r="C534" s="13" t="s">
        <v>759</v>
      </c>
      <c r="D534" s="15">
        <v>3</v>
      </c>
    </row>
    <row r="535" spans="3:4">
      <c r="C535" s="13" t="s">
        <v>773</v>
      </c>
      <c r="D535" s="15">
        <v>3</v>
      </c>
    </row>
    <row r="536" spans="3:4">
      <c r="C536" s="13" t="s">
        <v>761</v>
      </c>
      <c r="D536" s="15">
        <v>2</v>
      </c>
    </row>
    <row r="537" spans="3:4">
      <c r="C537" s="13" t="s">
        <v>766</v>
      </c>
      <c r="D537" s="15">
        <v>2</v>
      </c>
    </row>
    <row r="538" spans="3:4">
      <c r="C538" s="13" t="s">
        <v>225</v>
      </c>
      <c r="D538" s="15">
        <v>3</v>
      </c>
    </row>
    <row r="539" spans="3:4">
      <c r="C539" s="13" t="s">
        <v>762</v>
      </c>
      <c r="D539" s="15">
        <v>1</v>
      </c>
    </row>
    <row r="540" spans="3:4">
      <c r="C540" s="13" t="s">
        <v>763</v>
      </c>
      <c r="D540" s="15">
        <v>1</v>
      </c>
    </row>
    <row r="541" spans="3:4">
      <c r="C541" s="13" t="s">
        <v>221</v>
      </c>
      <c r="D541" s="15">
        <v>3</v>
      </c>
    </row>
    <row r="542" spans="3:4">
      <c r="C542" s="13" t="s">
        <v>770</v>
      </c>
      <c r="D542" s="15">
        <v>1</v>
      </c>
    </row>
    <row r="543" spans="3:4">
      <c r="C543" s="13" t="s">
        <v>774</v>
      </c>
      <c r="D543" s="15">
        <v>5</v>
      </c>
    </row>
    <row r="544" spans="3:4">
      <c r="C544" s="13" t="s">
        <v>764</v>
      </c>
      <c r="D544" s="15">
        <v>1</v>
      </c>
    </row>
    <row r="545" spans="2:4">
      <c r="C545" s="13" t="s">
        <v>220</v>
      </c>
      <c r="D545" s="15">
        <v>1</v>
      </c>
    </row>
    <row r="546" spans="2:4">
      <c r="C546" s="13" t="s">
        <v>222</v>
      </c>
      <c r="D546" s="15">
        <v>2</v>
      </c>
    </row>
    <row r="547" spans="2:4">
      <c r="C547" s="13" t="s">
        <v>758</v>
      </c>
      <c r="D547" s="15">
        <v>3</v>
      </c>
    </row>
    <row r="548" spans="2:4" s="14" customFormat="1">
      <c r="B548" s="16" t="s">
        <v>1304</v>
      </c>
      <c r="C548" s="16"/>
      <c r="D548" s="17">
        <v>46</v>
      </c>
    </row>
    <row r="549" spans="2:4">
      <c r="B549" s="14" t="s">
        <v>776</v>
      </c>
      <c r="C549" s="13" t="s">
        <v>778</v>
      </c>
      <c r="D549" s="15">
        <v>1</v>
      </c>
    </row>
    <row r="550" spans="2:4">
      <c r="C550" s="13" t="s">
        <v>139</v>
      </c>
      <c r="D550" s="15">
        <v>1</v>
      </c>
    </row>
    <row r="551" spans="2:4">
      <c r="C551" s="13" t="s">
        <v>777</v>
      </c>
      <c r="D551" s="15">
        <v>1</v>
      </c>
    </row>
    <row r="552" spans="2:4">
      <c r="C552" s="13" t="s">
        <v>779</v>
      </c>
      <c r="D552" s="15">
        <v>1</v>
      </c>
    </row>
    <row r="553" spans="2:4">
      <c r="C553" s="13" t="s">
        <v>134</v>
      </c>
      <c r="D553" s="15">
        <v>1</v>
      </c>
    </row>
    <row r="554" spans="2:4">
      <c r="C554" s="13" t="s">
        <v>135</v>
      </c>
      <c r="D554" s="15">
        <v>1</v>
      </c>
    </row>
    <row r="555" spans="2:4">
      <c r="C555" s="13" t="s">
        <v>137</v>
      </c>
      <c r="D555" s="15">
        <v>1</v>
      </c>
    </row>
    <row r="556" spans="2:4">
      <c r="C556" s="13" t="s">
        <v>775</v>
      </c>
      <c r="D556" s="15">
        <v>1</v>
      </c>
    </row>
    <row r="557" spans="2:4">
      <c r="C557" s="13" t="s">
        <v>780</v>
      </c>
      <c r="D557" s="15">
        <v>1</v>
      </c>
    </row>
    <row r="558" spans="2:4">
      <c r="C558" s="13" t="s">
        <v>138</v>
      </c>
      <c r="D558" s="15">
        <v>1</v>
      </c>
    </row>
    <row r="559" spans="2:4">
      <c r="C559" s="13" t="s">
        <v>136</v>
      </c>
      <c r="D559" s="15">
        <v>1</v>
      </c>
    </row>
    <row r="560" spans="2:4">
      <c r="C560" s="13" t="s">
        <v>141</v>
      </c>
      <c r="D560" s="15">
        <v>1</v>
      </c>
    </row>
    <row r="561" spans="2:4">
      <c r="C561" s="13" t="s">
        <v>140</v>
      </c>
      <c r="D561" s="15">
        <v>1</v>
      </c>
    </row>
    <row r="562" spans="2:4" s="14" customFormat="1">
      <c r="B562" s="16" t="s">
        <v>1305</v>
      </c>
      <c r="C562" s="16"/>
      <c r="D562" s="17">
        <v>13</v>
      </c>
    </row>
    <row r="563" spans="2:4">
      <c r="B563" s="14" t="s">
        <v>782</v>
      </c>
      <c r="C563" s="13" t="s">
        <v>783</v>
      </c>
      <c r="D563" s="15">
        <v>1</v>
      </c>
    </row>
    <row r="564" spans="2:4">
      <c r="C564" s="13" t="s">
        <v>789</v>
      </c>
      <c r="D564" s="15">
        <v>1</v>
      </c>
    </row>
    <row r="565" spans="2:4">
      <c r="C565" s="13" t="s">
        <v>334</v>
      </c>
      <c r="D565" s="15">
        <v>1</v>
      </c>
    </row>
    <row r="566" spans="2:4">
      <c r="C566" s="13" t="s">
        <v>335</v>
      </c>
      <c r="D566" s="15">
        <v>1</v>
      </c>
    </row>
    <row r="567" spans="2:4">
      <c r="C567" s="13" t="s">
        <v>337</v>
      </c>
      <c r="D567" s="15">
        <v>1</v>
      </c>
    </row>
    <row r="568" spans="2:4">
      <c r="C568" s="13" t="s">
        <v>790</v>
      </c>
      <c r="D568" s="15">
        <v>1</v>
      </c>
    </row>
    <row r="569" spans="2:4">
      <c r="C569" s="13" t="s">
        <v>339</v>
      </c>
      <c r="D569" s="15">
        <v>1</v>
      </c>
    </row>
    <row r="570" spans="2:4">
      <c r="C570" s="13" t="s">
        <v>786</v>
      </c>
      <c r="D570" s="15">
        <v>1</v>
      </c>
    </row>
    <row r="571" spans="2:4">
      <c r="C571" s="13" t="s">
        <v>331</v>
      </c>
      <c r="D571" s="15">
        <v>1</v>
      </c>
    </row>
    <row r="572" spans="2:4">
      <c r="C572" s="13" t="s">
        <v>784</v>
      </c>
      <c r="D572" s="15">
        <v>1</v>
      </c>
    </row>
    <row r="573" spans="2:4">
      <c r="C573" s="13" t="s">
        <v>333</v>
      </c>
      <c r="D573" s="15">
        <v>1</v>
      </c>
    </row>
    <row r="574" spans="2:4">
      <c r="C574" s="13" t="s">
        <v>788</v>
      </c>
      <c r="D574" s="15">
        <v>1</v>
      </c>
    </row>
    <row r="575" spans="2:4">
      <c r="C575" s="13" t="s">
        <v>332</v>
      </c>
      <c r="D575" s="15">
        <v>1</v>
      </c>
    </row>
    <row r="576" spans="2:4">
      <c r="C576" s="13" t="s">
        <v>787</v>
      </c>
      <c r="D576" s="15">
        <v>1</v>
      </c>
    </row>
    <row r="577" spans="2:4">
      <c r="C577" s="13" t="s">
        <v>781</v>
      </c>
      <c r="D577" s="15">
        <v>1</v>
      </c>
    </row>
    <row r="578" spans="2:4">
      <c r="C578" s="13" t="s">
        <v>785</v>
      </c>
      <c r="D578" s="15">
        <v>1</v>
      </c>
    </row>
    <row r="579" spans="2:4">
      <c r="C579" s="13" t="s">
        <v>338</v>
      </c>
      <c r="D579" s="15">
        <v>1</v>
      </c>
    </row>
    <row r="580" spans="2:4">
      <c r="C580" s="13" t="s">
        <v>336</v>
      </c>
      <c r="D580" s="15">
        <v>1</v>
      </c>
    </row>
    <row r="581" spans="2:4" s="14" customFormat="1">
      <c r="B581" s="16" t="s">
        <v>1306</v>
      </c>
      <c r="C581" s="16"/>
      <c r="D581" s="17">
        <v>18</v>
      </c>
    </row>
    <row r="582" spans="2:4">
      <c r="B582" s="14" t="s">
        <v>791</v>
      </c>
      <c r="C582" s="13" t="s">
        <v>792</v>
      </c>
      <c r="D582" s="15">
        <v>1</v>
      </c>
    </row>
    <row r="583" spans="2:4">
      <c r="C583" s="13" t="s">
        <v>795</v>
      </c>
      <c r="D583" s="15">
        <v>1</v>
      </c>
    </row>
    <row r="584" spans="2:4">
      <c r="C584" s="13" t="s">
        <v>794</v>
      </c>
      <c r="D584" s="15">
        <v>2</v>
      </c>
    </row>
    <row r="585" spans="2:4">
      <c r="C585" s="13" t="s">
        <v>147</v>
      </c>
      <c r="D585" s="15">
        <v>1</v>
      </c>
    </row>
    <row r="586" spans="2:4">
      <c r="C586" s="13" t="s">
        <v>148</v>
      </c>
      <c r="D586" s="15">
        <v>1</v>
      </c>
    </row>
    <row r="587" spans="2:4">
      <c r="C587" s="13" t="s">
        <v>149</v>
      </c>
      <c r="D587" s="15">
        <v>1</v>
      </c>
    </row>
    <row r="588" spans="2:4">
      <c r="C588" s="13" t="s">
        <v>796</v>
      </c>
      <c r="D588" s="15">
        <v>3</v>
      </c>
    </row>
    <row r="589" spans="2:4">
      <c r="C589" s="13" t="s">
        <v>793</v>
      </c>
      <c r="D589" s="15">
        <v>1</v>
      </c>
    </row>
    <row r="590" spans="2:4">
      <c r="C590" s="13" t="s">
        <v>797</v>
      </c>
      <c r="D590" s="15">
        <v>4</v>
      </c>
    </row>
    <row r="591" spans="2:4" s="14" customFormat="1">
      <c r="B591" s="16" t="s">
        <v>1307</v>
      </c>
      <c r="C591" s="16"/>
      <c r="D591" s="17">
        <v>15</v>
      </c>
    </row>
    <row r="592" spans="2:4">
      <c r="B592" s="14" t="s">
        <v>798</v>
      </c>
      <c r="C592" s="13" t="s">
        <v>803</v>
      </c>
      <c r="D592" s="15">
        <v>1</v>
      </c>
    </row>
    <row r="593" spans="3:4">
      <c r="C593" s="13" t="s">
        <v>330</v>
      </c>
      <c r="D593" s="15">
        <v>1</v>
      </c>
    </row>
    <row r="594" spans="3:4">
      <c r="C594" s="13" t="s">
        <v>808</v>
      </c>
      <c r="D594" s="15">
        <v>1</v>
      </c>
    </row>
    <row r="595" spans="3:4">
      <c r="C595" s="13" t="s">
        <v>327</v>
      </c>
      <c r="D595" s="15">
        <v>1</v>
      </c>
    </row>
    <row r="596" spans="3:4">
      <c r="C596" s="13" t="s">
        <v>806</v>
      </c>
      <c r="D596" s="15">
        <v>1</v>
      </c>
    </row>
    <row r="597" spans="3:4">
      <c r="C597" s="13" t="s">
        <v>323</v>
      </c>
      <c r="D597" s="15">
        <v>1</v>
      </c>
    </row>
    <row r="598" spans="3:4">
      <c r="C598" s="13" t="s">
        <v>321</v>
      </c>
      <c r="D598" s="15">
        <v>1</v>
      </c>
    </row>
    <row r="599" spans="3:4">
      <c r="C599" s="13" t="s">
        <v>328</v>
      </c>
      <c r="D599" s="15">
        <v>2</v>
      </c>
    </row>
    <row r="600" spans="3:4">
      <c r="C600" s="13" t="s">
        <v>325</v>
      </c>
      <c r="D600" s="15">
        <v>1</v>
      </c>
    </row>
    <row r="601" spans="3:4">
      <c r="C601" s="13" t="s">
        <v>804</v>
      </c>
      <c r="D601" s="15">
        <v>1</v>
      </c>
    </row>
    <row r="602" spans="3:4">
      <c r="C602" s="13" t="s">
        <v>319</v>
      </c>
      <c r="D602" s="15">
        <v>1</v>
      </c>
    </row>
    <row r="603" spans="3:4">
      <c r="C603" s="13" t="s">
        <v>802</v>
      </c>
      <c r="D603" s="15">
        <v>1</v>
      </c>
    </row>
    <row r="604" spans="3:4">
      <c r="C604" s="13" t="s">
        <v>809</v>
      </c>
      <c r="D604" s="15">
        <v>1</v>
      </c>
    </row>
    <row r="605" spans="3:4">
      <c r="C605" s="13" t="s">
        <v>811</v>
      </c>
      <c r="D605" s="15">
        <v>2</v>
      </c>
    </row>
    <row r="606" spans="3:4">
      <c r="C606" s="13" t="s">
        <v>324</v>
      </c>
      <c r="D606" s="15">
        <v>2</v>
      </c>
    </row>
    <row r="607" spans="3:4">
      <c r="C607" s="13" t="s">
        <v>320</v>
      </c>
      <c r="D607" s="15">
        <v>1</v>
      </c>
    </row>
    <row r="608" spans="3:4">
      <c r="C608" s="13" t="s">
        <v>322</v>
      </c>
      <c r="D608" s="15">
        <v>1</v>
      </c>
    </row>
    <row r="609" spans="2:4">
      <c r="C609" s="13" t="s">
        <v>326</v>
      </c>
      <c r="D609" s="15">
        <v>1</v>
      </c>
    </row>
    <row r="610" spans="2:4">
      <c r="C610" s="13" t="s">
        <v>799</v>
      </c>
      <c r="D610" s="15">
        <v>1</v>
      </c>
    </row>
    <row r="611" spans="2:4">
      <c r="C611" s="13" t="s">
        <v>812</v>
      </c>
      <c r="D611" s="15">
        <v>1</v>
      </c>
    </row>
    <row r="612" spans="2:4">
      <c r="C612" s="13" t="s">
        <v>810</v>
      </c>
      <c r="D612" s="15">
        <v>1</v>
      </c>
    </row>
    <row r="613" spans="2:4">
      <c r="C613" s="13" t="s">
        <v>329</v>
      </c>
      <c r="D613" s="15">
        <v>1</v>
      </c>
    </row>
    <row r="614" spans="2:4">
      <c r="C614" s="13" t="s">
        <v>801</v>
      </c>
      <c r="D614" s="15">
        <v>2</v>
      </c>
    </row>
    <row r="615" spans="2:4">
      <c r="C615" s="13" t="s">
        <v>813</v>
      </c>
      <c r="D615" s="15">
        <v>1</v>
      </c>
    </row>
    <row r="616" spans="2:4">
      <c r="C616" s="13" t="s">
        <v>805</v>
      </c>
      <c r="D616" s="15">
        <v>1</v>
      </c>
    </row>
    <row r="617" spans="2:4">
      <c r="C617" s="13" t="s">
        <v>800</v>
      </c>
      <c r="D617" s="15">
        <v>1</v>
      </c>
    </row>
    <row r="618" spans="2:4">
      <c r="C618" s="13" t="s">
        <v>814</v>
      </c>
      <c r="D618" s="15">
        <v>1</v>
      </c>
    </row>
    <row r="619" spans="2:4">
      <c r="C619" s="13" t="s">
        <v>807</v>
      </c>
      <c r="D619" s="15">
        <v>1</v>
      </c>
    </row>
    <row r="620" spans="2:4" s="14" customFormat="1">
      <c r="B620" s="16" t="s">
        <v>1308</v>
      </c>
      <c r="C620" s="16"/>
      <c r="D620" s="17">
        <v>32</v>
      </c>
    </row>
    <row r="621" spans="2:4">
      <c r="B621" s="14" t="s">
        <v>816</v>
      </c>
      <c r="C621" s="13" t="s">
        <v>269</v>
      </c>
      <c r="D621" s="15">
        <v>1</v>
      </c>
    </row>
    <row r="622" spans="2:4">
      <c r="C622" s="13" t="s">
        <v>817</v>
      </c>
      <c r="D622" s="15">
        <v>1</v>
      </c>
    </row>
    <row r="623" spans="2:4">
      <c r="C623" s="13" t="s">
        <v>815</v>
      </c>
      <c r="D623" s="15">
        <v>1</v>
      </c>
    </row>
    <row r="624" spans="2:4" s="14" customFormat="1">
      <c r="B624" s="16" t="s">
        <v>1309</v>
      </c>
      <c r="C624" s="16"/>
      <c r="D624" s="17">
        <v>3</v>
      </c>
    </row>
    <row r="625" spans="2:4">
      <c r="B625" s="14" t="s">
        <v>819</v>
      </c>
      <c r="C625" s="13" t="s">
        <v>821</v>
      </c>
      <c r="D625" s="15">
        <v>2</v>
      </c>
    </row>
    <row r="626" spans="2:4">
      <c r="C626" s="13" t="s">
        <v>820</v>
      </c>
      <c r="D626" s="15">
        <v>2</v>
      </c>
    </row>
    <row r="627" spans="2:4">
      <c r="C627" s="13" t="s">
        <v>818</v>
      </c>
      <c r="D627" s="15">
        <v>1</v>
      </c>
    </row>
    <row r="628" spans="2:4">
      <c r="C628" s="13" t="s">
        <v>822</v>
      </c>
      <c r="D628" s="15">
        <v>1</v>
      </c>
    </row>
    <row r="629" spans="2:4" s="14" customFormat="1">
      <c r="B629" s="16" t="s">
        <v>1310</v>
      </c>
      <c r="C629" s="16"/>
      <c r="D629" s="17">
        <v>6</v>
      </c>
    </row>
    <row r="630" spans="2:4">
      <c r="B630" s="14" t="s">
        <v>824</v>
      </c>
      <c r="C630" s="13" t="s">
        <v>826</v>
      </c>
      <c r="D630" s="15">
        <v>1</v>
      </c>
    </row>
    <row r="631" spans="2:4">
      <c r="C631" s="13" t="s">
        <v>832</v>
      </c>
      <c r="D631" s="15">
        <v>1</v>
      </c>
    </row>
    <row r="632" spans="2:4">
      <c r="C632" s="13" t="s">
        <v>831</v>
      </c>
      <c r="D632" s="15">
        <v>1</v>
      </c>
    </row>
    <row r="633" spans="2:4">
      <c r="C633" s="13" t="s">
        <v>827</v>
      </c>
      <c r="D633" s="15">
        <v>1</v>
      </c>
    </row>
    <row r="634" spans="2:4">
      <c r="C634" s="13" t="s">
        <v>823</v>
      </c>
      <c r="D634" s="15">
        <v>2</v>
      </c>
    </row>
    <row r="635" spans="2:4">
      <c r="C635" s="13" t="s">
        <v>824</v>
      </c>
      <c r="D635" s="15">
        <v>1</v>
      </c>
    </row>
    <row r="636" spans="2:4">
      <c r="C636" s="13" t="s">
        <v>830</v>
      </c>
      <c r="D636" s="15">
        <v>2</v>
      </c>
    </row>
    <row r="637" spans="2:4">
      <c r="C637" s="13" t="s">
        <v>828</v>
      </c>
      <c r="D637" s="15">
        <v>2</v>
      </c>
    </row>
    <row r="638" spans="2:4">
      <c r="C638" s="13" t="s">
        <v>833</v>
      </c>
      <c r="D638" s="15">
        <v>2</v>
      </c>
    </row>
    <row r="639" spans="2:4">
      <c r="C639" s="13" t="s">
        <v>825</v>
      </c>
      <c r="D639" s="15">
        <v>1</v>
      </c>
    </row>
    <row r="640" spans="2:4">
      <c r="C640" s="13" t="s">
        <v>829</v>
      </c>
      <c r="D640" s="15">
        <v>1</v>
      </c>
    </row>
    <row r="641" spans="2:4" s="14" customFormat="1">
      <c r="B641" s="16" t="s">
        <v>1311</v>
      </c>
      <c r="C641" s="16"/>
      <c r="D641" s="17">
        <v>15</v>
      </c>
    </row>
    <row r="642" spans="2:4">
      <c r="B642" s="14" t="s">
        <v>835</v>
      </c>
      <c r="C642" s="13" t="s">
        <v>836</v>
      </c>
      <c r="D642" s="15">
        <v>2</v>
      </c>
    </row>
    <row r="643" spans="2:4">
      <c r="C643" s="13" t="s">
        <v>841</v>
      </c>
      <c r="D643" s="15">
        <v>2</v>
      </c>
    </row>
    <row r="644" spans="2:4">
      <c r="C644" s="13" t="s">
        <v>232</v>
      </c>
      <c r="D644" s="15">
        <v>1</v>
      </c>
    </row>
    <row r="645" spans="2:4">
      <c r="C645" s="13" t="s">
        <v>837</v>
      </c>
      <c r="D645" s="15">
        <v>1</v>
      </c>
    </row>
    <row r="646" spans="2:4">
      <c r="C646" s="13" t="s">
        <v>838</v>
      </c>
      <c r="D646" s="15">
        <v>1</v>
      </c>
    </row>
    <row r="647" spans="2:4">
      <c r="C647" s="13" t="s">
        <v>233</v>
      </c>
      <c r="D647" s="15">
        <v>1</v>
      </c>
    </row>
    <row r="648" spans="2:4">
      <c r="C648" s="13" t="s">
        <v>835</v>
      </c>
      <c r="D648" s="15">
        <v>1</v>
      </c>
    </row>
    <row r="649" spans="2:4">
      <c r="C649" s="13" t="s">
        <v>230</v>
      </c>
      <c r="D649" s="15">
        <v>1</v>
      </c>
    </row>
    <row r="650" spans="2:4">
      <c r="C650" s="13" t="s">
        <v>842</v>
      </c>
      <c r="D650" s="15">
        <v>1</v>
      </c>
    </row>
    <row r="651" spans="2:4">
      <c r="C651" s="13" t="s">
        <v>839</v>
      </c>
      <c r="D651" s="15">
        <v>1</v>
      </c>
    </row>
    <row r="652" spans="2:4">
      <c r="C652" s="13" t="s">
        <v>840</v>
      </c>
      <c r="D652" s="15">
        <v>1</v>
      </c>
    </row>
    <row r="653" spans="2:4">
      <c r="C653" s="13" t="s">
        <v>843</v>
      </c>
      <c r="D653" s="15">
        <v>1</v>
      </c>
    </row>
    <row r="654" spans="2:4">
      <c r="C654" s="13" t="s">
        <v>234</v>
      </c>
      <c r="D654" s="15">
        <v>1</v>
      </c>
    </row>
    <row r="655" spans="2:4">
      <c r="C655" s="13" t="s">
        <v>231</v>
      </c>
      <c r="D655" s="15">
        <v>1</v>
      </c>
    </row>
    <row r="656" spans="2:4">
      <c r="C656" s="13" t="s">
        <v>834</v>
      </c>
      <c r="D656" s="15">
        <v>1</v>
      </c>
    </row>
    <row r="657" spans="2:4" s="14" customFormat="1">
      <c r="B657" s="16" t="s">
        <v>1312</v>
      </c>
      <c r="C657" s="16"/>
      <c r="D657" s="17">
        <v>17</v>
      </c>
    </row>
    <row r="658" spans="2:4">
      <c r="B658" s="14" t="s">
        <v>845</v>
      </c>
      <c r="C658" s="13" t="s">
        <v>855</v>
      </c>
      <c r="D658" s="15">
        <v>1</v>
      </c>
    </row>
    <row r="659" spans="2:4">
      <c r="C659" s="13" t="s">
        <v>249</v>
      </c>
      <c r="D659" s="15">
        <v>1</v>
      </c>
    </row>
    <row r="660" spans="2:4">
      <c r="C660" s="13" t="s">
        <v>854</v>
      </c>
      <c r="D660" s="15">
        <v>1</v>
      </c>
    </row>
    <row r="661" spans="2:4">
      <c r="C661" s="13" t="s">
        <v>860</v>
      </c>
      <c r="D661" s="15">
        <v>1</v>
      </c>
    </row>
    <row r="662" spans="2:4">
      <c r="C662" s="13" t="s">
        <v>240</v>
      </c>
      <c r="D662" s="15">
        <v>1</v>
      </c>
    </row>
    <row r="663" spans="2:4">
      <c r="C663" s="13" t="s">
        <v>846</v>
      </c>
      <c r="D663" s="15">
        <v>2</v>
      </c>
    </row>
    <row r="664" spans="2:4">
      <c r="C664" s="13" t="s">
        <v>848</v>
      </c>
      <c r="D664" s="15">
        <v>1</v>
      </c>
    </row>
    <row r="665" spans="2:4">
      <c r="C665" s="13" t="s">
        <v>295</v>
      </c>
      <c r="D665" s="15">
        <v>2</v>
      </c>
    </row>
    <row r="666" spans="2:4">
      <c r="C666" s="13" t="s">
        <v>857</v>
      </c>
      <c r="D666" s="15">
        <v>1</v>
      </c>
    </row>
    <row r="667" spans="2:4">
      <c r="C667" s="13" t="s">
        <v>849</v>
      </c>
      <c r="D667" s="15">
        <v>1</v>
      </c>
    </row>
    <row r="668" spans="2:4">
      <c r="C668" s="13" t="s">
        <v>844</v>
      </c>
      <c r="D668" s="15">
        <v>1</v>
      </c>
    </row>
    <row r="669" spans="2:4">
      <c r="C669" s="13" t="s">
        <v>856</v>
      </c>
      <c r="D669" s="15">
        <v>1</v>
      </c>
    </row>
    <row r="670" spans="2:4">
      <c r="C670" s="13" t="s">
        <v>248</v>
      </c>
      <c r="D670" s="15">
        <v>1</v>
      </c>
    </row>
    <row r="671" spans="2:4">
      <c r="C671" s="13" t="s">
        <v>847</v>
      </c>
      <c r="D671" s="15">
        <v>1</v>
      </c>
    </row>
    <row r="672" spans="2:4">
      <c r="C672" s="13" t="s">
        <v>850</v>
      </c>
      <c r="D672" s="15">
        <v>1</v>
      </c>
    </row>
    <row r="673" spans="2:4">
      <c r="C673" s="13" t="s">
        <v>851</v>
      </c>
      <c r="D673" s="15">
        <v>3</v>
      </c>
    </row>
    <row r="674" spans="2:4">
      <c r="C674" s="13" t="s">
        <v>852</v>
      </c>
      <c r="D674" s="15">
        <v>1</v>
      </c>
    </row>
    <row r="675" spans="2:4">
      <c r="C675" s="13" t="s">
        <v>247</v>
      </c>
      <c r="D675" s="15">
        <v>1</v>
      </c>
    </row>
    <row r="676" spans="2:4">
      <c r="C676" s="13" t="s">
        <v>241</v>
      </c>
      <c r="D676" s="15">
        <v>1</v>
      </c>
    </row>
    <row r="677" spans="2:4">
      <c r="C677" s="13" t="s">
        <v>858</v>
      </c>
      <c r="D677" s="15">
        <v>3</v>
      </c>
    </row>
    <row r="678" spans="2:4">
      <c r="C678" s="13" t="s">
        <v>853</v>
      </c>
      <c r="D678" s="15">
        <v>1</v>
      </c>
    </row>
    <row r="679" spans="2:4">
      <c r="C679" s="13" t="s">
        <v>859</v>
      </c>
      <c r="D679" s="15">
        <v>2</v>
      </c>
    </row>
    <row r="680" spans="2:4" s="14" customFormat="1">
      <c r="B680" s="16" t="s">
        <v>1313</v>
      </c>
      <c r="C680" s="16"/>
      <c r="D680" s="17">
        <v>29</v>
      </c>
    </row>
    <row r="681" spans="2:4">
      <c r="B681" s="14" t="s">
        <v>862</v>
      </c>
      <c r="C681" s="13" t="s">
        <v>20</v>
      </c>
      <c r="D681" s="15">
        <v>1</v>
      </c>
    </row>
    <row r="682" spans="2:4">
      <c r="C682" s="13" t="s">
        <v>861</v>
      </c>
      <c r="D682" s="15">
        <v>1</v>
      </c>
    </row>
    <row r="683" spans="2:4" s="14" customFormat="1">
      <c r="B683" s="16" t="s">
        <v>1314</v>
      </c>
      <c r="C683" s="16"/>
      <c r="D683" s="17">
        <v>2</v>
      </c>
    </row>
    <row r="684" spans="2:4" s="14" customFormat="1">
      <c r="B684" s="16" t="s">
        <v>864</v>
      </c>
      <c r="C684" s="16" t="s">
        <v>146</v>
      </c>
      <c r="D684" s="17">
        <v>1</v>
      </c>
    </row>
    <row r="685" spans="2:4" s="14" customFormat="1">
      <c r="B685" s="16"/>
      <c r="C685" s="16" t="s">
        <v>870</v>
      </c>
      <c r="D685" s="17">
        <v>1</v>
      </c>
    </row>
    <row r="686" spans="2:4" s="14" customFormat="1">
      <c r="B686" s="16"/>
      <c r="C686" s="16" t="s">
        <v>865</v>
      </c>
      <c r="D686" s="17">
        <v>1</v>
      </c>
    </row>
    <row r="687" spans="2:4" s="14" customFormat="1">
      <c r="B687" s="16"/>
      <c r="C687" s="16" t="s">
        <v>866</v>
      </c>
      <c r="D687" s="17">
        <v>1</v>
      </c>
    </row>
    <row r="688" spans="2:4" s="14" customFormat="1">
      <c r="B688" s="16"/>
      <c r="C688" s="16" t="s">
        <v>863</v>
      </c>
      <c r="D688" s="17">
        <v>2</v>
      </c>
    </row>
    <row r="689" spans="2:4" s="14" customFormat="1">
      <c r="B689" s="16"/>
      <c r="C689" s="16" t="s">
        <v>867</v>
      </c>
      <c r="D689" s="17">
        <v>3</v>
      </c>
    </row>
    <row r="690" spans="2:4" s="14" customFormat="1">
      <c r="B690" s="16"/>
      <c r="C690" s="16" t="s">
        <v>868</v>
      </c>
      <c r="D690" s="17">
        <v>1</v>
      </c>
    </row>
    <row r="691" spans="2:4" s="14" customFormat="1">
      <c r="B691" s="16"/>
      <c r="C691" s="16" t="s">
        <v>869</v>
      </c>
      <c r="D691" s="17">
        <v>1</v>
      </c>
    </row>
    <row r="692" spans="2:4" s="14" customFormat="1">
      <c r="B692" s="16" t="s">
        <v>1315</v>
      </c>
      <c r="C692" s="16"/>
      <c r="D692" s="17">
        <v>11</v>
      </c>
    </row>
    <row r="693" spans="2:4">
      <c r="B693" s="14" t="s">
        <v>871</v>
      </c>
      <c r="C693" s="13" t="s">
        <v>873</v>
      </c>
      <c r="D693" s="15">
        <v>1</v>
      </c>
    </row>
    <row r="694" spans="2:4">
      <c r="C694" s="13" t="s">
        <v>872</v>
      </c>
      <c r="D694" s="15">
        <v>1</v>
      </c>
    </row>
    <row r="695" spans="2:4">
      <c r="C695" s="13" t="s">
        <v>312</v>
      </c>
      <c r="D695" s="15">
        <v>2</v>
      </c>
    </row>
    <row r="696" spans="2:4">
      <c r="C696" s="13" t="s">
        <v>874</v>
      </c>
      <c r="D696" s="15">
        <v>1</v>
      </c>
    </row>
    <row r="697" spans="2:4">
      <c r="C697" s="13" t="s">
        <v>875</v>
      </c>
      <c r="D697" s="15">
        <v>2</v>
      </c>
    </row>
    <row r="698" spans="2:4" s="14" customFormat="1">
      <c r="B698" s="16" t="s">
        <v>1316</v>
      </c>
      <c r="C698" s="16"/>
      <c r="D698" s="17">
        <v>7</v>
      </c>
    </row>
    <row r="699" spans="2:4">
      <c r="B699" s="14" t="s">
        <v>876</v>
      </c>
      <c r="C699" s="13" t="s">
        <v>883</v>
      </c>
      <c r="D699" s="15">
        <v>1</v>
      </c>
    </row>
    <row r="700" spans="2:4">
      <c r="C700" s="13" t="s">
        <v>884</v>
      </c>
      <c r="D700" s="15">
        <v>1</v>
      </c>
    </row>
    <row r="701" spans="2:4">
      <c r="C701" s="13" t="s">
        <v>888</v>
      </c>
      <c r="D701" s="15">
        <v>1</v>
      </c>
    </row>
    <row r="702" spans="2:4">
      <c r="C702" s="13" t="s">
        <v>886</v>
      </c>
      <c r="D702" s="15">
        <v>1</v>
      </c>
    </row>
    <row r="703" spans="2:4">
      <c r="C703" s="13" t="s">
        <v>878</v>
      </c>
      <c r="D703" s="15">
        <v>1</v>
      </c>
    </row>
    <row r="704" spans="2:4">
      <c r="C704" s="13" t="s">
        <v>881</v>
      </c>
      <c r="D704" s="15">
        <v>1</v>
      </c>
    </row>
    <row r="705" spans="2:4">
      <c r="C705" s="13" t="s">
        <v>885</v>
      </c>
      <c r="D705" s="15">
        <v>1</v>
      </c>
    </row>
    <row r="706" spans="2:4">
      <c r="C706" s="13" t="s">
        <v>882</v>
      </c>
      <c r="D706" s="15">
        <v>1</v>
      </c>
    </row>
    <row r="707" spans="2:4">
      <c r="C707" s="13" t="s">
        <v>377</v>
      </c>
      <c r="D707" s="15">
        <v>1</v>
      </c>
    </row>
    <row r="708" spans="2:4">
      <c r="C708" s="13" t="s">
        <v>876</v>
      </c>
      <c r="D708" s="15">
        <v>1</v>
      </c>
    </row>
    <row r="709" spans="2:4">
      <c r="C709" s="13" t="s">
        <v>880</v>
      </c>
      <c r="D709" s="15">
        <v>1</v>
      </c>
    </row>
    <row r="710" spans="2:4">
      <c r="C710" s="13" t="s">
        <v>376</v>
      </c>
      <c r="D710" s="15">
        <v>1</v>
      </c>
    </row>
    <row r="711" spans="2:4">
      <c r="C711" s="13" t="s">
        <v>879</v>
      </c>
      <c r="D711" s="15">
        <v>1</v>
      </c>
    </row>
    <row r="712" spans="2:4">
      <c r="C712" s="13" t="s">
        <v>378</v>
      </c>
      <c r="D712" s="15">
        <v>1</v>
      </c>
    </row>
    <row r="713" spans="2:4">
      <c r="C713" s="13" t="s">
        <v>370</v>
      </c>
      <c r="D713" s="15">
        <v>1</v>
      </c>
    </row>
    <row r="714" spans="2:4">
      <c r="C714" s="13" t="s">
        <v>887</v>
      </c>
      <c r="D714" s="15">
        <v>1</v>
      </c>
    </row>
    <row r="715" spans="2:4">
      <c r="C715" s="13" t="s">
        <v>877</v>
      </c>
      <c r="D715" s="15">
        <v>1</v>
      </c>
    </row>
    <row r="716" spans="2:4" s="14" customFormat="1">
      <c r="B716" s="16" t="s">
        <v>1317</v>
      </c>
      <c r="C716" s="16"/>
      <c r="D716" s="17">
        <v>17</v>
      </c>
    </row>
    <row r="717" spans="2:4">
      <c r="B717" s="14" t="s">
        <v>889</v>
      </c>
      <c r="C717" s="13" t="s">
        <v>218</v>
      </c>
      <c r="D717" s="15">
        <v>1</v>
      </c>
    </row>
    <row r="718" spans="2:4">
      <c r="C718" s="13" t="s">
        <v>892</v>
      </c>
      <c r="D718" s="15">
        <v>1</v>
      </c>
    </row>
    <row r="719" spans="2:4">
      <c r="C719" s="13" t="s">
        <v>891</v>
      </c>
      <c r="D719" s="15">
        <v>1</v>
      </c>
    </row>
    <row r="720" spans="2:4">
      <c r="C720" s="13" t="s">
        <v>219</v>
      </c>
      <c r="D720" s="15">
        <v>1</v>
      </c>
    </row>
    <row r="721" spans="2:4">
      <c r="C721" s="13" t="s">
        <v>894</v>
      </c>
      <c r="D721" s="15">
        <v>1</v>
      </c>
    </row>
    <row r="722" spans="2:4">
      <c r="C722" s="13" t="s">
        <v>893</v>
      </c>
      <c r="D722" s="15">
        <v>1</v>
      </c>
    </row>
    <row r="723" spans="2:4">
      <c r="C723" s="13" t="s">
        <v>890</v>
      </c>
      <c r="D723" s="15">
        <v>1</v>
      </c>
    </row>
    <row r="724" spans="2:4">
      <c r="C724" s="13" t="s">
        <v>895</v>
      </c>
      <c r="D724" s="15">
        <v>1</v>
      </c>
    </row>
    <row r="725" spans="2:4" s="14" customFormat="1">
      <c r="B725" s="16" t="s">
        <v>1318</v>
      </c>
      <c r="C725" s="16"/>
      <c r="D725" s="17">
        <v>8</v>
      </c>
    </row>
    <row r="726" spans="2:4">
      <c r="B726" s="14" t="s">
        <v>896</v>
      </c>
      <c r="C726" s="13" t="s">
        <v>150</v>
      </c>
      <c r="D726" s="15">
        <v>1</v>
      </c>
    </row>
    <row r="727" spans="2:4">
      <c r="C727" s="13" t="s">
        <v>900</v>
      </c>
      <c r="D727" s="15">
        <v>1</v>
      </c>
    </row>
    <row r="728" spans="2:4">
      <c r="C728" s="13" t="s">
        <v>898</v>
      </c>
      <c r="D728" s="15">
        <v>1</v>
      </c>
    </row>
    <row r="729" spans="2:4">
      <c r="C729" s="13" t="s">
        <v>897</v>
      </c>
      <c r="D729" s="15">
        <v>1</v>
      </c>
    </row>
    <row r="730" spans="2:4">
      <c r="C730" s="13" t="s">
        <v>903</v>
      </c>
      <c r="D730" s="15">
        <v>1</v>
      </c>
    </row>
    <row r="731" spans="2:4">
      <c r="C731" s="13" t="s">
        <v>155</v>
      </c>
      <c r="D731" s="15">
        <v>1</v>
      </c>
    </row>
    <row r="732" spans="2:4">
      <c r="C732" s="13" t="s">
        <v>154</v>
      </c>
      <c r="D732" s="15">
        <v>1</v>
      </c>
    </row>
    <row r="733" spans="2:4">
      <c r="C733" s="13" t="s">
        <v>151</v>
      </c>
      <c r="D733" s="15">
        <v>1</v>
      </c>
    </row>
    <row r="734" spans="2:4">
      <c r="C734" s="13" t="s">
        <v>152</v>
      </c>
      <c r="D734" s="15">
        <v>1</v>
      </c>
    </row>
    <row r="735" spans="2:4">
      <c r="C735" s="13" t="s">
        <v>901</v>
      </c>
      <c r="D735" s="15">
        <v>1</v>
      </c>
    </row>
    <row r="736" spans="2:4">
      <c r="C736" s="13" t="s">
        <v>899</v>
      </c>
      <c r="D736" s="15">
        <v>1</v>
      </c>
    </row>
    <row r="737" spans="2:4">
      <c r="C737" s="13" t="s">
        <v>153</v>
      </c>
      <c r="D737" s="15">
        <v>1</v>
      </c>
    </row>
    <row r="738" spans="2:4">
      <c r="C738" s="13" t="s">
        <v>902</v>
      </c>
      <c r="D738" s="15">
        <v>1</v>
      </c>
    </row>
    <row r="739" spans="2:4" s="14" customFormat="1">
      <c r="B739" s="16" t="s">
        <v>1319</v>
      </c>
      <c r="C739" s="16"/>
      <c r="D739" s="17">
        <v>13</v>
      </c>
    </row>
    <row r="740" spans="2:4">
      <c r="B740" s="14" t="s">
        <v>905</v>
      </c>
      <c r="C740" s="13" t="s">
        <v>904</v>
      </c>
      <c r="D740" s="15">
        <v>2</v>
      </c>
    </row>
    <row r="741" spans="2:4">
      <c r="C741" s="13" t="s">
        <v>910</v>
      </c>
      <c r="D741" s="15">
        <v>1</v>
      </c>
    </row>
    <row r="742" spans="2:4">
      <c r="C742" s="13" t="s">
        <v>909</v>
      </c>
      <c r="D742" s="15">
        <v>1</v>
      </c>
    </row>
    <row r="743" spans="2:4">
      <c r="C743" s="13" t="s">
        <v>906</v>
      </c>
      <c r="D743" s="15">
        <v>1</v>
      </c>
    </row>
    <row r="744" spans="2:4">
      <c r="C744" s="13" t="s">
        <v>907</v>
      </c>
      <c r="D744" s="15">
        <v>1</v>
      </c>
    </row>
    <row r="745" spans="2:4">
      <c r="C745" s="13" t="s">
        <v>913</v>
      </c>
      <c r="D745" s="15">
        <v>2</v>
      </c>
    </row>
    <row r="746" spans="2:4">
      <c r="C746" s="13" t="s">
        <v>908</v>
      </c>
      <c r="D746" s="15">
        <v>1</v>
      </c>
    </row>
    <row r="747" spans="2:4">
      <c r="C747" s="13" t="s">
        <v>911</v>
      </c>
      <c r="D747" s="15">
        <v>1</v>
      </c>
    </row>
    <row r="748" spans="2:4">
      <c r="C748" s="13" t="s">
        <v>912</v>
      </c>
      <c r="D748" s="15">
        <v>1</v>
      </c>
    </row>
    <row r="749" spans="2:4" s="14" customFormat="1">
      <c r="B749" s="16" t="s">
        <v>1320</v>
      </c>
      <c r="C749" s="16"/>
      <c r="D749" s="17">
        <v>11</v>
      </c>
    </row>
    <row r="750" spans="2:4">
      <c r="B750" s="14" t="s">
        <v>915</v>
      </c>
      <c r="C750" s="13" t="s">
        <v>288</v>
      </c>
      <c r="D750" s="15">
        <v>1</v>
      </c>
    </row>
    <row r="751" spans="2:4">
      <c r="C751" s="13" t="s">
        <v>920</v>
      </c>
      <c r="D751" s="15">
        <v>1</v>
      </c>
    </row>
    <row r="752" spans="2:4">
      <c r="C752" s="13" t="s">
        <v>286</v>
      </c>
      <c r="D752" s="15">
        <v>1</v>
      </c>
    </row>
    <row r="753" spans="2:4">
      <c r="C753" s="13" t="s">
        <v>916</v>
      </c>
      <c r="D753" s="15">
        <v>1</v>
      </c>
    </row>
    <row r="754" spans="2:4">
      <c r="C754" s="13" t="s">
        <v>290</v>
      </c>
      <c r="D754" s="15">
        <v>1</v>
      </c>
    </row>
    <row r="755" spans="2:4">
      <c r="C755" s="13" t="s">
        <v>285</v>
      </c>
      <c r="D755" s="15">
        <v>1</v>
      </c>
    </row>
    <row r="756" spans="2:4">
      <c r="C756" s="13" t="s">
        <v>289</v>
      </c>
      <c r="D756" s="15">
        <v>1</v>
      </c>
    </row>
    <row r="757" spans="2:4">
      <c r="C757" s="13" t="s">
        <v>287</v>
      </c>
      <c r="D757" s="15">
        <v>1</v>
      </c>
    </row>
    <row r="758" spans="2:4">
      <c r="C758" s="13" t="s">
        <v>918</v>
      </c>
      <c r="D758" s="15">
        <v>1</v>
      </c>
    </row>
    <row r="759" spans="2:4">
      <c r="C759" s="13" t="s">
        <v>914</v>
      </c>
      <c r="D759" s="15">
        <v>2</v>
      </c>
    </row>
    <row r="760" spans="2:4">
      <c r="C760" s="13" t="s">
        <v>291</v>
      </c>
      <c r="D760" s="15">
        <v>1</v>
      </c>
    </row>
    <row r="761" spans="2:4">
      <c r="C761" s="13" t="s">
        <v>917</v>
      </c>
      <c r="D761" s="15">
        <v>1</v>
      </c>
    </row>
    <row r="762" spans="2:4">
      <c r="C762" s="13" t="s">
        <v>919</v>
      </c>
      <c r="D762" s="15">
        <v>1</v>
      </c>
    </row>
    <row r="763" spans="2:4" s="14" customFormat="1">
      <c r="B763" s="16" t="s">
        <v>1321</v>
      </c>
      <c r="C763" s="16"/>
      <c r="D763" s="17">
        <v>14</v>
      </c>
    </row>
    <row r="764" spans="2:4">
      <c r="B764" s="14" t="s">
        <v>922</v>
      </c>
      <c r="C764" s="13" t="s">
        <v>925</v>
      </c>
      <c r="D764" s="15">
        <v>1</v>
      </c>
    </row>
    <row r="765" spans="2:4">
      <c r="C765" s="13" t="s">
        <v>21</v>
      </c>
      <c r="D765" s="15">
        <v>2</v>
      </c>
    </row>
    <row r="766" spans="2:4">
      <c r="C766" s="13" t="s">
        <v>923</v>
      </c>
      <c r="D766" s="15">
        <v>1</v>
      </c>
    </row>
    <row r="767" spans="2:4">
      <c r="C767" s="13" t="s">
        <v>921</v>
      </c>
      <c r="D767" s="15">
        <v>1</v>
      </c>
    </row>
    <row r="768" spans="2:4">
      <c r="C768" s="13" t="s">
        <v>924</v>
      </c>
      <c r="D768" s="15">
        <v>1</v>
      </c>
    </row>
    <row r="769" spans="2:4">
      <c r="C769" s="13" t="s">
        <v>926</v>
      </c>
      <c r="D769" s="15">
        <v>1</v>
      </c>
    </row>
    <row r="770" spans="2:4" s="14" customFormat="1">
      <c r="B770" s="16" t="s">
        <v>1322</v>
      </c>
      <c r="C770" s="16"/>
      <c r="D770" s="17">
        <v>7</v>
      </c>
    </row>
    <row r="771" spans="2:4">
      <c r="B771" s="14" t="s">
        <v>928</v>
      </c>
      <c r="C771" s="13" t="s">
        <v>927</v>
      </c>
      <c r="D771" s="15">
        <v>1</v>
      </c>
    </row>
    <row r="772" spans="2:4">
      <c r="C772" s="13" t="s">
        <v>932</v>
      </c>
      <c r="D772" s="15">
        <v>1</v>
      </c>
    </row>
    <row r="773" spans="2:4">
      <c r="C773" s="13" t="s">
        <v>931</v>
      </c>
      <c r="D773" s="15">
        <v>1</v>
      </c>
    </row>
    <row r="774" spans="2:4">
      <c r="C774" s="13" t="s">
        <v>933</v>
      </c>
      <c r="D774" s="15">
        <v>1</v>
      </c>
    </row>
    <row r="775" spans="2:4">
      <c r="C775" s="13" t="s">
        <v>929</v>
      </c>
      <c r="D775" s="15">
        <v>1</v>
      </c>
    </row>
    <row r="776" spans="2:4">
      <c r="C776" s="13" t="s">
        <v>43</v>
      </c>
      <c r="D776" s="15">
        <v>1</v>
      </c>
    </row>
    <row r="777" spans="2:4">
      <c r="C777" s="13" t="s">
        <v>44</v>
      </c>
      <c r="D777" s="15">
        <v>1</v>
      </c>
    </row>
    <row r="778" spans="2:4">
      <c r="C778" s="13" t="s">
        <v>930</v>
      </c>
      <c r="D778" s="15">
        <v>1</v>
      </c>
    </row>
    <row r="779" spans="2:4" s="14" customFormat="1">
      <c r="B779" s="16" t="s">
        <v>1323</v>
      </c>
      <c r="C779" s="16"/>
      <c r="D779" s="17">
        <v>8</v>
      </c>
    </row>
    <row r="780" spans="2:4">
      <c r="B780" s="14" t="s">
        <v>934</v>
      </c>
      <c r="C780" s="13" t="s">
        <v>208</v>
      </c>
      <c r="D780" s="15">
        <v>1</v>
      </c>
    </row>
    <row r="781" spans="2:4">
      <c r="C781" s="13" t="s">
        <v>941</v>
      </c>
      <c r="D781" s="15">
        <v>3</v>
      </c>
    </row>
    <row r="782" spans="2:4">
      <c r="C782" s="13" t="s">
        <v>943</v>
      </c>
      <c r="D782" s="15">
        <v>4</v>
      </c>
    </row>
    <row r="783" spans="2:4">
      <c r="C783" s="13" t="s">
        <v>215</v>
      </c>
      <c r="D783" s="15">
        <v>2</v>
      </c>
    </row>
    <row r="784" spans="2:4">
      <c r="C784" s="13" t="s">
        <v>213</v>
      </c>
      <c r="D784" s="15">
        <v>1</v>
      </c>
    </row>
    <row r="785" spans="2:4">
      <c r="C785" s="13" t="s">
        <v>944</v>
      </c>
      <c r="D785" s="15">
        <v>1</v>
      </c>
    </row>
    <row r="786" spans="2:4">
      <c r="C786" s="13" t="s">
        <v>947</v>
      </c>
      <c r="D786" s="15">
        <v>1</v>
      </c>
    </row>
    <row r="787" spans="2:4">
      <c r="C787" s="13" t="s">
        <v>199</v>
      </c>
      <c r="D787" s="15">
        <v>3</v>
      </c>
    </row>
    <row r="788" spans="2:4">
      <c r="C788" s="13" t="s">
        <v>937</v>
      </c>
      <c r="D788" s="15">
        <v>1</v>
      </c>
    </row>
    <row r="789" spans="2:4">
      <c r="C789" s="13" t="s">
        <v>936</v>
      </c>
      <c r="D789" s="15">
        <v>2</v>
      </c>
    </row>
    <row r="790" spans="2:4">
      <c r="C790" s="13" t="s">
        <v>216</v>
      </c>
      <c r="D790" s="15">
        <v>1</v>
      </c>
    </row>
    <row r="791" spans="2:4">
      <c r="C791" s="13" t="s">
        <v>938</v>
      </c>
      <c r="D791" s="15">
        <v>1</v>
      </c>
    </row>
    <row r="792" spans="2:4">
      <c r="C792" s="13" t="s">
        <v>939</v>
      </c>
      <c r="D792" s="15">
        <v>1</v>
      </c>
    </row>
    <row r="793" spans="2:4">
      <c r="C793" s="13" t="s">
        <v>945</v>
      </c>
      <c r="D793" s="15">
        <v>1</v>
      </c>
    </row>
    <row r="794" spans="2:4">
      <c r="C794" s="13" t="s">
        <v>935</v>
      </c>
      <c r="D794" s="15">
        <v>1</v>
      </c>
    </row>
    <row r="795" spans="2:4">
      <c r="C795" s="13" t="s">
        <v>212</v>
      </c>
      <c r="D795" s="15">
        <v>2</v>
      </c>
    </row>
    <row r="796" spans="2:4">
      <c r="C796" s="13" t="s">
        <v>940</v>
      </c>
      <c r="D796" s="15">
        <v>3</v>
      </c>
    </row>
    <row r="797" spans="2:4">
      <c r="C797" s="13" t="s">
        <v>946</v>
      </c>
      <c r="D797" s="15">
        <v>1</v>
      </c>
    </row>
    <row r="798" spans="2:4">
      <c r="C798" s="13" t="s">
        <v>942</v>
      </c>
      <c r="D798" s="15">
        <v>1</v>
      </c>
    </row>
    <row r="799" spans="2:4">
      <c r="C799" s="13" t="s">
        <v>214</v>
      </c>
      <c r="D799" s="15">
        <v>3</v>
      </c>
    </row>
    <row r="800" spans="2:4" s="14" customFormat="1">
      <c r="B800" s="16" t="s">
        <v>1324</v>
      </c>
      <c r="C800" s="16"/>
      <c r="D800" s="17">
        <v>34</v>
      </c>
    </row>
    <row r="801" spans="2:4">
      <c r="B801" s="14" t="s">
        <v>948</v>
      </c>
      <c r="C801" s="13" t="s">
        <v>949</v>
      </c>
      <c r="D801" s="15">
        <v>1</v>
      </c>
    </row>
    <row r="802" spans="2:4">
      <c r="C802" s="13" t="s">
        <v>952</v>
      </c>
      <c r="D802" s="15">
        <v>1</v>
      </c>
    </row>
    <row r="803" spans="2:4">
      <c r="C803" s="13" t="s">
        <v>170</v>
      </c>
      <c r="D803" s="15">
        <v>1</v>
      </c>
    </row>
    <row r="804" spans="2:4">
      <c r="C804" s="13" t="s">
        <v>174</v>
      </c>
      <c r="D804" s="15">
        <v>1</v>
      </c>
    </row>
    <row r="805" spans="2:4">
      <c r="C805" s="13" t="s">
        <v>951</v>
      </c>
      <c r="D805" s="15">
        <v>1</v>
      </c>
    </row>
    <row r="806" spans="2:4">
      <c r="C806" s="13" t="s">
        <v>954</v>
      </c>
      <c r="D806" s="15">
        <v>1</v>
      </c>
    </row>
    <row r="807" spans="2:4">
      <c r="C807" s="13" t="s">
        <v>172</v>
      </c>
      <c r="D807" s="15">
        <v>1</v>
      </c>
    </row>
    <row r="808" spans="2:4">
      <c r="C808" s="13" t="s">
        <v>950</v>
      </c>
      <c r="D808" s="15">
        <v>1</v>
      </c>
    </row>
    <row r="809" spans="2:4">
      <c r="C809" s="13" t="s">
        <v>953</v>
      </c>
      <c r="D809" s="15">
        <v>1</v>
      </c>
    </row>
    <row r="810" spans="2:4">
      <c r="C810" s="13" t="s">
        <v>171</v>
      </c>
      <c r="D810" s="15">
        <v>1</v>
      </c>
    </row>
    <row r="811" spans="2:4">
      <c r="C811" s="13" t="s">
        <v>173</v>
      </c>
      <c r="D811" s="15">
        <v>1</v>
      </c>
    </row>
    <row r="812" spans="2:4" s="14" customFormat="1">
      <c r="B812" s="16" t="s">
        <v>1325</v>
      </c>
      <c r="C812" s="16"/>
      <c r="D812" s="17">
        <v>11</v>
      </c>
    </row>
    <row r="813" spans="2:4">
      <c r="B813" s="14" t="s">
        <v>956</v>
      </c>
      <c r="C813" s="13" t="s">
        <v>250</v>
      </c>
      <c r="D813" s="15">
        <v>1</v>
      </c>
    </row>
    <row r="814" spans="2:4">
      <c r="C814" s="13" t="s">
        <v>970</v>
      </c>
      <c r="D814" s="15">
        <v>4</v>
      </c>
    </row>
    <row r="815" spans="2:4">
      <c r="C815" s="13" t="s">
        <v>964</v>
      </c>
      <c r="D815" s="15">
        <v>1</v>
      </c>
    </row>
    <row r="816" spans="2:4">
      <c r="C816" s="13" t="s">
        <v>957</v>
      </c>
      <c r="D816" s="15">
        <v>2</v>
      </c>
    </row>
    <row r="817" spans="3:4">
      <c r="C817" s="13" t="s">
        <v>963</v>
      </c>
      <c r="D817" s="15">
        <v>1</v>
      </c>
    </row>
    <row r="818" spans="3:4">
      <c r="C818" s="13" t="s">
        <v>958</v>
      </c>
      <c r="D818" s="15">
        <v>5</v>
      </c>
    </row>
    <row r="819" spans="3:4">
      <c r="C819" s="13" t="s">
        <v>959</v>
      </c>
      <c r="D819" s="15">
        <v>3</v>
      </c>
    </row>
    <row r="820" spans="3:4">
      <c r="C820" s="13" t="s">
        <v>971</v>
      </c>
      <c r="D820" s="15">
        <v>1</v>
      </c>
    </row>
    <row r="821" spans="3:4">
      <c r="C821" s="13" t="s">
        <v>968</v>
      </c>
      <c r="D821" s="15">
        <v>1</v>
      </c>
    </row>
    <row r="822" spans="3:4">
      <c r="C822" s="13" t="s">
        <v>955</v>
      </c>
      <c r="D822" s="15">
        <v>2</v>
      </c>
    </row>
    <row r="823" spans="3:4">
      <c r="C823" s="13" t="s">
        <v>966</v>
      </c>
      <c r="D823" s="15">
        <v>1</v>
      </c>
    </row>
    <row r="824" spans="3:4">
      <c r="C824" s="13" t="s">
        <v>28</v>
      </c>
      <c r="D824" s="15">
        <v>1</v>
      </c>
    </row>
    <row r="825" spans="3:4">
      <c r="C825" s="13" t="s">
        <v>960</v>
      </c>
      <c r="D825" s="15">
        <v>1</v>
      </c>
    </row>
    <row r="826" spans="3:4">
      <c r="C826" s="13" t="s">
        <v>972</v>
      </c>
      <c r="D826" s="15">
        <v>1</v>
      </c>
    </row>
    <row r="827" spans="3:4">
      <c r="C827" s="13" t="s">
        <v>29</v>
      </c>
      <c r="D827" s="15">
        <v>1</v>
      </c>
    </row>
    <row r="828" spans="3:4">
      <c r="C828" s="13" t="s">
        <v>965</v>
      </c>
      <c r="D828" s="15">
        <v>1</v>
      </c>
    </row>
    <row r="829" spans="3:4">
      <c r="C829" s="13" t="s">
        <v>961</v>
      </c>
      <c r="D829" s="15">
        <v>1</v>
      </c>
    </row>
    <row r="830" spans="3:4">
      <c r="C830" s="13" t="s">
        <v>251</v>
      </c>
      <c r="D830" s="15">
        <v>1</v>
      </c>
    </row>
    <row r="831" spans="3:4">
      <c r="C831" s="13" t="s">
        <v>967</v>
      </c>
      <c r="D831" s="15">
        <v>1</v>
      </c>
    </row>
    <row r="832" spans="3:4">
      <c r="C832" s="13" t="s">
        <v>969</v>
      </c>
      <c r="D832" s="15">
        <v>2</v>
      </c>
    </row>
    <row r="833" spans="2:4">
      <c r="C833" s="13" t="s">
        <v>962</v>
      </c>
      <c r="D833" s="15">
        <v>1</v>
      </c>
    </row>
    <row r="834" spans="2:4" s="14" customFormat="1">
      <c r="B834" s="16" t="s">
        <v>1326</v>
      </c>
      <c r="C834" s="16"/>
      <c r="D834" s="17">
        <v>33</v>
      </c>
    </row>
    <row r="835" spans="2:4">
      <c r="B835" s="14" t="s">
        <v>974</v>
      </c>
      <c r="C835" s="13" t="s">
        <v>983</v>
      </c>
      <c r="D835" s="15">
        <v>1</v>
      </c>
    </row>
    <row r="836" spans="2:4">
      <c r="C836" s="13" t="s">
        <v>982</v>
      </c>
      <c r="D836" s="15">
        <v>1</v>
      </c>
    </row>
    <row r="837" spans="2:4">
      <c r="C837" s="13" t="s">
        <v>984</v>
      </c>
      <c r="D837" s="15">
        <v>2</v>
      </c>
    </row>
    <row r="838" spans="2:4">
      <c r="C838" s="13" t="s">
        <v>235</v>
      </c>
      <c r="D838" s="15">
        <v>1</v>
      </c>
    </row>
    <row r="839" spans="2:4">
      <c r="C839" s="13" t="s">
        <v>979</v>
      </c>
      <c r="D839" s="15">
        <v>2</v>
      </c>
    </row>
    <row r="840" spans="2:4">
      <c r="C840" s="13" t="s">
        <v>237</v>
      </c>
      <c r="D840" s="15">
        <v>1</v>
      </c>
    </row>
    <row r="841" spans="2:4">
      <c r="C841" s="13" t="s">
        <v>239</v>
      </c>
      <c r="D841" s="15">
        <v>1</v>
      </c>
    </row>
    <row r="842" spans="2:4">
      <c r="C842" s="13" t="s">
        <v>976</v>
      </c>
      <c r="D842" s="15">
        <v>1</v>
      </c>
    </row>
    <row r="843" spans="2:4">
      <c r="C843" s="13" t="s">
        <v>236</v>
      </c>
      <c r="D843" s="15">
        <v>2</v>
      </c>
    </row>
    <row r="844" spans="2:4">
      <c r="C844" s="13" t="s">
        <v>980</v>
      </c>
      <c r="D844" s="15">
        <v>1</v>
      </c>
    </row>
    <row r="845" spans="2:4">
      <c r="C845" s="13" t="s">
        <v>973</v>
      </c>
      <c r="D845" s="15">
        <v>2</v>
      </c>
    </row>
    <row r="846" spans="2:4">
      <c r="C846" s="13" t="s">
        <v>985</v>
      </c>
      <c r="D846" s="15">
        <v>2</v>
      </c>
    </row>
    <row r="847" spans="2:4">
      <c r="C847" s="13" t="s">
        <v>981</v>
      </c>
      <c r="D847" s="15">
        <v>1</v>
      </c>
    </row>
    <row r="848" spans="2:4">
      <c r="C848" s="13" t="s">
        <v>978</v>
      </c>
      <c r="D848" s="15">
        <v>1</v>
      </c>
    </row>
    <row r="849" spans="2:4">
      <c r="C849" s="13" t="s">
        <v>975</v>
      </c>
      <c r="D849" s="15">
        <v>1</v>
      </c>
    </row>
    <row r="850" spans="2:4">
      <c r="C850" s="13" t="s">
        <v>977</v>
      </c>
      <c r="D850" s="15">
        <v>3</v>
      </c>
    </row>
    <row r="851" spans="2:4">
      <c r="C851" s="13" t="s">
        <v>238</v>
      </c>
      <c r="D851" s="15">
        <v>1</v>
      </c>
    </row>
    <row r="852" spans="2:4" s="14" customFormat="1">
      <c r="B852" s="16" t="s">
        <v>1327</v>
      </c>
      <c r="C852" s="16"/>
      <c r="D852" s="17">
        <v>24</v>
      </c>
    </row>
    <row r="853" spans="2:4">
      <c r="B853" s="14" t="s">
        <v>987</v>
      </c>
      <c r="C853" s="13" t="s">
        <v>38</v>
      </c>
      <c r="D853" s="15">
        <v>1</v>
      </c>
    </row>
    <row r="854" spans="2:4">
      <c r="C854" s="13" t="s">
        <v>39</v>
      </c>
      <c r="D854" s="15">
        <v>1</v>
      </c>
    </row>
    <row r="855" spans="2:4">
      <c r="C855" s="13" t="s">
        <v>988</v>
      </c>
      <c r="D855" s="15">
        <v>2</v>
      </c>
    </row>
    <row r="856" spans="2:4">
      <c r="C856" s="13" t="s">
        <v>40</v>
      </c>
      <c r="D856" s="15">
        <v>1</v>
      </c>
    </row>
    <row r="857" spans="2:4">
      <c r="C857" s="13" t="s">
        <v>989</v>
      </c>
      <c r="D857" s="15">
        <v>1</v>
      </c>
    </row>
    <row r="858" spans="2:4">
      <c r="C858" s="13" t="s">
        <v>986</v>
      </c>
      <c r="D858" s="15">
        <v>1</v>
      </c>
    </row>
    <row r="859" spans="2:4">
      <c r="C859" s="13" t="s">
        <v>42</v>
      </c>
      <c r="D859" s="15">
        <v>1</v>
      </c>
    </row>
    <row r="860" spans="2:4">
      <c r="C860" s="13" t="s">
        <v>41</v>
      </c>
      <c r="D860" s="15">
        <v>1</v>
      </c>
    </row>
    <row r="861" spans="2:4">
      <c r="C861" s="13" t="s">
        <v>990</v>
      </c>
      <c r="D861" s="15">
        <v>1</v>
      </c>
    </row>
    <row r="862" spans="2:4" s="14" customFormat="1">
      <c r="B862" s="16" t="s">
        <v>1328</v>
      </c>
      <c r="C862" s="16"/>
      <c r="D862" s="17">
        <v>10</v>
      </c>
    </row>
    <row r="863" spans="2:4">
      <c r="B863" s="14" t="s">
        <v>991</v>
      </c>
      <c r="C863" s="13" t="s">
        <v>202</v>
      </c>
      <c r="D863" s="15">
        <v>2</v>
      </c>
    </row>
    <row r="864" spans="2:4">
      <c r="C864" s="13" t="s">
        <v>994</v>
      </c>
      <c r="D864" s="15">
        <v>1</v>
      </c>
    </row>
    <row r="865" spans="3:4">
      <c r="C865" s="13" t="s">
        <v>1002</v>
      </c>
      <c r="D865" s="15">
        <v>1</v>
      </c>
    </row>
    <row r="866" spans="3:4">
      <c r="C866" s="13" t="s">
        <v>998</v>
      </c>
      <c r="D866" s="15">
        <v>1</v>
      </c>
    </row>
    <row r="867" spans="3:4">
      <c r="C867" s="13" t="s">
        <v>997</v>
      </c>
      <c r="D867" s="15">
        <v>1</v>
      </c>
    </row>
    <row r="868" spans="3:4">
      <c r="C868" s="13" t="s">
        <v>211</v>
      </c>
      <c r="D868" s="15">
        <v>2</v>
      </c>
    </row>
    <row r="869" spans="3:4">
      <c r="C869" s="13" t="s">
        <v>1003</v>
      </c>
      <c r="D869" s="15">
        <v>4</v>
      </c>
    </row>
    <row r="870" spans="3:4">
      <c r="C870" s="13" t="s">
        <v>144</v>
      </c>
      <c r="D870" s="15">
        <v>4</v>
      </c>
    </row>
    <row r="871" spans="3:4">
      <c r="C871" s="13" t="s">
        <v>999</v>
      </c>
      <c r="D871" s="15">
        <v>1</v>
      </c>
    </row>
    <row r="872" spans="3:4">
      <c r="C872" s="13" t="s">
        <v>207</v>
      </c>
      <c r="D872" s="15">
        <v>2</v>
      </c>
    </row>
    <row r="873" spans="3:4">
      <c r="C873" s="13" t="s">
        <v>1000</v>
      </c>
      <c r="D873" s="15">
        <v>4</v>
      </c>
    </row>
    <row r="874" spans="3:4">
      <c r="C874" s="13" t="s">
        <v>114</v>
      </c>
      <c r="D874" s="15">
        <v>2</v>
      </c>
    </row>
    <row r="875" spans="3:4">
      <c r="C875" s="13" t="s">
        <v>204</v>
      </c>
      <c r="D875" s="15">
        <v>1</v>
      </c>
    </row>
    <row r="876" spans="3:4">
      <c r="C876" s="13" t="s">
        <v>206</v>
      </c>
      <c r="D876" s="15">
        <v>1</v>
      </c>
    </row>
    <row r="877" spans="3:4">
      <c r="C877" s="13" t="s">
        <v>209</v>
      </c>
      <c r="D877" s="15">
        <v>1</v>
      </c>
    </row>
    <row r="878" spans="3:4">
      <c r="C878" s="13" t="s">
        <v>203</v>
      </c>
      <c r="D878" s="15">
        <v>2</v>
      </c>
    </row>
    <row r="879" spans="3:4">
      <c r="C879" s="13" t="s">
        <v>1001</v>
      </c>
      <c r="D879" s="15">
        <v>1</v>
      </c>
    </row>
    <row r="880" spans="3:4">
      <c r="C880" s="13" t="s">
        <v>995</v>
      </c>
      <c r="D880" s="15">
        <v>1</v>
      </c>
    </row>
    <row r="881" spans="2:4">
      <c r="C881" s="13" t="s">
        <v>210</v>
      </c>
      <c r="D881" s="15">
        <v>1</v>
      </c>
    </row>
    <row r="882" spans="2:4">
      <c r="C882" s="13" t="s">
        <v>993</v>
      </c>
      <c r="D882" s="15">
        <v>1</v>
      </c>
    </row>
    <row r="883" spans="2:4">
      <c r="C883" s="13" t="s">
        <v>205</v>
      </c>
      <c r="D883" s="15">
        <v>1</v>
      </c>
    </row>
    <row r="884" spans="2:4">
      <c r="C884" s="13" t="s">
        <v>992</v>
      </c>
      <c r="D884" s="15">
        <v>1</v>
      </c>
    </row>
    <row r="885" spans="2:4" s="14" customFormat="1">
      <c r="B885" s="16" t="s">
        <v>1329</v>
      </c>
      <c r="C885" s="16"/>
      <c r="D885" s="17">
        <v>36</v>
      </c>
    </row>
    <row r="886" spans="2:4">
      <c r="B886" s="14" t="s">
        <v>1005</v>
      </c>
      <c r="C886" s="13" t="s">
        <v>1009</v>
      </c>
      <c r="D886" s="15">
        <v>1</v>
      </c>
    </row>
    <row r="887" spans="2:4">
      <c r="C887" s="13" t="s">
        <v>1008</v>
      </c>
      <c r="D887" s="15">
        <v>1</v>
      </c>
    </row>
    <row r="888" spans="2:4">
      <c r="C888" s="13" t="s">
        <v>1006</v>
      </c>
      <c r="D888" s="15">
        <v>1</v>
      </c>
    </row>
    <row r="889" spans="2:4">
      <c r="C889" s="13" t="s">
        <v>1005</v>
      </c>
      <c r="D889" s="15">
        <v>1</v>
      </c>
    </row>
    <row r="890" spans="2:4">
      <c r="C890" s="13" t="s">
        <v>1010</v>
      </c>
      <c r="D890" s="15">
        <v>2</v>
      </c>
    </row>
    <row r="891" spans="2:4">
      <c r="C891" s="13" t="s">
        <v>1004</v>
      </c>
      <c r="D891" s="15">
        <v>1</v>
      </c>
    </row>
    <row r="892" spans="2:4">
      <c r="C892" s="13" t="s">
        <v>1007</v>
      </c>
      <c r="D892" s="15">
        <v>1</v>
      </c>
    </row>
    <row r="893" spans="2:4">
      <c r="C893" s="13" t="s">
        <v>1011</v>
      </c>
      <c r="D893" s="15">
        <v>1</v>
      </c>
    </row>
    <row r="894" spans="2:4" s="14" customFormat="1">
      <c r="B894" s="16" t="s">
        <v>1330</v>
      </c>
      <c r="C894" s="16"/>
      <c r="D894" s="17">
        <v>9</v>
      </c>
    </row>
    <row r="895" spans="2:4">
      <c r="B895" s="14" t="s">
        <v>1013</v>
      </c>
      <c r="C895" s="13" t="s">
        <v>1014</v>
      </c>
      <c r="D895" s="15">
        <v>1</v>
      </c>
    </row>
    <row r="896" spans="2:4">
      <c r="C896" s="13" t="s">
        <v>227</v>
      </c>
      <c r="D896" s="15">
        <v>2</v>
      </c>
    </row>
    <row r="897" spans="2:4">
      <c r="C897" s="13" t="s">
        <v>1012</v>
      </c>
      <c r="D897" s="15">
        <v>2</v>
      </c>
    </row>
    <row r="898" spans="2:4">
      <c r="C898" s="13" t="s">
        <v>1013</v>
      </c>
      <c r="D898" s="15">
        <v>1</v>
      </c>
    </row>
    <row r="899" spans="2:4">
      <c r="C899" s="13" t="s">
        <v>226</v>
      </c>
      <c r="D899" s="15">
        <v>2</v>
      </c>
    </row>
    <row r="900" spans="2:4">
      <c r="C900" s="13" t="s">
        <v>1015</v>
      </c>
      <c r="D900" s="15">
        <v>2</v>
      </c>
    </row>
    <row r="901" spans="2:4">
      <c r="C901" s="13" t="s">
        <v>228</v>
      </c>
      <c r="D901" s="15">
        <v>4</v>
      </c>
    </row>
    <row r="902" spans="2:4" s="14" customFormat="1">
      <c r="B902" s="16" t="s">
        <v>1331</v>
      </c>
      <c r="C902" s="16"/>
      <c r="D902" s="17">
        <v>14</v>
      </c>
    </row>
    <row r="903" spans="2:4">
      <c r="B903" s="14" t="s">
        <v>1016</v>
      </c>
      <c r="C903" s="13" t="s">
        <v>178</v>
      </c>
      <c r="D903" s="15">
        <v>1</v>
      </c>
    </row>
    <row r="904" spans="2:4">
      <c r="C904" s="13" t="s">
        <v>177</v>
      </c>
      <c r="D904" s="15">
        <v>1</v>
      </c>
    </row>
    <row r="905" spans="2:4">
      <c r="C905" s="13" t="s">
        <v>1017</v>
      </c>
      <c r="D905" s="15">
        <v>1</v>
      </c>
    </row>
    <row r="906" spans="2:4">
      <c r="C906" s="13" t="s">
        <v>179</v>
      </c>
      <c r="D906" s="15">
        <v>1</v>
      </c>
    </row>
    <row r="907" spans="2:4">
      <c r="C907" s="13" t="s">
        <v>180</v>
      </c>
      <c r="D907" s="15">
        <v>1</v>
      </c>
    </row>
    <row r="908" spans="2:4">
      <c r="C908" s="13" t="s">
        <v>1019</v>
      </c>
      <c r="D908" s="15">
        <v>1</v>
      </c>
    </row>
    <row r="909" spans="2:4">
      <c r="C909" s="13" t="s">
        <v>1020</v>
      </c>
      <c r="D909" s="15">
        <v>1</v>
      </c>
    </row>
    <row r="910" spans="2:4">
      <c r="C910" s="13" t="s">
        <v>1018</v>
      </c>
      <c r="D910" s="15">
        <v>1</v>
      </c>
    </row>
    <row r="911" spans="2:4" s="14" customFormat="1">
      <c r="B911" s="16" t="s">
        <v>1332</v>
      </c>
      <c r="C911" s="16"/>
      <c r="D911" s="17">
        <v>8</v>
      </c>
    </row>
    <row r="912" spans="2:4">
      <c r="B912" s="14" t="s">
        <v>1021</v>
      </c>
      <c r="C912" s="13" t="s">
        <v>386</v>
      </c>
      <c r="D912" s="15">
        <v>1</v>
      </c>
    </row>
    <row r="913" spans="3:4">
      <c r="C913" s="13" t="s">
        <v>383</v>
      </c>
      <c r="D913" s="15">
        <v>1</v>
      </c>
    </row>
    <row r="914" spans="3:4">
      <c r="C914" s="13" t="s">
        <v>1025</v>
      </c>
      <c r="D914" s="15">
        <v>1</v>
      </c>
    </row>
    <row r="915" spans="3:4">
      <c r="C915" s="13" t="s">
        <v>387</v>
      </c>
      <c r="D915" s="15">
        <v>1</v>
      </c>
    </row>
    <row r="916" spans="3:4">
      <c r="C916" s="13" t="s">
        <v>1035</v>
      </c>
      <c r="D916" s="15">
        <v>1</v>
      </c>
    </row>
    <row r="917" spans="3:4">
      <c r="C917" s="13" t="s">
        <v>1022</v>
      </c>
      <c r="D917" s="15">
        <v>1</v>
      </c>
    </row>
    <row r="918" spans="3:4">
      <c r="C918" s="13" t="s">
        <v>388</v>
      </c>
      <c r="D918" s="15">
        <v>1</v>
      </c>
    </row>
    <row r="919" spans="3:4">
      <c r="C919" s="13" t="s">
        <v>392</v>
      </c>
      <c r="D919" s="15">
        <v>1</v>
      </c>
    </row>
    <row r="920" spans="3:4">
      <c r="C920" s="13" t="s">
        <v>1032</v>
      </c>
      <c r="D920" s="15">
        <v>1</v>
      </c>
    </row>
    <row r="921" spans="3:4">
      <c r="C921" s="13" t="s">
        <v>1036</v>
      </c>
      <c r="D921" s="15">
        <v>1</v>
      </c>
    </row>
    <row r="922" spans="3:4">
      <c r="C922" s="13" t="s">
        <v>1026</v>
      </c>
      <c r="D922" s="15">
        <v>1</v>
      </c>
    </row>
    <row r="923" spans="3:4">
      <c r="C923" s="13" t="s">
        <v>385</v>
      </c>
      <c r="D923" s="15">
        <v>1</v>
      </c>
    </row>
    <row r="924" spans="3:4">
      <c r="C924" s="13" t="s">
        <v>391</v>
      </c>
      <c r="D924" s="15">
        <v>1</v>
      </c>
    </row>
    <row r="925" spans="3:4">
      <c r="C925" s="13" t="s">
        <v>393</v>
      </c>
      <c r="D925" s="15">
        <v>1</v>
      </c>
    </row>
    <row r="926" spans="3:4">
      <c r="C926" s="13" t="s">
        <v>1023</v>
      </c>
      <c r="D926" s="15">
        <v>1</v>
      </c>
    </row>
    <row r="927" spans="3:4">
      <c r="C927" s="13" t="s">
        <v>389</v>
      </c>
      <c r="D927" s="15">
        <v>1</v>
      </c>
    </row>
    <row r="928" spans="3:4">
      <c r="C928" s="13" t="s">
        <v>1021</v>
      </c>
      <c r="D928" s="15">
        <v>1</v>
      </c>
    </row>
    <row r="929" spans="2:4">
      <c r="C929" s="13" t="s">
        <v>403</v>
      </c>
      <c r="D929" s="15">
        <v>1</v>
      </c>
    </row>
    <row r="930" spans="2:4">
      <c r="C930" s="13" t="s">
        <v>1031</v>
      </c>
      <c r="D930" s="15">
        <v>1</v>
      </c>
    </row>
    <row r="931" spans="2:4">
      <c r="C931" s="13" t="s">
        <v>1030</v>
      </c>
      <c r="D931" s="15">
        <v>1</v>
      </c>
    </row>
    <row r="932" spans="2:4">
      <c r="C932" s="13" t="s">
        <v>1024</v>
      </c>
      <c r="D932" s="15">
        <v>1</v>
      </c>
    </row>
    <row r="933" spans="2:4">
      <c r="C933" s="13" t="s">
        <v>1029</v>
      </c>
      <c r="D933" s="15">
        <v>1</v>
      </c>
    </row>
    <row r="934" spans="2:4">
      <c r="C934" s="13" t="s">
        <v>1027</v>
      </c>
      <c r="D934" s="15">
        <v>1</v>
      </c>
    </row>
    <row r="935" spans="2:4">
      <c r="C935" s="13" t="s">
        <v>1033</v>
      </c>
      <c r="D935" s="15">
        <v>1</v>
      </c>
    </row>
    <row r="936" spans="2:4">
      <c r="C936" s="13" t="s">
        <v>402</v>
      </c>
      <c r="D936" s="15">
        <v>1</v>
      </c>
    </row>
    <row r="937" spans="2:4">
      <c r="C937" s="13" t="s">
        <v>1034</v>
      </c>
      <c r="D937" s="15">
        <v>1</v>
      </c>
    </row>
    <row r="938" spans="2:4">
      <c r="C938" s="13" t="s">
        <v>384</v>
      </c>
      <c r="D938" s="15">
        <v>1</v>
      </c>
    </row>
    <row r="939" spans="2:4">
      <c r="C939" s="13" t="s">
        <v>1028</v>
      </c>
      <c r="D939" s="15">
        <v>1</v>
      </c>
    </row>
    <row r="940" spans="2:4">
      <c r="C940" s="13" t="s">
        <v>390</v>
      </c>
      <c r="D940" s="15">
        <v>1</v>
      </c>
    </row>
    <row r="941" spans="2:4">
      <c r="C941" s="13" t="s">
        <v>1037</v>
      </c>
      <c r="D941" s="15">
        <v>1</v>
      </c>
    </row>
    <row r="942" spans="2:4" s="14" customFormat="1">
      <c r="B942" s="16" t="s">
        <v>1333</v>
      </c>
      <c r="C942" s="16"/>
      <c r="D942" s="17">
        <v>30</v>
      </c>
    </row>
    <row r="943" spans="2:4">
      <c r="B943" s="14" t="s">
        <v>1039</v>
      </c>
      <c r="C943" s="13" t="s">
        <v>1038</v>
      </c>
      <c r="D943" s="15">
        <v>2</v>
      </c>
    </row>
    <row r="944" spans="2:4">
      <c r="C944" s="13" t="s">
        <v>1040</v>
      </c>
      <c r="D944" s="15">
        <v>2</v>
      </c>
    </row>
    <row r="945" spans="2:4">
      <c r="C945" s="13" t="s">
        <v>1039</v>
      </c>
      <c r="D945" s="15">
        <v>1</v>
      </c>
    </row>
    <row r="946" spans="2:4">
      <c r="C946" s="13" t="s">
        <v>1041</v>
      </c>
      <c r="D946" s="15">
        <v>1</v>
      </c>
    </row>
    <row r="947" spans="2:4">
      <c r="C947" s="13" t="s">
        <v>1042</v>
      </c>
      <c r="D947" s="15">
        <v>1</v>
      </c>
    </row>
    <row r="948" spans="2:4" s="14" customFormat="1">
      <c r="B948" s="16" t="s">
        <v>1334</v>
      </c>
      <c r="C948" s="16"/>
      <c r="D948" s="17">
        <v>7</v>
      </c>
    </row>
    <row r="949" spans="2:4">
      <c r="B949" s="14" t="s">
        <v>1044</v>
      </c>
      <c r="C949" s="13" t="s">
        <v>1045</v>
      </c>
      <c r="D949" s="15">
        <v>1</v>
      </c>
    </row>
    <row r="950" spans="2:4">
      <c r="C950" s="13" t="s">
        <v>1046</v>
      </c>
      <c r="D950" s="15">
        <v>2</v>
      </c>
    </row>
    <row r="951" spans="2:4">
      <c r="C951" s="13" t="s">
        <v>1043</v>
      </c>
      <c r="D951" s="15">
        <v>1</v>
      </c>
    </row>
    <row r="952" spans="2:4">
      <c r="C952" s="13" t="s">
        <v>1047</v>
      </c>
      <c r="D952" s="15">
        <v>3</v>
      </c>
    </row>
    <row r="953" spans="2:4">
      <c r="C953" s="13" t="s">
        <v>1044</v>
      </c>
      <c r="D953" s="15">
        <v>1</v>
      </c>
    </row>
    <row r="954" spans="2:4" s="14" customFormat="1">
      <c r="B954" s="16" t="s">
        <v>1335</v>
      </c>
      <c r="C954" s="16"/>
      <c r="D954" s="17">
        <v>8</v>
      </c>
    </row>
    <row r="955" spans="2:4">
      <c r="B955" s="14" t="s">
        <v>1048</v>
      </c>
      <c r="C955" s="13" t="s">
        <v>1049</v>
      </c>
      <c r="D955" s="15">
        <v>1</v>
      </c>
    </row>
    <row r="956" spans="2:4">
      <c r="C956" s="13" t="s">
        <v>1054</v>
      </c>
      <c r="D956" s="15">
        <v>1</v>
      </c>
    </row>
    <row r="957" spans="2:4">
      <c r="C957" s="13" t="s">
        <v>1058</v>
      </c>
      <c r="D957" s="15">
        <v>1</v>
      </c>
    </row>
    <row r="958" spans="2:4">
      <c r="C958" s="13" t="s">
        <v>1057</v>
      </c>
      <c r="D958" s="15">
        <v>1</v>
      </c>
    </row>
    <row r="959" spans="2:4">
      <c r="C959" s="13" t="s">
        <v>1050</v>
      </c>
      <c r="D959" s="15">
        <v>1</v>
      </c>
    </row>
    <row r="960" spans="2:4">
      <c r="C960" s="13" t="s">
        <v>1053</v>
      </c>
      <c r="D960" s="15">
        <v>1</v>
      </c>
    </row>
    <row r="961" spans="2:4">
      <c r="C961" s="13" t="s">
        <v>380</v>
      </c>
      <c r="D961" s="15">
        <v>1</v>
      </c>
    </row>
    <row r="962" spans="2:4">
      <c r="C962" s="13" t="s">
        <v>1055</v>
      </c>
      <c r="D962" s="15">
        <v>1</v>
      </c>
    </row>
    <row r="963" spans="2:4">
      <c r="C963" s="13" t="s">
        <v>1051</v>
      </c>
      <c r="D963" s="15">
        <v>2</v>
      </c>
    </row>
    <row r="964" spans="2:4">
      <c r="C964" s="13" t="s">
        <v>667</v>
      </c>
      <c r="D964" s="15">
        <v>2</v>
      </c>
    </row>
    <row r="965" spans="2:4">
      <c r="C965" s="13" t="s">
        <v>1059</v>
      </c>
      <c r="D965" s="15">
        <v>1</v>
      </c>
    </row>
    <row r="966" spans="2:4">
      <c r="C966" s="13" t="s">
        <v>1056</v>
      </c>
      <c r="D966" s="15">
        <v>1</v>
      </c>
    </row>
    <row r="967" spans="2:4">
      <c r="C967" s="13" t="s">
        <v>1052</v>
      </c>
      <c r="D967" s="15">
        <v>1</v>
      </c>
    </row>
    <row r="968" spans="2:4" s="14" customFormat="1">
      <c r="B968" s="16" t="s">
        <v>1336</v>
      </c>
      <c r="C968" s="16"/>
      <c r="D968" s="17">
        <v>15</v>
      </c>
    </row>
    <row r="969" spans="2:4">
      <c r="B969" s="14" t="s">
        <v>1061</v>
      </c>
      <c r="C969" s="13" t="s">
        <v>1066</v>
      </c>
      <c r="D969" s="15">
        <v>1</v>
      </c>
    </row>
    <row r="970" spans="2:4">
      <c r="C970" s="13" t="s">
        <v>1067</v>
      </c>
      <c r="D970" s="15">
        <v>2</v>
      </c>
    </row>
    <row r="971" spans="2:4">
      <c r="C971" s="13" t="s">
        <v>1068</v>
      </c>
      <c r="D971" s="15">
        <v>1</v>
      </c>
    </row>
    <row r="972" spans="2:4">
      <c r="C972" s="13" t="s">
        <v>1063</v>
      </c>
      <c r="D972" s="15">
        <v>1</v>
      </c>
    </row>
    <row r="973" spans="2:4">
      <c r="C973" s="13" t="s">
        <v>1062</v>
      </c>
      <c r="D973" s="15">
        <v>1</v>
      </c>
    </row>
    <row r="974" spans="2:4">
      <c r="C974" s="13" t="s">
        <v>201</v>
      </c>
      <c r="D974" s="15">
        <v>1</v>
      </c>
    </row>
    <row r="975" spans="2:4">
      <c r="C975" s="13" t="s">
        <v>1060</v>
      </c>
      <c r="D975" s="15">
        <v>1</v>
      </c>
    </row>
    <row r="976" spans="2:4">
      <c r="C976" s="13" t="s">
        <v>200</v>
      </c>
      <c r="D976" s="15">
        <v>1</v>
      </c>
    </row>
    <row r="977" spans="2:4">
      <c r="C977" s="13" t="s">
        <v>1065</v>
      </c>
      <c r="D977" s="15">
        <v>1</v>
      </c>
    </row>
    <row r="978" spans="2:4">
      <c r="C978" s="13" t="s">
        <v>1064</v>
      </c>
      <c r="D978" s="15">
        <v>2</v>
      </c>
    </row>
    <row r="979" spans="2:4" s="14" customFormat="1">
      <c r="B979" s="16" t="s">
        <v>1337</v>
      </c>
      <c r="C979" s="16"/>
      <c r="D979" s="17">
        <v>12</v>
      </c>
    </row>
    <row r="980" spans="2:4">
      <c r="B980" s="14" t="s">
        <v>1069</v>
      </c>
      <c r="C980" s="13" t="s">
        <v>257</v>
      </c>
      <c r="D980" s="15">
        <v>1</v>
      </c>
    </row>
    <row r="981" spans="2:4">
      <c r="C981" s="13" t="s">
        <v>258</v>
      </c>
      <c r="D981" s="15">
        <v>4</v>
      </c>
    </row>
    <row r="982" spans="2:4">
      <c r="C982" s="13" t="s">
        <v>1072</v>
      </c>
      <c r="D982" s="15">
        <v>1</v>
      </c>
    </row>
    <row r="983" spans="2:4">
      <c r="C983" s="13" t="s">
        <v>262</v>
      </c>
      <c r="D983" s="15">
        <v>1</v>
      </c>
    </row>
    <row r="984" spans="2:4">
      <c r="C984" s="13" t="s">
        <v>259</v>
      </c>
      <c r="D984" s="15">
        <v>1</v>
      </c>
    </row>
    <row r="985" spans="2:4">
      <c r="C985" s="13" t="s">
        <v>267</v>
      </c>
      <c r="D985" s="15">
        <v>1</v>
      </c>
    </row>
    <row r="986" spans="2:4">
      <c r="C986" s="13" t="s">
        <v>263</v>
      </c>
      <c r="D986" s="15">
        <v>2</v>
      </c>
    </row>
    <row r="987" spans="2:4">
      <c r="C987" s="13" t="s">
        <v>318</v>
      </c>
      <c r="D987" s="15">
        <v>1</v>
      </c>
    </row>
    <row r="988" spans="2:4">
      <c r="C988" s="13" t="s">
        <v>254</v>
      </c>
      <c r="D988" s="15">
        <v>1</v>
      </c>
    </row>
    <row r="989" spans="2:4">
      <c r="C989" s="13" t="s">
        <v>261</v>
      </c>
      <c r="D989" s="15">
        <v>1</v>
      </c>
    </row>
    <row r="990" spans="2:4">
      <c r="C990" s="13" t="s">
        <v>256</v>
      </c>
      <c r="D990" s="15">
        <v>2</v>
      </c>
    </row>
    <row r="991" spans="2:4">
      <c r="C991" s="13" t="s">
        <v>264</v>
      </c>
      <c r="D991" s="15">
        <v>4</v>
      </c>
    </row>
    <row r="992" spans="2:4">
      <c r="C992" s="13" t="s">
        <v>1078</v>
      </c>
      <c r="D992" s="15">
        <v>1</v>
      </c>
    </row>
    <row r="993" spans="2:4">
      <c r="C993" s="13" t="s">
        <v>1071</v>
      </c>
      <c r="D993" s="15">
        <v>1</v>
      </c>
    </row>
    <row r="994" spans="2:4">
      <c r="C994" s="13" t="s">
        <v>255</v>
      </c>
      <c r="D994" s="15">
        <v>1</v>
      </c>
    </row>
    <row r="995" spans="2:4">
      <c r="C995" s="13" t="s">
        <v>1077</v>
      </c>
      <c r="D995" s="15">
        <v>1</v>
      </c>
    </row>
    <row r="996" spans="2:4">
      <c r="C996" s="13" t="s">
        <v>260</v>
      </c>
      <c r="D996" s="15">
        <v>4</v>
      </c>
    </row>
    <row r="997" spans="2:4">
      <c r="C997" s="13" t="s">
        <v>1073</v>
      </c>
      <c r="D997" s="15">
        <v>2</v>
      </c>
    </row>
    <row r="998" spans="2:4">
      <c r="C998" s="13" t="s">
        <v>1070</v>
      </c>
      <c r="D998" s="15">
        <v>1</v>
      </c>
    </row>
    <row r="999" spans="2:4">
      <c r="C999" s="13" t="s">
        <v>1076</v>
      </c>
      <c r="D999" s="15">
        <v>1</v>
      </c>
    </row>
    <row r="1000" spans="2:4">
      <c r="C1000" s="13" t="s">
        <v>1069</v>
      </c>
      <c r="D1000" s="15">
        <v>1</v>
      </c>
    </row>
    <row r="1001" spans="2:4">
      <c r="C1001" s="13" t="s">
        <v>1074</v>
      </c>
      <c r="D1001" s="15">
        <v>1</v>
      </c>
    </row>
    <row r="1002" spans="2:4">
      <c r="C1002" s="13" t="s">
        <v>1075</v>
      </c>
      <c r="D1002" s="15">
        <v>3</v>
      </c>
    </row>
    <row r="1003" spans="2:4" s="14" customFormat="1">
      <c r="B1003" s="16" t="s">
        <v>1338</v>
      </c>
      <c r="C1003" s="16"/>
      <c r="D1003" s="17">
        <v>37</v>
      </c>
    </row>
    <row r="1004" spans="2:4">
      <c r="B1004" s="14" t="s">
        <v>1079</v>
      </c>
      <c r="C1004" s="13" t="s">
        <v>270</v>
      </c>
      <c r="D1004" s="15">
        <v>1</v>
      </c>
    </row>
    <row r="1005" spans="2:4">
      <c r="C1005" s="13" t="s">
        <v>0</v>
      </c>
      <c r="D1005" s="15">
        <v>1</v>
      </c>
    </row>
    <row r="1006" spans="2:4">
      <c r="C1006" s="13" t="s">
        <v>1079</v>
      </c>
      <c r="D1006" s="15">
        <v>2</v>
      </c>
    </row>
    <row r="1007" spans="2:4">
      <c r="C1007" s="13" t="s">
        <v>1081</v>
      </c>
      <c r="D1007" s="15">
        <v>1</v>
      </c>
    </row>
    <row r="1008" spans="2:4">
      <c r="C1008" s="13" t="s">
        <v>1080</v>
      </c>
      <c r="D1008" s="15">
        <v>1</v>
      </c>
    </row>
    <row r="1009" spans="2:4" s="14" customFormat="1">
      <c r="B1009" s="16" t="s">
        <v>1339</v>
      </c>
      <c r="C1009" s="16"/>
      <c r="D1009" s="17">
        <v>6</v>
      </c>
    </row>
    <row r="1010" spans="2:4">
      <c r="B1010" s="14" t="s">
        <v>1083</v>
      </c>
      <c r="C1010" s="13" t="s">
        <v>1086</v>
      </c>
      <c r="D1010" s="15">
        <v>4</v>
      </c>
    </row>
    <row r="1011" spans="2:4">
      <c r="C1011" s="13" t="s">
        <v>1087</v>
      </c>
      <c r="D1011" s="15">
        <v>1</v>
      </c>
    </row>
    <row r="1012" spans="2:4">
      <c r="C1012" s="13" t="s">
        <v>1088</v>
      </c>
      <c r="D1012" s="15">
        <v>1</v>
      </c>
    </row>
    <row r="1013" spans="2:4">
      <c r="C1013" s="13" t="s">
        <v>23</v>
      </c>
      <c r="D1013" s="15">
        <v>1</v>
      </c>
    </row>
    <row r="1014" spans="2:4">
      <c r="C1014" s="13" t="s">
        <v>1085</v>
      </c>
      <c r="D1014" s="15">
        <v>1</v>
      </c>
    </row>
    <row r="1015" spans="2:4">
      <c r="C1015" s="13" t="s">
        <v>1082</v>
      </c>
      <c r="D1015" s="15">
        <v>1</v>
      </c>
    </row>
    <row r="1016" spans="2:4">
      <c r="C1016" s="13" t="s">
        <v>1089</v>
      </c>
      <c r="D1016" s="15">
        <v>1</v>
      </c>
    </row>
    <row r="1017" spans="2:4">
      <c r="C1017" s="13" t="s">
        <v>1084</v>
      </c>
      <c r="D1017" s="15">
        <v>1</v>
      </c>
    </row>
    <row r="1018" spans="2:4" s="14" customFormat="1">
      <c r="B1018" s="16" t="s">
        <v>1340</v>
      </c>
      <c r="C1018" s="16"/>
      <c r="D1018" s="17">
        <v>11</v>
      </c>
    </row>
    <row r="1019" spans="2:4">
      <c r="B1019" s="14" t="s">
        <v>1090</v>
      </c>
      <c r="C1019" s="13" t="s">
        <v>400</v>
      </c>
      <c r="D1019" s="15">
        <v>1</v>
      </c>
    </row>
    <row r="1020" spans="2:4">
      <c r="C1020" s="13" t="s">
        <v>1093</v>
      </c>
      <c r="D1020" s="15">
        <v>1</v>
      </c>
    </row>
    <row r="1021" spans="2:4">
      <c r="C1021" s="13" t="s">
        <v>1098</v>
      </c>
      <c r="D1021" s="15">
        <v>1</v>
      </c>
    </row>
    <row r="1022" spans="2:4">
      <c r="C1022" s="13" t="s">
        <v>395</v>
      </c>
      <c r="D1022" s="15">
        <v>1</v>
      </c>
    </row>
    <row r="1023" spans="2:4">
      <c r="C1023" s="13" t="s">
        <v>397</v>
      </c>
      <c r="D1023" s="15">
        <v>1</v>
      </c>
    </row>
    <row r="1024" spans="2:4">
      <c r="C1024" s="13" t="s">
        <v>311</v>
      </c>
      <c r="D1024" s="15">
        <v>1</v>
      </c>
    </row>
    <row r="1025" spans="3:4">
      <c r="C1025" s="13" t="s">
        <v>1105</v>
      </c>
      <c r="D1025" s="15">
        <v>1</v>
      </c>
    </row>
    <row r="1026" spans="3:4">
      <c r="C1026" s="13" t="s">
        <v>1096</v>
      </c>
      <c r="D1026" s="15">
        <v>1</v>
      </c>
    </row>
    <row r="1027" spans="3:4">
      <c r="C1027" s="13" t="s">
        <v>1095</v>
      </c>
      <c r="D1027" s="15">
        <v>1</v>
      </c>
    </row>
    <row r="1028" spans="3:4">
      <c r="C1028" s="13" t="s">
        <v>1097</v>
      </c>
      <c r="D1028" s="15">
        <v>1</v>
      </c>
    </row>
    <row r="1029" spans="3:4">
      <c r="C1029" s="13" t="s">
        <v>1094</v>
      </c>
      <c r="D1029" s="15">
        <v>1</v>
      </c>
    </row>
    <row r="1030" spans="3:4">
      <c r="C1030" s="13" t="s">
        <v>396</v>
      </c>
      <c r="D1030" s="15">
        <v>1</v>
      </c>
    </row>
    <row r="1031" spans="3:4">
      <c r="C1031" s="13" t="s">
        <v>1100</v>
      </c>
      <c r="D1031" s="15">
        <v>1</v>
      </c>
    </row>
    <row r="1032" spans="3:4">
      <c r="C1032" s="13" t="s">
        <v>1101</v>
      </c>
      <c r="D1032" s="15">
        <v>2</v>
      </c>
    </row>
    <row r="1033" spans="3:4">
      <c r="C1033" s="13" t="s">
        <v>1091</v>
      </c>
      <c r="D1033" s="15">
        <v>2</v>
      </c>
    </row>
    <row r="1034" spans="3:4">
      <c r="C1034" s="13" t="s">
        <v>1106</v>
      </c>
      <c r="D1034" s="15">
        <v>1</v>
      </c>
    </row>
    <row r="1035" spans="3:4">
      <c r="C1035" s="13" t="s">
        <v>1092</v>
      </c>
      <c r="D1035" s="15">
        <v>1</v>
      </c>
    </row>
    <row r="1036" spans="3:4">
      <c r="C1036" s="13" t="s">
        <v>1099</v>
      </c>
      <c r="D1036" s="15">
        <v>1</v>
      </c>
    </row>
    <row r="1037" spans="3:4">
      <c r="C1037" s="13" t="s">
        <v>401</v>
      </c>
      <c r="D1037" s="15">
        <v>1</v>
      </c>
    </row>
    <row r="1038" spans="3:4">
      <c r="C1038" s="13" t="s">
        <v>1102</v>
      </c>
      <c r="D1038" s="15">
        <v>1</v>
      </c>
    </row>
    <row r="1039" spans="3:4">
      <c r="C1039" s="13" t="s">
        <v>996</v>
      </c>
      <c r="D1039" s="15">
        <v>1</v>
      </c>
    </row>
    <row r="1040" spans="3:4">
      <c r="C1040" s="13" t="s">
        <v>310</v>
      </c>
      <c r="D1040" s="15">
        <v>1</v>
      </c>
    </row>
    <row r="1041" spans="2:4">
      <c r="C1041" s="13" t="s">
        <v>399</v>
      </c>
      <c r="D1041" s="15">
        <v>1</v>
      </c>
    </row>
    <row r="1042" spans="2:4">
      <c r="C1042" s="13" t="s">
        <v>1103</v>
      </c>
      <c r="D1042" s="15">
        <v>1</v>
      </c>
    </row>
    <row r="1043" spans="2:4">
      <c r="C1043" s="13" t="s">
        <v>398</v>
      </c>
      <c r="D1043" s="15">
        <v>1</v>
      </c>
    </row>
    <row r="1044" spans="2:4">
      <c r="C1044" s="13" t="s">
        <v>394</v>
      </c>
      <c r="D1044" s="15">
        <v>1</v>
      </c>
    </row>
    <row r="1045" spans="2:4">
      <c r="C1045" s="13" t="s">
        <v>309</v>
      </c>
      <c r="D1045" s="15">
        <v>1</v>
      </c>
    </row>
    <row r="1046" spans="2:4">
      <c r="C1046" s="13" t="s">
        <v>1104</v>
      </c>
      <c r="D1046" s="15">
        <v>1</v>
      </c>
    </row>
    <row r="1047" spans="2:4" s="14" customFormat="1">
      <c r="B1047" s="16" t="s">
        <v>1341</v>
      </c>
      <c r="C1047" s="16"/>
      <c r="D1047" s="17">
        <v>30</v>
      </c>
    </row>
    <row r="1048" spans="2:4">
      <c r="B1048" s="14" t="s">
        <v>1108</v>
      </c>
      <c r="C1048" s="13" t="s">
        <v>36</v>
      </c>
      <c r="D1048" s="15">
        <v>3</v>
      </c>
    </row>
    <row r="1049" spans="2:4">
      <c r="C1049" s="13" t="s">
        <v>1118</v>
      </c>
      <c r="D1049" s="15">
        <v>4</v>
      </c>
    </row>
    <row r="1050" spans="2:4">
      <c r="C1050" s="13" t="s">
        <v>35</v>
      </c>
      <c r="D1050" s="15">
        <v>1</v>
      </c>
    </row>
    <row r="1051" spans="2:4">
      <c r="C1051" s="13" t="s">
        <v>1109</v>
      </c>
      <c r="D1051" s="15">
        <v>1</v>
      </c>
    </row>
    <row r="1052" spans="2:4">
      <c r="C1052" s="13" t="s">
        <v>1117</v>
      </c>
      <c r="D1052" s="15">
        <v>1</v>
      </c>
    </row>
    <row r="1053" spans="2:4">
      <c r="C1053" s="13" t="s">
        <v>32</v>
      </c>
      <c r="D1053" s="15">
        <v>1</v>
      </c>
    </row>
    <row r="1054" spans="2:4">
      <c r="C1054" s="13" t="s">
        <v>31</v>
      </c>
      <c r="D1054" s="15">
        <v>1</v>
      </c>
    </row>
    <row r="1055" spans="2:4">
      <c r="C1055" s="13" t="s">
        <v>1111</v>
      </c>
      <c r="D1055" s="15">
        <v>3</v>
      </c>
    </row>
    <row r="1056" spans="2:4">
      <c r="C1056" s="13" t="s">
        <v>1112</v>
      </c>
      <c r="D1056" s="15">
        <v>1</v>
      </c>
    </row>
    <row r="1057" spans="2:4">
      <c r="C1057" s="13" t="s">
        <v>1107</v>
      </c>
      <c r="D1057" s="15">
        <v>1</v>
      </c>
    </row>
    <row r="1058" spans="2:4">
      <c r="C1058" s="13" t="s">
        <v>1110</v>
      </c>
      <c r="D1058" s="15">
        <v>2</v>
      </c>
    </row>
    <row r="1059" spans="2:4">
      <c r="C1059" s="13" t="s">
        <v>1119</v>
      </c>
      <c r="D1059" s="15">
        <v>1</v>
      </c>
    </row>
    <row r="1060" spans="2:4">
      <c r="C1060" s="13" t="s">
        <v>1113</v>
      </c>
      <c r="D1060" s="15">
        <v>3</v>
      </c>
    </row>
    <row r="1061" spans="2:4">
      <c r="C1061" s="13" t="s">
        <v>1115</v>
      </c>
      <c r="D1061" s="15">
        <v>2</v>
      </c>
    </row>
    <row r="1062" spans="2:4">
      <c r="C1062" s="13" t="s">
        <v>1108</v>
      </c>
      <c r="D1062" s="15">
        <v>6</v>
      </c>
    </row>
    <row r="1063" spans="2:4">
      <c r="C1063" s="13" t="s">
        <v>34</v>
      </c>
      <c r="D1063" s="15">
        <v>3</v>
      </c>
    </row>
    <row r="1064" spans="2:4">
      <c r="C1064" s="13" t="s">
        <v>292</v>
      </c>
      <c r="D1064" s="15">
        <v>1</v>
      </c>
    </row>
    <row r="1065" spans="2:4">
      <c r="C1065" s="13" t="s">
        <v>1114</v>
      </c>
      <c r="D1065" s="15">
        <v>1</v>
      </c>
    </row>
    <row r="1066" spans="2:4">
      <c r="C1066" s="13" t="s">
        <v>30</v>
      </c>
      <c r="D1066" s="15">
        <v>1</v>
      </c>
    </row>
    <row r="1067" spans="2:4">
      <c r="C1067" s="13" t="s">
        <v>1116</v>
      </c>
      <c r="D1067" s="15">
        <v>4</v>
      </c>
    </row>
    <row r="1068" spans="2:4">
      <c r="C1068" s="13" t="s">
        <v>33</v>
      </c>
      <c r="D1068" s="15">
        <v>1</v>
      </c>
    </row>
    <row r="1069" spans="2:4" s="14" customFormat="1">
      <c r="B1069" s="16" t="s">
        <v>1342</v>
      </c>
      <c r="C1069" s="16"/>
      <c r="D1069" s="17">
        <v>42</v>
      </c>
    </row>
    <row r="1070" spans="2:4">
      <c r="B1070" s="14" t="s">
        <v>1120</v>
      </c>
      <c r="C1070" s="13" t="s">
        <v>12</v>
      </c>
      <c r="D1070" s="15">
        <v>1</v>
      </c>
    </row>
    <row r="1071" spans="2:4">
      <c r="C1071" s="13" t="s">
        <v>1121</v>
      </c>
      <c r="D1071" s="15">
        <v>2</v>
      </c>
    </row>
    <row r="1072" spans="2:4">
      <c r="C1072" s="13" t="s">
        <v>10</v>
      </c>
      <c r="D1072" s="15">
        <v>1</v>
      </c>
    </row>
    <row r="1073" spans="3:4">
      <c r="C1073" s="13" t="s">
        <v>1124</v>
      </c>
      <c r="D1073" s="15">
        <v>1</v>
      </c>
    </row>
    <row r="1074" spans="3:4">
      <c r="C1074" s="13" t="s">
        <v>130</v>
      </c>
      <c r="D1074" s="15">
        <v>1</v>
      </c>
    </row>
    <row r="1075" spans="3:4">
      <c r="C1075" s="13" t="s">
        <v>1127</v>
      </c>
      <c r="D1075" s="15">
        <v>1</v>
      </c>
    </row>
    <row r="1076" spans="3:4">
      <c r="C1076" s="13" t="s">
        <v>131</v>
      </c>
      <c r="D1076" s="15">
        <v>1</v>
      </c>
    </row>
    <row r="1077" spans="3:4">
      <c r="C1077" s="13" t="s">
        <v>16</v>
      </c>
      <c r="D1077" s="15">
        <v>1</v>
      </c>
    </row>
    <row r="1078" spans="3:4">
      <c r="C1078" s="13" t="s">
        <v>1122</v>
      </c>
      <c r="D1078" s="15">
        <v>1</v>
      </c>
    </row>
    <row r="1079" spans="3:4">
      <c r="C1079" s="13" t="s">
        <v>15</v>
      </c>
      <c r="D1079" s="15">
        <v>1</v>
      </c>
    </row>
    <row r="1080" spans="3:4">
      <c r="C1080" s="13" t="s">
        <v>13</v>
      </c>
      <c r="D1080" s="15">
        <v>1</v>
      </c>
    </row>
    <row r="1081" spans="3:4">
      <c r="C1081" s="13" t="s">
        <v>11</v>
      </c>
      <c r="D1081" s="15">
        <v>1</v>
      </c>
    </row>
    <row r="1082" spans="3:4">
      <c r="C1082" s="13" t="s">
        <v>1128</v>
      </c>
      <c r="D1082" s="15">
        <v>1</v>
      </c>
    </row>
    <row r="1083" spans="3:4">
      <c r="C1083" s="13" t="s">
        <v>14</v>
      </c>
      <c r="D1083" s="15">
        <v>1</v>
      </c>
    </row>
    <row r="1084" spans="3:4">
      <c r="C1084" s="13" t="s">
        <v>1125</v>
      </c>
      <c r="D1084" s="15">
        <v>2</v>
      </c>
    </row>
    <row r="1085" spans="3:4">
      <c r="C1085" s="13" t="s">
        <v>1120</v>
      </c>
      <c r="D1085" s="15">
        <v>1</v>
      </c>
    </row>
    <row r="1086" spans="3:4">
      <c r="C1086" s="13" t="s">
        <v>1123</v>
      </c>
      <c r="D1086" s="15">
        <v>1</v>
      </c>
    </row>
    <row r="1087" spans="3:4">
      <c r="C1087" s="13" t="s">
        <v>133</v>
      </c>
      <c r="D1087" s="15">
        <v>1</v>
      </c>
    </row>
    <row r="1088" spans="3:4">
      <c r="C1088" s="13" t="s">
        <v>1126</v>
      </c>
      <c r="D1088" s="15">
        <v>3</v>
      </c>
    </row>
    <row r="1089" spans="2:4">
      <c r="C1089" s="13" t="s">
        <v>129</v>
      </c>
      <c r="D1089" s="15">
        <v>1</v>
      </c>
    </row>
    <row r="1090" spans="2:4">
      <c r="C1090" s="13" t="s">
        <v>132</v>
      </c>
      <c r="D1090" s="15">
        <v>1</v>
      </c>
    </row>
    <row r="1091" spans="2:4" s="14" customFormat="1">
      <c r="B1091" s="16" t="s">
        <v>1343</v>
      </c>
      <c r="C1091" s="16"/>
      <c r="D1091" s="17">
        <v>25</v>
      </c>
    </row>
    <row r="1092" spans="2:4">
      <c r="B1092" s="14" t="s">
        <v>1130</v>
      </c>
      <c r="C1092" s="13" t="s">
        <v>1136</v>
      </c>
      <c r="D1092" s="15">
        <v>1</v>
      </c>
    </row>
    <row r="1093" spans="2:4">
      <c r="C1093" s="13" t="s">
        <v>1144</v>
      </c>
      <c r="D1093" s="15">
        <v>1</v>
      </c>
    </row>
    <row r="1094" spans="2:4">
      <c r="C1094" s="13" t="s">
        <v>1137</v>
      </c>
      <c r="D1094" s="15">
        <v>1</v>
      </c>
    </row>
    <row r="1095" spans="2:4">
      <c r="C1095" s="13" t="s">
        <v>1142</v>
      </c>
      <c r="D1095" s="15">
        <v>2</v>
      </c>
    </row>
    <row r="1096" spans="2:4">
      <c r="C1096" s="13" t="s">
        <v>1134</v>
      </c>
      <c r="D1096" s="15">
        <v>1</v>
      </c>
    </row>
    <row r="1097" spans="2:4">
      <c r="C1097" s="13" t="s">
        <v>1138</v>
      </c>
      <c r="D1097" s="15">
        <v>1</v>
      </c>
    </row>
    <row r="1098" spans="2:4">
      <c r="C1098" s="13" t="s">
        <v>1129</v>
      </c>
      <c r="D1098" s="15">
        <v>1</v>
      </c>
    </row>
    <row r="1099" spans="2:4">
      <c r="C1099" s="13" t="s">
        <v>1131</v>
      </c>
      <c r="D1099" s="15">
        <v>1</v>
      </c>
    </row>
    <row r="1100" spans="2:4">
      <c r="C1100" s="13" t="s">
        <v>1139</v>
      </c>
      <c r="D1100" s="15">
        <v>1</v>
      </c>
    </row>
    <row r="1101" spans="2:4">
      <c r="C1101" s="13" t="s">
        <v>1132</v>
      </c>
      <c r="D1101" s="15">
        <v>2</v>
      </c>
    </row>
    <row r="1102" spans="2:4">
      <c r="C1102" s="13" t="s">
        <v>1140</v>
      </c>
      <c r="D1102" s="15">
        <v>1</v>
      </c>
    </row>
    <row r="1103" spans="2:4">
      <c r="C1103" s="13" t="s">
        <v>1133</v>
      </c>
      <c r="D1103" s="15">
        <v>1</v>
      </c>
    </row>
    <row r="1104" spans="2:4">
      <c r="C1104" s="13" t="s">
        <v>229</v>
      </c>
      <c r="D1104" s="15">
        <v>1</v>
      </c>
    </row>
    <row r="1105" spans="2:4">
      <c r="C1105" s="13" t="s">
        <v>1141</v>
      </c>
      <c r="D1105" s="15">
        <v>1</v>
      </c>
    </row>
    <row r="1106" spans="2:4">
      <c r="C1106" s="13" t="s">
        <v>1143</v>
      </c>
      <c r="D1106" s="15">
        <v>1</v>
      </c>
    </row>
    <row r="1107" spans="2:4">
      <c r="C1107" s="13" t="s">
        <v>1135</v>
      </c>
      <c r="D1107" s="15">
        <v>1</v>
      </c>
    </row>
    <row r="1108" spans="2:4" s="14" customFormat="1">
      <c r="B1108" s="16" t="s">
        <v>1344</v>
      </c>
      <c r="C1108" s="16"/>
      <c r="D1108" s="17">
        <v>18</v>
      </c>
    </row>
    <row r="1109" spans="2:4">
      <c r="B1109" s="14" t="s">
        <v>1145</v>
      </c>
      <c r="C1109" s="13" t="s">
        <v>372</v>
      </c>
      <c r="D1109" s="15">
        <v>1</v>
      </c>
    </row>
    <row r="1110" spans="2:4">
      <c r="C1110" s="13" t="s">
        <v>373</v>
      </c>
      <c r="D1110" s="15">
        <v>1</v>
      </c>
    </row>
    <row r="1111" spans="2:4">
      <c r="C1111" s="13" t="s">
        <v>1146</v>
      </c>
      <c r="D1111" s="15">
        <v>2</v>
      </c>
    </row>
    <row r="1112" spans="2:4">
      <c r="C1112" s="13" t="s">
        <v>1147</v>
      </c>
      <c r="D1112" s="15">
        <v>1</v>
      </c>
    </row>
    <row r="1113" spans="2:4" s="14" customFormat="1">
      <c r="B1113" s="16" t="s">
        <v>1345</v>
      </c>
      <c r="C1113" s="16"/>
      <c r="D1113" s="17">
        <v>5</v>
      </c>
    </row>
    <row r="1114" spans="2:4">
      <c r="B1114" s="14" t="s">
        <v>1148</v>
      </c>
      <c r="C1114" s="13" t="s">
        <v>158</v>
      </c>
      <c r="D1114" s="15">
        <v>1</v>
      </c>
    </row>
    <row r="1115" spans="2:4">
      <c r="C1115" s="13" t="s">
        <v>161</v>
      </c>
      <c r="D1115" s="15">
        <v>1</v>
      </c>
    </row>
    <row r="1116" spans="2:4">
      <c r="C1116" s="13" t="s">
        <v>159</v>
      </c>
      <c r="D1116" s="15">
        <v>1</v>
      </c>
    </row>
    <row r="1117" spans="2:4">
      <c r="C1117" s="13" t="s">
        <v>1149</v>
      </c>
      <c r="D1117" s="15">
        <v>1</v>
      </c>
    </row>
    <row r="1118" spans="2:4">
      <c r="C1118" s="13" t="s">
        <v>160</v>
      </c>
      <c r="D1118" s="15">
        <v>1</v>
      </c>
    </row>
    <row r="1119" spans="2:4" s="14" customFormat="1">
      <c r="B1119" s="16" t="s">
        <v>1346</v>
      </c>
      <c r="C1119" s="16"/>
      <c r="D1119" s="17">
        <v>5</v>
      </c>
    </row>
    <row r="1120" spans="2:4">
      <c r="B1120" s="14" t="s">
        <v>1151</v>
      </c>
      <c r="C1120" s="13" t="s">
        <v>1150</v>
      </c>
      <c r="D1120" s="15">
        <v>1</v>
      </c>
    </row>
    <row r="1121" spans="2:4">
      <c r="C1121" s="13" t="s">
        <v>1152</v>
      </c>
      <c r="D1121" s="15">
        <v>1</v>
      </c>
    </row>
    <row r="1122" spans="2:4">
      <c r="C1122" s="13" t="s">
        <v>1153</v>
      </c>
      <c r="D1122" s="15">
        <v>1</v>
      </c>
    </row>
    <row r="1123" spans="2:4" s="14" customFormat="1">
      <c r="B1123" s="16" t="s">
        <v>1347</v>
      </c>
      <c r="C1123" s="16"/>
      <c r="D1123" s="17">
        <v>3</v>
      </c>
    </row>
    <row r="1124" spans="2:4">
      <c r="B1124" s="14" t="s">
        <v>439</v>
      </c>
      <c r="C1124" s="13" t="s">
        <v>1157</v>
      </c>
      <c r="D1124" s="15">
        <v>1</v>
      </c>
    </row>
    <row r="1125" spans="2:4">
      <c r="C1125" s="13" t="s">
        <v>316</v>
      </c>
      <c r="D1125" s="15">
        <v>1</v>
      </c>
    </row>
    <row r="1126" spans="2:4">
      <c r="C1126" s="13" t="s">
        <v>1159</v>
      </c>
      <c r="D1126" s="15">
        <v>1</v>
      </c>
    </row>
    <row r="1127" spans="2:4">
      <c r="C1127" s="13" t="s">
        <v>1161</v>
      </c>
      <c r="D1127" s="15">
        <v>1</v>
      </c>
    </row>
    <row r="1128" spans="2:4">
      <c r="C1128" s="13" t="s">
        <v>1158</v>
      </c>
      <c r="D1128" s="15">
        <v>1</v>
      </c>
    </row>
    <row r="1129" spans="2:4">
      <c r="C1129" s="13" t="s">
        <v>317</v>
      </c>
      <c r="D1129" s="15">
        <v>1</v>
      </c>
    </row>
    <row r="1130" spans="2:4">
      <c r="C1130" s="13" t="s">
        <v>314</v>
      </c>
      <c r="D1130" s="15">
        <v>1</v>
      </c>
    </row>
    <row r="1131" spans="2:4">
      <c r="C1131" s="13" t="s">
        <v>1155</v>
      </c>
      <c r="D1131" s="15">
        <v>1</v>
      </c>
    </row>
    <row r="1132" spans="2:4">
      <c r="C1132" s="13" t="s">
        <v>1162</v>
      </c>
      <c r="D1132" s="15">
        <v>1</v>
      </c>
    </row>
    <row r="1133" spans="2:4">
      <c r="C1133" s="13" t="s">
        <v>1163</v>
      </c>
      <c r="D1133" s="15">
        <v>1</v>
      </c>
    </row>
    <row r="1134" spans="2:4">
      <c r="C1134" s="13" t="s">
        <v>1164</v>
      </c>
      <c r="D1134" s="15">
        <v>1</v>
      </c>
    </row>
    <row r="1135" spans="2:4">
      <c r="C1135" s="13" t="s">
        <v>1165</v>
      </c>
      <c r="D1135" s="15">
        <v>1</v>
      </c>
    </row>
    <row r="1136" spans="2:4">
      <c r="C1136" s="13" t="s">
        <v>313</v>
      </c>
      <c r="D1136" s="15">
        <v>1</v>
      </c>
    </row>
    <row r="1137" spans="2:4">
      <c r="C1137" s="13" t="s">
        <v>1154</v>
      </c>
      <c r="D1137" s="15">
        <v>1</v>
      </c>
    </row>
    <row r="1138" spans="2:4">
      <c r="C1138" s="13" t="s">
        <v>1160</v>
      </c>
      <c r="D1138" s="15">
        <v>1</v>
      </c>
    </row>
    <row r="1139" spans="2:4">
      <c r="C1139" s="13" t="s">
        <v>439</v>
      </c>
      <c r="D1139" s="15">
        <v>1</v>
      </c>
    </row>
    <row r="1140" spans="2:4">
      <c r="C1140" s="13" t="s">
        <v>268</v>
      </c>
      <c r="D1140" s="15">
        <v>1</v>
      </c>
    </row>
    <row r="1141" spans="2:4">
      <c r="C1141" s="13" t="s">
        <v>315</v>
      </c>
      <c r="D1141" s="15">
        <v>1</v>
      </c>
    </row>
    <row r="1142" spans="2:4">
      <c r="C1142" s="13" t="s">
        <v>1156</v>
      </c>
      <c r="D1142" s="15">
        <v>1</v>
      </c>
    </row>
    <row r="1143" spans="2:4" s="14" customFormat="1">
      <c r="B1143" s="16" t="s">
        <v>1348</v>
      </c>
      <c r="C1143" s="16"/>
      <c r="D1143" s="17">
        <v>19</v>
      </c>
    </row>
    <row r="1144" spans="2:4">
      <c r="B1144" s="14" t="s">
        <v>1166</v>
      </c>
      <c r="C1144" s="13" t="s">
        <v>1168</v>
      </c>
      <c r="D1144" s="15">
        <v>1</v>
      </c>
    </row>
    <row r="1145" spans="2:4">
      <c r="C1145" s="13" t="s">
        <v>252</v>
      </c>
      <c r="D1145" s="15">
        <v>1</v>
      </c>
    </row>
    <row r="1146" spans="2:4">
      <c r="C1146" s="13" t="s">
        <v>1169</v>
      </c>
      <c r="D1146" s="15">
        <v>2</v>
      </c>
    </row>
    <row r="1147" spans="2:4">
      <c r="C1147" s="13" t="s">
        <v>1170</v>
      </c>
      <c r="D1147" s="15">
        <v>2</v>
      </c>
    </row>
    <row r="1148" spans="2:4">
      <c r="C1148" s="13" t="s">
        <v>1172</v>
      </c>
      <c r="D1148" s="15">
        <v>2</v>
      </c>
    </row>
    <row r="1149" spans="2:4">
      <c r="C1149" s="13" t="s">
        <v>1171</v>
      </c>
      <c r="D1149" s="15">
        <v>1</v>
      </c>
    </row>
    <row r="1150" spans="2:4">
      <c r="C1150" s="13" t="s">
        <v>253</v>
      </c>
      <c r="D1150" s="15">
        <v>1</v>
      </c>
    </row>
    <row r="1151" spans="2:4">
      <c r="C1151" s="13" t="s">
        <v>1173</v>
      </c>
      <c r="D1151" s="15">
        <v>3</v>
      </c>
    </row>
    <row r="1152" spans="2:4">
      <c r="C1152" s="13" t="s">
        <v>1167</v>
      </c>
      <c r="D1152" s="15">
        <v>2</v>
      </c>
    </row>
    <row r="1153" spans="2:4">
      <c r="C1153" s="13" t="s">
        <v>266</v>
      </c>
      <c r="D1153" s="15">
        <v>1</v>
      </c>
    </row>
    <row r="1154" spans="2:4">
      <c r="C1154" s="13" t="s">
        <v>1166</v>
      </c>
      <c r="D1154" s="15">
        <v>1</v>
      </c>
    </row>
    <row r="1155" spans="2:4" s="14" customFormat="1">
      <c r="B1155" s="16" t="s">
        <v>1349</v>
      </c>
      <c r="C1155" s="16"/>
      <c r="D1155" s="17">
        <v>17</v>
      </c>
    </row>
    <row r="1156" spans="2:4">
      <c r="B1156" s="14" t="s">
        <v>1175</v>
      </c>
      <c r="C1156" s="13" t="s">
        <v>1183</v>
      </c>
      <c r="D1156" s="15">
        <v>1</v>
      </c>
    </row>
    <row r="1157" spans="2:4">
      <c r="C1157" s="13" t="s">
        <v>49</v>
      </c>
      <c r="D1157" s="15">
        <v>1</v>
      </c>
    </row>
    <row r="1158" spans="2:4">
      <c r="C1158" s="13" t="s">
        <v>1180</v>
      </c>
      <c r="D1158" s="15">
        <v>1</v>
      </c>
    </row>
    <row r="1159" spans="2:4">
      <c r="C1159" s="13" t="s">
        <v>1176</v>
      </c>
      <c r="D1159" s="15">
        <v>1</v>
      </c>
    </row>
    <row r="1160" spans="2:4">
      <c r="C1160" s="13" t="s">
        <v>1185</v>
      </c>
      <c r="D1160" s="15">
        <v>1</v>
      </c>
    </row>
    <row r="1161" spans="2:4">
      <c r="C1161" s="13" t="s">
        <v>1178</v>
      </c>
      <c r="D1161" s="15">
        <v>2</v>
      </c>
    </row>
    <row r="1162" spans="2:4">
      <c r="C1162" s="13" t="s">
        <v>48</v>
      </c>
      <c r="D1162" s="15">
        <v>1</v>
      </c>
    </row>
    <row r="1163" spans="2:4">
      <c r="C1163" s="13" t="s">
        <v>53</v>
      </c>
      <c r="D1163" s="15">
        <v>1</v>
      </c>
    </row>
    <row r="1164" spans="2:4">
      <c r="C1164" s="13" t="s">
        <v>1188</v>
      </c>
      <c r="D1164" s="15">
        <v>1</v>
      </c>
    </row>
    <row r="1165" spans="2:4">
      <c r="C1165" s="13" t="s">
        <v>51</v>
      </c>
      <c r="D1165" s="15">
        <v>1</v>
      </c>
    </row>
    <row r="1166" spans="2:4">
      <c r="C1166" s="13" t="s">
        <v>50</v>
      </c>
      <c r="D1166" s="15">
        <v>1</v>
      </c>
    </row>
    <row r="1167" spans="2:4">
      <c r="C1167" s="13" t="s">
        <v>1184</v>
      </c>
      <c r="D1167" s="15">
        <v>1</v>
      </c>
    </row>
    <row r="1168" spans="2:4">
      <c r="C1168" s="13" t="s">
        <v>52</v>
      </c>
      <c r="D1168" s="15">
        <v>1</v>
      </c>
    </row>
    <row r="1169" spans="2:4">
      <c r="C1169" s="13" t="s">
        <v>1186</v>
      </c>
      <c r="D1169" s="15">
        <v>1</v>
      </c>
    </row>
    <row r="1170" spans="2:4">
      <c r="C1170" s="13" t="s">
        <v>1181</v>
      </c>
      <c r="D1170" s="15">
        <v>1</v>
      </c>
    </row>
    <row r="1171" spans="2:4">
      <c r="C1171" s="13" t="s">
        <v>1179</v>
      </c>
      <c r="D1171" s="15">
        <v>1</v>
      </c>
    </row>
    <row r="1172" spans="2:4">
      <c r="C1172" s="13" t="s">
        <v>54</v>
      </c>
      <c r="D1172" s="15">
        <v>1</v>
      </c>
    </row>
    <row r="1173" spans="2:4">
      <c r="C1173" s="13" t="s">
        <v>1187</v>
      </c>
      <c r="D1173" s="15">
        <v>1</v>
      </c>
    </row>
    <row r="1174" spans="2:4">
      <c r="C1174" s="13" t="s">
        <v>1177</v>
      </c>
      <c r="D1174" s="15">
        <v>1</v>
      </c>
    </row>
    <row r="1175" spans="2:4">
      <c r="C1175" s="13" t="s">
        <v>1174</v>
      </c>
      <c r="D1175" s="15">
        <v>1</v>
      </c>
    </row>
    <row r="1176" spans="2:4">
      <c r="C1176" s="13" t="s">
        <v>1182</v>
      </c>
      <c r="D1176" s="15">
        <v>1</v>
      </c>
    </row>
    <row r="1177" spans="2:4" s="14" customFormat="1">
      <c r="B1177" s="16" t="s">
        <v>1350</v>
      </c>
      <c r="C1177" s="16"/>
      <c r="D1177" s="17">
        <v>22</v>
      </c>
    </row>
    <row r="1178" spans="2:4">
      <c r="B1178" s="14" t="s">
        <v>1190</v>
      </c>
      <c r="C1178" s="13" t="s">
        <v>1191</v>
      </c>
      <c r="D1178" s="15">
        <v>1</v>
      </c>
    </row>
    <row r="1179" spans="2:4">
      <c r="C1179" s="13" t="s">
        <v>1195</v>
      </c>
      <c r="D1179" s="15">
        <v>1</v>
      </c>
    </row>
    <row r="1180" spans="2:4">
      <c r="C1180" s="13" t="s">
        <v>1192</v>
      </c>
      <c r="D1180" s="15">
        <v>1</v>
      </c>
    </row>
    <row r="1181" spans="2:4">
      <c r="C1181" s="13" t="s">
        <v>1196</v>
      </c>
      <c r="D1181" s="15">
        <v>2</v>
      </c>
    </row>
    <row r="1182" spans="2:4">
      <c r="C1182" s="13" t="s">
        <v>1193</v>
      </c>
      <c r="D1182" s="15">
        <v>1</v>
      </c>
    </row>
    <row r="1183" spans="2:4">
      <c r="C1183" s="13" t="s">
        <v>1194</v>
      </c>
      <c r="D1183" s="15">
        <v>1</v>
      </c>
    </row>
    <row r="1184" spans="2:4">
      <c r="C1184" s="13" t="s">
        <v>1189</v>
      </c>
      <c r="D1184" s="15">
        <v>2</v>
      </c>
    </row>
    <row r="1185" spans="2:4" s="14" customFormat="1">
      <c r="B1185" s="16" t="s">
        <v>1351</v>
      </c>
      <c r="C1185" s="16"/>
      <c r="D1185" s="17">
        <v>9</v>
      </c>
    </row>
    <row r="1186" spans="2:4">
      <c r="B1186" s="14" t="s">
        <v>1198</v>
      </c>
      <c r="C1186" s="13" t="s">
        <v>1201</v>
      </c>
      <c r="D1186" s="15">
        <v>2</v>
      </c>
    </row>
    <row r="1187" spans="2:4">
      <c r="C1187" s="13" t="s">
        <v>1197</v>
      </c>
      <c r="D1187" s="15">
        <v>1</v>
      </c>
    </row>
    <row r="1188" spans="2:4">
      <c r="C1188" s="13" t="s">
        <v>1200</v>
      </c>
      <c r="D1188" s="15">
        <v>1</v>
      </c>
    </row>
    <row r="1189" spans="2:4">
      <c r="C1189" s="13" t="s">
        <v>1205</v>
      </c>
      <c r="D1189" s="15">
        <v>1</v>
      </c>
    </row>
    <row r="1190" spans="2:4">
      <c r="C1190" s="13" t="s">
        <v>197</v>
      </c>
      <c r="D1190" s="15">
        <v>1</v>
      </c>
    </row>
    <row r="1191" spans="2:4">
      <c r="C1191" s="13" t="s">
        <v>1206</v>
      </c>
      <c r="D1191" s="15">
        <v>1</v>
      </c>
    </row>
    <row r="1192" spans="2:4">
      <c r="C1192" s="13" t="s">
        <v>1202</v>
      </c>
      <c r="D1192" s="15">
        <v>1</v>
      </c>
    </row>
    <row r="1193" spans="2:4">
      <c r="C1193" s="13" t="s">
        <v>1208</v>
      </c>
      <c r="D1193" s="15">
        <v>1</v>
      </c>
    </row>
    <row r="1194" spans="2:4">
      <c r="C1194" s="13" t="s">
        <v>1199</v>
      </c>
      <c r="D1194" s="15">
        <v>1</v>
      </c>
    </row>
    <row r="1195" spans="2:4">
      <c r="C1195" s="13" t="s">
        <v>1203</v>
      </c>
      <c r="D1195" s="15">
        <v>1</v>
      </c>
    </row>
    <row r="1196" spans="2:4">
      <c r="C1196" s="13" t="s">
        <v>1209</v>
      </c>
      <c r="D1196" s="15">
        <v>1</v>
      </c>
    </row>
    <row r="1197" spans="2:4">
      <c r="C1197" s="13" t="s">
        <v>1207</v>
      </c>
      <c r="D1197" s="15">
        <v>1</v>
      </c>
    </row>
    <row r="1198" spans="2:4">
      <c r="C1198" s="13" t="s">
        <v>198</v>
      </c>
      <c r="D1198" s="15">
        <v>1</v>
      </c>
    </row>
    <row r="1199" spans="2:4">
      <c r="C1199" s="13" t="s">
        <v>1198</v>
      </c>
      <c r="D1199" s="15">
        <v>1</v>
      </c>
    </row>
    <row r="1200" spans="2:4">
      <c r="C1200" s="13" t="s">
        <v>1204</v>
      </c>
      <c r="D1200" s="15">
        <v>1</v>
      </c>
    </row>
    <row r="1201" spans="2:4" s="14" customFormat="1">
      <c r="B1201" s="16" t="s">
        <v>1352</v>
      </c>
      <c r="C1201" s="16"/>
      <c r="D1201" s="17">
        <v>16</v>
      </c>
    </row>
    <row r="1202" spans="2:4">
      <c r="B1202" s="14" t="s">
        <v>1210</v>
      </c>
      <c r="C1202" s="13" t="s">
        <v>1212</v>
      </c>
      <c r="D1202" s="15">
        <v>1</v>
      </c>
    </row>
    <row r="1203" spans="2:4">
      <c r="C1203" s="13" t="s">
        <v>175</v>
      </c>
      <c r="D1203" s="15">
        <v>1</v>
      </c>
    </row>
    <row r="1204" spans="2:4">
      <c r="C1204" s="13" t="s">
        <v>1211</v>
      </c>
      <c r="D1204" s="15">
        <v>1</v>
      </c>
    </row>
    <row r="1205" spans="2:4" s="14" customFormat="1">
      <c r="B1205" s="16" t="s">
        <v>1353</v>
      </c>
      <c r="C1205" s="16"/>
      <c r="D1205" s="17">
        <v>3</v>
      </c>
    </row>
    <row r="1206" spans="2:4">
      <c r="B1206" s="14" t="s">
        <v>1214</v>
      </c>
      <c r="C1206" s="13" t="s">
        <v>188</v>
      </c>
      <c r="D1206" s="15">
        <v>1</v>
      </c>
    </row>
    <row r="1207" spans="2:4">
      <c r="C1207" s="13" t="s">
        <v>1216</v>
      </c>
      <c r="D1207" s="15">
        <v>1</v>
      </c>
    </row>
    <row r="1208" spans="2:4">
      <c r="C1208" s="13" t="s">
        <v>183</v>
      </c>
      <c r="D1208" s="15">
        <v>1</v>
      </c>
    </row>
    <row r="1209" spans="2:4">
      <c r="C1209" s="13" t="s">
        <v>181</v>
      </c>
      <c r="D1209" s="15">
        <v>1</v>
      </c>
    </row>
    <row r="1210" spans="2:4">
      <c r="C1210" s="13" t="s">
        <v>182</v>
      </c>
      <c r="D1210" s="15">
        <v>1</v>
      </c>
    </row>
    <row r="1211" spans="2:4">
      <c r="C1211" s="13" t="s">
        <v>1217</v>
      </c>
      <c r="D1211" s="15">
        <v>1</v>
      </c>
    </row>
    <row r="1212" spans="2:4">
      <c r="C1212" s="13" t="s">
        <v>752</v>
      </c>
      <c r="D1212" s="15">
        <v>1</v>
      </c>
    </row>
    <row r="1213" spans="2:4">
      <c r="C1213" s="13" t="s">
        <v>184</v>
      </c>
      <c r="D1213" s="15">
        <v>1</v>
      </c>
    </row>
    <row r="1214" spans="2:4">
      <c r="C1214" s="13" t="s">
        <v>186</v>
      </c>
      <c r="D1214" s="15">
        <v>2</v>
      </c>
    </row>
    <row r="1215" spans="2:4">
      <c r="C1215" s="13" t="s">
        <v>189</v>
      </c>
      <c r="D1215" s="15">
        <v>1</v>
      </c>
    </row>
    <row r="1216" spans="2:4">
      <c r="C1216" s="13" t="s">
        <v>191</v>
      </c>
      <c r="D1216" s="15">
        <v>1</v>
      </c>
    </row>
    <row r="1217" spans="2:4">
      <c r="C1217" s="13" t="s">
        <v>190</v>
      </c>
      <c r="D1217" s="15">
        <v>1</v>
      </c>
    </row>
    <row r="1218" spans="2:4">
      <c r="C1218" s="13" t="s">
        <v>1219</v>
      </c>
      <c r="D1218" s="15">
        <v>1</v>
      </c>
    </row>
    <row r="1219" spans="2:4">
      <c r="C1219" s="13" t="s">
        <v>185</v>
      </c>
      <c r="D1219" s="15">
        <v>1</v>
      </c>
    </row>
    <row r="1220" spans="2:4">
      <c r="C1220" s="13" t="s">
        <v>1218</v>
      </c>
      <c r="D1220" s="15">
        <v>1</v>
      </c>
    </row>
    <row r="1221" spans="2:4">
      <c r="C1221" s="13" t="s">
        <v>1213</v>
      </c>
      <c r="D1221" s="15">
        <v>1</v>
      </c>
    </row>
    <row r="1222" spans="2:4">
      <c r="C1222" s="13" t="s">
        <v>187</v>
      </c>
      <c r="D1222" s="15">
        <v>1</v>
      </c>
    </row>
    <row r="1223" spans="2:4">
      <c r="C1223" s="13" t="s">
        <v>1215</v>
      </c>
      <c r="D1223" s="15">
        <v>1</v>
      </c>
    </row>
    <row r="1224" spans="2:4" s="14" customFormat="1">
      <c r="B1224" s="16" t="s">
        <v>1354</v>
      </c>
      <c r="C1224" s="16"/>
      <c r="D1224" s="17">
        <v>19</v>
      </c>
    </row>
    <row r="1225" spans="2:4">
      <c r="B1225" s="14" t="s">
        <v>1220</v>
      </c>
      <c r="C1225" s="13" t="s">
        <v>156</v>
      </c>
      <c r="D1225" s="15">
        <v>1</v>
      </c>
    </row>
    <row r="1226" spans="2:4">
      <c r="C1226" s="13" t="s">
        <v>1221</v>
      </c>
      <c r="D1226" s="15">
        <v>1</v>
      </c>
    </row>
    <row r="1227" spans="2:4" s="14" customFormat="1">
      <c r="B1227" s="16" t="s">
        <v>1355</v>
      </c>
      <c r="C1227" s="16"/>
      <c r="D1227" s="17">
        <v>2</v>
      </c>
    </row>
    <row r="1228" spans="2:4">
      <c r="B1228" s="14" t="s">
        <v>1223</v>
      </c>
      <c r="C1228" s="13" t="s">
        <v>1224</v>
      </c>
      <c r="D1228" s="15">
        <v>3</v>
      </c>
    </row>
    <row r="1229" spans="2:4">
      <c r="C1229" s="13" t="s">
        <v>1225</v>
      </c>
      <c r="D1229" s="15">
        <v>1</v>
      </c>
    </row>
    <row r="1230" spans="2:4">
      <c r="C1230" s="13" t="s">
        <v>1222</v>
      </c>
      <c r="D1230" s="15">
        <v>1</v>
      </c>
    </row>
    <row r="1231" spans="2:4">
      <c r="C1231" s="13" t="s">
        <v>1227</v>
      </c>
      <c r="D1231" s="15">
        <v>1</v>
      </c>
    </row>
    <row r="1232" spans="2:4">
      <c r="C1232" s="13" t="s">
        <v>1226</v>
      </c>
      <c r="D1232" s="15">
        <v>1</v>
      </c>
    </row>
    <row r="1233" spans="2:4">
      <c r="C1233" s="13" t="s">
        <v>1228</v>
      </c>
      <c r="D1233" s="15">
        <v>1</v>
      </c>
    </row>
    <row r="1234" spans="2:4">
      <c r="C1234" s="13" t="s">
        <v>1229</v>
      </c>
      <c r="D1234" s="15">
        <v>1</v>
      </c>
    </row>
    <row r="1235" spans="2:4">
      <c r="C1235" s="13" t="s">
        <v>1223</v>
      </c>
      <c r="D1235" s="15">
        <v>1</v>
      </c>
    </row>
    <row r="1236" spans="2:4" s="14" customFormat="1">
      <c r="B1236" s="16" t="s">
        <v>1356</v>
      </c>
      <c r="C1236" s="16"/>
      <c r="D1236" s="17">
        <v>10</v>
      </c>
    </row>
    <row r="1237" spans="2:4">
      <c r="B1237" s="14" t="s">
        <v>1230</v>
      </c>
      <c r="C1237" s="13" t="s">
        <v>1238</v>
      </c>
      <c r="D1237" s="15">
        <v>1</v>
      </c>
    </row>
    <row r="1238" spans="2:4">
      <c r="C1238" s="13" t="s">
        <v>88</v>
      </c>
      <c r="D1238" s="15">
        <v>1</v>
      </c>
    </row>
    <row r="1239" spans="2:4">
      <c r="C1239" s="13" t="s">
        <v>9</v>
      </c>
      <c r="D1239" s="15">
        <v>1</v>
      </c>
    </row>
    <row r="1240" spans="2:4">
      <c r="C1240" s="13" t="s">
        <v>89</v>
      </c>
      <c r="D1240" s="15">
        <v>1</v>
      </c>
    </row>
    <row r="1241" spans="2:4">
      <c r="C1241" s="13" t="s">
        <v>86</v>
      </c>
      <c r="D1241" s="15">
        <v>1</v>
      </c>
    </row>
    <row r="1242" spans="2:4">
      <c r="C1242" s="13" t="s">
        <v>1233</v>
      </c>
      <c r="D1242" s="15">
        <v>1</v>
      </c>
    </row>
    <row r="1243" spans="2:4">
      <c r="C1243" s="13" t="s">
        <v>85</v>
      </c>
      <c r="D1243" s="15">
        <v>1</v>
      </c>
    </row>
    <row r="1244" spans="2:4">
      <c r="C1244" s="13" t="s">
        <v>1234</v>
      </c>
      <c r="D1244" s="15">
        <v>1</v>
      </c>
    </row>
    <row r="1245" spans="2:4">
      <c r="C1245" s="13" t="s">
        <v>90</v>
      </c>
      <c r="D1245" s="15">
        <v>1</v>
      </c>
    </row>
    <row r="1246" spans="2:4">
      <c r="C1246" s="13" t="s">
        <v>91</v>
      </c>
      <c r="D1246" s="15">
        <v>1</v>
      </c>
    </row>
    <row r="1247" spans="2:4">
      <c r="C1247" s="13" t="s">
        <v>92</v>
      </c>
      <c r="D1247" s="15">
        <v>1</v>
      </c>
    </row>
    <row r="1248" spans="2:4">
      <c r="C1248" s="13" t="s">
        <v>1232</v>
      </c>
      <c r="D1248" s="15">
        <v>1</v>
      </c>
    </row>
    <row r="1249" spans="2:4">
      <c r="C1249" s="13" t="s">
        <v>1236</v>
      </c>
      <c r="D1249" s="15">
        <v>1</v>
      </c>
    </row>
    <row r="1250" spans="2:4">
      <c r="C1250" s="13" t="s">
        <v>82</v>
      </c>
      <c r="D1250" s="15">
        <v>1</v>
      </c>
    </row>
    <row r="1251" spans="2:4">
      <c r="C1251" s="13" t="s">
        <v>8</v>
      </c>
      <c r="D1251" s="15">
        <v>1</v>
      </c>
    </row>
    <row r="1252" spans="2:4">
      <c r="C1252" s="13" t="s">
        <v>1237</v>
      </c>
      <c r="D1252" s="15">
        <v>1</v>
      </c>
    </row>
    <row r="1253" spans="2:4">
      <c r="C1253" s="13" t="s">
        <v>87</v>
      </c>
      <c r="D1253" s="15">
        <v>1</v>
      </c>
    </row>
    <row r="1254" spans="2:4">
      <c r="C1254" s="13" t="s">
        <v>1231</v>
      </c>
      <c r="D1254" s="15">
        <v>1</v>
      </c>
    </row>
    <row r="1255" spans="2:4">
      <c r="C1255" s="13" t="s">
        <v>84</v>
      </c>
      <c r="D1255" s="15">
        <v>1</v>
      </c>
    </row>
    <row r="1256" spans="2:4">
      <c r="C1256" s="13" t="s">
        <v>371</v>
      </c>
      <c r="D1256" s="15">
        <v>1</v>
      </c>
    </row>
    <row r="1257" spans="2:4">
      <c r="C1257" s="13" t="s">
        <v>1235</v>
      </c>
      <c r="D1257" s="15">
        <v>1</v>
      </c>
    </row>
    <row r="1258" spans="2:4">
      <c r="C1258" s="13" t="s">
        <v>83</v>
      </c>
      <c r="D1258" s="15">
        <v>1</v>
      </c>
    </row>
    <row r="1259" spans="2:4" s="14" customFormat="1">
      <c r="B1259" s="16" t="s">
        <v>1357</v>
      </c>
      <c r="C1259" s="16"/>
      <c r="D1259" s="17">
        <v>22</v>
      </c>
    </row>
    <row r="1260" spans="2:4">
      <c r="B1260" s="14" t="s">
        <v>1240</v>
      </c>
      <c r="C1260" s="13" t="s">
        <v>1243</v>
      </c>
      <c r="D1260" s="15">
        <v>1</v>
      </c>
    </row>
    <row r="1261" spans="2:4">
      <c r="C1261" s="13" t="s">
        <v>1241</v>
      </c>
      <c r="D1261" s="15">
        <v>1</v>
      </c>
    </row>
    <row r="1262" spans="2:4">
      <c r="C1262" s="13" t="s">
        <v>19</v>
      </c>
      <c r="D1262" s="15">
        <v>1</v>
      </c>
    </row>
    <row r="1263" spans="2:4">
      <c r="C1263" s="13" t="s">
        <v>1244</v>
      </c>
      <c r="D1263" s="15">
        <v>1</v>
      </c>
    </row>
    <row r="1264" spans="2:4">
      <c r="C1264" s="13" t="s">
        <v>1247</v>
      </c>
      <c r="D1264" s="15">
        <v>1</v>
      </c>
    </row>
    <row r="1265" spans="2:4">
      <c r="C1265" s="13" t="s">
        <v>1246</v>
      </c>
      <c r="D1265" s="15">
        <v>1</v>
      </c>
    </row>
    <row r="1266" spans="2:4">
      <c r="C1266" s="13" t="s">
        <v>1242</v>
      </c>
      <c r="D1266" s="15">
        <v>1</v>
      </c>
    </row>
    <row r="1267" spans="2:4">
      <c r="C1267" s="13" t="s">
        <v>1245</v>
      </c>
      <c r="D1267" s="15">
        <v>1</v>
      </c>
    </row>
    <row r="1268" spans="2:4">
      <c r="C1268" s="13" t="s">
        <v>1239</v>
      </c>
      <c r="D1268" s="15">
        <v>1</v>
      </c>
    </row>
    <row r="1269" spans="2:4">
      <c r="C1269" s="13" t="s">
        <v>1248</v>
      </c>
      <c r="D1269" s="15">
        <v>2</v>
      </c>
    </row>
    <row r="1270" spans="2:4" s="14" customFormat="1">
      <c r="B1270" s="16" t="s">
        <v>1358</v>
      </c>
      <c r="C1270" s="16"/>
      <c r="D1270" s="17">
        <v>11</v>
      </c>
    </row>
    <row r="1271" spans="2:4">
      <c r="B1271" s="14" t="s">
        <v>1249</v>
      </c>
      <c r="C1271" s="13" t="s">
        <v>1250</v>
      </c>
      <c r="D1271" s="15">
        <v>1</v>
      </c>
    </row>
    <row r="1272" spans="2:4">
      <c r="C1272" s="13" t="s">
        <v>1253</v>
      </c>
      <c r="D1272" s="15">
        <v>1</v>
      </c>
    </row>
    <row r="1273" spans="2:4">
      <c r="C1273" s="13" t="s">
        <v>1252</v>
      </c>
      <c r="D1273" s="15">
        <v>1</v>
      </c>
    </row>
    <row r="1274" spans="2:4">
      <c r="C1274" s="13" t="s">
        <v>176</v>
      </c>
      <c r="D1274" s="15">
        <v>1</v>
      </c>
    </row>
    <row r="1275" spans="2:4">
      <c r="C1275" s="13" t="s">
        <v>196</v>
      </c>
      <c r="D1275" s="15">
        <v>1</v>
      </c>
    </row>
    <row r="1276" spans="2:4">
      <c r="C1276" s="13" t="s">
        <v>1257</v>
      </c>
      <c r="D1276" s="15">
        <v>1</v>
      </c>
    </row>
    <row r="1277" spans="2:4">
      <c r="C1277" s="13" t="s">
        <v>195</v>
      </c>
      <c r="D1277" s="15">
        <v>1</v>
      </c>
    </row>
    <row r="1278" spans="2:4">
      <c r="C1278" s="13" t="s">
        <v>1258</v>
      </c>
      <c r="D1278" s="15">
        <v>1</v>
      </c>
    </row>
    <row r="1279" spans="2:4">
      <c r="C1279" s="13" t="s">
        <v>1251</v>
      </c>
      <c r="D1279" s="15">
        <v>1</v>
      </c>
    </row>
    <row r="1280" spans="2:4">
      <c r="C1280" s="13" t="s">
        <v>1256</v>
      </c>
      <c r="D1280" s="15">
        <v>1</v>
      </c>
    </row>
    <row r="1281" spans="2:4">
      <c r="C1281" s="13" t="s">
        <v>1259</v>
      </c>
      <c r="D1281" s="15">
        <v>1</v>
      </c>
    </row>
    <row r="1282" spans="2:4">
      <c r="C1282" s="13" t="s">
        <v>1255</v>
      </c>
      <c r="D1282" s="15">
        <v>1</v>
      </c>
    </row>
    <row r="1283" spans="2:4">
      <c r="C1283" s="13" t="s">
        <v>1254</v>
      </c>
      <c r="D1283" s="15">
        <v>1</v>
      </c>
    </row>
    <row r="1284" spans="2:4" s="14" customFormat="1">
      <c r="B1284" s="16" t="s">
        <v>1359</v>
      </c>
      <c r="C1284" s="16"/>
      <c r="D1284" s="17">
        <v>13</v>
      </c>
    </row>
    <row r="1285" spans="2:4">
      <c r="B1285" s="14" t="s">
        <v>1261</v>
      </c>
      <c r="C1285" s="13" t="s">
        <v>1267</v>
      </c>
      <c r="D1285" s="15">
        <v>2</v>
      </c>
    </row>
    <row r="1286" spans="2:4">
      <c r="C1286" s="13" t="s">
        <v>1262</v>
      </c>
      <c r="D1286" s="15">
        <v>2</v>
      </c>
    </row>
    <row r="1287" spans="2:4">
      <c r="C1287" s="13" t="s">
        <v>1260</v>
      </c>
      <c r="D1287" s="15">
        <v>1</v>
      </c>
    </row>
    <row r="1288" spans="2:4">
      <c r="C1288" s="13" t="s">
        <v>1266</v>
      </c>
      <c r="D1288" s="15">
        <v>1</v>
      </c>
    </row>
    <row r="1289" spans="2:4">
      <c r="C1289" s="13" t="s">
        <v>1263</v>
      </c>
      <c r="D1289" s="15">
        <v>2</v>
      </c>
    </row>
    <row r="1290" spans="2:4">
      <c r="C1290" s="13" t="s">
        <v>265</v>
      </c>
      <c r="D1290" s="15">
        <v>1</v>
      </c>
    </row>
    <row r="1291" spans="2:4">
      <c r="C1291" s="13" t="s">
        <v>1268</v>
      </c>
      <c r="D1291" s="15">
        <v>1</v>
      </c>
    </row>
    <row r="1292" spans="2:4">
      <c r="C1292" s="13" t="s">
        <v>1264</v>
      </c>
      <c r="D1292" s="15">
        <v>1</v>
      </c>
    </row>
    <row r="1293" spans="2:4">
      <c r="C1293" s="13" t="s">
        <v>1265</v>
      </c>
      <c r="D1293" s="15">
        <v>1</v>
      </c>
    </row>
    <row r="1294" spans="2:4">
      <c r="C1294" s="13" t="s">
        <v>1261</v>
      </c>
      <c r="D1294" s="15">
        <v>1</v>
      </c>
    </row>
    <row r="1295" spans="2:4" s="14" customFormat="1">
      <c r="B1295" s="16" t="s">
        <v>1360</v>
      </c>
      <c r="C1295" s="16"/>
      <c r="D1295" s="17">
        <v>13</v>
      </c>
    </row>
    <row r="1296" spans="2:4" s="14" customFormat="1">
      <c r="B1296" s="18" t="s">
        <v>1364</v>
      </c>
      <c r="C1296" s="18"/>
      <c r="D1296" s="19">
        <v>1471</v>
      </c>
    </row>
  </sheetData>
  <autoFilter ref="B4:D1296" xr:uid="{00000000-0009-0000-0000-000001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431"/>
  <sheetViews>
    <sheetView showGridLines="0" zoomScale="80" zoomScaleNormal="80" workbookViewId="0">
      <pane xSplit="2" ySplit="4" topLeftCell="C47" activePane="bottomRight" state="frozen"/>
      <selection pane="topRight" activeCell="B1" sqref="B1"/>
      <selection pane="bottomLeft" activeCell="A4" sqref="A4"/>
      <selection pane="bottomRight" activeCell="D57" sqref="D57"/>
    </sheetView>
  </sheetViews>
  <sheetFormatPr defaultColWidth="8.75" defaultRowHeight="12.75"/>
  <cols>
    <col min="1" max="1" width="2.75" style="21" customWidth="1"/>
    <col min="2" max="2" width="18.125" style="21" bestFit="1" customWidth="1"/>
    <col min="3" max="3" width="15" style="22" customWidth="1"/>
    <col min="4" max="6" width="15.875" style="22" customWidth="1"/>
    <col min="7" max="7" width="10.75" style="22" customWidth="1"/>
    <col min="8" max="10" width="18.875" style="22" customWidth="1"/>
    <col min="11" max="11" width="35.375" style="22" customWidth="1"/>
    <col min="12" max="12" width="17.5" style="22" customWidth="1"/>
    <col min="13" max="13" width="33.25" style="21" customWidth="1"/>
    <col min="14" max="14" width="20.75" style="21" customWidth="1"/>
    <col min="15" max="15" width="22.875" style="21" customWidth="1"/>
    <col min="16" max="16" width="28" style="21" customWidth="1"/>
    <col min="17" max="17" width="22.375" style="21" customWidth="1"/>
    <col min="18" max="18" width="26.5" style="21" customWidth="1"/>
    <col min="19" max="19" width="17.375" style="21" customWidth="1"/>
    <col min="20" max="20" width="24" style="21" customWidth="1"/>
    <col min="21" max="21" width="26.75" style="21" bestFit="1" customWidth="1"/>
    <col min="22" max="22" width="22.75" style="21" customWidth="1"/>
    <col min="23" max="23" width="38.375" style="21" bestFit="1" customWidth="1"/>
    <col min="24" max="24" width="26" style="21" customWidth="1"/>
    <col min="25" max="25" width="28" style="21" customWidth="1"/>
    <col min="26" max="26" width="28" style="21" bestFit="1" customWidth="1"/>
    <col min="27" max="27" width="9.125" style="21" bestFit="1" customWidth="1"/>
    <col min="28" max="28" width="8.5" style="21" bestFit="1" customWidth="1"/>
    <col min="29" max="29" width="9.125" style="21" bestFit="1" customWidth="1"/>
    <col min="30" max="16384" width="8.75" style="21"/>
  </cols>
  <sheetData>
    <row r="1" spans="2:29">
      <c r="C1" s="21"/>
    </row>
    <row r="2" spans="2:29" ht="18.75">
      <c r="B2" s="29" t="s">
        <v>1408</v>
      </c>
    </row>
    <row r="3" spans="2:29" ht="6.6" customHeight="1">
      <c r="B3" s="29"/>
    </row>
    <row r="4" spans="2:29" s="24" customFormat="1" ht="25.5">
      <c r="B4" s="23" t="s">
        <v>413</v>
      </c>
      <c r="C4" s="23" t="s">
        <v>1378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2:29">
      <c r="B5" s="25" t="s">
        <v>415</v>
      </c>
      <c r="C5" s="26">
        <v>428</v>
      </c>
      <c r="D5" s="21"/>
      <c r="E5" s="21"/>
      <c r="F5" s="21"/>
      <c r="G5" s="21"/>
      <c r="H5" s="21"/>
      <c r="I5" s="21"/>
      <c r="J5" s="21"/>
      <c r="K5" s="21"/>
      <c r="L5" s="21"/>
    </row>
    <row r="6" spans="2:29" s="27" customFormat="1">
      <c r="B6" s="25" t="s">
        <v>418</v>
      </c>
      <c r="C6" s="26">
        <v>190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2:29">
      <c r="B7" s="25" t="s">
        <v>450</v>
      </c>
      <c r="C7" s="26">
        <v>681</v>
      </c>
      <c r="D7" s="21"/>
      <c r="E7" s="21"/>
      <c r="F7" s="21"/>
      <c r="G7" s="21"/>
      <c r="H7" s="21"/>
      <c r="I7" s="21"/>
      <c r="J7" s="21"/>
      <c r="K7" s="21"/>
      <c r="L7" s="21"/>
    </row>
    <row r="8" spans="2:29">
      <c r="B8" s="25" t="s">
        <v>457</v>
      </c>
      <c r="C8" s="26">
        <v>50</v>
      </c>
      <c r="D8" s="21"/>
      <c r="E8" s="21"/>
      <c r="F8" s="21"/>
      <c r="G8" s="21"/>
      <c r="H8" s="21"/>
      <c r="I8" s="21"/>
      <c r="J8" s="21"/>
      <c r="K8" s="21"/>
      <c r="L8" s="21"/>
    </row>
    <row r="9" spans="2:29">
      <c r="B9" s="25" t="s">
        <v>463</v>
      </c>
      <c r="C9" s="26">
        <v>277</v>
      </c>
      <c r="D9" s="21"/>
      <c r="E9" s="21"/>
      <c r="F9" s="21"/>
      <c r="G9" s="21"/>
      <c r="H9" s="21"/>
      <c r="I9" s="21"/>
      <c r="J9" s="21"/>
      <c r="K9" s="21"/>
      <c r="L9" s="21"/>
    </row>
    <row r="10" spans="2:29">
      <c r="B10" s="25" t="s">
        <v>476</v>
      </c>
      <c r="C10" s="26">
        <v>284</v>
      </c>
      <c r="D10" s="21"/>
      <c r="E10" s="21"/>
      <c r="F10" s="21"/>
      <c r="G10" s="21"/>
      <c r="H10" s="21"/>
      <c r="I10" s="21"/>
      <c r="J10" s="21"/>
      <c r="K10" s="21"/>
      <c r="L10" s="21"/>
    </row>
    <row r="11" spans="2:29">
      <c r="B11" s="25" t="s">
        <v>487</v>
      </c>
      <c r="C11" s="26">
        <v>171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2:29">
      <c r="B12" s="25" t="s">
        <v>494</v>
      </c>
      <c r="C12" s="26">
        <v>321</v>
      </c>
      <c r="D12" s="21"/>
      <c r="E12" s="21"/>
      <c r="F12" s="21"/>
      <c r="G12" s="21"/>
      <c r="H12" s="21"/>
      <c r="I12" s="21"/>
      <c r="J12" s="21"/>
      <c r="K12" s="21"/>
      <c r="L12" s="21"/>
    </row>
    <row r="13" spans="2:29">
      <c r="B13" s="25" t="s">
        <v>509</v>
      </c>
      <c r="C13" s="26">
        <v>2646</v>
      </c>
      <c r="D13" s="21"/>
      <c r="E13" s="21"/>
      <c r="F13" s="21"/>
      <c r="G13" s="21"/>
      <c r="H13" s="21"/>
      <c r="I13" s="21"/>
      <c r="J13" s="21"/>
      <c r="K13" s="21"/>
      <c r="L13" s="21"/>
    </row>
    <row r="14" spans="2:29">
      <c r="B14" s="25" t="s">
        <v>513</v>
      </c>
      <c r="C14" s="26">
        <v>184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2:29">
      <c r="B15" s="25" t="s">
        <v>521</v>
      </c>
      <c r="C15" s="26">
        <v>293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2:29">
      <c r="B16" s="25" t="s">
        <v>531</v>
      </c>
      <c r="C16" s="26">
        <v>838</v>
      </c>
      <c r="D16" s="21"/>
      <c r="E16" s="21"/>
      <c r="F16" s="21"/>
      <c r="G16" s="21"/>
      <c r="H16" s="21"/>
      <c r="I16" s="21"/>
      <c r="J16" s="21"/>
      <c r="K16" s="21"/>
      <c r="L16" s="21"/>
    </row>
    <row r="17" spans="2:12">
      <c r="B17" s="25" t="s">
        <v>540</v>
      </c>
      <c r="C17" s="26">
        <v>1941</v>
      </c>
      <c r="D17" s="21"/>
      <c r="E17" s="21"/>
      <c r="F17" s="21"/>
      <c r="G17" s="21"/>
      <c r="H17" s="21"/>
      <c r="I17" s="21"/>
      <c r="J17" s="21"/>
      <c r="K17" s="21"/>
      <c r="L17" s="21"/>
    </row>
    <row r="18" spans="2:12">
      <c r="B18" s="25" t="s">
        <v>551</v>
      </c>
      <c r="C18" s="26">
        <v>465</v>
      </c>
      <c r="D18" s="21"/>
      <c r="E18" s="21"/>
      <c r="F18" s="21"/>
      <c r="G18" s="21"/>
      <c r="H18" s="21"/>
      <c r="I18" s="21"/>
      <c r="J18" s="21"/>
      <c r="K18" s="21"/>
      <c r="L18" s="21"/>
    </row>
    <row r="19" spans="2:12">
      <c r="B19" s="25" t="s">
        <v>561</v>
      </c>
      <c r="C19" s="26">
        <v>993</v>
      </c>
      <c r="D19" s="21"/>
      <c r="E19" s="21"/>
      <c r="F19" s="21"/>
      <c r="G19" s="21"/>
      <c r="H19" s="21"/>
      <c r="I19" s="21"/>
      <c r="J19" s="21"/>
      <c r="K19" s="21"/>
      <c r="L19" s="21"/>
    </row>
    <row r="20" spans="2:12">
      <c r="B20" s="25" t="s">
        <v>564</v>
      </c>
      <c r="C20" s="26">
        <v>572</v>
      </c>
      <c r="D20" s="21"/>
      <c r="E20" s="21"/>
      <c r="F20" s="21"/>
      <c r="G20" s="21"/>
      <c r="H20" s="21"/>
      <c r="I20" s="21"/>
      <c r="J20" s="21"/>
      <c r="K20" s="21"/>
      <c r="L20" s="21"/>
    </row>
    <row r="21" spans="2:12">
      <c r="B21" s="25" t="s">
        <v>567</v>
      </c>
      <c r="C21" s="26">
        <v>1318</v>
      </c>
      <c r="D21" s="21"/>
      <c r="E21" s="21"/>
      <c r="F21" s="21"/>
      <c r="G21" s="21"/>
      <c r="H21" s="21"/>
      <c r="I21" s="21"/>
      <c r="J21" s="21"/>
      <c r="K21" s="21"/>
      <c r="L21" s="21"/>
    </row>
    <row r="22" spans="2:12">
      <c r="B22" s="25" t="s">
        <v>582</v>
      </c>
      <c r="C22" s="26">
        <v>217</v>
      </c>
      <c r="D22" s="21"/>
      <c r="E22" s="21"/>
      <c r="F22" s="21"/>
      <c r="G22" s="21"/>
      <c r="H22" s="21"/>
      <c r="I22" s="21"/>
      <c r="J22" s="21"/>
      <c r="K22" s="21"/>
      <c r="L22" s="21"/>
    </row>
    <row r="23" spans="2:12">
      <c r="B23" s="25" t="s">
        <v>585</v>
      </c>
      <c r="C23" s="26">
        <v>269</v>
      </c>
      <c r="D23" s="21"/>
      <c r="E23" s="21"/>
      <c r="F23" s="21"/>
      <c r="G23" s="21"/>
      <c r="H23" s="21"/>
      <c r="I23" s="21"/>
      <c r="J23" s="21"/>
      <c r="K23" s="21"/>
      <c r="L23" s="21"/>
    </row>
    <row r="24" spans="2:12">
      <c r="B24" s="25" t="s">
        <v>594</v>
      </c>
      <c r="C24" s="26">
        <v>839</v>
      </c>
      <c r="D24" s="21"/>
      <c r="E24" s="21"/>
      <c r="F24" s="21"/>
      <c r="G24" s="21"/>
      <c r="H24" s="21"/>
      <c r="I24" s="21"/>
      <c r="J24" s="21"/>
      <c r="K24" s="21"/>
      <c r="L24" s="21"/>
    </row>
    <row r="25" spans="2:12">
      <c r="B25" s="25" t="s">
        <v>603</v>
      </c>
      <c r="C25" s="26">
        <v>1636</v>
      </c>
      <c r="D25" s="21"/>
      <c r="E25" s="21"/>
      <c r="F25" s="21"/>
      <c r="G25" s="21"/>
      <c r="H25" s="21"/>
      <c r="I25" s="21"/>
      <c r="J25" s="21"/>
      <c r="K25" s="21"/>
      <c r="L25" s="21"/>
    </row>
    <row r="26" spans="2:12">
      <c r="B26" s="25" t="s">
        <v>608</v>
      </c>
      <c r="C26" s="26">
        <v>839</v>
      </c>
      <c r="D26" s="21"/>
      <c r="E26" s="21"/>
      <c r="F26" s="21"/>
      <c r="G26" s="21"/>
      <c r="H26" s="21"/>
      <c r="I26" s="21"/>
      <c r="J26" s="21"/>
      <c r="K26" s="21"/>
      <c r="L26" s="21"/>
    </row>
    <row r="27" spans="2:12">
      <c r="B27" s="25" t="s">
        <v>628</v>
      </c>
      <c r="C27" s="26">
        <v>636</v>
      </c>
      <c r="D27" s="21"/>
      <c r="E27" s="21"/>
      <c r="F27" s="21"/>
      <c r="G27" s="21"/>
      <c r="H27" s="21"/>
      <c r="I27" s="21"/>
      <c r="J27" s="21"/>
      <c r="K27" s="21"/>
      <c r="L27" s="21"/>
    </row>
    <row r="28" spans="2:12">
      <c r="B28" s="25" t="s">
        <v>631</v>
      </c>
      <c r="C28" s="26">
        <v>839</v>
      </c>
      <c r="D28" s="21"/>
      <c r="E28" s="21"/>
      <c r="F28" s="21"/>
      <c r="G28" s="21"/>
      <c r="H28" s="21"/>
      <c r="I28" s="21"/>
      <c r="J28" s="21"/>
      <c r="K28" s="21"/>
      <c r="L28" s="21"/>
    </row>
    <row r="29" spans="2:12">
      <c r="B29" s="25" t="s">
        <v>655</v>
      </c>
      <c r="C29" s="26">
        <v>366</v>
      </c>
      <c r="D29" s="21"/>
      <c r="E29" s="21"/>
      <c r="F29" s="21"/>
      <c r="G29" s="21"/>
      <c r="H29" s="21"/>
      <c r="I29" s="21"/>
      <c r="J29" s="21"/>
      <c r="K29" s="21"/>
      <c r="L29" s="21"/>
    </row>
    <row r="30" spans="2:12">
      <c r="B30" s="25" t="s">
        <v>656</v>
      </c>
      <c r="C30" s="26">
        <v>297</v>
      </c>
      <c r="D30" s="21"/>
      <c r="E30" s="21"/>
      <c r="F30" s="21"/>
      <c r="G30" s="21"/>
      <c r="H30" s="21"/>
      <c r="I30" s="21"/>
      <c r="J30" s="21"/>
      <c r="K30" s="21"/>
      <c r="L30" s="21"/>
    </row>
    <row r="31" spans="2:12">
      <c r="B31" s="25" t="s">
        <v>694</v>
      </c>
      <c r="C31" s="26">
        <v>215</v>
      </c>
      <c r="D31" s="21"/>
      <c r="E31" s="21"/>
      <c r="F31" s="21"/>
      <c r="G31" s="21"/>
      <c r="H31" s="21"/>
      <c r="I31" s="21"/>
      <c r="J31" s="21"/>
      <c r="K31" s="21"/>
      <c r="L31" s="21"/>
    </row>
    <row r="32" spans="2:12">
      <c r="B32" s="25" t="s">
        <v>696</v>
      </c>
      <c r="C32" s="26">
        <v>424</v>
      </c>
      <c r="D32" s="21"/>
      <c r="E32" s="21"/>
      <c r="F32" s="21"/>
      <c r="G32" s="21"/>
      <c r="H32" s="21"/>
      <c r="I32" s="21"/>
      <c r="J32" s="21"/>
      <c r="K32" s="21"/>
      <c r="L32" s="21"/>
    </row>
    <row r="33" spans="2:12">
      <c r="B33" s="25" t="s">
        <v>705</v>
      </c>
      <c r="C33" s="26">
        <v>2186</v>
      </c>
      <c r="D33" s="21"/>
      <c r="E33" s="21"/>
      <c r="F33" s="21"/>
      <c r="G33" s="21"/>
      <c r="H33" s="21"/>
      <c r="I33" s="21"/>
      <c r="J33" s="21"/>
      <c r="K33" s="21"/>
      <c r="L33" s="21"/>
    </row>
    <row r="34" spans="2:12">
      <c r="B34" s="25" t="s">
        <v>718</v>
      </c>
      <c r="C34" s="26">
        <v>1093</v>
      </c>
      <c r="D34" s="21"/>
      <c r="E34" s="21"/>
      <c r="F34" s="21"/>
      <c r="G34" s="21"/>
      <c r="H34" s="21"/>
      <c r="I34" s="21"/>
      <c r="J34" s="21"/>
      <c r="K34" s="21"/>
      <c r="L34" s="21"/>
    </row>
    <row r="35" spans="2:12">
      <c r="B35" s="25" t="s">
        <v>1405</v>
      </c>
      <c r="C35" s="26">
        <v>315</v>
      </c>
      <c r="D35" s="21"/>
      <c r="E35" s="21"/>
      <c r="F35" s="21"/>
      <c r="G35" s="21"/>
      <c r="H35" s="21"/>
      <c r="I35" s="21"/>
      <c r="J35" s="21"/>
      <c r="K35" s="21"/>
      <c r="L35" s="21"/>
    </row>
    <row r="36" spans="2:12">
      <c r="B36" s="25" t="s">
        <v>732</v>
      </c>
      <c r="C36" s="26">
        <v>549</v>
      </c>
      <c r="D36" s="21"/>
      <c r="E36" s="21"/>
      <c r="F36" s="21"/>
      <c r="G36" s="21"/>
      <c r="H36" s="21"/>
      <c r="I36" s="21"/>
      <c r="J36" s="21"/>
      <c r="K36" s="21"/>
      <c r="L36" s="21"/>
    </row>
    <row r="37" spans="2:12">
      <c r="B37" s="25" t="s">
        <v>740</v>
      </c>
      <c r="C37" s="26">
        <v>1477</v>
      </c>
      <c r="D37" s="21"/>
      <c r="E37" s="21"/>
      <c r="F37" s="21"/>
      <c r="G37" s="21"/>
      <c r="H37" s="21"/>
      <c r="I37" s="21"/>
      <c r="J37" s="21"/>
      <c r="K37" s="21"/>
      <c r="L37" s="21"/>
    </row>
    <row r="38" spans="2:12">
      <c r="B38" s="25" t="s">
        <v>757</v>
      </c>
      <c r="C38" s="26">
        <v>244</v>
      </c>
      <c r="D38" s="21"/>
      <c r="E38" s="21"/>
      <c r="F38" s="21"/>
      <c r="G38" s="21"/>
      <c r="H38" s="21"/>
      <c r="I38" s="21"/>
      <c r="J38" s="21"/>
      <c r="K38" s="21"/>
      <c r="L38" s="21"/>
    </row>
    <row r="39" spans="2:12">
      <c r="B39" s="25" t="s">
        <v>759</v>
      </c>
      <c r="C39" s="26">
        <v>100</v>
      </c>
      <c r="D39" s="21"/>
      <c r="E39" s="21"/>
      <c r="F39" s="21"/>
      <c r="G39" s="21"/>
      <c r="H39" s="21"/>
      <c r="I39" s="21"/>
      <c r="J39" s="21"/>
      <c r="K39" s="21"/>
      <c r="L39" s="21"/>
    </row>
    <row r="40" spans="2:12">
      <c r="B40" s="25" t="s">
        <v>776</v>
      </c>
      <c r="C40" s="26">
        <v>153</v>
      </c>
      <c r="D40" s="21"/>
      <c r="E40" s="21"/>
      <c r="F40" s="21"/>
      <c r="G40" s="21"/>
      <c r="H40" s="21"/>
      <c r="I40" s="21"/>
      <c r="J40" s="21"/>
      <c r="K40" s="21"/>
      <c r="L40" s="21"/>
    </row>
    <row r="41" spans="2:12">
      <c r="B41" s="25" t="s">
        <v>798</v>
      </c>
      <c r="C41" s="26">
        <v>196</v>
      </c>
      <c r="D41" s="21"/>
      <c r="E41" s="21"/>
      <c r="F41" s="21"/>
      <c r="G41" s="21"/>
      <c r="H41" s="21"/>
      <c r="I41" s="21"/>
      <c r="J41" s="21"/>
      <c r="K41" s="21"/>
      <c r="L41" s="21"/>
    </row>
    <row r="42" spans="2:12">
      <c r="B42" s="25" t="s">
        <v>791</v>
      </c>
      <c r="C42" s="26">
        <v>317</v>
      </c>
      <c r="D42" s="21"/>
      <c r="E42" s="21"/>
      <c r="F42" s="21"/>
      <c r="G42" s="21"/>
      <c r="H42" s="21"/>
      <c r="I42" s="21"/>
      <c r="J42" s="21"/>
      <c r="K42" s="21"/>
      <c r="L42" s="21"/>
    </row>
    <row r="43" spans="2:12">
      <c r="B43" s="25" t="s">
        <v>816</v>
      </c>
      <c r="C43" s="26">
        <v>583</v>
      </c>
      <c r="D43" s="21"/>
      <c r="E43" s="21"/>
      <c r="F43" s="21"/>
      <c r="G43" s="21"/>
      <c r="H43" s="21"/>
      <c r="I43" s="21"/>
      <c r="J43" s="21"/>
      <c r="K43" s="21"/>
      <c r="L43" s="21"/>
    </row>
    <row r="44" spans="2:12">
      <c r="B44" s="25" t="s">
        <v>819</v>
      </c>
      <c r="C44" s="26">
        <v>1013</v>
      </c>
      <c r="D44" s="21"/>
      <c r="E44" s="21"/>
      <c r="F44" s="21"/>
      <c r="G44" s="21"/>
      <c r="H44" s="21"/>
      <c r="I44" s="21"/>
      <c r="J44" s="21"/>
      <c r="K44" s="21"/>
      <c r="L44" s="21"/>
    </row>
    <row r="45" spans="2:12">
      <c r="B45" s="25" t="s">
        <v>824</v>
      </c>
      <c r="C45" s="26">
        <v>517</v>
      </c>
      <c r="D45" s="21"/>
      <c r="E45" s="21"/>
      <c r="F45" s="21"/>
      <c r="G45" s="21"/>
      <c r="H45" s="21"/>
      <c r="I45" s="21"/>
      <c r="J45" s="21"/>
      <c r="K45" s="21"/>
      <c r="L45" s="21"/>
    </row>
    <row r="46" spans="2:12">
      <c r="B46" s="25" t="s">
        <v>835</v>
      </c>
      <c r="C46" s="26">
        <v>170</v>
      </c>
      <c r="D46" s="21"/>
      <c r="E46" s="21"/>
      <c r="F46" s="21"/>
      <c r="G46" s="21"/>
      <c r="H46" s="21"/>
      <c r="I46" s="21"/>
      <c r="J46" s="21"/>
      <c r="K46" s="21"/>
      <c r="L46" s="21"/>
    </row>
    <row r="47" spans="2:12">
      <c r="B47" s="25" t="s">
        <v>845</v>
      </c>
      <c r="C47" s="26">
        <v>172</v>
      </c>
      <c r="D47" s="21"/>
      <c r="E47" s="21"/>
      <c r="F47" s="21"/>
      <c r="G47" s="21"/>
      <c r="H47" s="21"/>
      <c r="I47" s="21"/>
      <c r="J47" s="21"/>
      <c r="K47" s="21"/>
      <c r="L47" s="21"/>
    </row>
    <row r="48" spans="2:12">
      <c r="B48" s="25" t="s">
        <v>862</v>
      </c>
      <c r="C48" s="26">
        <v>197</v>
      </c>
      <c r="D48" s="21"/>
      <c r="E48" s="21"/>
      <c r="F48" s="21"/>
      <c r="G48" s="21"/>
      <c r="H48" s="21"/>
      <c r="I48" s="21"/>
      <c r="J48" s="21"/>
      <c r="K48" s="21"/>
      <c r="L48" s="21"/>
    </row>
    <row r="49" spans="2:12">
      <c r="B49" s="25" t="s">
        <v>871</v>
      </c>
      <c r="C49" s="26">
        <v>237</v>
      </c>
      <c r="D49" s="21"/>
      <c r="E49" s="21"/>
      <c r="F49" s="21"/>
      <c r="G49" s="21"/>
      <c r="H49" s="21"/>
      <c r="I49" s="21"/>
      <c r="J49" s="21"/>
      <c r="K49" s="21"/>
      <c r="L49" s="21"/>
    </row>
    <row r="50" spans="2:12">
      <c r="B50" s="25" t="s">
        <v>876</v>
      </c>
      <c r="C50" s="26">
        <v>959</v>
      </c>
      <c r="D50" s="21"/>
      <c r="E50" s="21"/>
      <c r="F50" s="21"/>
      <c r="G50" s="21"/>
      <c r="H50" s="21"/>
      <c r="I50" s="21"/>
      <c r="J50" s="21"/>
      <c r="K50" s="21"/>
      <c r="L50" s="21"/>
    </row>
    <row r="51" spans="2:12">
      <c r="B51" s="25" t="s">
        <v>1401</v>
      </c>
      <c r="C51" s="26">
        <v>5342</v>
      </c>
      <c r="D51" s="21"/>
      <c r="E51" s="21"/>
      <c r="F51" s="21"/>
      <c r="G51" s="21"/>
      <c r="H51" s="21"/>
      <c r="I51" s="21"/>
      <c r="J51" s="21"/>
      <c r="K51" s="21"/>
      <c r="L51" s="21"/>
    </row>
    <row r="52" spans="2:12">
      <c r="B52" s="25" t="s">
        <v>889</v>
      </c>
      <c r="C52" s="26">
        <v>810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2:12">
      <c r="B53" s="25" t="s">
        <v>1402</v>
      </c>
      <c r="C53" s="26">
        <v>909</v>
      </c>
      <c r="D53" s="21"/>
      <c r="E53" s="21"/>
      <c r="F53" s="21"/>
      <c r="G53" s="21"/>
      <c r="H53" s="21"/>
      <c r="I53" s="21"/>
      <c r="J53" s="21"/>
      <c r="K53" s="21"/>
      <c r="L53" s="21"/>
    </row>
    <row r="54" spans="2:12">
      <c r="B54" s="25" t="s">
        <v>1407</v>
      </c>
      <c r="C54" s="26">
        <v>4443</v>
      </c>
      <c r="D54" s="21"/>
      <c r="E54" s="21"/>
      <c r="F54" s="21"/>
      <c r="G54" s="21"/>
      <c r="H54" s="21"/>
      <c r="I54" s="21"/>
      <c r="J54" s="21"/>
      <c r="K54" s="21"/>
      <c r="L54" s="21"/>
    </row>
    <row r="55" spans="2:12">
      <c r="B55" s="25" t="s">
        <v>896</v>
      </c>
      <c r="C55" s="26">
        <v>556</v>
      </c>
      <c r="D55" s="21"/>
      <c r="E55" s="21"/>
      <c r="F55" s="21"/>
      <c r="G55" s="21"/>
      <c r="H55" s="21"/>
      <c r="I55" s="21"/>
      <c r="J55" s="21"/>
      <c r="K55" s="21"/>
      <c r="L55" s="21"/>
    </row>
    <row r="56" spans="2:12">
      <c r="B56" s="25" t="s">
        <v>905</v>
      </c>
      <c r="C56" s="26">
        <v>298</v>
      </c>
      <c r="D56" s="21"/>
      <c r="E56" s="21"/>
      <c r="F56" s="21"/>
      <c r="G56" s="21"/>
      <c r="H56" s="21"/>
      <c r="I56" s="21"/>
      <c r="J56" s="21"/>
      <c r="K56" s="21"/>
      <c r="L56" s="21"/>
    </row>
    <row r="57" spans="2:12">
      <c r="B57" s="25" t="s">
        <v>922</v>
      </c>
      <c r="C57" s="26">
        <v>1387</v>
      </c>
      <c r="D57" s="21"/>
      <c r="E57" s="21"/>
      <c r="F57" s="21"/>
      <c r="G57" s="21"/>
      <c r="H57" s="21"/>
      <c r="I57" s="21"/>
      <c r="J57" s="21"/>
      <c r="K57" s="21"/>
      <c r="L57" s="21"/>
    </row>
    <row r="58" spans="2:12">
      <c r="B58" s="25" t="s">
        <v>928</v>
      </c>
      <c r="C58" s="26">
        <v>2064</v>
      </c>
      <c r="D58" s="21"/>
      <c r="E58" s="21"/>
      <c r="F58" s="21"/>
      <c r="G58" s="21"/>
      <c r="H58" s="21"/>
      <c r="I58" s="21"/>
      <c r="J58" s="21"/>
      <c r="K58" s="21"/>
      <c r="L58" s="21"/>
    </row>
    <row r="59" spans="2:12">
      <c r="B59" s="25" t="s">
        <v>934</v>
      </c>
      <c r="C59" s="26">
        <v>583</v>
      </c>
      <c r="D59" s="21"/>
      <c r="E59" s="21"/>
      <c r="F59" s="21"/>
      <c r="G59" s="21"/>
      <c r="H59" s="21"/>
      <c r="I59" s="21"/>
      <c r="J59" s="21"/>
      <c r="K59" s="21"/>
      <c r="L59" s="21"/>
    </row>
    <row r="60" spans="2:12">
      <c r="B60" s="25" t="s">
        <v>948</v>
      </c>
      <c r="C60" s="26">
        <v>532</v>
      </c>
      <c r="D60" s="21"/>
      <c r="E60" s="21"/>
      <c r="F60" s="21"/>
      <c r="G60" s="21"/>
      <c r="H60" s="21"/>
      <c r="I60" s="21"/>
      <c r="J60" s="21"/>
      <c r="K60" s="21"/>
      <c r="L60" s="21"/>
    </row>
    <row r="61" spans="2:12">
      <c r="B61" s="25" t="s">
        <v>956</v>
      </c>
      <c r="C61" s="26">
        <v>698</v>
      </c>
      <c r="D61" s="21"/>
      <c r="E61" s="21"/>
      <c r="F61" s="21"/>
      <c r="G61" s="21"/>
      <c r="H61" s="21"/>
      <c r="I61" s="21"/>
      <c r="J61" s="21"/>
      <c r="K61" s="21"/>
      <c r="L61" s="21"/>
    </row>
    <row r="62" spans="2:12">
      <c r="B62" s="25" t="s">
        <v>974</v>
      </c>
      <c r="C62" s="26">
        <v>416</v>
      </c>
      <c r="D62" s="21"/>
      <c r="E62" s="21"/>
      <c r="F62" s="21"/>
      <c r="G62" s="21"/>
      <c r="H62" s="21"/>
      <c r="I62" s="21"/>
      <c r="J62" s="21"/>
      <c r="K62" s="21"/>
      <c r="L62" s="21"/>
    </row>
    <row r="63" spans="2:12">
      <c r="B63" s="25" t="s">
        <v>987</v>
      </c>
      <c r="C63" s="26">
        <v>902</v>
      </c>
      <c r="D63" s="21"/>
      <c r="E63" s="21"/>
      <c r="F63" s="21"/>
      <c r="G63" s="21"/>
      <c r="H63" s="21"/>
      <c r="I63" s="21"/>
      <c r="J63" s="21"/>
      <c r="K63" s="21"/>
      <c r="L63" s="21"/>
    </row>
    <row r="64" spans="2:12">
      <c r="B64" s="25" t="s">
        <v>991</v>
      </c>
      <c r="C64" s="26">
        <v>137</v>
      </c>
      <c r="D64" s="21"/>
      <c r="E64" s="21"/>
      <c r="F64" s="21"/>
      <c r="G64" s="21"/>
      <c r="H64" s="21"/>
      <c r="I64" s="21"/>
      <c r="J64" s="21"/>
      <c r="K64" s="21"/>
      <c r="L64" s="21"/>
    </row>
    <row r="65" spans="2:12">
      <c r="B65" s="25" t="s">
        <v>1005</v>
      </c>
      <c r="C65" s="26">
        <v>423</v>
      </c>
      <c r="D65" s="21"/>
      <c r="E65" s="21"/>
      <c r="F65" s="21"/>
      <c r="G65" s="21"/>
      <c r="H65" s="21"/>
      <c r="I65" s="21"/>
      <c r="J65" s="21"/>
      <c r="K65" s="21"/>
      <c r="L65" s="21"/>
    </row>
    <row r="66" spans="2:12">
      <c r="B66" s="25" t="s">
        <v>1013</v>
      </c>
      <c r="C66" s="26">
        <v>172</v>
      </c>
      <c r="D66" s="21"/>
      <c r="E66" s="21"/>
      <c r="F66" s="21"/>
      <c r="G66" s="21"/>
      <c r="H66" s="21"/>
      <c r="I66" s="21"/>
      <c r="J66" s="21"/>
      <c r="K66" s="21"/>
      <c r="L66" s="21"/>
    </row>
    <row r="67" spans="2:12">
      <c r="B67" s="25" t="s">
        <v>1016</v>
      </c>
      <c r="C67" s="26">
        <v>387</v>
      </c>
      <c r="D67" s="21"/>
      <c r="E67" s="21"/>
      <c r="F67" s="21"/>
      <c r="G67" s="21"/>
      <c r="H67" s="21"/>
      <c r="I67" s="21"/>
      <c r="J67" s="21"/>
      <c r="K67" s="21"/>
      <c r="L67" s="21"/>
    </row>
    <row r="68" spans="2:12">
      <c r="B68" s="25" t="s">
        <v>1021</v>
      </c>
      <c r="C68" s="26">
        <v>385</v>
      </c>
      <c r="D68" s="21"/>
      <c r="E68" s="21"/>
      <c r="F68" s="21"/>
      <c r="G68" s="21"/>
      <c r="H68" s="21"/>
      <c r="I68" s="21"/>
      <c r="J68" s="21"/>
      <c r="K68" s="21"/>
      <c r="L68" s="21"/>
    </row>
    <row r="69" spans="2:12">
      <c r="B69" s="25" t="s">
        <v>1039</v>
      </c>
      <c r="C69" s="26">
        <v>355</v>
      </c>
      <c r="D69" s="21"/>
      <c r="E69" s="21"/>
      <c r="F69" s="21"/>
      <c r="G69" s="21"/>
      <c r="H69" s="21"/>
      <c r="I69" s="21"/>
      <c r="J69" s="21"/>
      <c r="K69" s="21"/>
      <c r="L69" s="21"/>
    </row>
    <row r="70" spans="2:12">
      <c r="B70" s="25" t="s">
        <v>1044</v>
      </c>
      <c r="C70" s="26">
        <v>380</v>
      </c>
      <c r="D70" s="21"/>
      <c r="E70" s="21"/>
      <c r="F70" s="21"/>
      <c r="G70" s="21"/>
      <c r="H70" s="21"/>
      <c r="I70" s="21"/>
      <c r="J70" s="21"/>
      <c r="K70" s="21"/>
      <c r="L70" s="21"/>
    </row>
    <row r="71" spans="2:12">
      <c r="B71" s="25" t="s">
        <v>1048</v>
      </c>
      <c r="C71" s="26">
        <v>700</v>
      </c>
      <c r="D71" s="21"/>
      <c r="E71" s="21"/>
      <c r="F71" s="21"/>
      <c r="G71" s="21"/>
      <c r="H71" s="21"/>
      <c r="I71" s="21"/>
      <c r="J71" s="21"/>
      <c r="K71" s="21"/>
      <c r="L71" s="21"/>
    </row>
    <row r="72" spans="2:12">
      <c r="B72" s="25" t="s">
        <v>1061</v>
      </c>
      <c r="C72" s="26">
        <v>530</v>
      </c>
      <c r="D72" s="21"/>
      <c r="E72" s="21"/>
      <c r="F72" s="21"/>
      <c r="G72" s="21"/>
      <c r="H72" s="21"/>
      <c r="I72" s="21"/>
      <c r="J72" s="21"/>
      <c r="K72" s="21"/>
      <c r="L72" s="21"/>
    </row>
    <row r="73" spans="2:12">
      <c r="B73" s="25" t="s">
        <v>1069</v>
      </c>
      <c r="C73" s="26">
        <v>116</v>
      </c>
      <c r="D73" s="21"/>
      <c r="E73" s="21"/>
      <c r="F73" s="21"/>
      <c r="G73" s="21"/>
      <c r="H73" s="21"/>
      <c r="I73" s="21"/>
      <c r="J73" s="21"/>
      <c r="K73" s="21"/>
      <c r="L73" s="21"/>
    </row>
    <row r="74" spans="2:12">
      <c r="B74" s="25" t="s">
        <v>1404</v>
      </c>
      <c r="C74" s="26">
        <v>536</v>
      </c>
      <c r="D74" s="21"/>
      <c r="E74" s="21"/>
      <c r="F74" s="21"/>
      <c r="G74" s="21"/>
      <c r="H74" s="21"/>
      <c r="I74" s="21"/>
      <c r="J74" s="21"/>
      <c r="K74" s="21"/>
      <c r="L74" s="21"/>
    </row>
    <row r="75" spans="2:12">
      <c r="B75" s="25" t="s">
        <v>1079</v>
      </c>
      <c r="C75" s="26">
        <v>7082</v>
      </c>
      <c r="D75" s="21"/>
      <c r="E75" s="21"/>
      <c r="F75" s="21"/>
      <c r="G75" s="21"/>
      <c r="H75" s="21"/>
      <c r="I75" s="21"/>
      <c r="J75" s="21"/>
      <c r="K75" s="21"/>
      <c r="L75" s="21"/>
    </row>
    <row r="76" spans="2:12">
      <c r="B76" s="25" t="s">
        <v>1083</v>
      </c>
      <c r="C76" s="26">
        <v>256</v>
      </c>
      <c r="D76" s="21"/>
      <c r="E76" s="21"/>
      <c r="F76" s="21"/>
      <c r="G76" s="21"/>
      <c r="H76" s="21"/>
      <c r="I76" s="21"/>
      <c r="J76" s="21"/>
      <c r="K76" s="21"/>
      <c r="L76" s="21"/>
    </row>
    <row r="77" spans="2:12">
      <c r="B77" s="25" t="s">
        <v>1090</v>
      </c>
      <c r="C77" s="26">
        <v>1118</v>
      </c>
      <c r="D77" s="21"/>
      <c r="E77" s="21"/>
      <c r="F77" s="21"/>
      <c r="G77" s="21"/>
      <c r="H77" s="21"/>
      <c r="I77" s="21"/>
      <c r="J77" s="21"/>
      <c r="K77" s="21"/>
      <c r="L77" s="21"/>
    </row>
    <row r="78" spans="2:12">
      <c r="B78" s="25" t="s">
        <v>1108</v>
      </c>
      <c r="C78" s="26">
        <v>834</v>
      </c>
      <c r="D78" s="21"/>
      <c r="E78" s="21"/>
      <c r="F78" s="21"/>
      <c r="G78" s="21"/>
      <c r="H78" s="21"/>
      <c r="I78" s="21"/>
      <c r="J78" s="21"/>
      <c r="K78" s="21"/>
      <c r="L78" s="21"/>
    </row>
    <row r="79" spans="2:12">
      <c r="B79" s="25" t="s">
        <v>1120</v>
      </c>
      <c r="C79" s="26">
        <v>158</v>
      </c>
      <c r="D79" s="21"/>
      <c r="E79" s="21"/>
      <c r="F79" s="21"/>
      <c r="G79" s="21"/>
      <c r="H79" s="21"/>
      <c r="I79" s="21"/>
      <c r="J79" s="21"/>
      <c r="K79" s="21"/>
      <c r="L79" s="21"/>
    </row>
    <row r="80" spans="2:12">
      <c r="B80" s="25" t="s">
        <v>1130</v>
      </c>
      <c r="C80" s="26">
        <v>222</v>
      </c>
      <c r="D80" s="21"/>
      <c r="E80" s="21"/>
      <c r="F80" s="21"/>
      <c r="G80" s="21"/>
      <c r="H80" s="21"/>
      <c r="I80" s="21"/>
      <c r="J80" s="21"/>
      <c r="K80" s="21"/>
      <c r="L80" s="21"/>
    </row>
    <row r="81" spans="2:12">
      <c r="B81" s="25" t="s">
        <v>1145</v>
      </c>
      <c r="C81" s="26">
        <v>579</v>
      </c>
      <c r="D81" s="21"/>
      <c r="E81" s="21"/>
      <c r="F81" s="21"/>
      <c r="G81" s="21"/>
      <c r="H81" s="21"/>
      <c r="I81" s="21"/>
      <c r="J81" s="21"/>
      <c r="K81" s="21"/>
      <c r="L81" s="21"/>
    </row>
    <row r="82" spans="2:12">
      <c r="B82" s="25" t="s">
        <v>1148</v>
      </c>
      <c r="C82" s="26">
        <v>157</v>
      </c>
      <c r="D82" s="21"/>
      <c r="E82" s="21"/>
      <c r="F82" s="21"/>
      <c r="G82" s="21"/>
      <c r="H82" s="21"/>
      <c r="I82" s="21"/>
      <c r="J82" s="21"/>
      <c r="K82" s="21"/>
      <c r="L82" s="21"/>
    </row>
    <row r="83" spans="2:12">
      <c r="B83" s="25" t="s">
        <v>1151</v>
      </c>
      <c r="C83" s="26">
        <v>876</v>
      </c>
      <c r="D83" s="21"/>
      <c r="E83" s="21"/>
      <c r="F83" s="21"/>
      <c r="G83" s="21"/>
      <c r="H83" s="21"/>
      <c r="I83" s="21"/>
      <c r="J83" s="21"/>
      <c r="K83" s="21"/>
      <c r="L83" s="21"/>
    </row>
    <row r="84" spans="2:12">
      <c r="B84" s="25" t="s">
        <v>439</v>
      </c>
      <c r="C84" s="26">
        <v>48</v>
      </c>
      <c r="D84" s="21"/>
      <c r="E84" s="21"/>
      <c r="F84" s="21"/>
      <c r="G84" s="21"/>
      <c r="H84" s="21"/>
      <c r="I84" s="21"/>
      <c r="J84" s="21"/>
      <c r="K84" s="21"/>
      <c r="L84" s="21"/>
    </row>
    <row r="85" spans="2:12">
      <c r="B85" s="25" t="s">
        <v>1166</v>
      </c>
      <c r="C85" s="26">
        <v>287</v>
      </c>
      <c r="D85" s="21"/>
      <c r="E85" s="21"/>
      <c r="F85" s="21"/>
      <c r="G85" s="21"/>
      <c r="H85" s="21"/>
      <c r="I85" s="21"/>
      <c r="J85" s="21"/>
      <c r="K85" s="21"/>
      <c r="L85" s="21"/>
    </row>
    <row r="86" spans="2:12">
      <c r="B86" s="25" t="s">
        <v>1175</v>
      </c>
      <c r="C86" s="26">
        <v>3179</v>
      </c>
      <c r="D86" s="21"/>
      <c r="E86" s="21"/>
      <c r="F86" s="21"/>
      <c r="G86" s="21"/>
      <c r="H86" s="21"/>
      <c r="I86" s="21"/>
      <c r="J86" s="21"/>
      <c r="K86" s="21"/>
      <c r="L86" s="21"/>
    </row>
    <row r="87" spans="2:12">
      <c r="B87" s="25" t="s">
        <v>1190</v>
      </c>
      <c r="C87" s="26">
        <v>603</v>
      </c>
      <c r="D87" s="21"/>
      <c r="E87" s="21"/>
      <c r="F87" s="21"/>
      <c r="G87" s="21"/>
      <c r="H87" s="21"/>
      <c r="I87" s="21"/>
      <c r="J87" s="21"/>
      <c r="K87" s="21"/>
      <c r="L87" s="21"/>
    </row>
    <row r="88" spans="2:12">
      <c r="B88" s="25" t="s">
        <v>1198</v>
      </c>
      <c r="C88" s="26">
        <v>592</v>
      </c>
      <c r="D88" s="21"/>
      <c r="E88" s="21"/>
      <c r="F88" s="21"/>
      <c r="G88" s="21"/>
      <c r="H88" s="21"/>
      <c r="I88" s="21"/>
      <c r="J88" s="21"/>
      <c r="K88" s="21"/>
      <c r="L88" s="21"/>
    </row>
    <row r="89" spans="2:12">
      <c r="B89" s="25" t="s">
        <v>1210</v>
      </c>
      <c r="C89" s="26">
        <v>914</v>
      </c>
      <c r="D89" s="21"/>
      <c r="E89" s="21"/>
      <c r="F89" s="21"/>
      <c r="G89" s="21"/>
      <c r="H89" s="21"/>
      <c r="I89" s="21"/>
      <c r="J89" s="21"/>
      <c r="K89" s="21"/>
      <c r="L89" s="21"/>
    </row>
    <row r="90" spans="2:12">
      <c r="B90" s="25" t="s">
        <v>1403</v>
      </c>
      <c r="C90" s="26">
        <v>572</v>
      </c>
      <c r="D90" s="21"/>
      <c r="E90" s="21"/>
      <c r="F90" s="21"/>
      <c r="G90" s="21"/>
      <c r="H90" s="21"/>
      <c r="I90" s="21"/>
      <c r="J90" s="21"/>
      <c r="K90" s="21"/>
      <c r="L90" s="21"/>
    </row>
    <row r="91" spans="2:12">
      <c r="B91" s="25" t="s">
        <v>1214</v>
      </c>
      <c r="C91" s="26">
        <v>563</v>
      </c>
      <c r="D91" s="21"/>
      <c r="E91" s="21"/>
      <c r="F91" s="21"/>
      <c r="G91" s="21"/>
      <c r="H91" s="21"/>
      <c r="I91" s="21"/>
      <c r="J91" s="21"/>
      <c r="K91" s="21"/>
      <c r="L91" s="21"/>
    </row>
    <row r="92" spans="2:12">
      <c r="B92" s="25" t="s">
        <v>1220</v>
      </c>
      <c r="C92" s="26">
        <v>1121</v>
      </c>
      <c r="D92" s="21"/>
      <c r="E92" s="21"/>
      <c r="F92" s="21"/>
      <c r="G92" s="21"/>
      <c r="H92" s="21"/>
      <c r="I92" s="21"/>
      <c r="J92" s="21"/>
      <c r="K92" s="21"/>
      <c r="L92" s="21"/>
    </row>
    <row r="93" spans="2:12">
      <c r="B93" s="25" t="s">
        <v>1223</v>
      </c>
      <c r="C93" s="26">
        <v>1441</v>
      </c>
      <c r="D93" s="21"/>
      <c r="E93" s="21"/>
      <c r="F93" s="21"/>
      <c r="G93" s="21"/>
      <c r="H93" s="21"/>
      <c r="I93" s="21"/>
      <c r="J93" s="21"/>
      <c r="K93" s="21"/>
      <c r="L93" s="21"/>
    </row>
    <row r="94" spans="2:12">
      <c r="B94" s="25" t="s">
        <v>1230</v>
      </c>
      <c r="C94" s="26">
        <v>298</v>
      </c>
      <c r="D94" s="21"/>
      <c r="E94" s="21"/>
      <c r="F94" s="21"/>
      <c r="G94" s="21"/>
      <c r="H94" s="21"/>
      <c r="I94" s="21"/>
      <c r="J94" s="21"/>
      <c r="K94" s="21"/>
      <c r="L94" s="21"/>
    </row>
    <row r="95" spans="2:12">
      <c r="B95" s="25" t="s">
        <v>1240</v>
      </c>
      <c r="C95" s="26">
        <v>1172</v>
      </c>
      <c r="D95" s="21"/>
      <c r="E95" s="21"/>
      <c r="F95" s="21"/>
      <c r="G95" s="21"/>
      <c r="H95" s="21"/>
      <c r="I95" s="21"/>
      <c r="J95" s="21"/>
      <c r="K95" s="21"/>
      <c r="L95" s="21"/>
    </row>
    <row r="96" spans="2:12">
      <c r="B96" s="25" t="s">
        <v>1406</v>
      </c>
      <c r="C96" s="26">
        <v>297</v>
      </c>
      <c r="D96" s="21"/>
      <c r="E96" s="21"/>
      <c r="F96" s="21"/>
      <c r="G96" s="21"/>
      <c r="H96" s="21"/>
      <c r="I96" s="21"/>
      <c r="J96" s="21"/>
      <c r="K96" s="21"/>
      <c r="L96" s="21"/>
    </row>
    <row r="97" spans="2:12">
      <c r="B97" s="25" t="s">
        <v>1249</v>
      </c>
      <c r="C97" s="26">
        <v>951</v>
      </c>
      <c r="D97" s="21"/>
      <c r="E97" s="21"/>
      <c r="F97" s="21"/>
      <c r="G97" s="21"/>
      <c r="H97" s="21"/>
      <c r="I97" s="21"/>
      <c r="J97" s="21"/>
      <c r="K97" s="21"/>
      <c r="L97" s="21"/>
    </row>
    <row r="98" spans="2:12">
      <c r="B98" s="25" t="s">
        <v>1261</v>
      </c>
      <c r="C98" s="26">
        <v>296</v>
      </c>
      <c r="D98" s="21"/>
      <c r="E98" s="21"/>
      <c r="F98" s="21"/>
      <c r="G98" s="21"/>
      <c r="H98" s="21"/>
      <c r="I98" s="21"/>
      <c r="J98" s="21"/>
      <c r="K98" s="21"/>
      <c r="L98" s="21"/>
    </row>
    <row r="99" spans="2:12">
      <c r="B99" s="23" t="s">
        <v>1388</v>
      </c>
      <c r="C99" s="52">
        <v>75384</v>
      </c>
      <c r="D99" s="21"/>
      <c r="E99" s="21"/>
      <c r="F99" s="21"/>
      <c r="G99" s="21"/>
      <c r="H99" s="21"/>
      <c r="I99" s="21"/>
      <c r="J99" s="21"/>
      <c r="K99" s="21"/>
      <c r="L99" s="21"/>
    </row>
    <row r="100" spans="2:12"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2:12"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2:12"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2:12"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2:12"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2:12"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2:12"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2"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2:12"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2:12"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3:12"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3:12">
      <c r="C114" s="21"/>
      <c r="D114" s="21"/>
      <c r="E114" s="21"/>
      <c r="F114" s="21"/>
      <c r="G114" s="21"/>
      <c r="H114" s="21"/>
    </row>
    <row r="115" spans="3:12">
      <c r="C115" s="21"/>
      <c r="D115" s="21"/>
      <c r="E115" s="21"/>
      <c r="F115" s="21"/>
      <c r="G115" s="21"/>
      <c r="H115" s="21"/>
    </row>
    <row r="116" spans="3:12">
      <c r="C116" s="21"/>
      <c r="D116" s="21"/>
      <c r="E116" s="21"/>
      <c r="F116" s="21"/>
      <c r="G116" s="21"/>
      <c r="H116" s="21"/>
    </row>
    <row r="117" spans="3:12">
      <c r="C117" s="21"/>
      <c r="D117" s="21"/>
      <c r="E117" s="21"/>
      <c r="F117" s="21"/>
      <c r="G117" s="21"/>
      <c r="H117" s="21"/>
    </row>
    <row r="118" spans="3:12">
      <c r="C118" s="21"/>
      <c r="D118" s="21"/>
      <c r="E118" s="21"/>
      <c r="F118" s="21"/>
      <c r="G118" s="21"/>
      <c r="H118" s="21"/>
    </row>
    <row r="119" spans="3:12">
      <c r="C119" s="21"/>
      <c r="D119" s="21"/>
      <c r="E119" s="21"/>
      <c r="F119" s="21"/>
      <c r="G119" s="21"/>
      <c r="H119" s="21"/>
    </row>
    <row r="120" spans="3:12">
      <c r="C120" s="21"/>
      <c r="D120" s="21"/>
      <c r="E120" s="21"/>
      <c r="F120" s="21"/>
      <c r="G120" s="21"/>
      <c r="H120" s="21"/>
    </row>
    <row r="121" spans="3:12">
      <c r="C121" s="21"/>
      <c r="D121" s="21"/>
      <c r="E121" s="21"/>
      <c r="F121" s="21"/>
      <c r="G121" s="21"/>
      <c r="H121" s="21"/>
    </row>
    <row r="122" spans="3:12">
      <c r="C122" s="21"/>
      <c r="D122" s="21"/>
      <c r="E122" s="21"/>
      <c r="F122" s="21"/>
      <c r="G122" s="21"/>
      <c r="H122" s="21"/>
    </row>
    <row r="123" spans="3:12">
      <c r="C123" s="21"/>
      <c r="D123" s="21"/>
      <c r="E123" s="21"/>
      <c r="F123" s="21"/>
      <c r="G123" s="21"/>
      <c r="H123" s="21"/>
    </row>
    <row r="124" spans="3:12">
      <c r="C124" s="21"/>
      <c r="D124" s="21"/>
      <c r="E124" s="21"/>
      <c r="F124" s="21"/>
      <c r="G124" s="21"/>
      <c r="H124" s="21"/>
    </row>
    <row r="125" spans="3:12">
      <c r="C125" s="21"/>
      <c r="D125" s="21"/>
      <c r="E125" s="21"/>
      <c r="F125" s="21"/>
      <c r="G125" s="21"/>
      <c r="H125" s="21"/>
    </row>
    <row r="126" spans="3:12">
      <c r="C126" s="21"/>
      <c r="D126" s="21"/>
      <c r="E126" s="21"/>
      <c r="F126" s="21"/>
      <c r="G126" s="21"/>
      <c r="H126" s="21"/>
    </row>
    <row r="127" spans="3:12">
      <c r="C127" s="21"/>
      <c r="D127" s="21"/>
      <c r="E127" s="21"/>
      <c r="F127" s="21"/>
      <c r="G127" s="21"/>
      <c r="H127" s="21"/>
    </row>
    <row r="128" spans="3:12">
      <c r="C128" s="21"/>
      <c r="D128" s="21"/>
      <c r="E128" s="21"/>
      <c r="F128" s="21"/>
      <c r="G128" s="21"/>
      <c r="H128" s="21"/>
    </row>
    <row r="129" spans="3:8" s="22" customFormat="1">
      <c r="C129" s="21"/>
      <c r="D129" s="21"/>
      <c r="E129" s="21"/>
      <c r="F129" s="21"/>
      <c r="G129" s="21"/>
      <c r="H129" s="21"/>
    </row>
    <row r="130" spans="3:8" s="22" customFormat="1">
      <c r="C130" s="21"/>
      <c r="D130" s="21"/>
      <c r="E130" s="21"/>
      <c r="F130" s="21"/>
      <c r="G130" s="21"/>
      <c r="H130" s="21"/>
    </row>
    <row r="131" spans="3:8" s="22" customFormat="1">
      <c r="C131" s="21"/>
      <c r="D131" s="21"/>
      <c r="E131" s="21"/>
      <c r="F131" s="21"/>
      <c r="G131" s="21"/>
      <c r="H131" s="21"/>
    </row>
    <row r="132" spans="3:8" s="22" customFormat="1">
      <c r="C132" s="21"/>
      <c r="D132" s="21"/>
      <c r="E132" s="21"/>
      <c r="F132" s="21"/>
      <c r="G132" s="21"/>
      <c r="H132" s="21"/>
    </row>
    <row r="133" spans="3:8" s="22" customFormat="1">
      <c r="C133" s="21"/>
      <c r="D133" s="21"/>
      <c r="E133" s="21"/>
      <c r="F133" s="21"/>
      <c r="G133" s="21"/>
      <c r="H133" s="21"/>
    </row>
    <row r="134" spans="3:8" s="22" customFormat="1">
      <c r="C134" s="21"/>
      <c r="D134" s="21"/>
      <c r="E134" s="21"/>
      <c r="F134" s="21"/>
      <c r="G134" s="21"/>
      <c r="H134" s="21"/>
    </row>
    <row r="135" spans="3:8" s="22" customFormat="1">
      <c r="C135" s="21"/>
      <c r="D135" s="21"/>
      <c r="E135" s="21"/>
      <c r="F135" s="21"/>
      <c r="G135" s="21"/>
      <c r="H135" s="21"/>
    </row>
    <row r="136" spans="3:8" s="22" customFormat="1">
      <c r="C136" s="21"/>
      <c r="D136" s="21"/>
      <c r="E136" s="21"/>
      <c r="F136" s="21"/>
      <c r="G136" s="21"/>
      <c r="H136" s="21"/>
    </row>
    <row r="137" spans="3:8" s="22" customFormat="1">
      <c r="C137" s="21"/>
      <c r="D137" s="21"/>
      <c r="E137" s="21"/>
      <c r="F137" s="21"/>
      <c r="G137" s="21"/>
      <c r="H137" s="21"/>
    </row>
    <row r="138" spans="3:8" s="22" customFormat="1">
      <c r="C138" s="21"/>
      <c r="D138" s="21"/>
      <c r="E138" s="21"/>
      <c r="F138" s="21"/>
      <c r="G138" s="21"/>
      <c r="H138" s="21"/>
    </row>
    <row r="139" spans="3:8" s="22" customFormat="1">
      <c r="C139" s="21"/>
      <c r="D139" s="21"/>
      <c r="E139" s="21"/>
      <c r="F139" s="21"/>
      <c r="G139" s="21"/>
      <c r="H139" s="21"/>
    </row>
    <row r="140" spans="3:8" s="22" customFormat="1">
      <c r="C140" s="21"/>
      <c r="D140" s="21"/>
      <c r="E140" s="21"/>
      <c r="F140" s="21"/>
      <c r="G140" s="21"/>
      <c r="H140" s="21"/>
    </row>
    <row r="141" spans="3:8" s="22" customFormat="1">
      <c r="C141" s="21"/>
      <c r="D141" s="21"/>
      <c r="E141" s="21"/>
      <c r="F141" s="21"/>
      <c r="G141" s="21"/>
      <c r="H141" s="21"/>
    </row>
    <row r="142" spans="3:8" s="22" customFormat="1">
      <c r="C142" s="21"/>
      <c r="D142" s="21"/>
      <c r="E142" s="21"/>
      <c r="F142" s="21"/>
      <c r="G142" s="21"/>
      <c r="H142" s="21"/>
    </row>
    <row r="143" spans="3:8" s="22" customFormat="1">
      <c r="C143" s="21"/>
      <c r="D143" s="21"/>
      <c r="E143" s="21"/>
      <c r="F143" s="21"/>
      <c r="G143" s="21"/>
      <c r="H143" s="21"/>
    </row>
    <row r="144" spans="3:8" s="22" customFormat="1">
      <c r="C144" s="21"/>
      <c r="D144" s="21"/>
      <c r="E144" s="21"/>
      <c r="F144" s="21"/>
      <c r="G144" s="21"/>
      <c r="H144" s="21"/>
    </row>
    <row r="145" spans="3:8" s="22" customFormat="1">
      <c r="C145" s="21"/>
      <c r="D145" s="21"/>
      <c r="E145" s="21"/>
      <c r="F145" s="21"/>
      <c r="G145" s="21"/>
      <c r="H145" s="21"/>
    </row>
    <row r="146" spans="3:8" s="22" customFormat="1">
      <c r="C146" s="21"/>
      <c r="D146" s="21"/>
      <c r="E146" s="21"/>
      <c r="F146" s="21"/>
      <c r="G146" s="21"/>
      <c r="H146" s="21"/>
    </row>
    <row r="147" spans="3:8" s="22" customFormat="1">
      <c r="C147" s="21"/>
      <c r="D147" s="21"/>
      <c r="E147" s="21"/>
      <c r="F147" s="21"/>
      <c r="G147" s="21"/>
      <c r="H147" s="21"/>
    </row>
    <row r="148" spans="3:8" s="22" customFormat="1">
      <c r="C148" s="21"/>
      <c r="D148" s="21"/>
      <c r="E148" s="21"/>
      <c r="F148" s="21"/>
      <c r="G148" s="21"/>
      <c r="H148" s="21"/>
    </row>
    <row r="149" spans="3:8" s="22" customFormat="1">
      <c r="C149" s="21"/>
      <c r="D149" s="21"/>
      <c r="E149" s="21"/>
      <c r="F149" s="21"/>
      <c r="G149" s="21"/>
      <c r="H149" s="21"/>
    </row>
    <row r="150" spans="3:8" s="22" customFormat="1">
      <c r="C150" s="21"/>
      <c r="D150" s="21"/>
      <c r="E150" s="21"/>
      <c r="F150" s="21"/>
      <c r="G150" s="21"/>
      <c r="H150" s="21"/>
    </row>
    <row r="151" spans="3:8" s="22" customFormat="1">
      <c r="C151" s="21"/>
      <c r="D151" s="21"/>
      <c r="E151" s="21"/>
      <c r="F151" s="21"/>
      <c r="G151" s="21"/>
      <c r="H151" s="21"/>
    </row>
    <row r="152" spans="3:8" s="22" customFormat="1">
      <c r="C152" s="21"/>
      <c r="D152" s="21"/>
      <c r="E152" s="21"/>
      <c r="F152" s="21"/>
      <c r="G152" s="21"/>
      <c r="H152" s="21"/>
    </row>
    <row r="153" spans="3:8" s="22" customFormat="1">
      <c r="C153" s="21"/>
      <c r="D153" s="21"/>
      <c r="E153" s="21"/>
      <c r="F153" s="21"/>
      <c r="G153" s="21"/>
      <c r="H153" s="21"/>
    </row>
    <row r="154" spans="3:8" s="22" customFormat="1">
      <c r="C154" s="21"/>
      <c r="D154" s="21"/>
      <c r="E154" s="21"/>
      <c r="F154" s="21"/>
      <c r="G154" s="21"/>
      <c r="H154" s="21"/>
    </row>
    <row r="155" spans="3:8" s="22" customFormat="1">
      <c r="C155" s="21"/>
      <c r="D155" s="21"/>
      <c r="E155" s="21"/>
      <c r="F155" s="21"/>
      <c r="G155" s="21"/>
      <c r="H155" s="21"/>
    </row>
    <row r="156" spans="3:8" s="22" customFormat="1">
      <c r="C156" s="21"/>
      <c r="D156" s="21"/>
      <c r="E156" s="21"/>
      <c r="F156" s="21"/>
      <c r="G156" s="21"/>
      <c r="H156" s="21"/>
    </row>
    <row r="157" spans="3:8" s="22" customFormat="1">
      <c r="C157" s="21"/>
      <c r="D157" s="21"/>
      <c r="E157" s="21"/>
      <c r="F157" s="21"/>
      <c r="G157" s="21"/>
      <c r="H157" s="21"/>
    </row>
    <row r="158" spans="3:8" s="22" customFormat="1">
      <c r="C158" s="21"/>
      <c r="D158" s="21"/>
      <c r="E158" s="21"/>
      <c r="F158" s="21"/>
      <c r="G158" s="21"/>
      <c r="H158" s="21"/>
    </row>
    <row r="159" spans="3:8" s="22" customFormat="1">
      <c r="C159" s="21"/>
      <c r="D159" s="21"/>
      <c r="E159" s="21"/>
      <c r="F159" s="21"/>
      <c r="G159" s="21"/>
      <c r="H159" s="21"/>
    </row>
    <row r="160" spans="3:8" s="22" customFormat="1">
      <c r="C160" s="21"/>
      <c r="D160" s="21"/>
      <c r="E160" s="21"/>
      <c r="F160" s="21"/>
      <c r="G160" s="21"/>
      <c r="H160" s="21"/>
    </row>
    <row r="161" spans="3:8" s="22" customFormat="1">
      <c r="C161" s="21"/>
      <c r="D161" s="21"/>
      <c r="E161" s="21"/>
      <c r="F161" s="21"/>
      <c r="G161" s="21"/>
      <c r="H161" s="21"/>
    </row>
    <row r="162" spans="3:8" s="22" customFormat="1">
      <c r="C162" s="21"/>
      <c r="D162" s="21"/>
      <c r="E162" s="21"/>
      <c r="F162" s="21"/>
      <c r="G162" s="21"/>
      <c r="H162" s="21"/>
    </row>
    <row r="163" spans="3:8" s="22" customFormat="1">
      <c r="C163" s="21"/>
      <c r="D163" s="21"/>
      <c r="E163" s="21"/>
      <c r="F163" s="21"/>
      <c r="G163" s="21"/>
      <c r="H163" s="21"/>
    </row>
    <row r="164" spans="3:8" s="22" customFormat="1">
      <c r="C164" s="21"/>
      <c r="D164" s="21"/>
      <c r="E164" s="21"/>
      <c r="F164" s="21"/>
      <c r="G164" s="21"/>
      <c r="H164" s="21"/>
    </row>
    <row r="165" spans="3:8" s="22" customFormat="1">
      <c r="C165" s="21"/>
      <c r="D165" s="21"/>
      <c r="E165" s="21"/>
      <c r="F165" s="21"/>
      <c r="G165" s="21"/>
      <c r="H165" s="21"/>
    </row>
    <row r="166" spans="3:8" s="22" customFormat="1">
      <c r="C166" s="21"/>
      <c r="D166" s="21"/>
      <c r="E166" s="21"/>
      <c r="F166" s="21"/>
      <c r="G166" s="21"/>
      <c r="H166" s="21"/>
    </row>
    <row r="167" spans="3:8" s="22" customFormat="1">
      <c r="C167" s="21"/>
      <c r="D167" s="21"/>
      <c r="E167" s="21"/>
      <c r="F167" s="21"/>
      <c r="G167" s="21"/>
      <c r="H167" s="21"/>
    </row>
    <row r="168" spans="3:8" s="22" customFormat="1">
      <c r="C168" s="21"/>
      <c r="D168" s="21"/>
      <c r="E168" s="21"/>
      <c r="F168" s="21"/>
      <c r="G168" s="21"/>
      <c r="H168" s="21"/>
    </row>
    <row r="169" spans="3:8" s="22" customFormat="1">
      <c r="C169" s="21"/>
      <c r="D169" s="21"/>
      <c r="E169" s="21"/>
      <c r="F169" s="21"/>
      <c r="G169" s="21"/>
      <c r="H169" s="21"/>
    </row>
    <row r="170" spans="3:8" s="22" customFormat="1">
      <c r="C170" s="21"/>
      <c r="D170" s="21"/>
      <c r="E170" s="21"/>
      <c r="F170" s="21"/>
      <c r="G170" s="21"/>
      <c r="H170" s="21"/>
    </row>
    <row r="171" spans="3:8" s="22" customFormat="1">
      <c r="C171" s="21"/>
      <c r="D171" s="21"/>
      <c r="E171" s="21"/>
      <c r="F171" s="21"/>
      <c r="G171" s="21"/>
      <c r="H171" s="21"/>
    </row>
    <row r="172" spans="3:8" s="22" customFormat="1">
      <c r="C172" s="21"/>
      <c r="D172" s="21"/>
      <c r="E172" s="21"/>
      <c r="F172" s="21"/>
      <c r="G172" s="21"/>
      <c r="H172" s="21"/>
    </row>
    <row r="173" spans="3:8" s="22" customFormat="1">
      <c r="C173" s="21"/>
      <c r="D173" s="21"/>
      <c r="E173" s="21"/>
      <c r="F173" s="21"/>
      <c r="G173" s="21"/>
      <c r="H173" s="21"/>
    </row>
    <row r="174" spans="3:8" s="22" customFormat="1">
      <c r="C174" s="21"/>
      <c r="D174" s="21"/>
      <c r="E174" s="21"/>
      <c r="F174" s="21"/>
      <c r="G174" s="21"/>
      <c r="H174" s="21"/>
    </row>
    <row r="175" spans="3:8" s="22" customFormat="1">
      <c r="C175" s="21"/>
      <c r="D175" s="21"/>
      <c r="E175" s="21"/>
      <c r="F175" s="21"/>
      <c r="G175" s="21"/>
      <c r="H175" s="21"/>
    </row>
    <row r="176" spans="3:8" s="22" customFormat="1">
      <c r="C176" s="21"/>
      <c r="D176" s="21"/>
      <c r="E176" s="21"/>
      <c r="F176" s="21"/>
      <c r="G176" s="21"/>
      <c r="H176" s="21"/>
    </row>
    <row r="177" spans="3:8" s="22" customFormat="1">
      <c r="C177" s="21"/>
      <c r="D177" s="21"/>
      <c r="E177" s="21"/>
      <c r="F177" s="21"/>
      <c r="G177" s="21"/>
      <c r="H177" s="21"/>
    </row>
    <row r="178" spans="3:8" s="22" customFormat="1">
      <c r="C178" s="21"/>
      <c r="D178" s="21"/>
      <c r="E178" s="21"/>
      <c r="F178" s="21"/>
      <c r="G178" s="21"/>
      <c r="H178" s="21"/>
    </row>
    <row r="179" spans="3:8" s="22" customFormat="1">
      <c r="C179" s="21"/>
      <c r="D179" s="21"/>
      <c r="E179" s="21"/>
      <c r="F179" s="21"/>
      <c r="G179" s="21"/>
      <c r="H179" s="21"/>
    </row>
    <row r="180" spans="3:8" s="22" customFormat="1">
      <c r="C180" s="21"/>
      <c r="D180" s="21"/>
      <c r="E180" s="21"/>
      <c r="F180" s="21"/>
      <c r="G180" s="21"/>
      <c r="H180" s="21"/>
    </row>
    <row r="181" spans="3:8" s="22" customFormat="1">
      <c r="C181" s="21"/>
      <c r="D181" s="21"/>
      <c r="E181" s="21"/>
      <c r="F181" s="21"/>
      <c r="G181" s="21"/>
      <c r="H181" s="21"/>
    </row>
    <row r="182" spans="3:8" s="22" customFormat="1">
      <c r="C182" s="21"/>
      <c r="D182" s="21"/>
      <c r="E182" s="21"/>
      <c r="F182" s="21"/>
      <c r="G182" s="21"/>
      <c r="H182" s="21"/>
    </row>
    <row r="183" spans="3:8" s="22" customFormat="1">
      <c r="C183" s="21"/>
      <c r="D183" s="21"/>
      <c r="E183" s="21"/>
      <c r="F183" s="21"/>
      <c r="G183" s="21"/>
      <c r="H183" s="21"/>
    </row>
    <row r="184" spans="3:8" s="22" customFormat="1">
      <c r="C184" s="21"/>
      <c r="D184" s="21"/>
      <c r="E184" s="21"/>
      <c r="F184" s="21"/>
      <c r="G184" s="21"/>
      <c r="H184" s="21"/>
    </row>
    <row r="185" spans="3:8" s="22" customFormat="1">
      <c r="C185" s="21"/>
      <c r="D185" s="21"/>
      <c r="E185" s="21"/>
      <c r="F185" s="21"/>
      <c r="G185" s="21"/>
      <c r="H185" s="21"/>
    </row>
    <row r="186" spans="3:8" s="22" customFormat="1">
      <c r="C186" s="21"/>
      <c r="D186" s="21"/>
      <c r="E186" s="21"/>
      <c r="F186" s="21"/>
      <c r="G186" s="21"/>
      <c r="H186" s="21"/>
    </row>
    <row r="187" spans="3:8" s="22" customFormat="1">
      <c r="C187" s="21"/>
      <c r="D187" s="21"/>
      <c r="E187" s="21"/>
      <c r="F187" s="21"/>
      <c r="G187" s="21"/>
      <c r="H187" s="21"/>
    </row>
    <row r="188" spans="3:8" s="22" customFormat="1">
      <c r="C188" s="21"/>
      <c r="D188" s="21"/>
      <c r="E188" s="21"/>
      <c r="F188" s="21"/>
      <c r="G188" s="21"/>
      <c r="H188" s="21"/>
    </row>
    <row r="189" spans="3:8" s="22" customFormat="1">
      <c r="C189" s="21"/>
      <c r="D189" s="21"/>
      <c r="E189" s="21"/>
      <c r="F189" s="21"/>
      <c r="G189" s="21"/>
      <c r="H189" s="21"/>
    </row>
    <row r="190" spans="3:8" s="22" customFormat="1">
      <c r="C190" s="21"/>
      <c r="D190" s="21"/>
      <c r="E190" s="21"/>
      <c r="F190" s="21"/>
      <c r="G190" s="21"/>
      <c r="H190" s="21"/>
    </row>
    <row r="191" spans="3:8" s="22" customFormat="1">
      <c r="C191" s="21"/>
      <c r="D191" s="21"/>
      <c r="E191" s="21"/>
      <c r="F191" s="21"/>
      <c r="G191" s="21"/>
      <c r="H191" s="21"/>
    </row>
    <row r="192" spans="3:8" s="22" customFormat="1">
      <c r="C192" s="21"/>
      <c r="D192" s="21"/>
      <c r="E192" s="21"/>
      <c r="F192" s="21"/>
      <c r="G192" s="21"/>
      <c r="H192" s="21"/>
    </row>
    <row r="193" spans="3:8" s="22" customFormat="1">
      <c r="C193" s="21"/>
      <c r="D193" s="21"/>
      <c r="E193" s="21"/>
      <c r="F193" s="21"/>
      <c r="G193" s="21"/>
      <c r="H193" s="21"/>
    </row>
    <row r="194" spans="3:8" s="22" customFormat="1">
      <c r="C194" s="21"/>
      <c r="D194" s="21"/>
      <c r="E194" s="21"/>
      <c r="F194" s="21"/>
      <c r="G194" s="21"/>
      <c r="H194" s="21"/>
    </row>
    <row r="195" spans="3:8" s="22" customFormat="1">
      <c r="C195" s="21"/>
      <c r="D195" s="21"/>
      <c r="E195" s="21"/>
      <c r="F195" s="21"/>
      <c r="G195" s="21"/>
      <c r="H195" s="21"/>
    </row>
    <row r="196" spans="3:8" s="22" customFormat="1">
      <c r="C196" s="21"/>
      <c r="D196" s="21"/>
      <c r="E196" s="21"/>
      <c r="F196" s="21"/>
      <c r="G196" s="21"/>
      <c r="H196" s="21"/>
    </row>
    <row r="197" spans="3:8" s="22" customFormat="1">
      <c r="C197" s="21"/>
      <c r="D197" s="21"/>
      <c r="E197" s="21"/>
      <c r="F197" s="21"/>
      <c r="G197" s="21"/>
      <c r="H197" s="21"/>
    </row>
    <row r="198" spans="3:8" s="22" customFormat="1">
      <c r="C198" s="21"/>
      <c r="D198" s="21"/>
      <c r="E198" s="21"/>
      <c r="F198" s="21"/>
      <c r="G198" s="21"/>
      <c r="H198" s="21"/>
    </row>
    <row r="199" spans="3:8" s="22" customFormat="1">
      <c r="C199" s="21"/>
      <c r="D199" s="21"/>
      <c r="E199" s="21"/>
      <c r="F199" s="21"/>
      <c r="G199" s="21"/>
      <c r="H199" s="21"/>
    </row>
    <row r="200" spans="3:8" s="22" customFormat="1">
      <c r="C200" s="21"/>
      <c r="D200" s="21"/>
      <c r="E200" s="21"/>
      <c r="F200" s="21"/>
      <c r="G200" s="21"/>
      <c r="H200" s="21"/>
    </row>
    <row r="201" spans="3:8" s="22" customFormat="1">
      <c r="C201" s="21"/>
      <c r="D201" s="21"/>
      <c r="E201" s="21"/>
      <c r="F201" s="21"/>
      <c r="G201" s="21"/>
      <c r="H201" s="21"/>
    </row>
    <row r="202" spans="3:8" s="22" customFormat="1">
      <c r="C202" s="21"/>
      <c r="D202" s="21"/>
      <c r="E202" s="21"/>
      <c r="F202" s="21"/>
      <c r="G202" s="21"/>
      <c r="H202" s="21"/>
    </row>
    <row r="203" spans="3:8" s="22" customFormat="1">
      <c r="C203" s="21"/>
      <c r="D203" s="21"/>
      <c r="E203" s="21"/>
      <c r="F203" s="21"/>
      <c r="G203" s="21"/>
      <c r="H203" s="21"/>
    </row>
    <row r="204" spans="3:8" s="22" customFormat="1">
      <c r="C204" s="21"/>
      <c r="D204" s="21"/>
      <c r="E204" s="21"/>
      <c r="F204" s="21"/>
      <c r="G204" s="21"/>
      <c r="H204" s="21"/>
    </row>
    <row r="205" spans="3:8" s="22" customFormat="1">
      <c r="C205" s="21"/>
      <c r="D205" s="21"/>
      <c r="E205" s="21"/>
      <c r="F205" s="21"/>
      <c r="G205" s="21"/>
      <c r="H205" s="21"/>
    </row>
    <row r="206" spans="3:8" s="22" customFormat="1">
      <c r="C206" s="21"/>
      <c r="D206" s="21"/>
      <c r="E206" s="21"/>
      <c r="F206" s="21"/>
      <c r="G206" s="21"/>
      <c r="H206" s="21"/>
    </row>
    <row r="207" spans="3:8" s="22" customFormat="1">
      <c r="C207" s="21"/>
      <c r="D207" s="21"/>
      <c r="E207" s="21"/>
      <c r="F207" s="21"/>
      <c r="G207" s="21"/>
      <c r="H207" s="21"/>
    </row>
    <row r="208" spans="3:8" s="22" customFormat="1">
      <c r="C208" s="21"/>
      <c r="D208" s="21"/>
      <c r="E208" s="21"/>
      <c r="F208" s="21"/>
      <c r="G208" s="21"/>
      <c r="H208" s="21"/>
    </row>
    <row r="209" spans="3:8" s="22" customFormat="1">
      <c r="C209" s="21"/>
      <c r="D209" s="21"/>
      <c r="E209" s="21"/>
      <c r="F209" s="21"/>
      <c r="G209" s="21"/>
      <c r="H209" s="21"/>
    </row>
    <row r="210" spans="3:8" s="22" customFormat="1">
      <c r="C210" s="21"/>
      <c r="D210" s="21"/>
      <c r="E210" s="21"/>
      <c r="F210" s="21"/>
      <c r="G210" s="21"/>
      <c r="H210" s="21"/>
    </row>
    <row r="211" spans="3:8" s="22" customFormat="1">
      <c r="C211" s="21"/>
      <c r="D211" s="21"/>
      <c r="E211" s="21"/>
      <c r="F211" s="21"/>
      <c r="G211" s="21"/>
      <c r="H211" s="21"/>
    </row>
    <row r="212" spans="3:8" s="22" customFormat="1">
      <c r="C212" s="21"/>
      <c r="D212" s="21"/>
      <c r="E212" s="21"/>
      <c r="F212" s="21"/>
      <c r="G212" s="21"/>
      <c r="H212" s="21"/>
    </row>
    <row r="213" spans="3:8" s="22" customFormat="1">
      <c r="C213" s="21"/>
      <c r="D213" s="21"/>
      <c r="E213" s="21"/>
      <c r="F213" s="21"/>
      <c r="G213" s="21"/>
      <c r="H213" s="21"/>
    </row>
    <row r="214" spans="3:8" s="22" customFormat="1">
      <c r="C214" s="21"/>
      <c r="D214" s="21"/>
      <c r="E214" s="21"/>
      <c r="F214" s="21"/>
      <c r="G214" s="21"/>
      <c r="H214" s="21"/>
    </row>
    <row r="215" spans="3:8" s="22" customFormat="1">
      <c r="C215" s="21"/>
      <c r="D215" s="21"/>
      <c r="E215" s="21"/>
      <c r="F215" s="21"/>
      <c r="G215" s="21"/>
      <c r="H215" s="21"/>
    </row>
    <row r="216" spans="3:8" s="22" customFormat="1">
      <c r="C216" s="21"/>
      <c r="D216" s="21"/>
      <c r="E216" s="21"/>
      <c r="F216" s="21"/>
      <c r="G216" s="21"/>
      <c r="H216" s="21"/>
    </row>
    <row r="217" spans="3:8" s="22" customFormat="1">
      <c r="C217" s="21"/>
      <c r="D217" s="21"/>
      <c r="E217" s="21"/>
      <c r="F217" s="21"/>
      <c r="G217" s="21"/>
      <c r="H217" s="21"/>
    </row>
    <row r="218" spans="3:8" s="22" customFormat="1">
      <c r="C218" s="21"/>
      <c r="D218" s="21"/>
      <c r="E218" s="21"/>
      <c r="F218" s="21"/>
      <c r="G218" s="21"/>
      <c r="H218" s="21"/>
    </row>
    <row r="219" spans="3:8" s="22" customFormat="1">
      <c r="C219" s="21"/>
      <c r="D219" s="21"/>
      <c r="E219" s="21"/>
      <c r="F219" s="21"/>
      <c r="G219" s="21"/>
      <c r="H219" s="21"/>
    </row>
    <row r="220" spans="3:8" s="22" customFormat="1">
      <c r="C220" s="21"/>
      <c r="D220" s="21"/>
      <c r="E220" s="21"/>
      <c r="F220" s="21"/>
      <c r="G220" s="21"/>
      <c r="H220" s="21"/>
    </row>
    <row r="221" spans="3:8" s="22" customFormat="1">
      <c r="C221" s="21"/>
      <c r="D221" s="21"/>
      <c r="E221" s="21"/>
      <c r="F221" s="21"/>
      <c r="G221" s="21"/>
      <c r="H221" s="21"/>
    </row>
    <row r="222" spans="3:8" s="22" customFormat="1">
      <c r="C222" s="21"/>
      <c r="D222" s="21"/>
      <c r="E222" s="21"/>
      <c r="F222" s="21"/>
      <c r="G222" s="21"/>
      <c r="H222" s="21"/>
    </row>
    <row r="223" spans="3:8" s="22" customFormat="1">
      <c r="C223" s="21"/>
      <c r="D223" s="21"/>
      <c r="E223" s="21"/>
      <c r="F223" s="21"/>
      <c r="G223" s="21"/>
      <c r="H223" s="21"/>
    </row>
    <row r="224" spans="3:8" s="22" customFormat="1">
      <c r="C224" s="21"/>
      <c r="D224" s="21"/>
      <c r="E224" s="21"/>
      <c r="F224" s="21"/>
      <c r="G224" s="21"/>
      <c r="H224" s="21"/>
    </row>
    <row r="225" spans="3:8" s="22" customFormat="1">
      <c r="C225" s="21"/>
      <c r="D225" s="21"/>
      <c r="E225" s="21"/>
      <c r="F225" s="21"/>
      <c r="G225" s="21"/>
      <c r="H225" s="21"/>
    </row>
    <row r="226" spans="3:8" s="22" customFormat="1">
      <c r="C226" s="21"/>
      <c r="D226" s="21"/>
      <c r="E226" s="21"/>
      <c r="F226" s="21"/>
      <c r="G226" s="21"/>
      <c r="H226" s="21"/>
    </row>
    <row r="227" spans="3:8" s="22" customFormat="1">
      <c r="C227" s="21"/>
      <c r="D227" s="21"/>
      <c r="E227" s="21"/>
      <c r="F227" s="21"/>
      <c r="G227" s="21"/>
      <c r="H227" s="21"/>
    </row>
    <row r="228" spans="3:8" s="22" customFormat="1">
      <c r="C228" s="21"/>
      <c r="D228" s="21"/>
      <c r="E228" s="21"/>
      <c r="F228" s="21"/>
      <c r="G228" s="21"/>
      <c r="H228" s="21"/>
    </row>
    <row r="229" spans="3:8" s="22" customFormat="1">
      <c r="C229" s="21"/>
      <c r="D229" s="21"/>
      <c r="E229" s="21"/>
      <c r="F229" s="21"/>
      <c r="G229" s="21"/>
      <c r="H229" s="21"/>
    </row>
    <row r="230" spans="3:8" s="22" customFormat="1">
      <c r="C230" s="21"/>
      <c r="D230" s="21"/>
      <c r="E230" s="21"/>
      <c r="F230" s="21"/>
      <c r="G230" s="21"/>
      <c r="H230" s="21"/>
    </row>
    <row r="231" spans="3:8" s="22" customFormat="1">
      <c r="C231" s="21"/>
      <c r="D231" s="21"/>
      <c r="E231" s="21"/>
      <c r="F231" s="21"/>
      <c r="G231" s="21"/>
      <c r="H231" s="21"/>
    </row>
    <row r="232" spans="3:8" s="22" customFormat="1">
      <c r="C232" s="21"/>
      <c r="D232" s="21"/>
      <c r="E232" s="21"/>
      <c r="F232" s="21"/>
      <c r="G232" s="21"/>
      <c r="H232" s="21"/>
    </row>
    <row r="233" spans="3:8" s="22" customFormat="1">
      <c r="C233" s="21"/>
      <c r="D233" s="21"/>
      <c r="E233" s="21"/>
      <c r="F233" s="21"/>
      <c r="G233" s="21"/>
      <c r="H233" s="21"/>
    </row>
    <row r="234" spans="3:8" s="22" customFormat="1">
      <c r="C234" s="21"/>
      <c r="D234" s="21"/>
      <c r="E234" s="21"/>
      <c r="F234" s="21"/>
      <c r="G234" s="21"/>
      <c r="H234" s="21"/>
    </row>
    <row r="235" spans="3:8" s="22" customFormat="1">
      <c r="C235" s="21"/>
      <c r="D235" s="21"/>
      <c r="E235" s="21"/>
      <c r="F235" s="21"/>
      <c r="G235" s="21"/>
      <c r="H235" s="21"/>
    </row>
    <row r="236" spans="3:8" s="22" customFormat="1">
      <c r="C236" s="21"/>
      <c r="D236" s="21"/>
      <c r="E236" s="21"/>
      <c r="F236" s="21"/>
      <c r="G236" s="21"/>
      <c r="H236" s="21"/>
    </row>
    <row r="237" spans="3:8" s="22" customFormat="1">
      <c r="C237" s="21"/>
      <c r="D237" s="21"/>
      <c r="E237" s="21"/>
      <c r="F237" s="21"/>
      <c r="G237" s="21"/>
      <c r="H237" s="21"/>
    </row>
    <row r="238" spans="3:8" s="22" customFormat="1">
      <c r="C238" s="21"/>
      <c r="D238" s="21"/>
      <c r="E238" s="21"/>
      <c r="F238" s="21"/>
      <c r="G238" s="21"/>
      <c r="H238" s="21"/>
    </row>
    <row r="239" spans="3:8" s="22" customFormat="1">
      <c r="C239" s="21"/>
      <c r="D239" s="21"/>
      <c r="E239" s="21"/>
      <c r="F239" s="21"/>
      <c r="G239" s="21"/>
      <c r="H239" s="21"/>
    </row>
    <row r="240" spans="3:8" s="22" customFormat="1">
      <c r="C240" s="21"/>
      <c r="D240" s="21"/>
      <c r="E240" s="21"/>
      <c r="F240" s="21"/>
      <c r="G240" s="21"/>
      <c r="H240" s="21"/>
    </row>
    <row r="241" spans="3:8" s="22" customFormat="1">
      <c r="C241" s="21"/>
      <c r="D241" s="21"/>
      <c r="E241" s="21"/>
      <c r="F241" s="21"/>
      <c r="G241" s="21"/>
      <c r="H241" s="21"/>
    </row>
    <row r="242" spans="3:8" s="22" customFormat="1">
      <c r="C242" s="21"/>
      <c r="D242" s="21"/>
      <c r="E242" s="21"/>
      <c r="F242" s="21"/>
      <c r="G242" s="21"/>
      <c r="H242" s="21"/>
    </row>
    <row r="243" spans="3:8" s="22" customFormat="1">
      <c r="C243" s="21"/>
      <c r="D243" s="21"/>
      <c r="E243" s="21"/>
      <c r="F243" s="21"/>
      <c r="G243" s="21"/>
      <c r="H243" s="21"/>
    </row>
    <row r="244" spans="3:8" s="22" customFormat="1">
      <c r="C244" s="21"/>
      <c r="D244" s="21"/>
      <c r="E244" s="21"/>
      <c r="F244" s="21"/>
      <c r="G244" s="21"/>
      <c r="H244" s="21"/>
    </row>
    <row r="245" spans="3:8" s="22" customFormat="1">
      <c r="C245" s="21"/>
      <c r="D245" s="21"/>
      <c r="E245" s="21"/>
      <c r="F245" s="21"/>
      <c r="G245" s="21"/>
      <c r="H245" s="21"/>
    </row>
    <row r="246" spans="3:8" s="22" customFormat="1">
      <c r="C246" s="21"/>
      <c r="D246" s="21"/>
      <c r="E246" s="21"/>
      <c r="F246" s="21"/>
      <c r="G246" s="21"/>
      <c r="H246" s="21"/>
    </row>
    <row r="247" spans="3:8" s="22" customFormat="1">
      <c r="C247" s="21"/>
      <c r="D247" s="21"/>
      <c r="E247" s="21"/>
      <c r="F247" s="21"/>
      <c r="G247" s="21"/>
      <c r="H247" s="21"/>
    </row>
    <row r="248" spans="3:8" s="22" customFormat="1">
      <c r="C248" s="21"/>
      <c r="D248" s="21"/>
      <c r="E248" s="21"/>
      <c r="F248" s="21"/>
      <c r="G248" s="21"/>
      <c r="H248" s="21"/>
    </row>
    <row r="249" spans="3:8" s="22" customFormat="1">
      <c r="C249" s="21"/>
      <c r="D249" s="21"/>
      <c r="E249" s="21"/>
      <c r="F249" s="21"/>
      <c r="G249" s="21"/>
      <c r="H249" s="21"/>
    </row>
    <row r="250" spans="3:8" s="22" customFormat="1">
      <c r="C250" s="21"/>
      <c r="D250" s="21"/>
      <c r="E250" s="21"/>
      <c r="F250" s="21"/>
      <c r="G250" s="21"/>
      <c r="H250" s="21"/>
    </row>
    <row r="251" spans="3:8" s="22" customFormat="1">
      <c r="C251" s="21"/>
      <c r="D251" s="21"/>
      <c r="E251" s="21"/>
      <c r="F251" s="21"/>
      <c r="G251" s="21"/>
      <c r="H251" s="21"/>
    </row>
    <row r="252" spans="3:8" s="22" customFormat="1">
      <c r="C252" s="21"/>
      <c r="D252" s="21"/>
      <c r="E252" s="21"/>
      <c r="F252" s="21"/>
      <c r="G252" s="21"/>
      <c r="H252" s="21"/>
    </row>
    <row r="253" spans="3:8" s="22" customFormat="1">
      <c r="C253" s="21"/>
      <c r="D253" s="21"/>
      <c r="E253" s="21"/>
      <c r="F253" s="21"/>
      <c r="G253" s="21"/>
      <c r="H253" s="21"/>
    </row>
    <row r="254" spans="3:8" s="22" customFormat="1">
      <c r="C254" s="21"/>
      <c r="D254" s="21"/>
      <c r="E254" s="21"/>
      <c r="F254" s="21"/>
      <c r="G254" s="21"/>
      <c r="H254" s="21"/>
    </row>
    <row r="255" spans="3:8" s="22" customFormat="1">
      <c r="C255" s="21"/>
      <c r="D255" s="21"/>
      <c r="E255" s="21"/>
      <c r="F255" s="21"/>
      <c r="G255" s="21"/>
      <c r="H255" s="21"/>
    </row>
    <row r="256" spans="3:8" s="22" customFormat="1">
      <c r="C256" s="21"/>
      <c r="D256" s="21"/>
      <c r="E256" s="21"/>
      <c r="F256" s="21"/>
      <c r="G256" s="21"/>
      <c r="H256" s="21"/>
    </row>
    <row r="257" spans="3:8" s="22" customFormat="1">
      <c r="C257" s="21"/>
      <c r="D257" s="21"/>
      <c r="E257" s="21"/>
      <c r="F257" s="21"/>
      <c r="G257" s="21"/>
      <c r="H257" s="21"/>
    </row>
    <row r="258" spans="3:8" s="22" customFormat="1">
      <c r="C258" s="21"/>
      <c r="D258" s="21"/>
      <c r="E258" s="21"/>
      <c r="F258" s="21"/>
      <c r="G258" s="21"/>
      <c r="H258" s="21"/>
    </row>
    <row r="259" spans="3:8" s="22" customFormat="1">
      <c r="C259" s="21"/>
      <c r="D259" s="21"/>
      <c r="E259" s="21"/>
      <c r="F259" s="21"/>
      <c r="G259" s="21"/>
      <c r="H259" s="21"/>
    </row>
    <row r="260" spans="3:8" s="22" customFormat="1">
      <c r="C260" s="21"/>
      <c r="D260" s="21"/>
      <c r="E260" s="21"/>
      <c r="F260" s="21"/>
      <c r="G260" s="21"/>
      <c r="H260" s="21"/>
    </row>
    <row r="261" spans="3:8" s="22" customFormat="1">
      <c r="C261" s="21"/>
      <c r="D261" s="21"/>
      <c r="E261" s="21"/>
      <c r="F261" s="21"/>
      <c r="G261" s="21"/>
      <c r="H261" s="21"/>
    </row>
    <row r="262" spans="3:8" s="22" customFormat="1">
      <c r="C262" s="21"/>
      <c r="D262" s="21"/>
      <c r="E262" s="21"/>
      <c r="F262" s="21"/>
      <c r="G262" s="21"/>
      <c r="H262" s="21"/>
    </row>
    <row r="263" spans="3:8" s="22" customFormat="1">
      <c r="C263" s="21"/>
      <c r="D263" s="21"/>
      <c r="E263" s="21"/>
      <c r="F263" s="21"/>
      <c r="G263" s="21"/>
      <c r="H263" s="21"/>
    </row>
    <row r="264" spans="3:8" s="22" customFormat="1">
      <c r="C264" s="21"/>
      <c r="D264" s="21"/>
      <c r="E264" s="21"/>
      <c r="F264" s="21"/>
      <c r="G264" s="21"/>
      <c r="H264" s="21"/>
    </row>
    <row r="265" spans="3:8" s="22" customFormat="1">
      <c r="C265" s="21"/>
      <c r="D265" s="21"/>
      <c r="E265" s="21"/>
      <c r="F265" s="21"/>
      <c r="G265" s="21"/>
      <c r="H265" s="21"/>
    </row>
    <row r="266" spans="3:8" s="22" customFormat="1">
      <c r="C266" s="21"/>
      <c r="D266" s="21"/>
      <c r="E266" s="21"/>
      <c r="F266" s="21"/>
      <c r="G266" s="21"/>
      <c r="H266" s="21"/>
    </row>
    <row r="267" spans="3:8" s="22" customFormat="1">
      <c r="C267" s="21"/>
      <c r="D267" s="21"/>
      <c r="E267" s="21"/>
      <c r="F267" s="21"/>
      <c r="G267" s="21"/>
      <c r="H267" s="21"/>
    </row>
    <row r="268" spans="3:8" s="22" customFormat="1">
      <c r="C268" s="21"/>
      <c r="D268" s="21"/>
      <c r="E268" s="21"/>
      <c r="F268" s="21"/>
      <c r="G268" s="21"/>
      <c r="H268" s="21"/>
    </row>
    <row r="269" spans="3:8" s="22" customFormat="1">
      <c r="C269" s="21"/>
      <c r="D269" s="21"/>
      <c r="E269" s="21"/>
      <c r="F269" s="21"/>
      <c r="G269" s="21"/>
      <c r="H269" s="21"/>
    </row>
    <row r="270" spans="3:8" s="22" customFormat="1">
      <c r="C270" s="21"/>
      <c r="D270" s="21"/>
      <c r="E270" s="21"/>
      <c r="F270" s="21"/>
      <c r="G270" s="21"/>
      <c r="H270" s="21"/>
    </row>
    <row r="271" spans="3:8" s="22" customFormat="1">
      <c r="C271" s="21"/>
      <c r="D271" s="21"/>
      <c r="E271" s="21"/>
      <c r="F271" s="21"/>
      <c r="G271" s="21"/>
      <c r="H271" s="21"/>
    </row>
    <row r="272" spans="3:8" s="22" customFormat="1">
      <c r="C272" s="21"/>
      <c r="D272" s="21"/>
      <c r="E272" s="21"/>
      <c r="F272" s="21"/>
      <c r="G272" s="21"/>
      <c r="H272" s="21"/>
    </row>
    <row r="273" spans="3:8" s="22" customFormat="1">
      <c r="C273" s="21"/>
      <c r="D273" s="21"/>
      <c r="E273" s="21"/>
      <c r="F273" s="21"/>
      <c r="G273" s="21"/>
      <c r="H273" s="21"/>
    </row>
    <row r="274" spans="3:8" s="22" customFormat="1">
      <c r="C274" s="21"/>
      <c r="D274" s="21"/>
      <c r="E274" s="21"/>
      <c r="F274" s="21"/>
      <c r="G274" s="21"/>
      <c r="H274" s="21"/>
    </row>
    <row r="275" spans="3:8" s="22" customFormat="1">
      <c r="C275" s="21"/>
      <c r="D275" s="21"/>
      <c r="E275" s="21"/>
      <c r="F275" s="21"/>
      <c r="G275" s="21"/>
      <c r="H275" s="21"/>
    </row>
    <row r="276" spans="3:8" s="22" customFormat="1">
      <c r="C276" s="21"/>
      <c r="D276" s="21"/>
      <c r="E276" s="21"/>
      <c r="F276" s="21"/>
      <c r="G276" s="21"/>
      <c r="H276" s="21"/>
    </row>
    <row r="277" spans="3:8" s="22" customFormat="1">
      <c r="C277" s="21"/>
      <c r="D277" s="21"/>
      <c r="E277" s="21"/>
      <c r="F277" s="21"/>
      <c r="G277" s="21"/>
      <c r="H277" s="21"/>
    </row>
    <row r="278" spans="3:8" s="22" customFormat="1">
      <c r="C278" s="21"/>
      <c r="D278" s="21"/>
      <c r="E278" s="21"/>
      <c r="F278" s="21"/>
      <c r="G278" s="21"/>
      <c r="H278" s="21"/>
    </row>
    <row r="279" spans="3:8" s="22" customFormat="1">
      <c r="C279" s="21"/>
      <c r="D279" s="21"/>
      <c r="E279" s="21"/>
      <c r="F279" s="21"/>
      <c r="G279" s="21"/>
      <c r="H279" s="21"/>
    </row>
    <row r="280" spans="3:8" s="22" customFormat="1">
      <c r="C280" s="21"/>
      <c r="D280" s="21"/>
      <c r="E280" s="21"/>
      <c r="F280" s="21"/>
      <c r="G280" s="21"/>
      <c r="H280" s="21"/>
    </row>
    <row r="281" spans="3:8" s="22" customFormat="1">
      <c r="C281" s="21"/>
      <c r="D281" s="21"/>
      <c r="E281" s="21"/>
      <c r="F281" s="21"/>
      <c r="G281" s="21"/>
      <c r="H281" s="21"/>
    </row>
    <row r="282" spans="3:8" s="22" customFormat="1">
      <c r="C282" s="21"/>
      <c r="D282" s="21"/>
      <c r="E282" s="21"/>
      <c r="F282" s="21"/>
      <c r="G282" s="21"/>
      <c r="H282" s="21"/>
    </row>
    <row r="283" spans="3:8" s="22" customFormat="1">
      <c r="C283" s="21"/>
      <c r="D283" s="21"/>
      <c r="E283" s="21"/>
      <c r="F283" s="21"/>
      <c r="G283" s="21"/>
      <c r="H283" s="21"/>
    </row>
    <row r="284" spans="3:8" s="22" customFormat="1">
      <c r="C284" s="21"/>
      <c r="D284" s="21"/>
      <c r="E284" s="21"/>
      <c r="F284" s="21"/>
      <c r="G284" s="21"/>
      <c r="H284" s="21"/>
    </row>
    <row r="285" spans="3:8" s="22" customFormat="1">
      <c r="C285" s="21"/>
      <c r="D285" s="21"/>
      <c r="E285" s="21"/>
      <c r="F285" s="21"/>
      <c r="G285" s="21"/>
      <c r="H285" s="21"/>
    </row>
    <row r="286" spans="3:8" s="22" customFormat="1">
      <c r="C286" s="21"/>
      <c r="D286" s="21"/>
      <c r="E286" s="21"/>
      <c r="F286" s="21"/>
      <c r="G286" s="21"/>
      <c r="H286" s="21"/>
    </row>
    <row r="287" spans="3:8" s="22" customFormat="1">
      <c r="C287" s="21"/>
      <c r="D287" s="21"/>
      <c r="E287" s="21"/>
      <c r="F287" s="21"/>
      <c r="G287" s="21"/>
      <c r="H287" s="21"/>
    </row>
    <row r="288" spans="3:8" s="22" customFormat="1">
      <c r="C288" s="21"/>
      <c r="D288" s="21"/>
      <c r="E288" s="21"/>
      <c r="F288" s="21"/>
      <c r="G288" s="21"/>
      <c r="H288" s="21"/>
    </row>
    <row r="289" spans="3:8" s="22" customFormat="1">
      <c r="C289" s="21"/>
      <c r="D289" s="21"/>
      <c r="E289" s="21"/>
      <c r="F289" s="21"/>
      <c r="G289" s="21"/>
      <c r="H289" s="21"/>
    </row>
    <row r="290" spans="3:8" s="22" customFormat="1">
      <c r="C290" s="21"/>
      <c r="D290" s="21"/>
      <c r="E290" s="21"/>
      <c r="F290" s="21"/>
      <c r="G290" s="21"/>
      <c r="H290" s="21"/>
    </row>
    <row r="291" spans="3:8" s="22" customFormat="1">
      <c r="C291" s="21"/>
      <c r="D291" s="21"/>
      <c r="E291" s="21"/>
      <c r="F291" s="21"/>
      <c r="G291" s="21"/>
      <c r="H291" s="21"/>
    </row>
    <row r="292" spans="3:8" s="22" customFormat="1">
      <c r="C292" s="21"/>
      <c r="D292" s="21"/>
      <c r="E292" s="21"/>
      <c r="F292" s="21"/>
      <c r="G292" s="21"/>
      <c r="H292" s="21"/>
    </row>
    <row r="293" spans="3:8" s="22" customFormat="1">
      <c r="C293" s="21"/>
      <c r="D293" s="21"/>
      <c r="E293" s="21"/>
      <c r="F293" s="21"/>
      <c r="G293" s="21"/>
      <c r="H293" s="21"/>
    </row>
    <row r="294" spans="3:8" s="22" customFormat="1">
      <c r="C294" s="21"/>
      <c r="D294" s="21"/>
      <c r="E294" s="21"/>
      <c r="F294" s="21"/>
      <c r="G294" s="21"/>
      <c r="H294" s="21"/>
    </row>
    <row r="295" spans="3:8" s="22" customFormat="1">
      <c r="C295" s="21"/>
      <c r="D295" s="21"/>
      <c r="E295" s="21"/>
      <c r="F295" s="21"/>
      <c r="G295" s="21"/>
      <c r="H295" s="21"/>
    </row>
    <row r="296" spans="3:8" s="22" customFormat="1">
      <c r="C296" s="21"/>
      <c r="D296" s="21"/>
      <c r="E296" s="21"/>
      <c r="F296" s="21"/>
      <c r="G296" s="21"/>
      <c r="H296" s="21"/>
    </row>
    <row r="297" spans="3:8" s="22" customFormat="1">
      <c r="C297" s="21"/>
      <c r="D297" s="21"/>
      <c r="E297" s="21"/>
      <c r="F297" s="21"/>
      <c r="G297" s="21"/>
      <c r="H297" s="21"/>
    </row>
    <row r="298" spans="3:8" s="22" customFormat="1">
      <c r="C298" s="21"/>
      <c r="D298" s="21"/>
      <c r="E298" s="21"/>
      <c r="F298" s="21"/>
      <c r="G298" s="21"/>
      <c r="H298" s="21"/>
    </row>
    <row r="299" spans="3:8" s="22" customFormat="1">
      <c r="C299" s="21"/>
      <c r="D299" s="21"/>
      <c r="E299" s="21"/>
      <c r="F299" s="21"/>
      <c r="G299" s="21"/>
      <c r="H299" s="21"/>
    </row>
    <row r="300" spans="3:8" s="22" customFormat="1">
      <c r="C300" s="21"/>
      <c r="D300" s="21"/>
      <c r="E300" s="21"/>
      <c r="F300" s="21"/>
      <c r="G300" s="21"/>
      <c r="H300" s="21"/>
    </row>
    <row r="301" spans="3:8" s="22" customFormat="1">
      <c r="C301" s="21"/>
      <c r="D301" s="21"/>
      <c r="E301" s="21"/>
      <c r="F301" s="21"/>
      <c r="G301" s="21"/>
      <c r="H301" s="21"/>
    </row>
    <row r="302" spans="3:8" s="22" customFormat="1">
      <c r="C302" s="21"/>
      <c r="D302" s="21"/>
      <c r="E302" s="21"/>
      <c r="F302" s="21"/>
      <c r="G302" s="21"/>
      <c r="H302" s="21"/>
    </row>
    <row r="303" spans="3:8" s="22" customFormat="1">
      <c r="C303" s="21"/>
      <c r="D303" s="21"/>
      <c r="E303" s="21"/>
      <c r="F303" s="21"/>
      <c r="G303" s="21"/>
      <c r="H303" s="21"/>
    </row>
    <row r="304" spans="3:8" s="22" customFormat="1">
      <c r="C304" s="21"/>
      <c r="D304" s="21"/>
      <c r="E304" s="21"/>
      <c r="F304" s="21"/>
      <c r="G304" s="21"/>
      <c r="H304" s="21"/>
    </row>
    <row r="305" spans="3:8" s="22" customFormat="1">
      <c r="C305" s="21"/>
      <c r="D305" s="21"/>
      <c r="E305" s="21"/>
      <c r="F305" s="21"/>
      <c r="G305" s="21"/>
      <c r="H305" s="21"/>
    </row>
    <row r="306" spans="3:8" s="22" customFormat="1">
      <c r="C306" s="21"/>
      <c r="D306" s="21"/>
      <c r="E306" s="21"/>
      <c r="F306" s="21"/>
      <c r="G306" s="21"/>
      <c r="H306" s="21"/>
    </row>
    <row r="307" spans="3:8" s="22" customFormat="1">
      <c r="C307" s="21"/>
      <c r="D307" s="21"/>
      <c r="E307" s="21"/>
      <c r="F307" s="21"/>
      <c r="G307" s="21"/>
      <c r="H307" s="21"/>
    </row>
    <row r="308" spans="3:8" s="22" customFormat="1">
      <c r="C308" s="21"/>
      <c r="D308" s="21"/>
      <c r="E308" s="21"/>
      <c r="F308" s="21"/>
      <c r="G308" s="21"/>
      <c r="H308" s="21"/>
    </row>
    <row r="309" spans="3:8" s="22" customFormat="1">
      <c r="C309" s="21"/>
      <c r="D309" s="21"/>
      <c r="E309" s="21"/>
      <c r="F309" s="21"/>
      <c r="G309" s="21"/>
      <c r="H309" s="21"/>
    </row>
    <row r="310" spans="3:8" s="22" customFormat="1">
      <c r="C310" s="21"/>
      <c r="D310" s="21"/>
      <c r="E310" s="21"/>
      <c r="F310" s="21"/>
      <c r="G310" s="21"/>
      <c r="H310" s="21"/>
    </row>
    <row r="311" spans="3:8" s="22" customFormat="1">
      <c r="C311" s="21"/>
      <c r="D311" s="21"/>
      <c r="E311" s="21"/>
      <c r="F311" s="21"/>
      <c r="G311" s="21"/>
      <c r="H311" s="21"/>
    </row>
    <row r="312" spans="3:8" s="22" customFormat="1">
      <c r="C312" s="21"/>
      <c r="D312" s="21"/>
      <c r="E312" s="21"/>
      <c r="F312" s="21"/>
      <c r="G312" s="21"/>
      <c r="H312" s="21"/>
    </row>
    <row r="313" spans="3:8" s="22" customFormat="1">
      <c r="C313" s="21"/>
      <c r="D313" s="21"/>
      <c r="E313" s="21"/>
      <c r="F313" s="21"/>
      <c r="G313" s="21"/>
      <c r="H313" s="21"/>
    </row>
    <row r="314" spans="3:8" s="22" customFormat="1">
      <c r="C314" s="21"/>
      <c r="D314" s="21"/>
      <c r="E314" s="21"/>
      <c r="F314" s="21"/>
      <c r="G314" s="21"/>
      <c r="H314" s="21"/>
    </row>
    <row r="315" spans="3:8" s="22" customFormat="1">
      <c r="C315" s="21"/>
      <c r="D315" s="21"/>
      <c r="E315" s="21"/>
      <c r="F315" s="21"/>
      <c r="G315" s="21"/>
      <c r="H315" s="21"/>
    </row>
    <row r="316" spans="3:8" s="22" customFormat="1">
      <c r="C316" s="21"/>
      <c r="D316" s="21"/>
      <c r="E316" s="21"/>
      <c r="F316" s="21"/>
      <c r="G316" s="21"/>
      <c r="H316" s="21"/>
    </row>
    <row r="317" spans="3:8" s="22" customFormat="1">
      <c r="C317" s="21"/>
      <c r="D317" s="21"/>
      <c r="E317" s="21"/>
      <c r="F317" s="21"/>
      <c r="G317" s="21"/>
      <c r="H317" s="21"/>
    </row>
    <row r="318" spans="3:8" s="22" customFormat="1">
      <c r="C318" s="21"/>
      <c r="D318" s="21"/>
      <c r="E318" s="21"/>
      <c r="F318" s="21"/>
      <c r="G318" s="21"/>
      <c r="H318" s="21"/>
    </row>
    <row r="319" spans="3:8" s="22" customFormat="1">
      <c r="C319" s="21"/>
      <c r="D319" s="21"/>
      <c r="E319" s="21"/>
      <c r="F319" s="21"/>
      <c r="G319" s="21"/>
      <c r="H319" s="21"/>
    </row>
    <row r="320" spans="3:8" s="22" customFormat="1">
      <c r="C320" s="21"/>
      <c r="D320" s="21"/>
      <c r="E320" s="21"/>
      <c r="F320" s="21"/>
      <c r="G320" s="21"/>
      <c r="H320" s="21"/>
    </row>
    <row r="321" spans="3:8" s="22" customFormat="1">
      <c r="C321" s="21"/>
      <c r="D321" s="21"/>
      <c r="E321" s="21"/>
      <c r="F321" s="21"/>
      <c r="G321" s="21"/>
      <c r="H321" s="21"/>
    </row>
    <row r="322" spans="3:8" s="22" customFormat="1">
      <c r="C322" s="21"/>
      <c r="D322" s="21"/>
      <c r="E322" s="21"/>
      <c r="F322" s="21"/>
      <c r="G322" s="21"/>
      <c r="H322" s="21"/>
    </row>
    <row r="323" spans="3:8" s="22" customFormat="1">
      <c r="C323" s="21"/>
      <c r="D323" s="21"/>
      <c r="E323" s="21"/>
      <c r="F323" s="21"/>
      <c r="G323" s="21"/>
      <c r="H323" s="21"/>
    </row>
    <row r="324" spans="3:8" s="22" customFormat="1">
      <c r="C324" s="21"/>
      <c r="D324" s="21"/>
      <c r="E324" s="21"/>
      <c r="F324" s="21"/>
      <c r="G324" s="21"/>
      <c r="H324" s="21"/>
    </row>
    <row r="325" spans="3:8" s="22" customFormat="1">
      <c r="C325" s="21"/>
      <c r="D325" s="21"/>
      <c r="E325" s="21"/>
      <c r="F325" s="21"/>
      <c r="G325" s="21"/>
      <c r="H325" s="21"/>
    </row>
    <row r="326" spans="3:8" s="22" customFormat="1">
      <c r="C326" s="21"/>
      <c r="D326" s="21"/>
      <c r="E326" s="21"/>
      <c r="F326" s="21"/>
      <c r="G326" s="21"/>
      <c r="H326" s="21"/>
    </row>
    <row r="327" spans="3:8" s="22" customFormat="1">
      <c r="C327" s="21"/>
      <c r="D327" s="21"/>
      <c r="E327" s="21"/>
      <c r="F327" s="21"/>
      <c r="G327" s="21"/>
      <c r="H327" s="21"/>
    </row>
    <row r="328" spans="3:8" s="22" customFormat="1">
      <c r="C328" s="21"/>
      <c r="D328" s="21"/>
      <c r="E328" s="21"/>
      <c r="F328" s="21"/>
      <c r="G328" s="21"/>
      <c r="H328" s="21"/>
    </row>
    <row r="329" spans="3:8" s="22" customFormat="1">
      <c r="C329" s="21"/>
      <c r="D329" s="21"/>
      <c r="E329" s="21"/>
      <c r="F329" s="21"/>
      <c r="G329" s="21"/>
      <c r="H329" s="21"/>
    </row>
    <row r="330" spans="3:8" s="22" customFormat="1">
      <c r="C330" s="21"/>
      <c r="D330" s="21"/>
      <c r="E330" s="21"/>
      <c r="F330" s="21"/>
      <c r="G330" s="21"/>
      <c r="H330" s="21"/>
    </row>
    <row r="331" spans="3:8" s="22" customFormat="1">
      <c r="C331" s="21"/>
      <c r="D331" s="21"/>
      <c r="E331" s="21"/>
      <c r="F331" s="21"/>
      <c r="G331" s="21"/>
      <c r="H331" s="21"/>
    </row>
    <row r="332" spans="3:8" s="22" customFormat="1">
      <c r="C332" s="21"/>
      <c r="D332" s="21"/>
      <c r="E332" s="21"/>
      <c r="F332" s="21"/>
      <c r="G332" s="21"/>
      <c r="H332" s="21"/>
    </row>
    <row r="333" spans="3:8" s="22" customFormat="1">
      <c r="C333" s="21"/>
      <c r="D333" s="21"/>
      <c r="E333" s="21"/>
      <c r="F333" s="21"/>
      <c r="G333" s="21"/>
      <c r="H333" s="21"/>
    </row>
    <row r="334" spans="3:8" s="22" customFormat="1">
      <c r="C334" s="21"/>
      <c r="D334" s="21"/>
      <c r="E334" s="21"/>
      <c r="F334" s="21"/>
      <c r="G334" s="21"/>
      <c r="H334" s="21"/>
    </row>
    <row r="335" spans="3:8" s="22" customFormat="1">
      <c r="C335" s="21"/>
      <c r="D335" s="21"/>
      <c r="E335" s="21"/>
      <c r="F335" s="21"/>
      <c r="G335" s="21"/>
      <c r="H335" s="21"/>
    </row>
    <row r="336" spans="3:8" s="22" customFormat="1">
      <c r="C336" s="21"/>
      <c r="D336" s="21"/>
      <c r="E336" s="21"/>
      <c r="F336" s="21"/>
      <c r="G336" s="21"/>
      <c r="H336" s="21"/>
    </row>
    <row r="337" spans="3:8" s="22" customFormat="1">
      <c r="C337" s="21"/>
      <c r="D337" s="21"/>
      <c r="E337" s="21"/>
      <c r="F337" s="21"/>
      <c r="G337" s="21"/>
      <c r="H337" s="21"/>
    </row>
    <row r="338" spans="3:8" s="22" customFormat="1">
      <c r="C338" s="21"/>
      <c r="D338" s="21"/>
      <c r="E338" s="21"/>
      <c r="F338" s="21"/>
      <c r="G338" s="21"/>
      <c r="H338" s="21"/>
    </row>
    <row r="339" spans="3:8" s="22" customFormat="1">
      <c r="C339" s="21"/>
      <c r="D339" s="21"/>
      <c r="E339" s="21"/>
      <c r="F339" s="21"/>
      <c r="G339" s="21"/>
      <c r="H339" s="21"/>
    </row>
    <row r="340" spans="3:8" s="22" customFormat="1">
      <c r="C340" s="21"/>
      <c r="D340" s="21"/>
      <c r="E340" s="21"/>
      <c r="F340" s="21"/>
      <c r="G340" s="21"/>
      <c r="H340" s="21"/>
    </row>
    <row r="341" spans="3:8" s="22" customFormat="1">
      <c r="C341" s="21"/>
      <c r="D341" s="21"/>
      <c r="E341" s="21"/>
      <c r="F341" s="21"/>
      <c r="G341" s="21"/>
      <c r="H341" s="21"/>
    </row>
    <row r="342" spans="3:8" s="22" customFormat="1">
      <c r="C342" s="21"/>
      <c r="D342" s="21"/>
      <c r="E342" s="21"/>
      <c r="F342" s="21"/>
      <c r="G342" s="21"/>
      <c r="H342" s="21"/>
    </row>
    <row r="343" spans="3:8" s="22" customFormat="1">
      <c r="C343" s="21"/>
      <c r="D343" s="21"/>
      <c r="E343" s="21"/>
      <c r="F343" s="21"/>
      <c r="G343" s="21"/>
      <c r="H343" s="21"/>
    </row>
    <row r="344" spans="3:8" s="22" customFormat="1">
      <c r="C344" s="21"/>
      <c r="D344" s="21"/>
      <c r="E344" s="21"/>
      <c r="F344" s="21"/>
      <c r="G344" s="21"/>
      <c r="H344" s="21"/>
    </row>
    <row r="345" spans="3:8" s="22" customFormat="1">
      <c r="C345" s="21"/>
      <c r="D345" s="21"/>
      <c r="E345" s="21"/>
      <c r="F345" s="21"/>
      <c r="G345" s="21"/>
      <c r="H345" s="21"/>
    </row>
    <row r="346" spans="3:8" s="22" customFormat="1">
      <c r="C346" s="21"/>
      <c r="D346" s="21"/>
      <c r="E346" s="21"/>
      <c r="F346" s="21"/>
      <c r="G346" s="21"/>
      <c r="H346" s="21"/>
    </row>
    <row r="347" spans="3:8" s="22" customFormat="1">
      <c r="C347" s="21"/>
      <c r="D347" s="21"/>
      <c r="E347" s="21"/>
      <c r="F347" s="21"/>
      <c r="G347" s="21"/>
      <c r="H347" s="21"/>
    </row>
    <row r="348" spans="3:8" s="22" customFormat="1">
      <c r="C348" s="21"/>
      <c r="D348" s="21"/>
      <c r="E348" s="21"/>
      <c r="F348" s="21"/>
      <c r="G348" s="21"/>
      <c r="H348" s="21"/>
    </row>
    <row r="349" spans="3:8" s="22" customFormat="1">
      <c r="C349" s="21"/>
      <c r="D349" s="21"/>
      <c r="E349" s="21"/>
      <c r="F349" s="21"/>
      <c r="G349" s="21"/>
      <c r="H349" s="21"/>
    </row>
    <row r="350" spans="3:8" s="22" customFormat="1">
      <c r="C350" s="21"/>
      <c r="D350" s="21"/>
      <c r="E350" s="21"/>
      <c r="F350" s="21"/>
      <c r="G350" s="21"/>
      <c r="H350" s="21"/>
    </row>
    <row r="351" spans="3:8" s="22" customFormat="1">
      <c r="C351" s="21"/>
      <c r="D351" s="21"/>
      <c r="E351" s="21"/>
      <c r="F351" s="21"/>
      <c r="G351" s="21"/>
      <c r="H351" s="21"/>
    </row>
    <row r="352" spans="3:8" s="22" customFormat="1">
      <c r="C352" s="21"/>
      <c r="D352" s="21"/>
      <c r="E352" s="21"/>
      <c r="F352" s="21"/>
      <c r="G352" s="21"/>
      <c r="H352" s="21"/>
    </row>
    <row r="353" spans="3:8" s="22" customFormat="1">
      <c r="C353" s="21"/>
      <c r="D353" s="21"/>
      <c r="E353" s="21"/>
      <c r="F353" s="21"/>
      <c r="G353" s="21"/>
      <c r="H353" s="21"/>
    </row>
    <row r="354" spans="3:8" s="22" customFormat="1">
      <c r="C354" s="21"/>
      <c r="D354" s="21"/>
      <c r="E354" s="21"/>
      <c r="F354" s="21"/>
      <c r="G354" s="21"/>
      <c r="H354" s="21"/>
    </row>
    <row r="355" spans="3:8" s="22" customFormat="1">
      <c r="C355" s="21"/>
      <c r="D355" s="21"/>
      <c r="E355" s="21"/>
      <c r="F355" s="21"/>
      <c r="G355" s="21"/>
      <c r="H355" s="21"/>
    </row>
    <row r="356" spans="3:8" s="22" customFormat="1">
      <c r="C356" s="21"/>
      <c r="D356" s="21"/>
      <c r="E356" s="21"/>
      <c r="F356" s="21"/>
      <c r="G356" s="21"/>
      <c r="H356" s="21"/>
    </row>
    <row r="357" spans="3:8" s="22" customFormat="1">
      <c r="C357" s="21"/>
      <c r="D357" s="21"/>
      <c r="E357" s="21"/>
      <c r="F357" s="21"/>
      <c r="G357" s="21"/>
      <c r="H357" s="21"/>
    </row>
    <row r="358" spans="3:8" s="22" customFormat="1">
      <c r="C358" s="21"/>
      <c r="D358" s="21"/>
      <c r="E358" s="21"/>
      <c r="F358" s="21"/>
      <c r="G358" s="21"/>
      <c r="H358" s="21"/>
    </row>
    <row r="359" spans="3:8" s="22" customFormat="1">
      <c r="C359" s="21"/>
      <c r="D359" s="21"/>
      <c r="E359" s="21"/>
      <c r="F359" s="21"/>
      <c r="G359" s="21"/>
      <c r="H359" s="21"/>
    </row>
    <row r="360" spans="3:8" s="22" customFormat="1">
      <c r="C360" s="21"/>
      <c r="D360" s="21"/>
      <c r="E360" s="21"/>
      <c r="F360" s="21"/>
      <c r="G360" s="21"/>
      <c r="H360" s="21"/>
    </row>
    <row r="361" spans="3:8" s="22" customFormat="1">
      <c r="C361" s="21"/>
      <c r="D361" s="21"/>
      <c r="E361" s="21"/>
      <c r="F361" s="21"/>
      <c r="G361" s="21"/>
      <c r="H361" s="21"/>
    </row>
    <row r="362" spans="3:8" s="22" customFormat="1">
      <c r="C362" s="21"/>
      <c r="D362" s="21"/>
      <c r="E362" s="21"/>
      <c r="F362" s="21"/>
      <c r="G362" s="21"/>
      <c r="H362" s="21"/>
    </row>
    <row r="363" spans="3:8" s="22" customFormat="1">
      <c r="C363" s="21"/>
      <c r="D363" s="21"/>
      <c r="E363" s="21"/>
      <c r="F363" s="21"/>
      <c r="G363" s="21"/>
      <c r="H363" s="21"/>
    </row>
    <row r="364" spans="3:8" s="22" customFormat="1">
      <c r="C364" s="21"/>
      <c r="D364" s="21"/>
      <c r="E364" s="21"/>
      <c r="F364" s="21"/>
      <c r="G364" s="21"/>
      <c r="H364" s="21"/>
    </row>
    <row r="365" spans="3:8" s="22" customFormat="1">
      <c r="C365" s="21"/>
      <c r="D365" s="21"/>
      <c r="E365" s="21"/>
      <c r="F365" s="21"/>
      <c r="G365" s="21"/>
      <c r="H365" s="21"/>
    </row>
    <row r="366" spans="3:8" s="22" customFormat="1">
      <c r="C366" s="21"/>
      <c r="D366" s="21"/>
      <c r="E366" s="21"/>
      <c r="F366" s="21"/>
      <c r="G366" s="21"/>
      <c r="H366" s="21"/>
    </row>
    <row r="367" spans="3:8" s="22" customFormat="1">
      <c r="C367" s="21"/>
      <c r="D367" s="21"/>
      <c r="E367" s="21"/>
      <c r="F367" s="21"/>
      <c r="G367" s="21"/>
      <c r="H367" s="21"/>
    </row>
    <row r="368" spans="3:8" s="22" customFormat="1">
      <c r="C368" s="21"/>
      <c r="D368" s="21"/>
      <c r="E368" s="21"/>
      <c r="F368" s="21"/>
      <c r="G368" s="21"/>
      <c r="H368" s="21"/>
    </row>
    <row r="369" spans="3:8" s="22" customFormat="1">
      <c r="C369" s="21"/>
      <c r="D369" s="21"/>
      <c r="E369" s="21"/>
      <c r="F369" s="21"/>
      <c r="G369" s="21"/>
      <c r="H369" s="21"/>
    </row>
    <row r="370" spans="3:8" s="22" customFormat="1">
      <c r="C370" s="21"/>
      <c r="D370" s="21"/>
      <c r="E370" s="21"/>
      <c r="F370" s="21"/>
      <c r="G370" s="21"/>
      <c r="H370" s="21"/>
    </row>
    <row r="371" spans="3:8" s="22" customFormat="1">
      <c r="C371" s="21"/>
      <c r="D371" s="21"/>
      <c r="E371" s="21"/>
      <c r="F371" s="21"/>
      <c r="G371" s="21"/>
      <c r="H371" s="21"/>
    </row>
    <row r="372" spans="3:8" s="22" customFormat="1">
      <c r="C372" s="21"/>
      <c r="D372" s="21"/>
      <c r="E372" s="21"/>
      <c r="F372" s="21"/>
      <c r="G372" s="21"/>
      <c r="H372" s="21"/>
    </row>
    <row r="373" spans="3:8" s="22" customFormat="1">
      <c r="C373" s="21"/>
      <c r="D373" s="21"/>
      <c r="E373" s="21"/>
      <c r="F373" s="21"/>
      <c r="G373" s="21"/>
      <c r="H373" s="21"/>
    </row>
    <row r="374" spans="3:8" s="22" customFormat="1">
      <c r="C374" s="21"/>
      <c r="D374" s="21"/>
      <c r="E374" s="21"/>
      <c r="F374" s="21"/>
      <c r="G374" s="21"/>
      <c r="H374" s="21"/>
    </row>
    <row r="375" spans="3:8" s="22" customFormat="1">
      <c r="C375" s="21"/>
      <c r="D375" s="21"/>
      <c r="E375" s="21"/>
      <c r="F375" s="21"/>
      <c r="G375" s="21"/>
      <c r="H375" s="21"/>
    </row>
    <row r="376" spans="3:8" s="22" customFormat="1">
      <c r="C376" s="21"/>
      <c r="D376" s="21"/>
      <c r="E376" s="21"/>
      <c r="F376" s="21"/>
      <c r="G376" s="21"/>
      <c r="H376" s="21"/>
    </row>
    <row r="377" spans="3:8" s="22" customFormat="1">
      <c r="C377" s="21"/>
      <c r="D377" s="21"/>
      <c r="E377" s="21"/>
      <c r="F377" s="21"/>
      <c r="G377" s="21"/>
      <c r="H377" s="21"/>
    </row>
    <row r="378" spans="3:8" s="22" customFormat="1">
      <c r="C378" s="21"/>
      <c r="D378" s="21"/>
      <c r="E378" s="21"/>
      <c r="F378" s="21"/>
      <c r="G378" s="21"/>
      <c r="H378" s="21"/>
    </row>
    <row r="379" spans="3:8" s="22" customFormat="1">
      <c r="C379" s="21"/>
      <c r="D379" s="21"/>
      <c r="E379" s="21"/>
      <c r="F379" s="21"/>
      <c r="G379" s="21"/>
      <c r="H379" s="21"/>
    </row>
    <row r="380" spans="3:8" s="22" customFormat="1">
      <c r="C380" s="21"/>
      <c r="D380" s="21"/>
      <c r="E380" s="21"/>
      <c r="F380" s="21"/>
      <c r="G380" s="21"/>
      <c r="H380" s="21"/>
    </row>
    <row r="381" spans="3:8" s="22" customFormat="1">
      <c r="C381" s="21"/>
      <c r="D381" s="21"/>
      <c r="E381" s="21"/>
      <c r="F381" s="21"/>
      <c r="G381" s="21"/>
      <c r="H381" s="21"/>
    </row>
    <row r="382" spans="3:8" s="22" customFormat="1">
      <c r="C382" s="21"/>
      <c r="D382" s="21"/>
      <c r="E382" s="21"/>
      <c r="F382" s="21"/>
      <c r="G382" s="21"/>
      <c r="H382" s="21"/>
    </row>
    <row r="383" spans="3:8" s="22" customFormat="1">
      <c r="C383" s="21"/>
      <c r="D383" s="21"/>
      <c r="E383" s="21"/>
      <c r="F383" s="21"/>
      <c r="G383" s="21"/>
      <c r="H383" s="21"/>
    </row>
    <row r="384" spans="3:8" s="22" customFormat="1">
      <c r="C384" s="21"/>
      <c r="D384" s="21"/>
      <c r="E384" s="21"/>
      <c r="F384" s="21"/>
      <c r="G384" s="21"/>
      <c r="H384" s="21"/>
    </row>
    <row r="385" spans="3:8" s="22" customFormat="1">
      <c r="C385" s="21"/>
      <c r="D385" s="21"/>
      <c r="E385" s="21"/>
      <c r="F385" s="21"/>
      <c r="G385" s="21"/>
      <c r="H385" s="21"/>
    </row>
    <row r="386" spans="3:8" s="22" customFormat="1">
      <c r="C386" s="21"/>
      <c r="D386" s="21"/>
      <c r="E386" s="21"/>
      <c r="F386" s="21"/>
      <c r="G386" s="21"/>
      <c r="H386" s="21"/>
    </row>
    <row r="387" spans="3:8" s="22" customFormat="1">
      <c r="C387" s="21"/>
      <c r="D387" s="21"/>
      <c r="E387" s="21"/>
      <c r="F387" s="21"/>
      <c r="G387" s="21"/>
      <c r="H387" s="21"/>
    </row>
    <row r="388" spans="3:8" s="22" customFormat="1">
      <c r="C388" s="21"/>
      <c r="D388" s="21"/>
      <c r="E388" s="21"/>
      <c r="F388" s="21"/>
      <c r="G388" s="21"/>
      <c r="H388" s="21"/>
    </row>
    <row r="389" spans="3:8" s="22" customFormat="1">
      <c r="C389" s="21"/>
      <c r="D389" s="21"/>
      <c r="E389" s="21"/>
      <c r="F389" s="21"/>
      <c r="G389" s="21"/>
      <c r="H389" s="21"/>
    </row>
    <row r="390" spans="3:8" s="22" customFormat="1">
      <c r="C390" s="21"/>
      <c r="D390" s="21"/>
      <c r="E390" s="21"/>
      <c r="F390" s="21"/>
      <c r="G390" s="21"/>
      <c r="H390" s="21"/>
    </row>
    <row r="391" spans="3:8" s="22" customFormat="1">
      <c r="C391" s="21"/>
      <c r="D391" s="21"/>
      <c r="E391" s="21"/>
      <c r="F391" s="21"/>
      <c r="G391" s="21"/>
      <c r="H391" s="21"/>
    </row>
    <row r="392" spans="3:8" s="22" customFormat="1">
      <c r="C392" s="21"/>
      <c r="D392" s="21"/>
      <c r="E392" s="21"/>
      <c r="F392" s="21"/>
      <c r="G392" s="21"/>
      <c r="H392" s="21"/>
    </row>
    <row r="393" spans="3:8" s="22" customFormat="1">
      <c r="C393" s="21"/>
      <c r="D393" s="21"/>
      <c r="E393" s="21"/>
      <c r="F393" s="21"/>
      <c r="G393" s="21"/>
      <c r="H393" s="21"/>
    </row>
    <row r="394" spans="3:8" s="22" customFormat="1">
      <c r="C394" s="21"/>
      <c r="D394" s="21"/>
      <c r="E394" s="21"/>
      <c r="F394" s="21"/>
      <c r="G394" s="21"/>
      <c r="H394" s="21"/>
    </row>
    <row r="395" spans="3:8" s="22" customFormat="1">
      <c r="C395" s="21"/>
      <c r="D395" s="21"/>
      <c r="E395" s="21"/>
      <c r="F395" s="21"/>
      <c r="G395" s="21"/>
      <c r="H395" s="21"/>
    </row>
    <row r="396" spans="3:8" s="22" customFormat="1">
      <c r="C396" s="21"/>
      <c r="D396" s="21"/>
      <c r="E396" s="21"/>
      <c r="F396" s="21"/>
      <c r="G396" s="21"/>
      <c r="H396" s="21"/>
    </row>
    <row r="397" spans="3:8" s="22" customFormat="1">
      <c r="C397" s="21"/>
      <c r="D397" s="21"/>
      <c r="E397" s="21"/>
      <c r="F397" s="21"/>
      <c r="G397" s="21"/>
      <c r="H397" s="21"/>
    </row>
    <row r="398" spans="3:8" s="22" customFormat="1">
      <c r="C398" s="21"/>
      <c r="D398" s="21"/>
      <c r="E398" s="21"/>
      <c r="F398" s="21"/>
      <c r="G398" s="21"/>
      <c r="H398" s="21"/>
    </row>
    <row r="399" spans="3:8" s="22" customFormat="1">
      <c r="C399" s="21"/>
      <c r="D399" s="21"/>
      <c r="E399" s="21"/>
      <c r="F399" s="21"/>
      <c r="G399" s="21"/>
      <c r="H399" s="21"/>
    </row>
    <row r="400" spans="3:8" s="22" customFormat="1">
      <c r="C400" s="21"/>
      <c r="D400" s="21"/>
      <c r="E400" s="21"/>
      <c r="F400" s="21"/>
      <c r="G400" s="21"/>
      <c r="H400" s="21"/>
    </row>
    <row r="401" spans="3:8" s="22" customFormat="1">
      <c r="C401" s="21"/>
      <c r="D401" s="21"/>
      <c r="E401" s="21"/>
      <c r="F401" s="21"/>
      <c r="G401" s="21"/>
      <c r="H401" s="21"/>
    </row>
    <row r="402" spans="3:8" s="22" customFormat="1">
      <c r="C402" s="21"/>
      <c r="D402" s="21"/>
      <c r="E402" s="21"/>
      <c r="F402" s="21"/>
      <c r="G402" s="21"/>
      <c r="H402" s="21"/>
    </row>
    <row r="403" spans="3:8" s="22" customFormat="1">
      <c r="C403" s="21"/>
      <c r="D403" s="21"/>
      <c r="E403" s="21"/>
      <c r="F403" s="21"/>
      <c r="G403" s="21"/>
      <c r="H403" s="21"/>
    </row>
    <row r="404" spans="3:8" s="22" customFormat="1">
      <c r="C404" s="21"/>
      <c r="D404" s="21"/>
      <c r="E404" s="21"/>
      <c r="F404" s="21"/>
      <c r="G404" s="21"/>
      <c r="H404" s="21"/>
    </row>
    <row r="405" spans="3:8" s="22" customFormat="1">
      <c r="C405" s="21"/>
      <c r="D405" s="21"/>
      <c r="E405" s="21"/>
      <c r="F405" s="21"/>
      <c r="G405" s="21"/>
      <c r="H405" s="21"/>
    </row>
    <row r="406" spans="3:8" s="22" customFormat="1">
      <c r="C406" s="21"/>
      <c r="D406" s="21"/>
      <c r="E406" s="21"/>
      <c r="F406" s="21"/>
      <c r="G406" s="21"/>
      <c r="H406" s="21"/>
    </row>
    <row r="407" spans="3:8" s="22" customFormat="1">
      <c r="C407" s="21"/>
      <c r="D407" s="21"/>
      <c r="E407" s="21"/>
      <c r="F407" s="21"/>
      <c r="G407" s="21"/>
      <c r="H407" s="21"/>
    </row>
    <row r="408" spans="3:8" s="22" customFormat="1">
      <c r="C408" s="21"/>
      <c r="D408" s="21"/>
      <c r="E408" s="21"/>
      <c r="F408" s="21"/>
      <c r="G408" s="21"/>
      <c r="H408" s="21"/>
    </row>
    <row r="409" spans="3:8" s="22" customFormat="1">
      <c r="C409" s="21"/>
      <c r="D409" s="21"/>
      <c r="E409" s="21"/>
      <c r="F409" s="21"/>
      <c r="G409" s="21"/>
      <c r="H409" s="21"/>
    </row>
    <row r="410" spans="3:8" s="22" customFormat="1">
      <c r="C410" s="21"/>
      <c r="D410" s="21"/>
      <c r="E410" s="21"/>
      <c r="F410" s="21"/>
      <c r="G410" s="21"/>
      <c r="H410" s="21"/>
    </row>
    <row r="411" spans="3:8" s="22" customFormat="1">
      <c r="C411" s="21"/>
      <c r="D411" s="21"/>
      <c r="E411" s="21"/>
      <c r="F411" s="21"/>
      <c r="G411" s="21"/>
      <c r="H411" s="21"/>
    </row>
    <row r="412" spans="3:8" s="22" customFormat="1">
      <c r="C412" s="21"/>
      <c r="D412" s="21"/>
      <c r="E412" s="21"/>
      <c r="F412" s="21"/>
      <c r="G412" s="21"/>
      <c r="H412" s="21"/>
    </row>
    <row r="413" spans="3:8" s="22" customFormat="1">
      <c r="C413" s="21"/>
      <c r="D413" s="21"/>
      <c r="E413" s="21"/>
      <c r="F413" s="21"/>
      <c r="G413" s="21"/>
      <c r="H413" s="21"/>
    </row>
    <row r="414" spans="3:8" s="22" customFormat="1">
      <c r="C414" s="21"/>
      <c r="D414" s="21"/>
      <c r="E414" s="21"/>
      <c r="F414" s="21"/>
      <c r="G414" s="21"/>
      <c r="H414" s="21"/>
    </row>
    <row r="415" spans="3:8" s="22" customFormat="1">
      <c r="C415" s="21"/>
      <c r="D415" s="21"/>
      <c r="E415" s="21"/>
      <c r="F415" s="21"/>
      <c r="G415" s="21"/>
      <c r="H415" s="21"/>
    </row>
    <row r="416" spans="3:8" s="22" customFormat="1">
      <c r="C416" s="21"/>
      <c r="D416" s="21"/>
      <c r="E416" s="21"/>
      <c r="F416" s="21"/>
      <c r="G416" s="21"/>
      <c r="H416" s="21"/>
    </row>
    <row r="417" spans="3:8" s="22" customFormat="1">
      <c r="C417" s="21"/>
      <c r="D417" s="21"/>
      <c r="E417" s="21"/>
      <c r="F417" s="21"/>
      <c r="G417" s="21"/>
      <c r="H417" s="21"/>
    </row>
    <row r="418" spans="3:8" s="22" customFormat="1">
      <c r="C418" s="21"/>
      <c r="D418" s="21"/>
      <c r="E418" s="21"/>
      <c r="F418" s="21"/>
      <c r="G418" s="21"/>
      <c r="H418" s="21"/>
    </row>
    <row r="419" spans="3:8" s="22" customFormat="1">
      <c r="C419" s="21"/>
      <c r="D419" s="21"/>
      <c r="E419" s="21"/>
      <c r="F419" s="21"/>
      <c r="G419" s="21"/>
      <c r="H419" s="21"/>
    </row>
    <row r="420" spans="3:8" s="22" customFormat="1">
      <c r="C420" s="21"/>
      <c r="D420" s="21"/>
      <c r="E420" s="21"/>
      <c r="F420" s="21"/>
      <c r="G420" s="21"/>
      <c r="H420" s="21"/>
    </row>
    <row r="421" spans="3:8" s="22" customFormat="1">
      <c r="C421" s="21"/>
      <c r="D421" s="21"/>
      <c r="E421" s="21"/>
      <c r="F421" s="21"/>
      <c r="G421" s="21"/>
      <c r="H421" s="21"/>
    </row>
    <row r="422" spans="3:8" s="22" customFormat="1">
      <c r="C422" s="21"/>
      <c r="D422" s="21"/>
      <c r="E422" s="21"/>
      <c r="F422" s="21"/>
      <c r="G422" s="21"/>
      <c r="H422" s="21"/>
    </row>
    <row r="423" spans="3:8" s="22" customFormat="1">
      <c r="C423" s="21"/>
      <c r="D423" s="21"/>
      <c r="E423" s="21"/>
      <c r="F423" s="21"/>
      <c r="G423" s="21"/>
      <c r="H423" s="21"/>
    </row>
    <row r="424" spans="3:8" s="22" customFormat="1">
      <c r="C424" s="21"/>
      <c r="D424" s="21"/>
      <c r="E424" s="21"/>
      <c r="F424" s="21"/>
      <c r="G424" s="21"/>
      <c r="H424" s="21"/>
    </row>
    <row r="425" spans="3:8" s="22" customFormat="1">
      <c r="C425" s="21"/>
      <c r="D425" s="21"/>
      <c r="E425" s="21"/>
      <c r="F425" s="21"/>
      <c r="G425" s="21"/>
      <c r="H425" s="21"/>
    </row>
    <row r="426" spans="3:8" s="22" customFormat="1">
      <c r="C426" s="21"/>
      <c r="D426" s="21"/>
      <c r="E426" s="21"/>
      <c r="F426" s="21"/>
      <c r="G426" s="21"/>
      <c r="H426" s="21"/>
    </row>
    <row r="427" spans="3:8" s="22" customFormat="1">
      <c r="C427" s="21"/>
      <c r="D427" s="21"/>
      <c r="E427" s="21"/>
      <c r="F427" s="21"/>
      <c r="G427" s="21"/>
      <c r="H427" s="21"/>
    </row>
    <row r="428" spans="3:8" s="22" customFormat="1">
      <c r="C428" s="21"/>
      <c r="D428" s="21"/>
      <c r="E428" s="21"/>
      <c r="F428" s="21"/>
      <c r="G428" s="21"/>
      <c r="H428" s="21"/>
    </row>
    <row r="429" spans="3:8" s="22" customFormat="1">
      <c r="C429" s="21"/>
      <c r="D429" s="21"/>
      <c r="E429" s="21"/>
      <c r="F429" s="21"/>
      <c r="G429" s="21"/>
      <c r="H429" s="21"/>
    </row>
    <row r="430" spans="3:8" s="22" customFormat="1">
      <c r="C430" s="21"/>
      <c r="D430" s="21"/>
      <c r="E430" s="21"/>
      <c r="F430" s="21"/>
      <c r="G430" s="21"/>
      <c r="H430" s="21"/>
    </row>
    <row r="431" spans="3:8" s="22" customFormat="1">
      <c r="C431" s="21"/>
      <c r="D431" s="21"/>
      <c r="E431" s="21"/>
      <c r="F431" s="21"/>
      <c r="G431" s="21"/>
      <c r="H431" s="21"/>
    </row>
  </sheetData>
  <sortState ref="B5:C99">
    <sortCondition ref="B5:B9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7"/>
  <sheetViews>
    <sheetView showGridLines="0" topLeftCell="C1" zoomScale="80" zoomScaleNormal="80" workbookViewId="0">
      <selection activeCell="J19" sqref="J19"/>
    </sheetView>
  </sheetViews>
  <sheetFormatPr defaultRowHeight="15"/>
  <cols>
    <col min="1" max="1" width="3.375" customWidth="1"/>
    <col min="2" max="2" width="33.75" customWidth="1"/>
    <col min="3" max="5" width="13.25" customWidth="1"/>
    <col min="6" max="7" width="11.5" style="7" customWidth="1"/>
    <col min="8" max="8" width="13.25" customWidth="1"/>
    <col min="9" max="11" width="11.5" style="7" customWidth="1"/>
    <col min="12" max="12" width="13.75" customWidth="1"/>
    <col min="13" max="13" width="15.875" customWidth="1"/>
    <col min="14" max="16" width="11.125" customWidth="1"/>
    <col min="17" max="17" width="3.125" customWidth="1"/>
    <col min="18" max="20" width="11.125" customWidth="1"/>
  </cols>
  <sheetData>
    <row r="2" spans="2:12" ht="18.75">
      <c r="B2" s="37" t="s">
        <v>1398</v>
      </c>
      <c r="C2" s="38"/>
      <c r="D2" s="38"/>
      <c r="E2" s="38"/>
      <c r="F2" s="39"/>
      <c r="G2" s="39"/>
      <c r="H2" s="38"/>
      <c r="I2" s="39"/>
      <c r="J2" s="39"/>
      <c r="K2" s="39"/>
      <c r="L2" s="38"/>
    </row>
    <row r="3" spans="2:12">
      <c r="B3" s="38"/>
      <c r="C3" s="40" t="s">
        <v>1370</v>
      </c>
      <c r="D3" s="40" t="s">
        <v>1371</v>
      </c>
      <c r="E3" s="40" t="s">
        <v>1399</v>
      </c>
      <c r="F3" s="41" t="s">
        <v>1372</v>
      </c>
      <c r="G3" s="41" t="s">
        <v>1373</v>
      </c>
      <c r="H3" s="40" t="s">
        <v>1400</v>
      </c>
      <c r="I3" s="41" t="s">
        <v>1375</v>
      </c>
      <c r="J3" s="41" t="s">
        <v>1376</v>
      </c>
      <c r="K3" s="41" t="s">
        <v>1377</v>
      </c>
      <c r="L3" s="40" t="s">
        <v>1374</v>
      </c>
    </row>
    <row r="4" spans="2:12" ht="60">
      <c r="B4" s="42" t="s">
        <v>1412</v>
      </c>
      <c r="C4" s="43" t="s">
        <v>1396</v>
      </c>
      <c r="D4" s="43" t="s">
        <v>410</v>
      </c>
      <c r="E4" s="43" t="s">
        <v>411</v>
      </c>
      <c r="F4" s="44" t="s">
        <v>1369</v>
      </c>
      <c r="G4" s="44" t="s">
        <v>1365</v>
      </c>
      <c r="H4" s="43" t="s">
        <v>412</v>
      </c>
      <c r="I4" s="44" t="s">
        <v>1366</v>
      </c>
      <c r="J4" s="44" t="s">
        <v>1367</v>
      </c>
      <c r="K4" s="44" t="s">
        <v>1368</v>
      </c>
      <c r="L4" s="43" t="s">
        <v>1397</v>
      </c>
    </row>
    <row r="5" spans="2:12">
      <c r="B5" s="53" t="s">
        <v>1418</v>
      </c>
      <c r="C5" s="45">
        <v>78101</v>
      </c>
      <c r="D5" s="45">
        <v>635</v>
      </c>
      <c r="E5" s="46">
        <v>775.72369572732748</v>
      </c>
      <c r="F5" s="47">
        <v>530.07708949640687</v>
      </c>
      <c r="G5" s="47">
        <v>245.64660618942125</v>
      </c>
      <c r="H5" s="46">
        <v>393.94909565818637</v>
      </c>
      <c r="I5" s="47">
        <v>165.19943880360034</v>
      </c>
      <c r="J5" s="47">
        <v>203.50605011459518</v>
      </c>
      <c r="K5" s="47">
        <v>25.243606739990515</v>
      </c>
      <c r="L5" s="46">
        <v>381.77460006914112</v>
      </c>
    </row>
    <row r="6" spans="2:12">
      <c r="B6" s="53" t="s">
        <v>1411</v>
      </c>
      <c r="C6" s="45">
        <v>84098</v>
      </c>
      <c r="D6" s="45">
        <v>339</v>
      </c>
      <c r="E6" s="46">
        <v>559.7243855977548</v>
      </c>
      <c r="F6" s="47">
        <v>361.77906910229888</v>
      </c>
      <c r="G6" s="47">
        <v>197.9453164165617</v>
      </c>
      <c r="H6" s="46">
        <v>384.9383984161334</v>
      </c>
      <c r="I6" s="47">
        <v>165.16449261575784</v>
      </c>
      <c r="J6" s="47">
        <v>199.80645485029353</v>
      </c>
      <c r="K6" s="47">
        <v>19.967450950082043</v>
      </c>
      <c r="L6" s="46">
        <v>174.78598718162141</v>
      </c>
    </row>
    <row r="7" spans="2:12">
      <c r="B7" s="53" t="s">
        <v>1413</v>
      </c>
      <c r="C7" s="45">
        <v>71439</v>
      </c>
      <c r="D7" s="45">
        <v>207</v>
      </c>
      <c r="E7" s="46">
        <v>505.38491216282438</v>
      </c>
      <c r="F7" s="47">
        <v>322.64257997353974</v>
      </c>
      <c r="G7" s="47">
        <v>182.74233233947848</v>
      </c>
      <c r="H7" s="46">
        <v>379.07897856912894</v>
      </c>
      <c r="I7" s="47">
        <v>164.54043687621609</v>
      </c>
      <c r="J7" s="47">
        <v>195.12531208443568</v>
      </c>
      <c r="K7" s="47">
        <v>19.41322960847716</v>
      </c>
      <c r="L7" s="46">
        <v>126.30593359369544</v>
      </c>
    </row>
    <row r="8" spans="2:12">
      <c r="B8" s="53" t="s">
        <v>1414</v>
      </c>
      <c r="C8" s="45">
        <v>52075</v>
      </c>
      <c r="D8" s="45">
        <v>117</v>
      </c>
      <c r="E8" s="46">
        <v>489.8079443110899</v>
      </c>
      <c r="F8" s="47">
        <v>315.76894055155657</v>
      </c>
      <c r="G8" s="47">
        <v>174.03900432069128</v>
      </c>
      <c r="H8" s="46">
        <v>370.57734575132002</v>
      </c>
      <c r="I8" s="47">
        <v>167.36932136341815</v>
      </c>
      <c r="J8" s="47">
        <v>184.59819087854052</v>
      </c>
      <c r="K8" s="47">
        <v>18.609833509361486</v>
      </c>
      <c r="L8" s="46">
        <v>119.23059855976987</v>
      </c>
    </row>
    <row r="9" spans="2:12">
      <c r="B9" s="53" t="s">
        <v>1415</v>
      </c>
      <c r="C9" s="45">
        <v>33869</v>
      </c>
      <c r="D9" s="45">
        <v>62</v>
      </c>
      <c r="E9" s="46">
        <v>477.7650792760341</v>
      </c>
      <c r="F9" s="47">
        <v>314.1966189903186</v>
      </c>
      <c r="G9" s="47">
        <v>163.56846053913611</v>
      </c>
      <c r="H9" s="46">
        <v>373.94575924887062</v>
      </c>
      <c r="I9" s="47">
        <v>168.48133927780566</v>
      </c>
      <c r="J9" s="47">
        <v>186.4732548938558</v>
      </c>
      <c r="K9" s="47">
        <v>18.991165077209239</v>
      </c>
      <c r="L9" s="46">
        <v>103.81932002716349</v>
      </c>
    </row>
    <row r="10" spans="2:12">
      <c r="B10" s="53" t="s">
        <v>1416</v>
      </c>
      <c r="C10" s="45">
        <v>52770</v>
      </c>
      <c r="D10" s="45">
        <v>73</v>
      </c>
      <c r="E10" s="46">
        <v>463.91258821299999</v>
      </c>
      <c r="F10" s="47">
        <v>297.65998592126959</v>
      </c>
      <c r="G10" s="47">
        <v>166.25260242562055</v>
      </c>
      <c r="H10" s="46">
        <v>377.55509266628775</v>
      </c>
      <c r="I10" s="47">
        <v>175.14647261701734</v>
      </c>
      <c r="J10" s="47">
        <v>185.22152700397956</v>
      </c>
      <c r="K10" s="47">
        <v>17.187093045290883</v>
      </c>
      <c r="L10" s="46">
        <v>86.357495546712244</v>
      </c>
    </row>
    <row r="11" spans="2:12">
      <c r="B11" s="53" t="s">
        <v>1417</v>
      </c>
      <c r="C11" s="45">
        <v>52784</v>
      </c>
      <c r="D11" s="45">
        <v>38</v>
      </c>
      <c r="E11" s="46">
        <v>416.41380266747501</v>
      </c>
      <c r="F11" s="47">
        <v>251.74933379087227</v>
      </c>
      <c r="G11" s="47">
        <v>164.66446991512584</v>
      </c>
      <c r="H11" s="46">
        <v>393.61322749317981</v>
      </c>
      <c r="I11" s="47">
        <v>199.3027983858745</v>
      </c>
      <c r="J11" s="47">
        <v>175.82129054258866</v>
      </c>
      <c r="K11" s="47">
        <v>18.489138564716576</v>
      </c>
      <c r="L11" s="46">
        <v>22.800575174295204</v>
      </c>
    </row>
    <row r="12" spans="2:12">
      <c r="B12" s="48" t="s">
        <v>1363</v>
      </c>
      <c r="C12" s="49">
        <v>425136</v>
      </c>
      <c r="D12" s="49">
        <v>1471</v>
      </c>
      <c r="E12" s="50">
        <v>545.49489596270382</v>
      </c>
      <c r="F12" s="51">
        <v>355.07404066120466</v>
      </c>
      <c r="G12" s="51">
        <v>190.42085553799254</v>
      </c>
      <c r="H12" s="50">
        <v>383.13489786797601</v>
      </c>
      <c r="I12" s="51">
        <v>171.07791224455221</v>
      </c>
      <c r="J12" s="51">
        <v>191.98611943001757</v>
      </c>
      <c r="K12" s="51">
        <v>20.07086619340636</v>
      </c>
      <c r="L12" s="50">
        <v>162.35999809472781</v>
      </c>
    </row>
    <row r="13" spans="2:12" ht="7.9" customHeight="1"/>
    <row r="14" spans="2:12">
      <c r="B14" s="63" t="s">
        <v>1430</v>
      </c>
      <c r="C14" s="64">
        <f>C12</f>
        <v>425136</v>
      </c>
      <c r="D14" s="64">
        <f>D12</f>
        <v>1471</v>
      </c>
      <c r="E14" s="65">
        <f>SUM(F14:G14)</f>
        <v>-4.6098354408942068</v>
      </c>
      <c r="F14" s="9">
        <f>('Rettifiche BDO'!C4+'Rettifiche BDO'!C5+'Rettifiche BDO'!C6)*10^6/C14</f>
        <v>4.5872262052613753</v>
      </c>
      <c r="G14" s="9">
        <f>('Rettifiche BDO'!C3)/C14*10^6</f>
        <v>-9.1970616461555821</v>
      </c>
      <c r="H14" s="66">
        <f>SUM(I14:K14)</f>
        <v>19.351031199427947</v>
      </c>
      <c r="I14" s="9">
        <f>-'Rettifiche BDO'!C10*10^6/C14</f>
        <v>3.2873856836400588</v>
      </c>
      <c r="J14" s="9">
        <f>-('Rettifiche BDO'!C8+'Rettifiche BDO'!C9)*10^6/C14</f>
        <v>11.727103797373076</v>
      </c>
      <c r="K14" s="9">
        <f>-('Rettifiche BDO'!C7)*10^6/C14</f>
        <v>4.3365417184148134</v>
      </c>
      <c r="L14" s="65">
        <f>E14-H14</f>
        <v>-23.960866640322152</v>
      </c>
    </row>
    <row r="15" spans="2:12" ht="7.9" customHeight="1"/>
    <row r="16" spans="2:12">
      <c r="B16" s="63" t="s">
        <v>1431</v>
      </c>
      <c r="C16" s="64">
        <f>C14</f>
        <v>425136</v>
      </c>
      <c r="D16" s="64">
        <f>D14</f>
        <v>1471</v>
      </c>
      <c r="E16" s="65">
        <f>E12+E14</f>
        <v>540.88506052180958</v>
      </c>
      <c r="F16" s="9">
        <f t="shared" ref="F16:G16" si="0">F12+F14</f>
        <v>359.66126686646606</v>
      </c>
      <c r="G16" s="9">
        <f t="shared" si="0"/>
        <v>181.22379389183695</v>
      </c>
      <c r="H16" s="65">
        <f>H12-H14</f>
        <v>363.78386666854806</v>
      </c>
      <c r="I16" s="9">
        <f>I12+I14</f>
        <v>174.36529792819226</v>
      </c>
      <c r="J16" s="9">
        <f t="shared" ref="J16:K16" si="1">J12+J14</f>
        <v>203.71322322739064</v>
      </c>
      <c r="K16" s="9">
        <f t="shared" si="1"/>
        <v>24.407407911821174</v>
      </c>
      <c r="L16" s="65">
        <f>L12+L14</f>
        <v>138.39913145440568</v>
      </c>
    </row>
    <row r="17" spans="2:12" s="71" customFormat="1">
      <c r="B17" s="67"/>
      <c r="C17" s="68"/>
      <c r="D17" s="68"/>
      <c r="E17" s="69"/>
      <c r="F17" s="70"/>
      <c r="G17" s="70"/>
      <c r="H17" s="69"/>
      <c r="I17" s="70"/>
      <c r="J17" s="70"/>
      <c r="K17" s="70"/>
      <c r="L17" s="69"/>
    </row>
  </sheetData>
  <pageMargins left="0.7" right="0.7" top="0.75" bottom="0.75" header="0.3" footer="0.3"/>
  <pageSetup paperSize="9" orientation="portrait" verticalDpi="0" r:id="rId1"/>
  <ignoredErrors>
    <ignoredError sqref="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6"/>
  <sheetViews>
    <sheetView showGridLines="0" tabSelected="1" zoomScale="80" zoomScaleNormal="80" workbookViewId="0">
      <selection activeCell="E5" sqref="E5"/>
    </sheetView>
  </sheetViews>
  <sheetFormatPr defaultRowHeight="15"/>
  <cols>
    <col min="1" max="1" width="5.75" customWidth="1"/>
    <col min="2" max="2" width="28.5" customWidth="1"/>
    <col min="3" max="3" width="16.125" customWidth="1"/>
    <col min="4" max="4" width="16.125" style="7" customWidth="1"/>
    <col min="5" max="5" width="13.625" style="7" customWidth="1"/>
    <col min="6" max="6" width="13.625" customWidth="1"/>
    <col min="7" max="7" width="13.875" customWidth="1"/>
    <col min="8" max="9" width="12.5" customWidth="1"/>
    <col min="10" max="10" width="12.75" customWidth="1"/>
    <col min="11" max="11" width="13.75" customWidth="1"/>
  </cols>
  <sheetData>
    <row r="2" spans="2:11" ht="18.75">
      <c r="B2" s="29" t="s">
        <v>1408</v>
      </c>
    </row>
    <row r="3" spans="2:11" ht="8.4499999999999993" customHeight="1">
      <c r="B3" s="29"/>
    </row>
    <row r="4" spans="2:11">
      <c r="C4" s="10" t="s">
        <v>1370</v>
      </c>
      <c r="D4" s="10" t="s">
        <v>1390</v>
      </c>
      <c r="E4" s="11" t="s">
        <v>1391</v>
      </c>
      <c r="F4" s="11" t="s">
        <v>1392</v>
      </c>
      <c r="G4" s="10" t="s">
        <v>1393</v>
      </c>
      <c r="H4" s="11" t="s">
        <v>1372</v>
      </c>
      <c r="I4" s="11" t="s">
        <v>1373</v>
      </c>
      <c r="J4" s="11" t="s">
        <v>1394</v>
      </c>
      <c r="K4" s="28" t="s">
        <v>1395</v>
      </c>
    </row>
    <row r="5" spans="2:11" ht="55.15" customHeight="1">
      <c r="B5" s="3" t="s">
        <v>1410</v>
      </c>
      <c r="C5" s="2" t="s">
        <v>1379</v>
      </c>
      <c r="D5" s="2" t="s">
        <v>1381</v>
      </c>
      <c r="E5" s="34" t="s">
        <v>1389</v>
      </c>
      <c r="F5" s="34" t="s">
        <v>1365</v>
      </c>
      <c r="G5" s="2" t="s">
        <v>1382</v>
      </c>
      <c r="H5" s="34" t="s">
        <v>1383</v>
      </c>
      <c r="I5" s="34" t="s">
        <v>1384</v>
      </c>
      <c r="J5" s="34" t="s">
        <v>1434</v>
      </c>
      <c r="K5" s="2" t="s">
        <v>1380</v>
      </c>
    </row>
    <row r="6" spans="2:11">
      <c r="B6" s="1" t="s">
        <v>1385</v>
      </c>
      <c r="C6" s="4">
        <v>17297</v>
      </c>
      <c r="D6" s="6">
        <v>1071.1891317627337</v>
      </c>
      <c r="E6" s="8">
        <v>339.2862398739918</v>
      </c>
      <c r="F6" s="8">
        <v>731.90289067612969</v>
      </c>
      <c r="G6" s="5">
        <v>648.22983602937063</v>
      </c>
      <c r="H6" s="35">
        <v>515.3612709602844</v>
      </c>
      <c r="I6" s="8">
        <v>46.860261692779503</v>
      </c>
      <c r="J6" s="8">
        <v>86.008303376308234</v>
      </c>
      <c r="K6" s="6">
        <v>422.95929573336588</v>
      </c>
    </row>
    <row r="7" spans="2:11">
      <c r="B7" s="1" t="s">
        <v>1386</v>
      </c>
      <c r="C7" s="4">
        <v>18139</v>
      </c>
      <c r="D7" s="6">
        <v>828.12768207729448</v>
      </c>
      <c r="E7" s="8">
        <v>228.29659094217536</v>
      </c>
      <c r="F7" s="8">
        <v>599.83108904195433</v>
      </c>
      <c r="G7" s="5">
        <v>512.83276547769913</v>
      </c>
      <c r="H7" s="35">
        <v>398.22601870554996</v>
      </c>
      <c r="I7" s="8">
        <v>36.209503180991533</v>
      </c>
      <c r="J7" s="8">
        <v>78.397243591156865</v>
      </c>
      <c r="K7" s="6">
        <v>315.29491659959308</v>
      </c>
    </row>
    <row r="8" spans="2:11">
      <c r="B8" s="1" t="s">
        <v>1387</v>
      </c>
      <c r="C8" s="4">
        <v>39948</v>
      </c>
      <c r="D8" s="6">
        <v>533.69817551316669</v>
      </c>
      <c r="E8" s="8">
        <v>113.52487520029482</v>
      </c>
      <c r="F8" s="8">
        <v>420.17465088472392</v>
      </c>
      <c r="G8" s="5">
        <v>362.58730087864342</v>
      </c>
      <c r="H8" s="35">
        <v>301.839945709424</v>
      </c>
      <c r="I8" s="8">
        <v>27.445405672374221</v>
      </c>
      <c r="J8" s="8">
        <v>33.301949496846014</v>
      </c>
      <c r="K8" s="6">
        <v>171.1108746345258</v>
      </c>
    </row>
    <row r="9" spans="2:11" s="33" customFormat="1">
      <c r="B9" s="30" t="s">
        <v>1388</v>
      </c>
      <c r="C9" s="31">
        <v>75384</v>
      </c>
      <c r="D9" s="32">
        <v>727.87250812771993</v>
      </c>
      <c r="E9" s="9">
        <v>192.94276860742241</v>
      </c>
      <c r="F9" s="9">
        <v>534.93045444258689</v>
      </c>
      <c r="G9" s="32">
        <v>464.28078242465318</v>
      </c>
      <c r="H9" s="36">
        <v>374.02536092937601</v>
      </c>
      <c r="I9" s="36">
        <v>34.009009743447123</v>
      </c>
      <c r="J9" s="36">
        <v>56.246411751830657</v>
      </c>
      <c r="K9" s="32">
        <v>263.59172570306811</v>
      </c>
    </row>
    <row r="10" spans="2:11" ht="7.9" customHeight="1">
      <c r="D10"/>
      <c r="F10" s="7"/>
      <c r="G10" s="7"/>
      <c r="H10" s="7"/>
      <c r="I10" s="7"/>
      <c r="J10" s="7"/>
      <c r="K10" s="7"/>
    </row>
    <row r="11" spans="2:11">
      <c r="B11" s="63" t="s">
        <v>1430</v>
      </c>
      <c r="C11" s="64">
        <f>C9</f>
        <v>75384</v>
      </c>
      <c r="D11" s="65">
        <f>'Rettifiche BDO'!C12/C9*10^6</f>
        <v>-150.24453464926245</v>
      </c>
      <c r="E11" s="9" t="s">
        <v>1432</v>
      </c>
      <c r="F11" s="9" t="s">
        <v>1432</v>
      </c>
      <c r="G11" s="76">
        <v>0</v>
      </c>
      <c r="H11" s="9" t="s">
        <v>1432</v>
      </c>
      <c r="I11" s="9" t="s">
        <v>1432</v>
      </c>
      <c r="J11" s="9" t="s">
        <v>1432</v>
      </c>
      <c r="K11" s="72">
        <f>D11-G11</f>
        <v>-150.24453464926245</v>
      </c>
    </row>
    <row r="12" spans="2:11" ht="7.9" customHeight="1">
      <c r="D12"/>
      <c r="F12" s="7"/>
      <c r="G12" s="7"/>
      <c r="H12" s="7"/>
      <c r="I12" s="7"/>
      <c r="J12" s="7"/>
      <c r="K12" s="7"/>
    </row>
    <row r="13" spans="2:11">
      <c r="B13" s="63" t="s">
        <v>1431</v>
      </c>
      <c r="C13" s="64">
        <f>C11</f>
        <v>75384</v>
      </c>
      <c r="D13" s="73">
        <f>D9+D11</f>
        <v>577.62797347845753</v>
      </c>
      <c r="E13" s="9" t="s">
        <v>1432</v>
      </c>
      <c r="F13" s="9" t="s">
        <v>1432</v>
      </c>
      <c r="G13" s="73">
        <f>G9-G11</f>
        <v>464.28078242465318</v>
      </c>
      <c r="H13" s="9" t="s">
        <v>1432</v>
      </c>
      <c r="I13" s="9" t="s">
        <v>1432</v>
      </c>
      <c r="J13" s="9" t="s">
        <v>1432</v>
      </c>
      <c r="K13" s="72">
        <f>D13-G13</f>
        <v>113.34719105380435</v>
      </c>
    </row>
    <row r="15" spans="2:11" ht="18">
      <c r="B15" s="74" t="s">
        <v>1433</v>
      </c>
    </row>
    <row r="16" spans="2:11">
      <c r="J16" s="7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Rettifiche BDO</vt:lpstr>
      <vt:lpstr>Elenco ACL</vt:lpstr>
      <vt:lpstr>Elenco PTP 2007</vt:lpstr>
      <vt:lpstr>COSTO NETTO FV 2007 X CLIENTE</vt:lpstr>
      <vt:lpstr>COSTO NETTO TP 2007 X PTP</vt:lpstr>
    </vt:vector>
  </TitlesOfParts>
  <Company>Telecom 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Rotunno Rita</dc:creator>
  <cp:lastModifiedBy>Raffaella Sibilla</cp:lastModifiedBy>
  <dcterms:created xsi:type="dcterms:W3CDTF">2018-09-12T10:08:00Z</dcterms:created>
  <dcterms:modified xsi:type="dcterms:W3CDTF">2018-10-25T15:07:56Z</dcterms:modified>
</cp:coreProperties>
</file>