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48" l="1"/>
  <c r="D19" i="33"/>
  <c r="D7" i="33"/>
  <c r="F7" i="33"/>
  <c r="D7" i="29"/>
  <c r="F7" i="22" l="1"/>
  <c r="F7" i="8"/>
  <c r="K28" i="52" l="1"/>
  <c r="D30" i="51" l="1"/>
  <c r="E30" i="51"/>
  <c r="F30" i="51"/>
  <c r="G30" i="51"/>
  <c r="H30" i="51"/>
  <c r="I30" i="51"/>
  <c r="J30" i="51"/>
  <c r="K7" i="42"/>
  <c r="K8" i="42"/>
  <c r="C30" i="45" l="1"/>
  <c r="D30" i="45"/>
  <c r="E30" i="45"/>
  <c r="F30" i="45"/>
  <c r="F30" i="50" l="1"/>
  <c r="E30" i="50"/>
  <c r="D30" i="50"/>
  <c r="C30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8" i="48"/>
  <c r="G30" i="45"/>
  <c r="K26" i="45"/>
  <c r="K25" i="45"/>
  <c r="K24" i="45"/>
  <c r="K23" i="45"/>
  <c r="K22" i="45"/>
  <c r="K21" i="45"/>
  <c r="K20" i="45"/>
  <c r="K19" i="45"/>
  <c r="K18" i="45"/>
  <c r="K17" i="45"/>
  <c r="K16" i="45"/>
  <c r="K14" i="45"/>
  <c r="K13" i="45"/>
  <c r="K12" i="45"/>
  <c r="K11" i="45"/>
  <c r="K10" i="45"/>
  <c r="K9" i="45"/>
  <c r="K8" i="45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E30" i="47"/>
  <c r="C30" i="35"/>
  <c r="C30" i="30"/>
  <c r="D30" i="30" s="1"/>
  <c r="D30" i="32"/>
  <c r="C30" i="32"/>
  <c r="K27" i="55"/>
  <c r="K28" i="55"/>
  <c r="K10" i="55"/>
  <c r="K11" i="55"/>
  <c r="K12" i="55"/>
  <c r="K13" i="55"/>
  <c r="K14" i="55"/>
  <c r="K15" i="55"/>
  <c r="K16" i="55"/>
  <c r="K17" i="55"/>
  <c r="K18" i="55"/>
  <c r="K24" i="48"/>
  <c r="K25" i="48"/>
  <c r="K26" i="48"/>
  <c r="K27" i="48"/>
  <c r="K28" i="48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D30" i="46"/>
  <c r="F30" i="53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C30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C30" i="31"/>
  <c r="C30" i="37"/>
  <c r="C30" i="36"/>
  <c r="G28" i="6"/>
  <c r="I30" i="55"/>
  <c r="J30" i="55"/>
  <c r="J30" i="54"/>
  <c r="I30" i="54"/>
  <c r="H30" i="54"/>
  <c r="G30" i="54"/>
  <c r="F30" i="54"/>
  <c r="E30" i="54"/>
  <c r="D30" i="54"/>
  <c r="C30" i="54"/>
  <c r="C30" i="39"/>
  <c r="G30" i="28"/>
  <c r="E30" i="28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7" i="17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7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7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7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D30" i="31" l="1"/>
  <c r="K30" i="45"/>
  <c r="K30" i="47"/>
  <c r="K30" i="50"/>
  <c r="K30" i="46"/>
  <c r="K30" i="54"/>
  <c r="K30" i="51"/>
  <c r="K16" i="52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D30" i="35" l="1"/>
  <c r="D30" i="39"/>
  <c r="H30" i="28"/>
  <c r="D30" i="36"/>
  <c r="F30" i="28"/>
  <c r="D30" i="37"/>
  <c r="H30" i="52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I30" i="44"/>
  <c r="J30" i="44"/>
  <c r="E30" i="29"/>
  <c r="F20" i="29" s="1"/>
  <c r="E30" i="24"/>
  <c r="F27" i="24" s="1"/>
  <c r="E30" i="12"/>
  <c r="F9" i="12" s="1"/>
  <c r="E30" i="11"/>
  <c r="E30" i="6"/>
  <c r="F8" i="6" s="1"/>
  <c r="G30" i="3"/>
  <c r="H9" i="3" s="1"/>
  <c r="K23" i="55"/>
  <c r="K25" i="55"/>
  <c r="K26" i="55"/>
  <c r="D30" i="48"/>
  <c r="E30" i="48"/>
  <c r="F30" i="48"/>
  <c r="G30" i="48"/>
  <c r="H30" i="48"/>
  <c r="K11" i="49"/>
  <c r="K10" i="49"/>
  <c r="K30" i="49" s="1"/>
  <c r="F30" i="49"/>
  <c r="E30" i="49"/>
  <c r="K8" i="52"/>
  <c r="K9" i="52"/>
  <c r="K10" i="52"/>
  <c r="K11" i="52"/>
  <c r="K12" i="52"/>
  <c r="H30" i="43"/>
  <c r="G30" i="43"/>
  <c r="K8" i="43"/>
  <c r="C30" i="34"/>
  <c r="E30" i="37"/>
  <c r="G30" i="27"/>
  <c r="H10" i="27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 s="1"/>
  <c r="E30" i="23"/>
  <c r="C30" i="22"/>
  <c r="D24" i="22" s="1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H18" i="18" s="1"/>
  <c r="C30" i="12"/>
  <c r="D18" i="12" s="1"/>
  <c r="G30" i="8"/>
  <c r="C30" i="8"/>
  <c r="D21" i="8" s="1"/>
  <c r="G30" i="11"/>
  <c r="H27" i="11" s="1"/>
  <c r="C30" i="11"/>
  <c r="D17" i="11" s="1"/>
  <c r="G30" i="14"/>
  <c r="H26" i="14" s="1"/>
  <c r="C30" i="14"/>
  <c r="D28" i="14" s="1"/>
  <c r="G30" i="13"/>
  <c r="H24" i="13" s="1"/>
  <c r="C30" i="13"/>
  <c r="D10" i="13" s="1"/>
  <c r="C30" i="9"/>
  <c r="D8" i="9" s="1"/>
  <c r="G30" i="9"/>
  <c r="H18" i="9" s="1"/>
  <c r="E30" i="9"/>
  <c r="D30" i="34"/>
  <c r="H30" i="55"/>
  <c r="C30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I7" i="3"/>
  <c r="K24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J30" i="42"/>
  <c r="J30" i="41"/>
  <c r="K7" i="41"/>
  <c r="C30" i="38"/>
  <c r="I27" i="28"/>
  <c r="I7" i="28"/>
  <c r="I7" i="27"/>
  <c r="I8" i="27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25" i="3" s="1"/>
  <c r="F30" i="43"/>
  <c r="E30" i="22"/>
  <c r="E30" i="10"/>
  <c r="F9" i="10" s="1"/>
  <c r="E30" i="8"/>
  <c r="F28" i="8" s="1"/>
  <c r="C30" i="40"/>
  <c r="D26" i="40" s="1"/>
  <c r="C30" i="29"/>
  <c r="D13" i="29" s="1"/>
  <c r="E30" i="27"/>
  <c r="C30" i="26"/>
  <c r="D27" i="26" s="1"/>
  <c r="E30" i="18"/>
  <c r="F9" i="18" s="1"/>
  <c r="C30" i="15"/>
  <c r="D25" i="15" s="1"/>
  <c r="C30" i="52"/>
  <c r="I30" i="42"/>
  <c r="I30" i="41"/>
  <c r="E30" i="38"/>
  <c r="F17" i="38" s="1"/>
  <c r="K8" i="41"/>
  <c r="E30" i="21"/>
  <c r="C30" i="7"/>
  <c r="D19" i="7" s="1"/>
  <c r="K9" i="48"/>
  <c r="E30" i="33"/>
  <c r="F8" i="33" s="1"/>
  <c r="C30" i="24"/>
  <c r="D22" i="24" s="1"/>
  <c r="C30" i="28"/>
  <c r="D15" i="28" s="1"/>
  <c r="E30" i="15"/>
  <c r="F23" i="15" s="1"/>
  <c r="C30" i="16"/>
  <c r="D10" i="16" s="1"/>
  <c r="I7" i="4"/>
  <c r="E30" i="55"/>
  <c r="G30" i="19"/>
  <c r="H28" i="19" s="1"/>
  <c r="C30" i="19"/>
  <c r="D18" i="19" s="1"/>
  <c r="G30" i="4"/>
  <c r="H13" i="4" s="1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16" i="4" s="1"/>
  <c r="I8" i="28"/>
  <c r="I9" i="28"/>
  <c r="E30" i="20"/>
  <c r="F26" i="20" s="1"/>
  <c r="E30" i="42"/>
  <c r="C30" i="17"/>
  <c r="D26" i="17" s="1"/>
  <c r="C30" i="6"/>
  <c r="D14" i="6" s="1"/>
  <c r="E30" i="19"/>
  <c r="F20" i="19" s="1"/>
  <c r="C30" i="18"/>
  <c r="D9" i="18" s="1"/>
  <c r="C30" i="3"/>
  <c r="D28" i="3" s="1"/>
  <c r="G30" i="5"/>
  <c r="H18" i="5" s="1"/>
  <c r="D30" i="42"/>
  <c r="C30" i="42"/>
  <c r="C30" i="10"/>
  <c r="D23" i="10" s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I28" i="5"/>
  <c r="E30" i="4"/>
  <c r="F18" i="4" s="1"/>
  <c r="C30" i="48"/>
  <c r="C30" i="44"/>
  <c r="H30" i="41"/>
  <c r="G30" i="41"/>
  <c r="F30" i="41"/>
  <c r="E30" i="41"/>
  <c r="D30" i="41"/>
  <c r="C30" i="41"/>
  <c r="I7" i="20"/>
  <c r="G30" i="20"/>
  <c r="H7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7" i="5" s="1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G30" i="17"/>
  <c r="H10" i="17" s="1"/>
  <c r="G30" i="7"/>
  <c r="H18" i="7" s="1"/>
  <c r="G30" i="10"/>
  <c r="H28" i="10" s="1"/>
  <c r="G30" i="6"/>
  <c r="H8" i="6" s="1"/>
  <c r="G30" i="16"/>
  <c r="H7" i="16" s="1"/>
  <c r="G30" i="12"/>
  <c r="H20" i="12" s="1"/>
  <c r="G30" i="15"/>
  <c r="H7" i="15" s="1"/>
  <c r="H22" i="13" l="1"/>
  <c r="F10" i="11"/>
  <c r="F18" i="11"/>
  <c r="F25" i="21"/>
  <c r="F18" i="21"/>
  <c r="H17" i="5"/>
  <c r="F22" i="3"/>
  <c r="D7" i="26"/>
  <c r="D18" i="14"/>
  <c r="D7" i="14"/>
  <c r="D24" i="14"/>
  <c r="D15" i="14"/>
  <c r="D14" i="14"/>
  <c r="H20" i="5"/>
  <c r="H23" i="4"/>
  <c r="H20" i="3"/>
  <c r="F8" i="22"/>
  <c r="F28" i="22"/>
  <c r="F10" i="6"/>
  <c r="F18" i="6"/>
  <c r="D22" i="5"/>
  <c r="D13" i="20"/>
  <c r="D13" i="14"/>
  <c r="D26" i="14"/>
  <c r="H13" i="5"/>
  <c r="D23" i="40"/>
  <c r="H10" i="5"/>
  <c r="H16" i="8"/>
  <c r="H28" i="8"/>
  <c r="H12" i="5"/>
  <c r="H7" i="5"/>
  <c r="D21" i="40"/>
  <c r="F21" i="27"/>
  <c r="F7" i="27"/>
  <c r="F8" i="27"/>
  <c r="H19" i="17"/>
  <c r="D24" i="26"/>
  <c r="F20" i="24"/>
  <c r="F28" i="24"/>
  <c r="F27" i="23"/>
  <c r="F26" i="23"/>
  <c r="D25" i="12"/>
  <c r="D12" i="12"/>
  <c r="D28" i="12"/>
  <c r="D13" i="11"/>
  <c r="D19" i="14"/>
  <c r="D8" i="14"/>
  <c r="D16" i="14"/>
  <c r="D12" i="14"/>
  <c r="D21" i="14"/>
  <c r="D9" i="14"/>
  <c r="F15" i="6"/>
  <c r="F17" i="6"/>
  <c r="F9" i="5"/>
  <c r="F11" i="4"/>
  <c r="F22" i="4"/>
  <c r="F17" i="4"/>
  <c r="D24" i="40"/>
  <c r="D22" i="40"/>
  <c r="D17" i="23"/>
  <c r="D15" i="22"/>
  <c r="F20" i="20"/>
  <c r="F15" i="20"/>
  <c r="F27" i="20"/>
  <c r="F10" i="20"/>
  <c r="F8" i="20"/>
  <c r="F22" i="20"/>
  <c r="F17" i="20"/>
  <c r="F18" i="20"/>
  <c r="F13" i="20"/>
  <c r="F11" i="20"/>
  <c r="F23" i="20"/>
  <c r="D21" i="18"/>
  <c r="D8" i="18"/>
  <c r="D26" i="12"/>
  <c r="D10" i="12"/>
  <c r="D12" i="8"/>
  <c r="D22" i="14"/>
  <c r="D10" i="14"/>
  <c r="D23" i="14"/>
  <c r="D25" i="14"/>
  <c r="D20" i="14"/>
  <c r="D11" i="14"/>
  <c r="D17" i="14"/>
  <c r="F9" i="6"/>
  <c r="F24" i="6"/>
  <c r="F14" i="6"/>
  <c r="F12" i="6"/>
  <c r="F25" i="6"/>
  <c r="F16" i="6"/>
  <c r="F19" i="6"/>
  <c r="F26" i="6"/>
  <c r="F21" i="6"/>
  <c r="F22" i="6"/>
  <c r="F20" i="6"/>
  <c r="F23" i="6"/>
  <c r="F13" i="6"/>
  <c r="F11" i="6"/>
  <c r="F7" i="5"/>
  <c r="F23" i="5"/>
  <c r="F20" i="5"/>
  <c r="F11" i="5"/>
  <c r="D19" i="4"/>
  <c r="D24" i="4"/>
  <c r="D10" i="4"/>
  <c r="D8" i="4"/>
  <c r="D14" i="4"/>
  <c r="D27" i="4"/>
  <c r="D19" i="26"/>
  <c r="D17" i="26"/>
  <c r="D11" i="26"/>
  <c r="D21" i="26"/>
  <c r="D8" i="26"/>
  <c r="D16" i="26"/>
  <c r="F18" i="24"/>
  <c r="F14" i="24"/>
  <c r="F8" i="21"/>
  <c r="F24" i="21"/>
  <c r="F12" i="20"/>
  <c r="F9" i="20"/>
  <c r="F7" i="20"/>
  <c r="F24" i="20"/>
  <c r="F19" i="20"/>
  <c r="F21" i="20"/>
  <c r="F25" i="20"/>
  <c r="F16" i="20"/>
  <c r="F14" i="20"/>
  <c r="F28" i="20"/>
  <c r="F7" i="19"/>
  <c r="F17" i="19"/>
  <c r="F13" i="19"/>
  <c r="F27" i="19"/>
  <c r="F8" i="19"/>
  <c r="F28" i="19"/>
  <c r="H14" i="18"/>
  <c r="D28" i="17"/>
  <c r="D14" i="8"/>
  <c r="D9" i="8"/>
  <c r="D22" i="11"/>
  <c r="D28" i="11"/>
  <c r="H20" i="14"/>
  <c r="H25" i="14"/>
  <c r="D17" i="16"/>
  <c r="D27" i="16"/>
  <c r="H16" i="13"/>
  <c r="D18" i="5"/>
  <c r="D13" i="5"/>
  <c r="D25" i="5"/>
  <c r="D17" i="5"/>
  <c r="D14" i="5"/>
  <c r="D8" i="5"/>
  <c r="D19" i="5"/>
  <c r="D10" i="5"/>
  <c r="D28" i="5"/>
  <c r="D16" i="5"/>
  <c r="D27" i="5"/>
  <c r="D20" i="5"/>
  <c r="D15" i="5"/>
  <c r="D23" i="5"/>
  <c r="D9" i="5"/>
  <c r="D11" i="5"/>
  <c r="D21" i="5"/>
  <c r="D24" i="5"/>
  <c r="D26" i="5"/>
  <c r="D7" i="5"/>
  <c r="D25" i="4"/>
  <c r="D26" i="4"/>
  <c r="D11" i="4"/>
  <c r="H22" i="3"/>
  <c r="H10" i="3"/>
  <c r="D22" i="26"/>
  <c r="D9" i="26"/>
  <c r="D25" i="26"/>
  <c r="D10" i="26"/>
  <c r="D12" i="26"/>
  <c r="D28" i="19"/>
  <c r="H7" i="18"/>
  <c r="D18" i="18"/>
  <c r="H11" i="13"/>
  <c r="H19" i="13"/>
  <c r="H14" i="13"/>
  <c r="H13" i="13"/>
  <c r="H8" i="3"/>
  <c r="H16" i="3"/>
  <c r="D17" i="28"/>
  <c r="D10" i="28"/>
  <c r="F28" i="27"/>
  <c r="F17" i="24"/>
  <c r="F10" i="24"/>
  <c r="F19" i="24"/>
  <c r="H19" i="20"/>
  <c r="H10" i="20"/>
  <c r="H12" i="20"/>
  <c r="H14" i="20"/>
  <c r="H16" i="18"/>
  <c r="H25" i="18"/>
  <c r="H8" i="18"/>
  <c r="H9" i="18"/>
  <c r="H11" i="18"/>
  <c r="D24" i="18"/>
  <c r="D20" i="18"/>
  <c r="D28" i="18"/>
  <c r="D27" i="18"/>
  <c r="D26" i="18"/>
  <c r="D14" i="18"/>
  <c r="D12" i="18"/>
  <c r="D7" i="18"/>
  <c r="D17" i="18"/>
  <c r="D16" i="18"/>
  <c r="D10" i="18"/>
  <c r="D11" i="18"/>
  <c r="D25" i="18"/>
  <c r="D15" i="18"/>
  <c r="D19" i="18"/>
  <c r="D13" i="18"/>
  <c r="D23" i="18"/>
  <c r="D22" i="18"/>
  <c r="H21" i="10"/>
  <c r="H19" i="10"/>
  <c r="H7" i="10"/>
  <c r="H14" i="10"/>
  <c r="H9" i="10"/>
  <c r="H8" i="8"/>
  <c r="D16" i="8"/>
  <c r="F10" i="15"/>
  <c r="F11" i="15"/>
  <c r="F21" i="15"/>
  <c r="F12" i="15"/>
  <c r="F17" i="11"/>
  <c r="F12" i="11"/>
  <c r="F20" i="11"/>
  <c r="H8" i="11"/>
  <c r="D9" i="7"/>
  <c r="D24" i="7"/>
  <c r="D18" i="13"/>
  <c r="H18" i="13"/>
  <c r="H12" i="13"/>
  <c r="H9" i="9"/>
  <c r="D26" i="6"/>
  <c r="D17" i="6"/>
  <c r="H25" i="5"/>
  <c r="F22" i="5"/>
  <c r="H9" i="4"/>
  <c r="D23" i="4"/>
  <c r="D9" i="4"/>
  <c r="H12" i="3"/>
  <c r="H14" i="3"/>
  <c r="F16" i="3"/>
  <c r="D18" i="3"/>
  <c r="F15" i="33"/>
  <c r="F24" i="33"/>
  <c r="F14" i="33"/>
  <c r="F25" i="33"/>
  <c r="F12" i="38"/>
  <c r="F24" i="29"/>
  <c r="D18" i="26"/>
  <c r="D20" i="26"/>
  <c r="D23" i="26"/>
  <c r="D15" i="26"/>
  <c r="D26" i="26"/>
  <c r="D14" i="26"/>
  <c r="D28" i="26"/>
  <c r="D13" i="26"/>
  <c r="D12" i="24"/>
  <c r="D10" i="23"/>
  <c r="D19" i="22"/>
  <c r="D14" i="22"/>
  <c r="D9" i="22"/>
  <c r="D23" i="22"/>
  <c r="D11" i="22"/>
  <c r="D21" i="22"/>
  <c r="D18" i="22"/>
  <c r="D17" i="22"/>
  <c r="D10" i="22"/>
  <c r="D16" i="22"/>
  <c r="H25" i="20"/>
  <c r="H15" i="20"/>
  <c r="H24" i="20"/>
  <c r="H9" i="20"/>
  <c r="D15" i="20"/>
  <c r="D12" i="20"/>
  <c r="D26" i="20"/>
  <c r="D9" i="20"/>
  <c r="H26" i="19"/>
  <c r="H15" i="19"/>
  <c r="D8" i="19"/>
  <c r="D26" i="19"/>
  <c r="D27" i="19"/>
  <c r="D13" i="19"/>
  <c r="D12" i="19"/>
  <c r="H11" i="17"/>
  <c r="H18" i="17"/>
  <c r="H28" i="17"/>
  <c r="H25" i="17"/>
  <c r="F23" i="12"/>
  <c r="H16" i="12"/>
  <c r="H24" i="12"/>
  <c r="H13" i="8"/>
  <c r="H10" i="8"/>
  <c r="H12" i="8"/>
  <c r="H11" i="11"/>
  <c r="H26" i="11"/>
  <c r="H12" i="11"/>
  <c r="H13" i="11"/>
  <c r="H10" i="11"/>
  <c r="H15" i="11"/>
  <c r="H14" i="11"/>
  <c r="H14" i="7"/>
  <c r="D27" i="7"/>
  <c r="H21" i="7"/>
  <c r="D14" i="7"/>
  <c r="D23" i="7"/>
  <c r="D10" i="7"/>
  <c r="D16" i="7"/>
  <c r="D22" i="7"/>
  <c r="D12" i="7"/>
  <c r="D18" i="7"/>
  <c r="D11" i="7"/>
  <c r="D28" i="16"/>
  <c r="D7" i="16"/>
  <c r="D15" i="16"/>
  <c r="D16" i="16"/>
  <c r="D26" i="16"/>
  <c r="D12" i="16"/>
  <c r="D18" i="16"/>
  <c r="D8" i="16"/>
  <c r="D22" i="16"/>
  <c r="D19" i="16"/>
  <c r="D20" i="16"/>
  <c r="D21" i="16"/>
  <c r="D13" i="16"/>
  <c r="D14" i="16"/>
  <c r="D9" i="16"/>
  <c r="D25" i="16"/>
  <c r="D23" i="16"/>
  <c r="D11" i="16"/>
  <c r="D24" i="16"/>
  <c r="D12" i="9"/>
  <c r="H11" i="6"/>
  <c r="D21" i="6"/>
  <c r="D22" i="6"/>
  <c r="D13" i="6"/>
  <c r="D24" i="6"/>
  <c r="D19" i="6"/>
  <c r="D23" i="6"/>
  <c r="D9" i="6"/>
  <c r="D28" i="6"/>
  <c r="D8" i="6"/>
  <c r="D15" i="6"/>
  <c r="D25" i="6"/>
  <c r="D18" i="6"/>
  <c r="D10" i="6"/>
  <c r="D7" i="6"/>
  <c r="D27" i="6"/>
  <c r="D20" i="6"/>
  <c r="D11" i="6"/>
  <c r="D12" i="6"/>
  <c r="F26" i="4"/>
  <c r="F13" i="4"/>
  <c r="H7" i="4"/>
  <c r="H19" i="4"/>
  <c r="H23" i="3"/>
  <c r="H27" i="3"/>
  <c r="H21" i="3"/>
  <c r="D23" i="3"/>
  <c r="H9" i="13"/>
  <c r="H7" i="8"/>
  <c r="H10" i="13"/>
  <c r="H13" i="3"/>
  <c r="H19" i="3"/>
  <c r="H22" i="5"/>
  <c r="H14" i="5"/>
  <c r="F9" i="15"/>
  <c r="D17" i="20"/>
  <c r="D8" i="22"/>
  <c r="D12" i="22"/>
  <c r="F10" i="19"/>
  <c r="H21" i="18"/>
  <c r="F18" i="5"/>
  <c r="F28" i="5"/>
  <c r="F19" i="5"/>
  <c r="F13" i="12"/>
  <c r="D27" i="20"/>
  <c r="D18" i="23"/>
  <c r="H26" i="18"/>
  <c r="H12" i="18"/>
  <c r="D21" i="29"/>
  <c r="D22" i="21"/>
  <c r="D12" i="21"/>
  <c r="D7" i="9"/>
  <c r="D25" i="40"/>
  <c r="H23" i="18"/>
  <c r="D12" i="11"/>
  <c r="D7" i="23"/>
  <c r="H24" i="18"/>
  <c r="H20" i="13"/>
  <c r="H11" i="8"/>
  <c r="H28" i="3"/>
  <c r="D24" i="3"/>
  <c r="H24" i="5"/>
  <c r="H23" i="5"/>
  <c r="D10" i="11"/>
  <c r="F14" i="15"/>
  <c r="D16" i="20"/>
  <c r="D7" i="22"/>
  <c r="D20" i="22"/>
  <c r="F18" i="19"/>
  <c r="H27" i="5"/>
  <c r="F8" i="12"/>
  <c r="H19" i="18"/>
  <c r="F10" i="5"/>
  <c r="F24" i="5"/>
  <c r="F15" i="5"/>
  <c r="D17" i="24"/>
  <c r="H17" i="18"/>
  <c r="H15" i="18"/>
  <c r="D19" i="3"/>
  <c r="F18" i="33"/>
  <c r="D24" i="19"/>
  <c r="H22" i="18"/>
  <c r="H15" i="3"/>
  <c r="H18" i="3"/>
  <c r="F17" i="15"/>
  <c r="D11" i="21"/>
  <c r="H19" i="11"/>
  <c r="H28" i="11"/>
  <c r="H9" i="5"/>
  <c r="H11" i="5"/>
  <c r="F25" i="5"/>
  <c r="F16" i="5"/>
  <c r="F14" i="5"/>
  <c r="D25" i="24"/>
  <c r="D23" i="19"/>
  <c r="F26" i="15"/>
  <c r="F13" i="15"/>
  <c r="F19" i="27"/>
  <c r="D7" i="19"/>
  <c r="F26" i="19"/>
  <c r="H23" i="13"/>
  <c r="H15" i="13"/>
  <c r="H17" i="3"/>
  <c r="H24" i="3"/>
  <c r="H16" i="5"/>
  <c r="H8" i="5"/>
  <c r="H21" i="5"/>
  <c r="F18" i="15"/>
  <c r="D25" i="20"/>
  <c r="D7" i="20"/>
  <c r="F9" i="22"/>
  <c r="F16" i="19"/>
  <c r="H20" i="18"/>
  <c r="F21" i="5"/>
  <c r="F12" i="5"/>
  <c r="H28" i="5"/>
  <c r="D14" i="11"/>
  <c r="D9" i="19"/>
  <c r="D10" i="20"/>
  <c r="D7" i="24"/>
  <c r="H10" i="18"/>
  <c r="D22" i="19"/>
  <c r="F13" i="33"/>
  <c r="H15" i="5"/>
  <c r="D8" i="17"/>
  <c r="F26" i="27"/>
  <c r="D11" i="20"/>
  <c r="H21" i="19"/>
  <c r="D16" i="9"/>
  <c r="D26" i="22"/>
  <c r="F22" i="11"/>
  <c r="F27" i="11"/>
  <c r="F28" i="11"/>
  <c r="F7" i="11"/>
  <c r="F16" i="16"/>
  <c r="F7" i="16"/>
  <c r="F17" i="5"/>
  <c r="F8" i="5"/>
  <c r="F10" i="27"/>
  <c r="D21" i="17"/>
  <c r="F16" i="15"/>
  <c r="H17" i="13"/>
  <c r="H8" i="13"/>
  <c r="H21" i="13"/>
  <c r="H7" i="13"/>
  <c r="H25" i="3"/>
  <c r="D9" i="3"/>
  <c r="H19" i="5"/>
  <c r="H26" i="5"/>
  <c r="F28" i="15"/>
  <c r="D20" i="20"/>
  <c r="D21" i="20"/>
  <c r="D8" i="21"/>
  <c r="D13" i="22"/>
  <c r="D10" i="24"/>
  <c r="F11" i="19"/>
  <c r="F26" i="5"/>
  <c r="F13" i="5"/>
  <c r="D18" i="10"/>
  <c r="D18" i="20"/>
  <c r="D22" i="22"/>
  <c r="D26" i="23"/>
  <c r="H13" i="18"/>
  <c r="F11" i="29"/>
  <c r="F23" i="33"/>
  <c r="D17" i="17"/>
  <c r="D25" i="19"/>
  <c r="F13" i="27"/>
  <c r="D9" i="9"/>
  <c r="D15" i="21"/>
  <c r="D20" i="19"/>
  <c r="K30" i="52"/>
  <c r="K30" i="43"/>
  <c r="D10" i="40"/>
  <c r="D28" i="40"/>
  <c r="F19" i="33"/>
  <c r="F28" i="33"/>
  <c r="G30" i="26"/>
  <c r="H27" i="26" s="1"/>
  <c r="F12" i="24"/>
  <c r="F25" i="24"/>
  <c r="F23" i="24"/>
  <c r="F8" i="24"/>
  <c r="F9" i="24"/>
  <c r="F24" i="24"/>
  <c r="F7" i="23"/>
  <c r="F8" i="23"/>
  <c r="F27" i="22"/>
  <c r="F18" i="22"/>
  <c r="F22" i="22"/>
  <c r="D25" i="22"/>
  <c r="D28" i="21"/>
  <c r="D10" i="21"/>
  <c r="D26" i="21"/>
  <c r="D27" i="21"/>
  <c r="D24" i="21"/>
  <c r="D9" i="21"/>
  <c r="D21" i="21"/>
  <c r="D14" i="20"/>
  <c r="D23" i="20"/>
  <c r="D19" i="20"/>
  <c r="D28" i="20"/>
  <c r="D22" i="20"/>
  <c r="D8" i="20"/>
  <c r="H17" i="19"/>
  <c r="H8" i="19"/>
  <c r="H20" i="19"/>
  <c r="H27" i="19"/>
  <c r="H13" i="19"/>
  <c r="H16" i="19"/>
  <c r="H14" i="19"/>
  <c r="F10" i="18"/>
  <c r="F25" i="18"/>
  <c r="F10" i="12"/>
  <c r="F15" i="12"/>
  <c r="F7" i="12"/>
  <c r="F27" i="12"/>
  <c r="F28" i="12"/>
  <c r="H13" i="12"/>
  <c r="F25" i="12"/>
  <c r="F18" i="12"/>
  <c r="F14" i="12"/>
  <c r="H8" i="12"/>
  <c r="H7" i="12"/>
  <c r="F8" i="10"/>
  <c r="F7" i="10"/>
  <c r="H25" i="10"/>
  <c r="H10" i="10"/>
  <c r="H11" i="10"/>
  <c r="H17" i="10"/>
  <c r="H22" i="10"/>
  <c r="H15" i="10"/>
  <c r="D16" i="10"/>
  <c r="D12" i="10"/>
  <c r="H8" i="10"/>
  <c r="H12" i="10"/>
  <c r="H18" i="10"/>
  <c r="H26" i="10"/>
  <c r="H23" i="10"/>
  <c r="D26" i="10"/>
  <c r="D19" i="10"/>
  <c r="H24" i="10"/>
  <c r="H27" i="10"/>
  <c r="H20" i="10"/>
  <c r="H13" i="10"/>
  <c r="H16" i="10"/>
  <c r="D9" i="10"/>
  <c r="F24" i="8"/>
  <c r="F8" i="8"/>
  <c r="D8" i="8"/>
  <c r="D27" i="8"/>
  <c r="D23" i="8"/>
  <c r="D19" i="8"/>
  <c r="D26" i="8"/>
  <c r="D22" i="8"/>
  <c r="D17" i="8"/>
  <c r="D18" i="8"/>
  <c r="D11" i="8"/>
  <c r="D13" i="8"/>
  <c r="D7" i="8"/>
  <c r="D24" i="8"/>
  <c r="D20" i="8"/>
  <c r="D15" i="8"/>
  <c r="D10" i="8"/>
  <c r="D25" i="8"/>
  <c r="D14" i="15"/>
  <c r="D19" i="15"/>
  <c r="H25" i="15"/>
  <c r="D10" i="15"/>
  <c r="D24" i="15"/>
  <c r="H24" i="11"/>
  <c r="H7" i="11"/>
  <c r="H17" i="11"/>
  <c r="H16" i="11"/>
  <c r="H25" i="11"/>
  <c r="D7" i="11"/>
  <c r="D11" i="11"/>
  <c r="D23" i="11"/>
  <c r="H9" i="11"/>
  <c r="H17" i="7"/>
  <c r="H23" i="7"/>
  <c r="H22" i="7"/>
  <c r="H9" i="7"/>
  <c r="H8" i="7"/>
  <c r="H7" i="7"/>
  <c r="H25" i="7"/>
  <c r="H27" i="7"/>
  <c r="H26" i="7"/>
  <c r="H11" i="7"/>
  <c r="H10" i="7"/>
  <c r="H20" i="7"/>
  <c r="H16" i="7"/>
  <c r="H15" i="7"/>
  <c r="H13" i="7"/>
  <c r="H12" i="7"/>
  <c r="H28" i="7"/>
  <c r="H24" i="7"/>
  <c r="H19" i="7"/>
  <c r="H16" i="14"/>
  <c r="H12" i="14"/>
  <c r="H17" i="14"/>
  <c r="D22" i="9"/>
  <c r="D28" i="9"/>
  <c r="D19" i="9"/>
  <c r="D13" i="9"/>
  <c r="D18" i="9"/>
  <c r="D10" i="9"/>
  <c r="D23" i="9"/>
  <c r="D17" i="9"/>
  <c r="D15" i="9"/>
  <c r="D27" i="9"/>
  <c r="H22" i="9"/>
  <c r="H28" i="9"/>
  <c r="D14" i="9"/>
  <c r="D11" i="9"/>
  <c r="F7" i="6"/>
  <c r="F28" i="6"/>
  <c r="F27" i="6"/>
  <c r="D16" i="6"/>
  <c r="H21" i="4"/>
  <c r="F10" i="4"/>
  <c r="F8" i="4"/>
  <c r="F23" i="4"/>
  <c r="F21" i="4"/>
  <c r="F20" i="4"/>
  <c r="F28" i="4"/>
  <c r="F14" i="4"/>
  <c r="F12" i="4"/>
  <c r="F25" i="4"/>
  <c r="F19" i="4"/>
  <c r="F15" i="4"/>
  <c r="F9" i="4"/>
  <c r="F7" i="4"/>
  <c r="F24" i="4"/>
  <c r="F16" i="4"/>
  <c r="F27" i="4"/>
  <c r="H7" i="3"/>
  <c r="H11" i="3"/>
  <c r="H9" i="27"/>
  <c r="H7" i="27"/>
  <c r="H8" i="27"/>
  <c r="K30" i="48"/>
  <c r="K30" i="53"/>
  <c r="K30" i="42"/>
  <c r="D14" i="40"/>
  <c r="D18" i="40"/>
  <c r="D19" i="40"/>
  <c r="D13" i="40"/>
  <c r="D17" i="40"/>
  <c r="D15" i="40"/>
  <c r="D16" i="40"/>
  <c r="D20" i="40"/>
  <c r="F10" i="33"/>
  <c r="F22" i="33"/>
  <c r="F17" i="33"/>
  <c r="F27" i="33"/>
  <c r="F9" i="33"/>
  <c r="F26" i="33"/>
  <c r="F21" i="33"/>
  <c r="F16" i="33"/>
  <c r="F12" i="33"/>
  <c r="F7" i="38"/>
  <c r="F8" i="38"/>
  <c r="F18" i="38"/>
  <c r="F20" i="38"/>
  <c r="F23" i="38"/>
  <c r="F9" i="38"/>
  <c r="F27" i="38"/>
  <c r="F22" i="38"/>
  <c r="F21" i="38"/>
  <c r="F28" i="38"/>
  <c r="F15" i="38"/>
  <c r="F13" i="38"/>
  <c r="F19" i="38"/>
  <c r="F24" i="38"/>
  <c r="F14" i="38"/>
  <c r="F16" i="38"/>
  <c r="F26" i="38"/>
  <c r="F25" i="38"/>
  <c r="F10" i="38"/>
  <c r="F11" i="38"/>
  <c r="F28" i="29"/>
  <c r="F26" i="29"/>
  <c r="F21" i="29"/>
  <c r="F19" i="29"/>
  <c r="F15" i="29"/>
  <c r="F25" i="29"/>
  <c r="F12" i="29"/>
  <c r="F9" i="29"/>
  <c r="D22" i="29"/>
  <c r="D23" i="28"/>
  <c r="D22" i="28"/>
  <c r="D19" i="28"/>
  <c r="H11" i="27"/>
  <c r="H15" i="27"/>
  <c r="H19" i="27"/>
  <c r="H23" i="27"/>
  <c r="H27" i="27"/>
  <c r="H16" i="27"/>
  <c r="H20" i="27"/>
  <c r="H14" i="27"/>
  <c r="H18" i="27"/>
  <c r="H22" i="27"/>
  <c r="H26" i="27"/>
  <c r="H12" i="27"/>
  <c r="H24" i="27"/>
  <c r="H13" i="27"/>
  <c r="H17" i="27"/>
  <c r="H21" i="27"/>
  <c r="H25" i="27"/>
  <c r="H14" i="26"/>
  <c r="F15" i="24"/>
  <c r="F13" i="24"/>
  <c r="F21" i="24"/>
  <c r="F16" i="24"/>
  <c r="F7" i="24"/>
  <c r="F26" i="24"/>
  <c r="F11" i="24"/>
  <c r="F22" i="24"/>
  <c r="D23" i="24"/>
  <c r="D14" i="24"/>
  <c r="D11" i="24"/>
  <c r="D21" i="24"/>
  <c r="D16" i="24"/>
  <c r="D18" i="24"/>
  <c r="D20" i="24"/>
  <c r="D15" i="24"/>
  <c r="D28" i="24"/>
  <c r="D24" i="24"/>
  <c r="D26" i="24"/>
  <c r="D13" i="24"/>
  <c r="D19" i="24"/>
  <c r="D9" i="24"/>
  <c r="D27" i="24"/>
  <c r="F11" i="23"/>
  <c r="F15" i="23"/>
  <c r="F19" i="23"/>
  <c r="F23" i="23"/>
  <c r="F16" i="23"/>
  <c r="F24" i="23"/>
  <c r="F10" i="23"/>
  <c r="F14" i="23"/>
  <c r="F18" i="23"/>
  <c r="F22" i="23"/>
  <c r="F13" i="23"/>
  <c r="F17" i="23"/>
  <c r="F21" i="23"/>
  <c r="F25" i="23"/>
  <c r="F12" i="23"/>
  <c r="F20" i="23"/>
  <c r="D19" i="23"/>
  <c r="D15" i="23"/>
  <c r="D23" i="23"/>
  <c r="D11" i="23"/>
  <c r="D27" i="23"/>
  <c r="D20" i="23"/>
  <c r="D24" i="23"/>
  <c r="D14" i="23"/>
  <c r="D16" i="23"/>
  <c r="D12" i="23"/>
  <c r="D8" i="23"/>
  <c r="D21" i="23"/>
  <c r="D9" i="23"/>
  <c r="D22" i="23"/>
  <c r="F23" i="22"/>
  <c r="F10" i="22"/>
  <c r="D27" i="22"/>
  <c r="F19" i="21"/>
  <c r="F11" i="21"/>
  <c r="F27" i="21"/>
  <c r="F17" i="21"/>
  <c r="F23" i="21"/>
  <c r="F26" i="21"/>
  <c r="F12" i="21"/>
  <c r="F10" i="21"/>
  <c r="D17" i="21"/>
  <c r="D25" i="21"/>
  <c r="D19" i="21"/>
  <c r="D23" i="21"/>
  <c r="D7" i="21"/>
  <c r="D16" i="21"/>
  <c r="D13" i="21"/>
  <c r="D18" i="21"/>
  <c r="D20" i="21"/>
  <c r="H28" i="20"/>
  <c r="H11" i="20"/>
  <c r="H21" i="20"/>
  <c r="H26" i="20"/>
  <c r="H13" i="20"/>
  <c r="H22" i="20"/>
  <c r="H16" i="20"/>
  <c r="H17" i="20"/>
  <c r="H23" i="20"/>
  <c r="H18" i="20"/>
  <c r="H8" i="20"/>
  <c r="H20" i="20"/>
  <c r="H27" i="20"/>
  <c r="H23" i="19"/>
  <c r="H24" i="19"/>
  <c r="H10" i="19"/>
  <c r="H9" i="19"/>
  <c r="H7" i="19"/>
  <c r="H11" i="19"/>
  <c r="H19" i="19"/>
  <c r="H25" i="19"/>
  <c r="H12" i="19"/>
  <c r="H22" i="19"/>
  <c r="H18" i="19"/>
  <c r="D19" i="19"/>
  <c r="D17" i="19"/>
  <c r="D21" i="19"/>
  <c r="D14" i="19"/>
  <c r="D10" i="19"/>
  <c r="D11" i="19"/>
  <c r="D16" i="19"/>
  <c r="D15" i="19"/>
  <c r="H27" i="18"/>
  <c r="H28" i="18"/>
  <c r="F11" i="18"/>
  <c r="F17" i="18"/>
  <c r="F22" i="18"/>
  <c r="F14" i="18"/>
  <c r="F7" i="18"/>
  <c r="F8" i="18"/>
  <c r="F26" i="18"/>
  <c r="F27" i="18"/>
  <c r="F19" i="18"/>
  <c r="F17" i="12"/>
  <c r="F24" i="12"/>
  <c r="F16" i="12"/>
  <c r="F11" i="12"/>
  <c r="F21" i="12"/>
  <c r="F26" i="12"/>
  <c r="F20" i="12"/>
  <c r="F12" i="12"/>
  <c r="F19" i="12"/>
  <c r="F22" i="12"/>
  <c r="H15" i="12"/>
  <c r="H27" i="12"/>
  <c r="H14" i="12"/>
  <c r="H9" i="12"/>
  <c r="H12" i="12"/>
  <c r="H25" i="12"/>
  <c r="H10" i="12"/>
  <c r="H18" i="12"/>
  <c r="H28" i="12"/>
  <c r="H17" i="12"/>
  <c r="H19" i="12"/>
  <c r="H26" i="12"/>
  <c r="H11" i="12"/>
  <c r="F12" i="10"/>
  <c r="F16" i="10"/>
  <c r="F20" i="10"/>
  <c r="F24" i="10"/>
  <c r="F28" i="10"/>
  <c r="F13" i="10"/>
  <c r="F25" i="10"/>
  <c r="F11" i="10"/>
  <c r="F15" i="10"/>
  <c r="F19" i="10"/>
  <c r="F23" i="10"/>
  <c r="F27" i="10"/>
  <c r="F17" i="10"/>
  <c r="F10" i="10"/>
  <c r="F14" i="10"/>
  <c r="F18" i="10"/>
  <c r="F22" i="10"/>
  <c r="F26" i="10"/>
  <c r="F21" i="10"/>
  <c r="F13" i="8"/>
  <c r="F20" i="8"/>
  <c r="F10" i="8"/>
  <c r="F14" i="8"/>
  <c r="H23" i="8"/>
  <c r="F18" i="8"/>
  <c r="H25" i="8"/>
  <c r="H15" i="8"/>
  <c r="H14" i="8"/>
  <c r="H9" i="8"/>
  <c r="H17" i="8"/>
  <c r="H21" i="8"/>
  <c r="H17" i="15"/>
  <c r="H19" i="15"/>
  <c r="F20" i="15"/>
  <c r="F24" i="15"/>
  <c r="F19" i="15"/>
  <c r="F7" i="15"/>
  <c r="F8" i="15"/>
  <c r="H18" i="15"/>
  <c r="H16" i="15"/>
  <c r="F27" i="15"/>
  <c r="F15" i="15"/>
  <c r="F22" i="15"/>
  <c r="F25" i="15"/>
  <c r="H15" i="15"/>
  <c r="H22" i="15"/>
  <c r="H10" i="15"/>
  <c r="H14" i="15"/>
  <c r="H21" i="15"/>
  <c r="H28" i="15"/>
  <c r="H12" i="15"/>
  <c r="H11" i="15"/>
  <c r="H8" i="15"/>
  <c r="H27" i="15"/>
  <c r="H9" i="15"/>
  <c r="H23" i="15"/>
  <c r="H13" i="15"/>
  <c r="H26" i="15"/>
  <c r="H20" i="15"/>
  <c r="H24" i="15"/>
  <c r="F25" i="11"/>
  <c r="F11" i="11"/>
  <c r="F23" i="11"/>
  <c r="F26" i="11"/>
  <c r="F19" i="11"/>
  <c r="F14" i="11"/>
  <c r="F9" i="11"/>
  <c r="H21" i="11"/>
  <c r="F16" i="11"/>
  <c r="F15" i="11"/>
  <c r="F13" i="11"/>
  <c r="F8" i="11"/>
  <c r="F24" i="11"/>
  <c r="D8" i="11"/>
  <c r="D19" i="11"/>
  <c r="D27" i="14"/>
  <c r="F18" i="16"/>
  <c r="F19" i="16"/>
  <c r="F11" i="16"/>
  <c r="F8" i="16"/>
  <c r="F13" i="16"/>
  <c r="F26" i="16"/>
  <c r="F17" i="16"/>
  <c r="F12" i="16"/>
  <c r="F14" i="16"/>
  <c r="F15" i="16"/>
  <c r="F27" i="16"/>
  <c r="F28" i="16"/>
  <c r="H9" i="16"/>
  <c r="F9" i="16"/>
  <c r="F10" i="16"/>
  <c r="F22" i="16"/>
  <c r="F24" i="16"/>
  <c r="H25" i="16"/>
  <c r="D21" i="13"/>
  <c r="D17" i="13"/>
  <c r="D13" i="13"/>
  <c r="H19" i="9"/>
  <c r="H11" i="9"/>
  <c r="D24" i="9"/>
  <c r="D20" i="9"/>
  <c r="H13" i="6"/>
  <c r="H28" i="6"/>
  <c r="H23" i="6"/>
  <c r="H18" i="6"/>
  <c r="H9" i="6"/>
  <c r="H19" i="6"/>
  <c r="H16" i="6"/>
  <c r="H21" i="6"/>
  <c r="H10" i="6"/>
  <c r="H7" i="6"/>
  <c r="H26" i="6"/>
  <c r="H12" i="6"/>
  <c r="H20" i="6"/>
  <c r="H17" i="6"/>
  <c r="H14" i="6"/>
  <c r="H22" i="6"/>
  <c r="H15" i="6"/>
  <c r="I30" i="5"/>
  <c r="J27" i="5" s="1"/>
  <c r="H20" i="4"/>
  <c r="H27" i="4"/>
  <c r="H15" i="4"/>
  <c r="H22" i="4"/>
  <c r="H26" i="4"/>
  <c r="H16" i="4"/>
  <c r="H24" i="4"/>
  <c r="H28" i="4"/>
  <c r="H11" i="4"/>
  <c r="H17" i="4"/>
  <c r="H14" i="4"/>
  <c r="H10" i="4"/>
  <c r="H8" i="4"/>
  <c r="H25" i="4"/>
  <c r="H18" i="4"/>
  <c r="H12" i="4"/>
  <c r="F18" i="3"/>
  <c r="F8" i="3"/>
  <c r="F21" i="3"/>
  <c r="F19" i="3"/>
  <c r="K30" i="55"/>
  <c r="K30" i="44"/>
  <c r="K30" i="41"/>
  <c r="F20" i="33"/>
  <c r="F23" i="29"/>
  <c r="F27" i="29"/>
  <c r="F14" i="29"/>
  <c r="F13" i="29"/>
  <c r="F16" i="29"/>
  <c r="F8" i="29"/>
  <c r="F10" i="29"/>
  <c r="F7" i="29"/>
  <c r="F18" i="29"/>
  <c r="F22" i="29"/>
  <c r="F17" i="29"/>
  <c r="D10" i="29"/>
  <c r="D11" i="29"/>
  <c r="D9" i="29"/>
  <c r="D12" i="29"/>
  <c r="D16" i="29"/>
  <c r="D20" i="29"/>
  <c r="D23" i="29"/>
  <c r="D15" i="29"/>
  <c r="D24" i="29"/>
  <c r="D25" i="29"/>
  <c r="D17" i="29"/>
  <c r="D19" i="29"/>
  <c r="D18" i="29"/>
  <c r="D14" i="29"/>
  <c r="D26" i="28"/>
  <c r="D24" i="28"/>
  <c r="D8" i="28"/>
  <c r="D18" i="28"/>
  <c r="D12" i="28"/>
  <c r="D9" i="28"/>
  <c r="I30" i="28"/>
  <c r="J27" i="28" s="1"/>
  <c r="D28" i="28"/>
  <c r="D21" i="28"/>
  <c r="D27" i="28"/>
  <c r="D13" i="28"/>
  <c r="D16" i="28"/>
  <c r="D11" i="28"/>
  <c r="D25" i="28"/>
  <c r="D7" i="28"/>
  <c r="D14" i="28"/>
  <c r="D20" i="28"/>
  <c r="F15" i="27"/>
  <c r="F27" i="27"/>
  <c r="F16" i="27"/>
  <c r="F17" i="27"/>
  <c r="F9" i="27"/>
  <c r="F20" i="27"/>
  <c r="F11" i="27"/>
  <c r="F22" i="27"/>
  <c r="F25" i="27"/>
  <c r="I30" i="27"/>
  <c r="J10" i="27" s="1"/>
  <c r="F14" i="27"/>
  <c r="F23" i="27"/>
  <c r="F12" i="27"/>
  <c r="F24" i="27"/>
  <c r="F18" i="27"/>
  <c r="G30" i="24"/>
  <c r="H16" i="24" s="1"/>
  <c r="D8" i="24"/>
  <c r="F9" i="23"/>
  <c r="G30" i="23"/>
  <c r="H16" i="23" s="1"/>
  <c r="F28" i="23"/>
  <c r="D13" i="23"/>
  <c r="D25" i="23"/>
  <c r="F17" i="22"/>
  <c r="F26" i="22"/>
  <c r="F16" i="22"/>
  <c r="F15" i="22"/>
  <c r="F13" i="22"/>
  <c r="F25" i="22"/>
  <c r="F21" i="22"/>
  <c r="F20" i="22"/>
  <c r="F19" i="22"/>
  <c r="F12" i="22"/>
  <c r="F14" i="22"/>
  <c r="F24" i="22"/>
  <c r="G30" i="22"/>
  <c r="H22" i="22" s="1"/>
  <c r="D28" i="22"/>
  <c r="F16" i="21"/>
  <c r="F21" i="21"/>
  <c r="F9" i="21"/>
  <c r="F14" i="21"/>
  <c r="F28" i="21"/>
  <c r="F7" i="21"/>
  <c r="G30" i="21"/>
  <c r="H10" i="21" s="1"/>
  <c r="F13" i="21"/>
  <c r="F20" i="21"/>
  <c r="F22" i="21"/>
  <c r="F15" i="21"/>
  <c r="I30" i="20"/>
  <c r="J17" i="20" s="1"/>
  <c r="I30" i="19"/>
  <c r="J19" i="19" s="1"/>
  <c r="F19" i="19"/>
  <c r="F14" i="19"/>
  <c r="F25" i="19"/>
  <c r="F12" i="19"/>
  <c r="F23" i="19"/>
  <c r="F21" i="19"/>
  <c r="F24" i="19"/>
  <c r="F15" i="19"/>
  <c r="F22" i="19"/>
  <c r="F9" i="19"/>
  <c r="I30" i="18"/>
  <c r="J14" i="18" s="1"/>
  <c r="F28" i="18"/>
  <c r="F23" i="18"/>
  <c r="F18" i="18"/>
  <c r="F16" i="18"/>
  <c r="F20" i="18"/>
  <c r="F21" i="18"/>
  <c r="F12" i="18"/>
  <c r="F24" i="18"/>
  <c r="F15" i="18"/>
  <c r="F13" i="18"/>
  <c r="H17" i="17"/>
  <c r="H21" i="17"/>
  <c r="H7" i="17"/>
  <c r="H26" i="17"/>
  <c r="H20" i="17"/>
  <c r="H24" i="17"/>
  <c r="H8" i="17"/>
  <c r="H15" i="17"/>
  <c r="H14" i="17"/>
  <c r="H23" i="17"/>
  <c r="H22" i="17"/>
  <c r="H16" i="17"/>
  <c r="H27" i="17"/>
  <c r="H13" i="17"/>
  <c r="H12" i="17"/>
  <c r="H9" i="17"/>
  <c r="D13" i="17"/>
  <c r="D20" i="17"/>
  <c r="D22" i="17"/>
  <c r="D25" i="17"/>
  <c r="D12" i="17"/>
  <c r="D9" i="17"/>
  <c r="D7" i="17"/>
  <c r="D27" i="17"/>
  <c r="D24" i="17"/>
  <c r="D18" i="17"/>
  <c r="D14" i="17"/>
  <c r="D11" i="17"/>
  <c r="D15" i="17"/>
  <c r="D16" i="17"/>
  <c r="D23" i="17"/>
  <c r="D19" i="17"/>
  <c r="D10" i="17"/>
  <c r="H22" i="12"/>
  <c r="H23" i="12"/>
  <c r="H21" i="12"/>
  <c r="D23" i="12"/>
  <c r="D19" i="12"/>
  <c r="D15" i="12"/>
  <c r="D24" i="12"/>
  <c r="D16" i="12"/>
  <c r="D13" i="12"/>
  <c r="D27" i="12"/>
  <c r="D21" i="12"/>
  <c r="D17" i="12"/>
  <c r="D7" i="12"/>
  <c r="D9" i="12"/>
  <c r="D14" i="12"/>
  <c r="D20" i="12"/>
  <c r="D8" i="12"/>
  <c r="D11" i="12"/>
  <c r="D22" i="12"/>
  <c r="D14" i="10"/>
  <c r="D13" i="10"/>
  <c r="D15" i="10"/>
  <c r="D20" i="10"/>
  <c r="D10" i="10"/>
  <c r="D21" i="10"/>
  <c r="D8" i="10"/>
  <c r="D25" i="10"/>
  <c r="D17" i="10"/>
  <c r="D22" i="10"/>
  <c r="D28" i="10"/>
  <c r="D24" i="10"/>
  <c r="D11" i="10"/>
  <c r="D27" i="10"/>
  <c r="D7" i="10"/>
  <c r="H27" i="8"/>
  <c r="H19" i="8"/>
  <c r="H26" i="8"/>
  <c r="H22" i="8"/>
  <c r="H18" i="8"/>
  <c r="H24" i="8"/>
  <c r="H20" i="8"/>
  <c r="F26" i="8"/>
  <c r="F17" i="8"/>
  <c r="F12" i="8"/>
  <c r="F19" i="8"/>
  <c r="F15" i="8"/>
  <c r="F21" i="8"/>
  <c r="F16" i="8"/>
  <c r="F9" i="8"/>
  <c r="F22" i="8"/>
  <c r="F27" i="8"/>
  <c r="F23" i="8"/>
  <c r="F25" i="8"/>
  <c r="D11" i="15"/>
  <c r="D7" i="15"/>
  <c r="D17" i="15"/>
  <c r="D8" i="15"/>
  <c r="D28" i="15"/>
  <c r="D22" i="15"/>
  <c r="D16" i="15"/>
  <c r="D9" i="15"/>
  <c r="D20" i="15"/>
  <c r="D26" i="15"/>
  <c r="D27" i="15"/>
  <c r="D21" i="15"/>
  <c r="D12" i="15"/>
  <c r="D13" i="15"/>
  <c r="D18" i="15"/>
  <c r="D15" i="15"/>
  <c r="D23" i="15"/>
  <c r="H20" i="11"/>
  <c r="H22" i="11"/>
  <c r="H18" i="11"/>
  <c r="H23" i="11"/>
  <c r="D9" i="11"/>
  <c r="D26" i="11"/>
  <c r="D16" i="11"/>
  <c r="D18" i="11"/>
  <c r="D21" i="11"/>
  <c r="D24" i="11"/>
  <c r="D25" i="11"/>
  <c r="D20" i="11"/>
  <c r="D15" i="11"/>
  <c r="D27" i="11"/>
  <c r="D15" i="7"/>
  <c r="D13" i="7"/>
  <c r="D28" i="7"/>
  <c r="D20" i="7"/>
  <c r="D25" i="7"/>
  <c r="D7" i="7"/>
  <c r="D26" i="7"/>
  <c r="D17" i="7"/>
  <c r="D21" i="7"/>
  <c r="D8" i="7"/>
  <c r="H11" i="14"/>
  <c r="H10" i="14"/>
  <c r="H13" i="14"/>
  <c r="H7" i="14"/>
  <c r="H27" i="14"/>
  <c r="H9" i="14"/>
  <c r="H19" i="14"/>
  <c r="H15" i="14"/>
  <c r="H21" i="14"/>
  <c r="H14" i="14"/>
  <c r="H28" i="14"/>
  <c r="H23" i="14"/>
  <c r="H18" i="14"/>
  <c r="H8" i="14"/>
  <c r="H24" i="14"/>
  <c r="H22" i="14"/>
  <c r="H23" i="16"/>
  <c r="F20" i="16"/>
  <c r="F25" i="16"/>
  <c r="H14" i="16"/>
  <c r="H28" i="16"/>
  <c r="F21" i="16"/>
  <c r="F23" i="16"/>
  <c r="H12" i="16"/>
  <c r="H26" i="16"/>
  <c r="H18" i="16"/>
  <c r="H27" i="16"/>
  <c r="H8" i="16"/>
  <c r="H15" i="16"/>
  <c r="H21" i="16"/>
  <c r="H24" i="16"/>
  <c r="H17" i="16"/>
  <c r="H16" i="16"/>
  <c r="H13" i="16"/>
  <c r="H10" i="16"/>
  <c r="H20" i="16"/>
  <c r="H22" i="16"/>
  <c r="H19" i="16"/>
  <c r="H11" i="16"/>
  <c r="H27" i="13"/>
  <c r="H25" i="13"/>
  <c r="H26" i="13"/>
  <c r="H28" i="13"/>
  <c r="D7" i="13"/>
  <c r="D8" i="13"/>
  <c r="D22" i="13"/>
  <c r="D19" i="13"/>
  <c r="D20" i="13"/>
  <c r="D12" i="13"/>
  <c r="D14" i="13"/>
  <c r="D16" i="13"/>
  <c r="D24" i="13"/>
  <c r="D28" i="13"/>
  <c r="D23" i="13"/>
  <c r="D26" i="13"/>
  <c r="D9" i="13"/>
  <c r="D27" i="13"/>
  <c r="D25" i="13"/>
  <c r="D11" i="13"/>
  <c r="D15" i="13"/>
  <c r="H8" i="9"/>
  <c r="H24" i="9"/>
  <c r="H20" i="9"/>
  <c r="H27" i="9"/>
  <c r="H23" i="9"/>
  <c r="H12" i="9"/>
  <c r="H16" i="9"/>
  <c r="H10" i="9"/>
  <c r="H13" i="9"/>
  <c r="H25" i="9"/>
  <c r="H21" i="9"/>
  <c r="H14" i="9"/>
  <c r="H7" i="9"/>
  <c r="H15" i="9"/>
  <c r="H17" i="9"/>
  <c r="H26" i="9"/>
  <c r="D25" i="9"/>
  <c r="D21" i="9"/>
  <c r="D26" i="9"/>
  <c r="H27" i="6"/>
  <c r="H25" i="6"/>
  <c r="H24" i="6"/>
  <c r="I30" i="4"/>
  <c r="J11" i="4" s="1"/>
  <c r="D20" i="4"/>
  <c r="D17" i="4"/>
  <c r="D28" i="4"/>
  <c r="D12" i="4"/>
  <c r="D21" i="4"/>
  <c r="D13" i="4"/>
  <c r="D15" i="4"/>
  <c r="D7" i="4"/>
  <c r="D22" i="4"/>
  <c r="D18" i="4"/>
  <c r="H26" i="3"/>
  <c r="F15" i="3"/>
  <c r="F11" i="3"/>
  <c r="F24" i="3"/>
  <c r="F28" i="3"/>
  <c r="F9" i="3"/>
  <c r="F14" i="3"/>
  <c r="F17" i="3"/>
  <c r="F7" i="3"/>
  <c r="F26" i="3"/>
  <c r="F13" i="3"/>
  <c r="F23" i="3"/>
  <c r="F10" i="3"/>
  <c r="F12" i="3"/>
  <c r="F20" i="3"/>
  <c r="F27" i="3"/>
  <c r="I30" i="3"/>
  <c r="J15" i="3" s="1"/>
  <c r="D27" i="3"/>
  <c r="D10" i="3"/>
  <c r="D14" i="3"/>
  <c r="D22" i="3"/>
  <c r="D11" i="3"/>
  <c r="D7" i="3"/>
  <c r="D13" i="3"/>
  <c r="D26" i="3"/>
  <c r="D16" i="3"/>
  <c r="D12" i="3"/>
  <c r="D17" i="3"/>
  <c r="D8" i="3"/>
  <c r="D25" i="3"/>
  <c r="D21" i="3"/>
  <c r="D20" i="3"/>
  <c r="D15" i="3"/>
  <c r="H7" i="26" l="1"/>
  <c r="D30" i="5"/>
  <c r="D30" i="33"/>
  <c r="H12" i="26"/>
  <c r="H25" i="26"/>
  <c r="H20" i="26"/>
  <c r="H16" i="26"/>
  <c r="H18" i="26"/>
  <c r="H17" i="26"/>
  <c r="F30" i="20"/>
  <c r="D30" i="14"/>
  <c r="H24" i="26"/>
  <c r="H13" i="26"/>
  <c r="H8" i="26"/>
  <c r="H22" i="26"/>
  <c r="D30" i="18"/>
  <c r="D30" i="26"/>
  <c r="H30" i="7"/>
  <c r="H28" i="26"/>
  <c r="H11" i="26"/>
  <c r="H15" i="26"/>
  <c r="H26" i="26"/>
  <c r="D30" i="16"/>
  <c r="H30" i="5"/>
  <c r="J28" i="5"/>
  <c r="J7" i="5"/>
  <c r="J10" i="5"/>
  <c r="F30" i="6"/>
  <c r="D30" i="6"/>
  <c r="F30" i="5"/>
  <c r="J8" i="5"/>
  <c r="H9" i="26"/>
  <c r="H10" i="26"/>
  <c r="H23" i="26"/>
  <c r="H30" i="3"/>
  <c r="D30" i="8"/>
  <c r="F30" i="23"/>
  <c r="H19" i="26"/>
  <c r="J21" i="5"/>
  <c r="H21" i="26"/>
  <c r="D30" i="20"/>
  <c r="F30" i="4"/>
  <c r="H30" i="10"/>
  <c r="F30" i="33"/>
  <c r="F30" i="24"/>
  <c r="H19" i="24"/>
  <c r="H8" i="23"/>
  <c r="H25" i="23"/>
  <c r="H26" i="23"/>
  <c r="D30" i="22"/>
  <c r="D30" i="21"/>
  <c r="H30" i="20"/>
  <c r="H30" i="19"/>
  <c r="J15" i="19"/>
  <c r="J14" i="19"/>
  <c r="J7" i="19"/>
  <c r="H30" i="18"/>
  <c r="J19" i="18"/>
  <c r="J9" i="18"/>
  <c r="J24" i="18"/>
  <c r="J27" i="18"/>
  <c r="F30" i="12"/>
  <c r="F30" i="11"/>
  <c r="F30" i="16"/>
  <c r="J11" i="3"/>
  <c r="H30" i="27"/>
  <c r="D30" i="40"/>
  <c r="F30" i="38"/>
  <c r="J25" i="28"/>
  <c r="H12" i="24"/>
  <c r="H11" i="24"/>
  <c r="H20" i="24"/>
  <c r="H22" i="24"/>
  <c r="H15" i="24"/>
  <c r="H21" i="24"/>
  <c r="H24" i="24"/>
  <c r="H28" i="24"/>
  <c r="H10" i="24"/>
  <c r="H13" i="24"/>
  <c r="H25" i="24"/>
  <c r="H27" i="24"/>
  <c r="H9" i="24"/>
  <c r="H26" i="24"/>
  <c r="D30" i="24"/>
  <c r="H8" i="24"/>
  <c r="H14" i="24"/>
  <c r="H7" i="24"/>
  <c r="H17" i="24"/>
  <c r="H18" i="24"/>
  <c r="D30" i="23"/>
  <c r="H18" i="23"/>
  <c r="H19" i="23"/>
  <c r="F30" i="22"/>
  <c r="H25" i="21"/>
  <c r="H7" i="21"/>
  <c r="H27" i="21"/>
  <c r="H12" i="21"/>
  <c r="H14" i="21"/>
  <c r="F30" i="19"/>
  <c r="J20" i="19"/>
  <c r="J8" i="19"/>
  <c r="D30" i="19"/>
  <c r="J9" i="19"/>
  <c r="F30" i="18"/>
  <c r="J22" i="18"/>
  <c r="J20" i="18"/>
  <c r="J8" i="18"/>
  <c r="H30" i="12"/>
  <c r="F30" i="10"/>
  <c r="H30" i="15"/>
  <c r="F30" i="15"/>
  <c r="D30" i="11"/>
  <c r="H30" i="11"/>
  <c r="H30" i="16"/>
  <c r="D30" i="13"/>
  <c r="H30" i="13"/>
  <c r="H30" i="6"/>
  <c r="J25" i="5"/>
  <c r="J11" i="5"/>
  <c r="J23" i="5"/>
  <c r="J9" i="5"/>
  <c r="J26" i="5"/>
  <c r="J14" i="5"/>
  <c r="J20" i="5"/>
  <c r="J13" i="5"/>
  <c r="J17" i="5"/>
  <c r="J24" i="5"/>
  <c r="J22" i="5"/>
  <c r="J15" i="5"/>
  <c r="J19" i="5"/>
  <c r="J16" i="5"/>
  <c r="J12" i="5"/>
  <c r="J18" i="5"/>
  <c r="H30" i="4"/>
  <c r="J17" i="4"/>
  <c r="J7" i="4"/>
  <c r="J26" i="4"/>
  <c r="F30" i="3"/>
  <c r="J19" i="3"/>
  <c r="J9" i="3"/>
  <c r="J8" i="3"/>
  <c r="J20" i="3"/>
  <c r="J28" i="3"/>
  <c r="J16" i="3"/>
  <c r="J12" i="3"/>
  <c r="J13" i="3"/>
  <c r="J23" i="3"/>
  <c r="J26" i="3"/>
  <c r="J10" i="3"/>
  <c r="J22" i="3"/>
  <c r="J17" i="3"/>
  <c r="J18" i="3"/>
  <c r="J7" i="3"/>
  <c r="J21" i="3"/>
  <c r="D30" i="38"/>
  <c r="F30" i="29"/>
  <c r="D30" i="29"/>
  <c r="J14" i="28"/>
  <c r="J18" i="28"/>
  <c r="J23" i="28"/>
  <c r="J20" i="28"/>
  <c r="J22" i="28"/>
  <c r="J15" i="28"/>
  <c r="J13" i="28"/>
  <c r="J24" i="28"/>
  <c r="J7" i="28"/>
  <c r="J26" i="28"/>
  <c r="J11" i="28"/>
  <c r="J9" i="28"/>
  <c r="J17" i="28"/>
  <c r="J12" i="28"/>
  <c r="J10" i="28"/>
  <c r="J19" i="28"/>
  <c r="J8" i="28"/>
  <c r="J16" i="28"/>
  <c r="J28" i="28"/>
  <c r="J21" i="28"/>
  <c r="D30" i="28"/>
  <c r="J26" i="27"/>
  <c r="J23" i="27"/>
  <c r="F30" i="27"/>
  <c r="J15" i="27"/>
  <c r="J18" i="27"/>
  <c r="J13" i="27"/>
  <c r="J21" i="27"/>
  <c r="J24" i="27"/>
  <c r="J17" i="27"/>
  <c r="J25" i="27"/>
  <c r="J14" i="27"/>
  <c r="J22" i="27"/>
  <c r="J11" i="27"/>
  <c r="J12" i="27"/>
  <c r="J20" i="27"/>
  <c r="J28" i="27"/>
  <c r="J8" i="27"/>
  <c r="J9" i="27"/>
  <c r="J19" i="27"/>
  <c r="J27" i="27"/>
  <c r="J16" i="27"/>
  <c r="J7" i="27"/>
  <c r="H23" i="24"/>
  <c r="H12" i="23"/>
  <c r="H28" i="23"/>
  <c r="H11" i="23"/>
  <c r="H23" i="23"/>
  <c r="H17" i="23"/>
  <c r="H24" i="23"/>
  <c r="H15" i="23"/>
  <c r="H7" i="23"/>
  <c r="H14" i="23"/>
  <c r="H9" i="23"/>
  <c r="H20" i="23"/>
  <c r="H21" i="23"/>
  <c r="H13" i="23"/>
  <c r="H10" i="23"/>
  <c r="H22" i="23"/>
  <c r="H27" i="23"/>
  <c r="H17" i="22"/>
  <c r="H20" i="22"/>
  <c r="H14" i="22"/>
  <c r="H13" i="22"/>
  <c r="H12" i="22"/>
  <c r="H15" i="22"/>
  <c r="H8" i="22"/>
  <c r="H28" i="22"/>
  <c r="H24" i="22"/>
  <c r="H27" i="22"/>
  <c r="H25" i="22"/>
  <c r="H7" i="22"/>
  <c r="H26" i="22"/>
  <c r="H18" i="22"/>
  <c r="H21" i="22"/>
  <c r="H23" i="22"/>
  <c r="H10" i="22"/>
  <c r="H11" i="22"/>
  <c r="H9" i="22"/>
  <c r="H16" i="22"/>
  <c r="H19" i="22"/>
  <c r="H17" i="21"/>
  <c r="H24" i="21"/>
  <c r="H23" i="21"/>
  <c r="H15" i="21"/>
  <c r="H28" i="21"/>
  <c r="F30" i="21"/>
  <c r="H13" i="21"/>
  <c r="H21" i="21"/>
  <c r="H16" i="21"/>
  <c r="H20" i="21"/>
  <c r="H18" i="21"/>
  <c r="H26" i="21"/>
  <c r="H9" i="21"/>
  <c r="H11" i="21"/>
  <c r="H19" i="21"/>
  <c r="H8" i="21"/>
  <c r="H22" i="21"/>
  <c r="J15" i="20"/>
  <c r="J9" i="20"/>
  <c r="J13" i="20"/>
  <c r="J11" i="20"/>
  <c r="J19" i="20"/>
  <c r="J20" i="20"/>
  <c r="J26" i="20"/>
  <c r="J27" i="20"/>
  <c r="J14" i="20"/>
  <c r="J22" i="20"/>
  <c r="J25" i="20"/>
  <c r="J18" i="20"/>
  <c r="J24" i="20"/>
  <c r="J10" i="20"/>
  <c r="J8" i="20"/>
  <c r="J28" i="20"/>
  <c r="J21" i="20"/>
  <c r="J7" i="20"/>
  <c r="J23" i="20"/>
  <c r="J16" i="20"/>
  <c r="J12" i="20"/>
  <c r="J26" i="19"/>
  <c r="J18" i="19"/>
  <c r="J11" i="19"/>
  <c r="J28" i="19"/>
  <c r="J13" i="19"/>
  <c r="J25" i="19"/>
  <c r="J10" i="19"/>
  <c r="J22" i="19"/>
  <c r="J16" i="19"/>
  <c r="J27" i="19"/>
  <c r="J17" i="19"/>
  <c r="J21" i="19"/>
  <c r="J24" i="19"/>
  <c r="J23" i="19"/>
  <c r="J12" i="19"/>
  <c r="J15" i="18"/>
  <c r="J28" i="18"/>
  <c r="J17" i="18"/>
  <c r="J10" i="18"/>
  <c r="J11" i="18"/>
  <c r="J25" i="18"/>
  <c r="J21" i="18"/>
  <c r="J26" i="18"/>
  <c r="J7" i="18"/>
  <c r="J12" i="18"/>
  <c r="J13" i="18"/>
  <c r="J23" i="18"/>
  <c r="J16" i="18"/>
  <c r="J18" i="18"/>
  <c r="H30" i="17"/>
  <c r="D30" i="17"/>
  <c r="D30" i="12"/>
  <c r="D30" i="10"/>
  <c r="H30" i="8"/>
  <c r="F30" i="8"/>
  <c r="D30" i="15"/>
  <c r="D30" i="7"/>
  <c r="H30" i="14"/>
  <c r="H30" i="9"/>
  <c r="F30" i="9"/>
  <c r="D30" i="9"/>
  <c r="J15" i="4"/>
  <c r="J8" i="4"/>
  <c r="J24" i="4"/>
  <c r="J10" i="4"/>
  <c r="J27" i="4"/>
  <c r="J13" i="4"/>
  <c r="J21" i="4"/>
  <c r="J12" i="4"/>
  <c r="J25" i="4"/>
  <c r="J23" i="4"/>
  <c r="J20" i="4"/>
  <c r="J28" i="4"/>
  <c r="J18" i="4"/>
  <c r="J9" i="4"/>
  <c r="J14" i="4"/>
  <c r="J19" i="4"/>
  <c r="J16" i="4"/>
  <c r="J22" i="4"/>
  <c r="D30" i="4"/>
  <c r="J24" i="3"/>
  <c r="J27" i="3"/>
  <c r="J25" i="3"/>
  <c r="J14" i="3"/>
  <c r="D30" i="3"/>
  <c r="H30" i="26" l="1"/>
  <c r="J30" i="5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<sst xmlns="http://schemas.openxmlformats.org/spreadsheetml/2006/main" count="1994" uniqueCount="138">
  <si>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</si>
  <si>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</si>
  <si>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</si>
  <si>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</si>
  <si>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</si>
  <si>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</si>
  <si>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</si>
  <si>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</si>
  <si>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</si>
  <si>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</si>
  <si>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</si>
  <si>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</si>
  <si>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</si>
  <si>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</si>
  <si>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</si>
  <si>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</si>
  <si>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</si>
  <si>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</si>
  <si>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</si>
  <si>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</si>
  <si>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</si>
  <si>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</si>
  <si>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</si>
  <si>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</si>
  <si>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</si>
  <si>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</si>
  <si>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</si>
  <si>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</si>
  <si>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</si>
  <si>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</si>
  <si>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</si>
  <si>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</si>
  <si>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</si>
  <si>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</si>
  <si>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</si>
  <si>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</si>
  <si>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</si>
  <si>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</si>
  <si>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</si>
  <si>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</si>
  <si>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</si>
  <si>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</si>
  <si>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</si>
  <si>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</si>
  <si>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</si>
  <si>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</si>
  <si>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</si>
  <si>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</si>
  <si>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</si>
  <si>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</si>
  <si>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</si>
  <si>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</si>
  <si>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</si>
  <si>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</si>
  <si>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</si>
  <si>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</si>
  <si>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</si>
  <si>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</si>
  <si>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</si>
  <si>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</si>
  <si>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</si>
  <si>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</si>
  <si>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</si>
  <si>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</si>
  <si>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</si>
  <si>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</si>
  <si>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</si>
  <si>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</si>
  <si>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</si>
  <si>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</si>
  <si>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</si>
  <si>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</si>
  <si>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</si>
  <si>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</si>
  <si>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</si>
  <si>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</si>
  <si>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</si>
  <si>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</si>
  <si>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</si>
  <si>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</si>
  <si>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</si>
  <si>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</si>
  <si>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</si>
  <si>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</si>
  <si>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</si>
  <si>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</si>
  <si>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</si>
  <si>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</si>
  <si>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</si>
  <si>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</si>
  <si>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</si>
  <si>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</si>
  <si>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</si>
  <si>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</si>
  <si>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</si>
  <si>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</si>
  <si>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</si>
  <si>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</si>
  <si>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</si>
  <si>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</si>
  <si>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</si>
  <si>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</si>
  <si>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</si>
  <si>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</si>
  <si>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</si>
  <si>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</si>
  <si>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</si>
  <si>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</si>
  <si>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</si>
  <si>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</si>
  <si>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</si>
  <si>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</si>
  <si>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</si>
  <si>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</si>
  <si>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</si>
  <si>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</si>
  <si>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</si>
  <si>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</si>
  <si>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</si>
  <si>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</si>
  <si>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</si>
  <si>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</si>
  <si>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</si>
  <si>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</si>
  <si>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 xml:space="preserve">Tempo di parola: indica il tempo in cui il soggetto sociale parla direttamente in voce.
Rete Radio 101: 
Testata News Mediaset: </t>
  </si>
  <si>
    <t>Tempo di parola: indica il tempo in cui il soggetto sociale parla direttamente in voce.
Rete m2o: 
Testata m2o:</t>
  </si>
  <si>
    <t>Tempo di parola: indica il tempo in cui il soggetto sociale parla direttamente in voce.
Rete Virgin Radio: 
Testata News Mediaset:</t>
  </si>
  <si>
    <t>Tempo di parola: indica il tempo in cui il soggetto sociale parla direttamente in voce.
Rete Radio Kiss Kiss: 
Testata Radio Kiss Kiss:</t>
  </si>
  <si>
    <t xml:space="preserve">Tempo di parola: indica il tempo in cui il soggetto sociale parla direttamente in voce.
Rete Radio Monte Carlo: 
Testata News Mediaset: </t>
  </si>
  <si>
    <t>Tempo di parola: indica il tempo in cui il soggetto sociale parla direttamente in voce.
Rete RDS: 
Testata RDS:</t>
  </si>
  <si>
    <t xml:space="preserve">Tempo di parola: indica il tempo in cui il soggetto sociale parla direttamente in voce.
Rete Radio 105: 
Testata News Mediaset: </t>
  </si>
  <si>
    <t>Tempo di parola: indica il tempo in cui il soggetto sociale parla direttamente in voce.
Rete Radio Capital: 
Testata Radio Capital: Tg zero; The breakfast club; The brakfast club weekend.</t>
  </si>
  <si>
    <t>Periodo dal 01.02.2021 al 28.02.2021</t>
  </si>
  <si>
    <t>Tempo di parola: indica il tempo in cui il soggetto sociale parla direttamente in voce.
Radio Uno:
Radio Due: Caterpillar; Caterpillar AM; Decanter; I lunatici; Le lunatiche; Non è un paese per giovani; Ovunque6; Prendila così; Radio2 social club; Sanremo di sabato.
Radio Tre: A3 il formato dell'arte; Expat; Fahrenheit; La lingua batte; Radio3 mondo; Tutta la città ne parla; Vite che non sono la tua.</t>
  </si>
  <si>
    <t xml:space="preserve">Tempo di parola: indica il tempo in cui il soggetto sociale parla direttamente in voce.
Radio Uno: Ascolta si fa sera; Babele; Caffè Europa; Che giorno è; Culto evangelico; Eta Beta; Formato famiglia; Formato famiglia life; Forrest; Green zone; I podcast di Radio1; Il mix delle cinque; Il pescatore di perle; In viaggio con Francesco; Incontri d'autore; Inviato speciale; Italia sotto inchiesta; La finestra su San Pietro; L'aria che respiri; Linguacce; Mary pop; Moka; Radio anch'io; Radio1 in vivavoce; Spaziolibero; Speciale GR 1; Sportello Italia; Tra poco in edicola; Un giorno da pecora; Vittoria; Voci dal mondo; Zapping Radio1; Zona Cesarini.
Radio Due: 
Radio Tre: </t>
  </si>
  <si>
    <t>Tempo di parola: indica il tempo in cui il soggetto sociale parla direttamente in voce.
Rete Radio 24: Due di denari; Obiettivo salute; Obiettivo salute - weekend.
Testata Radio 24: #autotrasporti; 24 Mattino; 24 Mattino - le interviste; Container; Effetto giorno; Effetto notte; Europa Europa; Focus economia; Gli Speciali di Radio 24; La zanzara; Melog - il piacere del dubbio; Uno, nessuno, 100Milan.</t>
  </si>
  <si>
    <t>Tempo di parola: indica il tempo in cui il soggetto sociale parla direttamente in voce.
Rete RTL 102.5: 
Testata RTL 102.5: Non stop news; Protagonisti.</t>
  </si>
  <si>
    <t>Tempo di parola: indica il tempo in cui il soggetto sociale parla direttamente in voce.
Rete Radio Italia: Classifica; In compagnia di…Emiliano Picardi; Buone nuove; In compagnia di...Manola Moslehi &amp; Mauro Marino; In compagnia di...Marina Minetti; In compagnia di...Mario Volanti; In compagnia di...Matteo Di Palma; Radio Italia live.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</si>
</sst>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46" fontId="3" fillId="0" borderId="0" xfId="2" applyNumberForma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tabSelected="1" zoomScaleSheetLayoutView="10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9" t="s">
        <v>18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3.4409722222222237E-2</v>
      </c>
      <c r="D7" s="18">
        <f t="shared" ref="D7:D28" si="0">C7/$C$30</f>
        <v>9.0367488373506819E-2</v>
      </c>
      <c r="E7" s="17">
        <v>1.0937499999999996E-2</v>
      </c>
      <c r="F7" s="18">
        <f t="shared" ref="F7:F26" si="1">E7/$E$30</f>
        <v>0.10324483775811209</v>
      </c>
      <c r="G7" s="17">
        <v>1.101851851851852E-2</v>
      </c>
      <c r="H7" s="18">
        <f t="shared" ref="H7:H27" si="2">G7/$G$30</f>
        <v>8.7968952134540757E-2</v>
      </c>
      <c r="I7" s="17">
        <f>C7+E7+G7</f>
        <v>5.6365740740740751E-2</v>
      </c>
      <c r="J7" s="32">
        <f>I7/$I$30</f>
        <v>9.2105760865453704E-2</v>
      </c>
    </row>
    <row r="8" spans="2:10" x14ac:dyDescent="0.25">
      <c r="B8" s="16" t="s">
        <v>13</v>
      </c>
      <c r="C8" s="17">
        <v>0</v>
      </c>
      <c r="D8" s="18">
        <f t="shared" si="0"/>
        <v>0</v>
      </c>
      <c r="E8" s="17">
        <v>0</v>
      </c>
      <c r="F8" s="18">
        <f t="shared" si="1"/>
        <v>0</v>
      </c>
      <c r="G8" s="17">
        <v>0</v>
      </c>
      <c r="H8" s="18">
        <f t="shared" si="2"/>
        <v>0</v>
      </c>
      <c r="I8" s="17">
        <f t="shared" ref="I8:I17" si="3">C8+E8+G8</f>
        <v>0</v>
      </c>
      <c r="J8" s="32">
        <f t="shared" ref="J8:J28" si="4">I8/$I$30</f>
        <v>0</v>
      </c>
    </row>
    <row r="9" spans="2:10" x14ac:dyDescent="0.25">
      <c r="B9" s="16" t="s">
        <v>0</v>
      </c>
      <c r="C9" s="17">
        <v>6.8634259259259265E-3</v>
      </c>
      <c r="D9" s="18">
        <f t="shared" si="0"/>
        <v>1.8024863977628498E-2</v>
      </c>
      <c r="E9" s="17">
        <v>2.5231481481481481E-3</v>
      </c>
      <c r="F9" s="18">
        <f t="shared" si="1"/>
        <v>2.3817327652135921E-2</v>
      </c>
      <c r="G9" s="17">
        <v>1.4120370370370372E-3</v>
      </c>
      <c r="H9" s="18">
        <f t="shared" si="2"/>
        <v>1.1273332101275181E-2</v>
      </c>
      <c r="I9" s="17">
        <f t="shared" si="3"/>
        <v>1.0798611111111113E-2</v>
      </c>
      <c r="J9" s="32">
        <f t="shared" si="4"/>
        <v>1.7645723796194723E-2</v>
      </c>
    </row>
    <row r="10" spans="2:10" x14ac:dyDescent="0.25">
      <c r="B10" s="16" t="s">
        <v>8</v>
      </c>
      <c r="C10" s="17">
        <v>2.1423611111111109E-2</v>
      </c>
      <c r="D10" s="18">
        <f>C10/$C$30</f>
        <v>5.6263108301164148E-2</v>
      </c>
      <c r="E10" s="17">
        <v>8.8194444444444423E-3</v>
      </c>
      <c r="F10" s="18">
        <f t="shared" si="1"/>
        <v>8.3251392985906267E-2</v>
      </c>
      <c r="G10" s="17">
        <v>4.7800925925925927E-3</v>
      </c>
      <c r="H10" s="18">
        <f t="shared" si="2"/>
        <v>3.8163001293661063E-2</v>
      </c>
      <c r="I10" s="17">
        <f t="shared" si="3"/>
        <v>3.5023148148148144E-2</v>
      </c>
      <c r="J10" s="32">
        <f t="shared" si="4"/>
        <v>5.7230396792374294E-2</v>
      </c>
    </row>
    <row r="11" spans="2:10" x14ac:dyDescent="0.25">
      <c r="B11" s="16" t="s">
        <v>26</v>
      </c>
      <c r="C11" s="17">
        <v>0</v>
      </c>
      <c r="D11" s="18">
        <f>C11/$C$30</f>
        <v>0</v>
      </c>
      <c r="E11" s="17">
        <v>0</v>
      </c>
      <c r="F11" s="18">
        <f t="shared" si="1"/>
        <v>0</v>
      </c>
      <c r="G11" s="17">
        <v>0</v>
      </c>
      <c r="H11" s="18">
        <f t="shared" si="2"/>
        <v>0</v>
      </c>
      <c r="I11" s="17">
        <f t="shared" si="3"/>
        <v>0</v>
      </c>
      <c r="J11" s="32">
        <f t="shared" si="4"/>
        <v>0</v>
      </c>
    </row>
    <row r="12" spans="2:10" x14ac:dyDescent="0.25">
      <c r="B12" s="16" t="s">
        <v>3</v>
      </c>
      <c r="C12" s="17">
        <v>5.5821759259259363E-2</v>
      </c>
      <c r="D12" s="18">
        <f t="shared" si="0"/>
        <v>0.14660020061400067</v>
      </c>
      <c r="E12" s="17">
        <v>1.2268518518518512E-2</v>
      </c>
      <c r="F12" s="18">
        <f t="shared" si="1"/>
        <v>0.11580902436359661</v>
      </c>
      <c r="G12" s="17">
        <v>2.6157407407407414E-2</v>
      </c>
      <c r="H12" s="18">
        <f t="shared" si="2"/>
        <v>0.20883385695804846</v>
      </c>
      <c r="I12" s="17">
        <f t="shared" si="3"/>
        <v>9.4247685185185281E-2</v>
      </c>
      <c r="J12" s="32">
        <f t="shared" si="4"/>
        <v>0.15400764080644561</v>
      </c>
    </row>
    <row r="13" spans="2:10" x14ac:dyDescent="0.25">
      <c r="B13" s="16" t="s">
        <v>7</v>
      </c>
      <c r="C13" s="17">
        <v>1.0891203703703702E-2</v>
      </c>
      <c r="D13" s="18">
        <f t="shared" si="0"/>
        <v>2.8602693090975396E-2</v>
      </c>
      <c r="E13" s="17">
        <v>4.4444444444444436E-3</v>
      </c>
      <c r="F13" s="18">
        <f t="shared" si="1"/>
        <v>4.195345788266143E-2</v>
      </c>
      <c r="G13" s="17">
        <v>1.4814814814814816E-3</v>
      </c>
      <c r="H13" s="18">
        <f t="shared" si="2"/>
        <v>1.1827758270190353E-2</v>
      </c>
      <c r="I13" s="17">
        <f t="shared" si="3"/>
        <v>1.6817129629629626E-2</v>
      </c>
      <c r="J13" s="32">
        <f t="shared" si="4"/>
        <v>2.7480425161705169E-2</v>
      </c>
    </row>
    <row r="14" spans="2:10" x14ac:dyDescent="0.25">
      <c r="B14" s="16" t="s">
        <v>2</v>
      </c>
      <c r="C14" s="17">
        <v>4.7453703703703703E-3</v>
      </c>
      <c r="D14" s="18">
        <f t="shared" si="0"/>
        <v>1.2462384874920207E-2</v>
      </c>
      <c r="E14" s="17">
        <v>3.6226851851851849E-3</v>
      </c>
      <c r="F14" s="18">
        <f t="shared" si="1"/>
        <v>3.419643832623185E-2</v>
      </c>
      <c r="G14" s="17">
        <v>2.5462962962962961E-3</v>
      </c>
      <c r="H14" s="18">
        <f t="shared" si="2"/>
        <v>2.0328959526889668E-2</v>
      </c>
      <c r="I14" s="17">
        <f t="shared" si="3"/>
        <v>1.0914351851851852E-2</v>
      </c>
      <c r="J14" s="32">
        <f t="shared" si="4"/>
        <v>1.7834852668608382E-2</v>
      </c>
    </row>
    <row r="15" spans="2:10" x14ac:dyDescent="0.25">
      <c r="B15" s="16" t="s">
        <v>9</v>
      </c>
      <c r="C15" s="17">
        <v>1.1666666666666669E-2</v>
      </c>
      <c r="D15" s="18">
        <f t="shared" si="0"/>
        <v>3.0639229155901393E-2</v>
      </c>
      <c r="E15" s="17">
        <v>5.7407407407407407E-3</v>
      </c>
      <c r="F15" s="18">
        <f t="shared" si="1"/>
        <v>5.418988309843769E-2</v>
      </c>
      <c r="G15" s="17">
        <v>2.1759259259259258E-3</v>
      </c>
      <c r="H15" s="18">
        <f t="shared" si="2"/>
        <v>1.737201995934208E-2</v>
      </c>
      <c r="I15" s="17">
        <f t="shared" si="3"/>
        <v>1.9583333333333335E-2</v>
      </c>
      <c r="J15" s="32">
        <f t="shared" si="4"/>
        <v>3.2000605212391717E-2</v>
      </c>
    </row>
    <row r="16" spans="2:10" x14ac:dyDescent="0.25">
      <c r="B16" s="16" t="s">
        <v>1</v>
      </c>
      <c r="C16" s="17">
        <v>8.0787037037037025E-3</v>
      </c>
      <c r="D16" s="18">
        <f t="shared" si="0"/>
        <v>2.1216450348034887E-2</v>
      </c>
      <c r="E16" s="17">
        <v>3.0787037037037033E-3</v>
      </c>
      <c r="F16" s="18">
        <f t="shared" si="1"/>
        <v>2.9061509887468594E-2</v>
      </c>
      <c r="G16" s="17">
        <v>1.0995370370370369E-3</v>
      </c>
      <c r="H16" s="18">
        <f t="shared" si="2"/>
        <v>8.7784143411569013E-3</v>
      </c>
      <c r="I16" s="17">
        <f t="shared" si="3"/>
        <v>1.2256944444444442E-2</v>
      </c>
      <c r="J16" s="32">
        <f t="shared" si="4"/>
        <v>2.0028747588606864E-2</v>
      </c>
    </row>
    <row r="17" spans="2:10" x14ac:dyDescent="0.25">
      <c r="B17" s="16" t="s">
        <v>27</v>
      </c>
      <c r="C17" s="17">
        <v>1.3587962962962961E-2</v>
      </c>
      <c r="D17" s="18">
        <f t="shared" si="0"/>
        <v>3.5684975227210543E-2</v>
      </c>
      <c r="E17" s="17">
        <v>4.5601851851851845E-3</v>
      </c>
      <c r="F17" s="18">
        <f t="shared" si="1"/>
        <v>4.3045995848355736E-2</v>
      </c>
      <c r="G17" s="17">
        <v>5.3356481481481493E-3</v>
      </c>
      <c r="H17" s="18">
        <f t="shared" si="2"/>
        <v>4.2598410644982453E-2</v>
      </c>
      <c r="I17" s="17">
        <f t="shared" si="3"/>
        <v>2.3483796296296294E-2</v>
      </c>
      <c r="J17" s="32">
        <f t="shared" si="4"/>
        <v>3.8374248212732137E-2</v>
      </c>
    </row>
    <row r="18" spans="2:10" x14ac:dyDescent="0.25">
      <c r="B18" s="16" t="s">
        <v>16</v>
      </c>
      <c r="C18" s="17">
        <v>1.6550925925925926E-3</v>
      </c>
      <c r="D18" s="18">
        <f t="shared" si="0"/>
        <v>4.3466366758868041E-3</v>
      </c>
      <c r="E18" s="17">
        <v>2.0138888888888884E-3</v>
      </c>
      <c r="F18" s="18">
        <f t="shared" si="1"/>
        <v>1.9010160603080958E-2</v>
      </c>
      <c r="G18" s="17">
        <v>0</v>
      </c>
      <c r="H18" s="18">
        <f t="shared" si="2"/>
        <v>0</v>
      </c>
      <c r="I18" s="17">
        <f>G18+E18+C18</f>
        <v>3.668981481481481E-3</v>
      </c>
      <c r="J18" s="32">
        <f t="shared" si="4"/>
        <v>5.9953852555131035E-3</v>
      </c>
    </row>
    <row r="19" spans="2:10" x14ac:dyDescent="0.25">
      <c r="B19" s="16" t="s">
        <v>4</v>
      </c>
      <c r="C19" s="17">
        <v>1.3402777777777774E-2</v>
      </c>
      <c r="D19" s="18">
        <f t="shared" si="0"/>
        <v>3.5198638256481944E-2</v>
      </c>
      <c r="E19" s="17">
        <v>4.0856481481481473E-3</v>
      </c>
      <c r="F19" s="18">
        <f t="shared" si="1"/>
        <v>3.8566590189009077E-2</v>
      </c>
      <c r="G19" s="17">
        <v>3.3449074074074076E-3</v>
      </c>
      <c r="H19" s="18">
        <f t="shared" si="2"/>
        <v>2.6704860469414157E-2</v>
      </c>
      <c r="I19" s="17">
        <f t="shared" ref="I19:I28" si="5">C19+E19+G19</f>
        <v>2.0833333333333329E-2</v>
      </c>
      <c r="J19" s="32">
        <f>I19/$I$30</f>
        <v>3.4043197034459259E-2</v>
      </c>
    </row>
    <row r="20" spans="2:10" x14ac:dyDescent="0.25">
      <c r="B20" s="16" t="s">
        <v>14</v>
      </c>
      <c r="C20" s="17">
        <v>1.9409722222222217E-2</v>
      </c>
      <c r="D20" s="18">
        <f t="shared" si="0"/>
        <v>5.0974193744490685E-2</v>
      </c>
      <c r="E20" s="17">
        <v>5.2546296296296299E-3</v>
      </c>
      <c r="F20" s="18">
        <f t="shared" si="1"/>
        <v>4.9601223642521598E-2</v>
      </c>
      <c r="G20" s="17">
        <v>7.430555555555554E-3</v>
      </c>
      <c r="H20" s="18">
        <f t="shared" si="2"/>
        <v>5.9323600073923476E-2</v>
      </c>
      <c r="I20" s="17">
        <f t="shared" si="5"/>
        <v>3.2094907407407398E-2</v>
      </c>
      <c r="J20" s="32">
        <f t="shared" si="4"/>
        <v>5.2445436320308625E-2</v>
      </c>
    </row>
    <row r="21" spans="2:10" x14ac:dyDescent="0.25">
      <c r="B21" s="16" t="s">
        <v>11</v>
      </c>
      <c r="C21" s="17">
        <v>1.576388888888889E-2</v>
      </c>
      <c r="D21" s="18">
        <f t="shared" si="0"/>
        <v>4.1399434633271517E-2</v>
      </c>
      <c r="E21" s="17">
        <v>2.5694444444444445E-3</v>
      </c>
      <c r="F21" s="18">
        <f t="shared" si="1"/>
        <v>2.4254342838413646E-2</v>
      </c>
      <c r="G21" s="17">
        <v>1.701388888888889E-3</v>
      </c>
      <c r="H21" s="18">
        <f t="shared" si="2"/>
        <v>1.3583441138421734E-2</v>
      </c>
      <c r="I21" s="17">
        <f t="shared" si="5"/>
        <v>2.0034722222222221E-2</v>
      </c>
      <c r="J21" s="32">
        <f t="shared" si="4"/>
        <v>3.2738207814804993E-2</v>
      </c>
    </row>
    <row r="22" spans="2:10" x14ac:dyDescent="0.25">
      <c r="B22" s="16" t="s">
        <v>15</v>
      </c>
      <c r="C22" s="17">
        <v>2.656250000000001E-2</v>
      </c>
      <c r="D22" s="18">
        <f t="shared" si="0"/>
        <v>6.9758959238882645E-2</v>
      </c>
      <c r="E22" s="17">
        <v>1.0949074074074075E-2</v>
      </c>
      <c r="F22" s="18">
        <f t="shared" si="1"/>
        <v>0.10335409155468157</v>
      </c>
      <c r="G22" s="17">
        <v>9.479166666666667E-3</v>
      </c>
      <c r="H22" s="18">
        <f t="shared" si="2"/>
        <v>7.5679172056921082E-2</v>
      </c>
      <c r="I22" s="17">
        <f t="shared" si="5"/>
        <v>4.699074074074075E-2</v>
      </c>
      <c r="J22" s="32">
        <f t="shared" si="4"/>
        <v>7.6786322199947035E-2</v>
      </c>
    </row>
    <row r="23" spans="2:10" x14ac:dyDescent="0.25">
      <c r="B23" s="16" t="s">
        <v>28</v>
      </c>
      <c r="C23" s="17">
        <v>4.6064814814814829E-2</v>
      </c>
      <c r="D23" s="18">
        <f t="shared" si="0"/>
        <v>0.12097632146873766</v>
      </c>
      <c r="E23" s="17">
        <v>1.230324074074074E-2</v>
      </c>
      <c r="F23" s="18">
        <f t="shared" si="1"/>
        <v>0.11613678575330495</v>
      </c>
      <c r="G23" s="17">
        <v>2.2685185185185183E-2</v>
      </c>
      <c r="H23" s="18">
        <f t="shared" si="2"/>
        <v>0.18111254851228975</v>
      </c>
      <c r="I23" s="17">
        <f t="shared" si="5"/>
        <v>8.1053240740740745E-2</v>
      </c>
      <c r="J23" s="32">
        <f t="shared" si="4"/>
        <v>0.13244694935128792</v>
      </c>
    </row>
    <row r="24" spans="2:10" x14ac:dyDescent="0.25">
      <c r="B24" s="16" t="s">
        <v>12</v>
      </c>
      <c r="C24" s="17">
        <v>5.3587962962962964E-3</v>
      </c>
      <c r="D24" s="18">
        <f t="shared" si="0"/>
        <v>1.4073376090458674E-2</v>
      </c>
      <c r="E24" s="17">
        <v>6.3657407407407402E-4</v>
      </c>
      <c r="F24" s="18">
        <f t="shared" si="1"/>
        <v>6.0089588113186945E-3</v>
      </c>
      <c r="G24" s="17">
        <v>1.7476851851851851E-2</v>
      </c>
      <c r="H24" s="18">
        <f t="shared" si="2"/>
        <v>0.1395305858436518</v>
      </c>
      <c r="I24" s="17">
        <f t="shared" si="5"/>
        <v>2.3472222222222221E-2</v>
      </c>
      <c r="J24" s="32">
        <f t="shared" si="4"/>
        <v>3.8355335325490771E-2</v>
      </c>
    </row>
    <row r="25" spans="2:10" x14ac:dyDescent="0.25">
      <c r="B25" s="16" t="s">
        <v>5</v>
      </c>
      <c r="C25" s="17">
        <v>1.819444444444444E-2</v>
      </c>
      <c r="D25" s="18">
        <f t="shared" si="0"/>
        <v>4.7782607374084296E-2</v>
      </c>
      <c r="E25" s="17">
        <v>5.1967592592592586E-3</v>
      </c>
      <c r="F25" s="18">
        <f t="shared" si="1"/>
        <v>4.9054954659674438E-2</v>
      </c>
      <c r="G25" s="17">
        <v>4.8958333333333328E-3</v>
      </c>
      <c r="H25" s="18">
        <f t="shared" si="2"/>
        <v>3.9087044908519677E-2</v>
      </c>
      <c r="I25" s="17">
        <f t="shared" si="5"/>
        <v>2.8287037037037031E-2</v>
      </c>
      <c r="J25" s="32">
        <f t="shared" si="4"/>
        <v>4.622309641789913E-2</v>
      </c>
    </row>
    <row r="26" spans="2:10" x14ac:dyDescent="0.25">
      <c r="B26" s="16" t="s">
        <v>6</v>
      </c>
      <c r="C26" s="17">
        <v>1.5231481481481481E-2</v>
      </c>
      <c r="D26" s="18">
        <f t="shared" si="0"/>
        <v>4.0001215842426809E-2</v>
      </c>
      <c r="E26" s="17">
        <v>2.2106481481481478E-3</v>
      </c>
      <c r="F26" s="18">
        <f t="shared" si="1"/>
        <v>2.0867475144761283E-2</v>
      </c>
      <c r="G26" s="17">
        <v>7.9861111111111116E-4</v>
      </c>
      <c r="H26" s="18">
        <f t="shared" si="2"/>
        <v>6.3759009425244876E-3</v>
      </c>
      <c r="I26" s="17">
        <f t="shared" si="5"/>
        <v>1.8240740740740741E-2</v>
      </c>
      <c r="J26" s="32">
        <f t="shared" si="4"/>
        <v>2.9806710292393228E-2</v>
      </c>
    </row>
    <row r="27" spans="2:10" x14ac:dyDescent="0.25">
      <c r="B27" s="16" t="s">
        <v>78</v>
      </c>
      <c r="C27" s="17">
        <v>4.5960648148148167E-2</v>
      </c>
      <c r="D27" s="18">
        <f t="shared" si="0"/>
        <v>0.12070275692270284</v>
      </c>
      <c r="E27" s="17">
        <v>1.5393518518518516E-3</v>
      </c>
      <c r="F27" s="18">
        <f>E27/$E$30</f>
        <v>1.4530754943734297E-2</v>
      </c>
      <c r="G27" s="17">
        <v>1.4351851851851852E-3</v>
      </c>
      <c r="H27" s="18">
        <f t="shared" si="2"/>
        <v>1.1458140824246904E-2</v>
      </c>
      <c r="I27" s="17">
        <f t="shared" si="5"/>
        <v>4.8935185185185207E-2</v>
      </c>
      <c r="J27" s="32">
        <f t="shared" si="4"/>
        <v>7.9963687256496579E-2</v>
      </c>
    </row>
    <row r="28" spans="2:10" x14ac:dyDescent="0.25">
      <c r="B28" s="16" t="s">
        <v>17</v>
      </c>
      <c r="C28" s="17">
        <v>5.6828703703703685E-3</v>
      </c>
      <c r="D28" s="18">
        <f t="shared" si="0"/>
        <v>1.4924465789233708E-2</v>
      </c>
      <c r="E28" s="17">
        <v>3.1828703703703702E-3</v>
      </c>
      <c r="F28" s="18">
        <f>E28/$E$30</f>
        <v>3.0044794056593476E-2</v>
      </c>
      <c r="G28" s="17"/>
      <c r="H28" s="18">
        <f>G28/$G$30</f>
        <v>0</v>
      </c>
      <c r="I28" s="17">
        <f t="shared" si="5"/>
        <v>8.8657407407407383E-3</v>
      </c>
      <c r="J28" s="32">
        <f t="shared" si="4"/>
        <v>1.4487271626886551E-2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0.38077546296296305</v>
      </c>
      <c r="D30" s="26">
        <f t="shared" si="6"/>
        <v>0.99999999999999989</v>
      </c>
      <c r="E30" s="25">
        <f t="shared" si="6"/>
        <v>0.10593749999999996</v>
      </c>
      <c r="F30" s="26">
        <f t="shared" si="6"/>
        <v>1.0000000000000004</v>
      </c>
      <c r="G30" s="25">
        <f t="shared" si="6"/>
        <v>0.12525462962962963</v>
      </c>
      <c r="H30" s="26">
        <f t="shared" si="6"/>
        <v>0.99999999999999989</v>
      </c>
      <c r="I30" s="25">
        <f>SUM(I7:I28)</f>
        <v>0.61196759259259281</v>
      </c>
      <c r="J30" s="34">
        <f t="shared" si="6"/>
        <v>0.99999999999999989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107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9.7974537037037013E-2</v>
      </c>
      <c r="D7" s="39">
        <f t="shared" ref="D7:F28" si="0">C7/C$30</f>
        <v>0.24197467341280054</v>
      </c>
      <c r="E7" s="38">
        <v>1.8055555555555555E-3</v>
      </c>
      <c r="F7" s="39">
        <f t="shared" si="0"/>
        <v>0.1688311688311688</v>
      </c>
      <c r="G7" s="38">
        <f>C7+E7</f>
        <v>9.9780092592592573E-2</v>
      </c>
      <c r="H7" s="43">
        <f>G7/$G$30</f>
        <v>0.24009246108001228</v>
      </c>
    </row>
    <row r="8" spans="2:8" s="1" customFormat="1" x14ac:dyDescent="0.25">
      <c r="B8" s="42" t="s">
        <v>13</v>
      </c>
      <c r="C8" s="38">
        <v>5.1504629629629626E-3</v>
      </c>
      <c r="D8" s="39">
        <f t="shared" si="0"/>
        <v>1.2720464225480952E-2</v>
      </c>
      <c r="E8" s="38">
        <v>0</v>
      </c>
      <c r="F8" s="39">
        <f t="shared" si="0"/>
        <v>0</v>
      </c>
      <c r="G8" s="38">
        <f t="shared" ref="G8:G28" si="1">C8+E8</f>
        <v>5.1504629629629626E-3</v>
      </c>
      <c r="H8" s="43">
        <f t="shared" ref="H8:H28" si="2">G8/$G$30</f>
        <v>1.2393126688389454E-2</v>
      </c>
    </row>
    <row r="9" spans="2:8" s="1" customFormat="1" x14ac:dyDescent="0.25">
      <c r="B9" s="42" t="s">
        <v>0</v>
      </c>
      <c r="C9" s="38">
        <v>1.0104166666666669E-2</v>
      </c>
      <c r="D9" s="39">
        <f t="shared" si="0"/>
        <v>2.4954978132235673E-2</v>
      </c>
      <c r="E9" s="38">
        <v>1.8518518518518518E-4</v>
      </c>
      <c r="F9" s="39">
        <f t="shared" si="0"/>
        <v>1.7316017316017313E-2</v>
      </c>
      <c r="G9" s="38">
        <f t="shared" si="1"/>
        <v>1.0289351851851855E-2</v>
      </c>
      <c r="H9" s="43">
        <f t="shared" si="2"/>
        <v>2.4758403653883661E-2</v>
      </c>
    </row>
    <row r="10" spans="2:8" s="1" customFormat="1" x14ac:dyDescent="0.25">
      <c r="B10" s="42" t="s">
        <v>8</v>
      </c>
      <c r="C10" s="38">
        <v>1.2210648148148144E-2</v>
      </c>
      <c r="D10" s="39">
        <f t="shared" si="0"/>
        <v>3.0157505073893035E-2</v>
      </c>
      <c r="E10" s="38">
        <v>6.2500000000000012E-4</v>
      </c>
      <c r="F10" s="39">
        <f t="shared" si="0"/>
        <v>5.8441558441558447E-2</v>
      </c>
      <c r="G10" s="38">
        <f t="shared" si="1"/>
        <v>1.2835648148148145E-2</v>
      </c>
      <c r="H10" s="43">
        <f t="shared" si="2"/>
        <v>3.0885342690840228E-2</v>
      </c>
    </row>
    <row r="11" spans="2:8" s="1" customFormat="1" x14ac:dyDescent="0.25">
      <c r="B11" s="42" t="s">
        <v>26</v>
      </c>
      <c r="C11" s="38">
        <v>2.0949074074074073E-3</v>
      </c>
      <c r="D11" s="39">
        <f t="shared" si="0"/>
        <v>5.173941628791129E-3</v>
      </c>
      <c r="E11" s="38">
        <v>0</v>
      </c>
      <c r="F11" s="39">
        <f t="shared" si="0"/>
        <v>0</v>
      </c>
      <c r="G11" s="38">
        <f t="shared" si="1"/>
        <v>2.0949074074074073E-3</v>
      </c>
      <c r="H11" s="43">
        <f t="shared" si="2"/>
        <v>5.0407998440415531E-3</v>
      </c>
    </row>
    <row r="12" spans="2:8" s="1" customFormat="1" x14ac:dyDescent="0.25">
      <c r="B12" s="42" t="s">
        <v>3</v>
      </c>
      <c r="C12" s="38">
        <v>2.4351851851851857E-2</v>
      </c>
      <c r="D12" s="39">
        <f t="shared" si="0"/>
        <v>6.0143498270588611E-2</v>
      </c>
      <c r="E12" s="38">
        <v>4.6759259259259263E-3</v>
      </c>
      <c r="F12" s="39">
        <f t="shared" si="0"/>
        <v>0.43722943722943719</v>
      </c>
      <c r="G12" s="38">
        <f t="shared" si="1"/>
        <v>2.9027777777777784E-2</v>
      </c>
      <c r="H12" s="43">
        <f t="shared" si="2"/>
        <v>6.9847105021305075E-2</v>
      </c>
    </row>
    <row r="13" spans="2:8" s="1" customFormat="1" x14ac:dyDescent="0.25">
      <c r="B13" s="42" t="s">
        <v>7</v>
      </c>
      <c r="C13" s="38">
        <v>8.0092592592592611E-3</v>
      </c>
      <c r="D13" s="39">
        <f t="shared" si="0"/>
        <v>1.9781036503444541E-2</v>
      </c>
      <c r="E13" s="38">
        <v>1.5046296296296296E-3</v>
      </c>
      <c r="F13" s="39">
        <f t="shared" si="0"/>
        <v>0.14069264069264067</v>
      </c>
      <c r="G13" s="38">
        <f t="shared" si="1"/>
        <v>9.5138888888888912E-3</v>
      </c>
      <c r="H13" s="43">
        <f t="shared" si="2"/>
        <v>2.2892472219901427E-2</v>
      </c>
    </row>
    <row r="14" spans="2:8" s="1" customFormat="1" x14ac:dyDescent="0.25">
      <c r="B14" s="42" t="s">
        <v>2</v>
      </c>
      <c r="C14" s="38">
        <v>9.8842592592592593E-3</v>
      </c>
      <c r="D14" s="39">
        <f t="shared" si="0"/>
        <v>2.4411857187776928E-2</v>
      </c>
      <c r="E14" s="38">
        <v>0</v>
      </c>
      <c r="F14" s="39">
        <f t="shared" si="0"/>
        <v>0</v>
      </c>
      <c r="G14" s="38">
        <f t="shared" si="1"/>
        <v>9.8842592592592593E-3</v>
      </c>
      <c r="H14" s="43">
        <f t="shared" si="2"/>
        <v>2.3783663352549649E-2</v>
      </c>
    </row>
    <row r="15" spans="2:8" s="1" customFormat="1" x14ac:dyDescent="0.25">
      <c r="B15" s="42" t="s">
        <v>9</v>
      </c>
      <c r="C15" s="38">
        <v>7.4768518518518534E-3</v>
      </c>
      <c r="D15" s="39">
        <f t="shared" si="0"/>
        <v>1.8466112111597072E-2</v>
      </c>
      <c r="E15" s="38">
        <v>0</v>
      </c>
      <c r="F15" s="39">
        <f t="shared" si="0"/>
        <v>0</v>
      </c>
      <c r="G15" s="38">
        <f t="shared" si="1"/>
        <v>7.4768518518518534E-3</v>
      </c>
      <c r="H15" s="43">
        <f t="shared" si="2"/>
        <v>1.7990920990336157E-2</v>
      </c>
    </row>
    <row r="16" spans="2:8" s="1" customFormat="1" x14ac:dyDescent="0.25">
      <c r="B16" s="42" t="s">
        <v>1</v>
      </c>
      <c r="C16" s="38">
        <v>5.6712962962962967E-4</v>
      </c>
      <c r="D16" s="39">
        <f t="shared" si="0"/>
        <v>1.4006803304462173E-3</v>
      </c>
      <c r="E16" s="38">
        <v>0</v>
      </c>
      <c r="F16" s="39">
        <f t="shared" si="0"/>
        <v>0</v>
      </c>
      <c r="G16" s="38">
        <f t="shared" si="1"/>
        <v>5.6712962962962967E-4</v>
      </c>
      <c r="H16" s="43">
        <f t="shared" si="2"/>
        <v>1.3646364218676029E-3</v>
      </c>
    </row>
    <row r="17" spans="2:8" s="1" customFormat="1" x14ac:dyDescent="0.25">
      <c r="B17" s="42" t="s">
        <v>27</v>
      </c>
      <c r="C17" s="38">
        <v>4.6296296296296298E-4</v>
      </c>
      <c r="D17" s="39">
        <f t="shared" si="0"/>
        <v>1.1434125146499734E-3</v>
      </c>
      <c r="E17" s="38">
        <v>0</v>
      </c>
      <c r="F17" s="39">
        <f t="shared" si="0"/>
        <v>0</v>
      </c>
      <c r="G17" s="38">
        <f t="shared" si="1"/>
        <v>4.6296296296296298E-4</v>
      </c>
      <c r="H17" s="43">
        <f t="shared" ref="H17:H25" si="3">G17/$G$30</f>
        <v>1.1139889158102881E-3</v>
      </c>
    </row>
    <row r="18" spans="2:8" s="1" customFormat="1" x14ac:dyDescent="0.25">
      <c r="B18" s="42" t="s">
        <v>16</v>
      </c>
      <c r="C18" s="38">
        <v>8.7962962962962962E-4</v>
      </c>
      <c r="D18" s="39">
        <f t="shared" si="0"/>
        <v>2.172483777834949E-3</v>
      </c>
      <c r="E18" s="38">
        <v>0</v>
      </c>
      <c r="F18" s="39">
        <f t="shared" si="0"/>
        <v>0</v>
      </c>
      <c r="G18" s="38">
        <f t="shared" si="1"/>
        <v>8.7962962962962962E-4</v>
      </c>
      <c r="H18" s="43">
        <f t="shared" si="3"/>
        <v>2.1165789400395475E-3</v>
      </c>
    </row>
    <row r="19" spans="2:8" s="1" customFormat="1" x14ac:dyDescent="0.25">
      <c r="B19" s="42" t="s">
        <v>4</v>
      </c>
      <c r="C19" s="38">
        <v>2.38888888888889E-2</v>
      </c>
      <c r="D19" s="39">
        <f t="shared" si="0"/>
        <v>5.9000085755938653E-2</v>
      </c>
      <c r="E19" s="38">
        <v>6.7129629629629625E-4</v>
      </c>
      <c r="F19" s="39">
        <f t="shared" si="0"/>
        <v>6.2770562770562754E-2</v>
      </c>
      <c r="G19" s="38">
        <f t="shared" si="1"/>
        <v>2.4560185185185195E-2</v>
      </c>
      <c r="H19" s="43">
        <f t="shared" si="3"/>
        <v>5.9097111983735809E-2</v>
      </c>
    </row>
    <row r="20" spans="2:8" s="1" customFormat="1" x14ac:dyDescent="0.25">
      <c r="B20" s="42" t="s">
        <v>14</v>
      </c>
      <c r="C20" s="38">
        <v>1.2268518518518518E-3</v>
      </c>
      <c r="D20" s="39">
        <f t="shared" si="0"/>
        <v>3.0300431638224292E-3</v>
      </c>
      <c r="E20" s="38">
        <v>0</v>
      </c>
      <c r="F20" s="39">
        <f t="shared" si="0"/>
        <v>0</v>
      </c>
      <c r="G20" s="38">
        <f t="shared" si="1"/>
        <v>1.2268518518518518E-3</v>
      </c>
      <c r="H20" s="43">
        <f t="shared" si="3"/>
        <v>2.9520706268972635E-3</v>
      </c>
    </row>
    <row r="21" spans="2:8" s="1" customFormat="1" x14ac:dyDescent="0.25">
      <c r="B21" s="42" t="s">
        <v>11</v>
      </c>
      <c r="C21" s="38">
        <v>6.5972222222222224E-4</v>
      </c>
      <c r="D21" s="39">
        <f t="shared" si="0"/>
        <v>1.6293628333762119E-3</v>
      </c>
      <c r="E21" s="38">
        <v>0</v>
      </c>
      <c r="F21" s="39"/>
      <c r="G21" s="38">
        <f t="shared" si="1"/>
        <v>6.5972222222222224E-4</v>
      </c>
      <c r="H21" s="43">
        <f t="shared" si="3"/>
        <v>1.5874342050296605E-3</v>
      </c>
    </row>
    <row r="22" spans="2:8" s="1" customFormat="1" x14ac:dyDescent="0.25">
      <c r="B22" s="42" t="s">
        <v>15</v>
      </c>
      <c r="C22" s="38">
        <v>3.2407407407407406E-4</v>
      </c>
      <c r="D22" s="39">
        <f t="shared" si="0"/>
        <v>8.0038876025498122E-4</v>
      </c>
      <c r="E22" s="38">
        <v>4.3981481481481481E-4</v>
      </c>
      <c r="F22" s="39">
        <f t="shared" si="0"/>
        <v>4.1125541125541121E-2</v>
      </c>
      <c r="G22" s="38">
        <f t="shared" si="1"/>
        <v>7.6388888888888882E-4</v>
      </c>
      <c r="H22" s="43">
        <f t="shared" si="3"/>
        <v>1.8380817110869752E-3</v>
      </c>
    </row>
    <row r="23" spans="2:8" s="1" customFormat="1" x14ac:dyDescent="0.25">
      <c r="B23" s="42" t="s">
        <v>71</v>
      </c>
      <c r="C23" s="38">
        <v>6.1574074074074083E-3</v>
      </c>
      <c r="D23" s="39">
        <f t="shared" si="0"/>
        <v>1.5207386444844647E-2</v>
      </c>
      <c r="E23" s="38">
        <v>7.8703703703703705E-4</v>
      </c>
      <c r="F23" s="39">
        <f t="shared" si="0"/>
        <v>7.3593073593073585E-2</v>
      </c>
      <c r="G23" s="38">
        <f t="shared" si="1"/>
        <v>6.9444444444444458E-3</v>
      </c>
      <c r="H23" s="43">
        <f t="shared" si="3"/>
        <v>1.6709833737154324E-2</v>
      </c>
    </row>
    <row r="24" spans="2:8" s="1" customFormat="1" x14ac:dyDescent="0.25">
      <c r="B24" s="42" t="s">
        <v>12</v>
      </c>
      <c r="C24" s="38">
        <v>6.4814814814814813E-4</v>
      </c>
      <c r="D24" s="39">
        <f t="shared" si="0"/>
        <v>1.6007775205099624E-3</v>
      </c>
      <c r="E24" s="38">
        <v>0</v>
      </c>
      <c r="F24" s="39">
        <f t="shared" si="0"/>
        <v>0</v>
      </c>
      <c r="G24" s="38">
        <f t="shared" si="1"/>
        <v>6.4814814814814813E-4</v>
      </c>
      <c r="H24" s="43">
        <f t="shared" si="3"/>
        <v>1.5595844821344033E-3</v>
      </c>
    </row>
    <row r="25" spans="2:8" s="1" customFormat="1" x14ac:dyDescent="0.25">
      <c r="B25" s="42" t="s">
        <v>5</v>
      </c>
      <c r="C25" s="38">
        <v>1.0763888888888887E-3</v>
      </c>
      <c r="D25" s="39">
        <f t="shared" si="0"/>
        <v>2.6584340965611873E-3</v>
      </c>
      <c r="E25" s="38">
        <v>0</v>
      </c>
      <c r="F25" s="39">
        <f t="shared" si="0"/>
        <v>0</v>
      </c>
      <c r="G25" s="38">
        <f t="shared" si="1"/>
        <v>1.0763888888888887E-3</v>
      </c>
      <c r="H25" s="43">
        <f t="shared" si="3"/>
        <v>2.5900242292589194E-3</v>
      </c>
    </row>
    <row r="26" spans="2:8" s="1" customFormat="1" x14ac:dyDescent="0.25">
      <c r="B26" s="42" t="s">
        <v>6</v>
      </c>
      <c r="C26" s="38">
        <v>0.1425810185185184</v>
      </c>
      <c r="D26" s="39">
        <f t="shared" si="0"/>
        <v>0.35214246919932524</v>
      </c>
      <c r="E26" s="38">
        <v>0</v>
      </c>
      <c r="F26" s="39">
        <f t="shared" si="0"/>
        <v>0</v>
      </c>
      <c r="G26" s="38">
        <f t="shared" si="1"/>
        <v>0.1425810185185184</v>
      </c>
      <c r="H26" s="43">
        <f t="shared" si="2"/>
        <v>0.34308073634667319</v>
      </c>
    </row>
    <row r="27" spans="2:8" s="1" customFormat="1" x14ac:dyDescent="0.25">
      <c r="B27" s="42" t="s">
        <v>78</v>
      </c>
      <c r="C27" s="38">
        <v>4.916666666666665E-2</v>
      </c>
      <c r="D27" s="39">
        <f t="shared" si="0"/>
        <v>0.12143040905582712</v>
      </c>
      <c r="E27" s="38">
        <v>0</v>
      </c>
      <c r="F27" s="39">
        <f t="shared" si="0"/>
        <v>0</v>
      </c>
      <c r="G27" s="38">
        <f t="shared" si="1"/>
        <v>4.916666666666665E-2</v>
      </c>
      <c r="H27" s="43">
        <f t="shared" si="2"/>
        <v>0.11830562285905255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ref="F28" si="4">E28/E$30</f>
        <v>0</v>
      </c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0.40489583333333318</v>
      </c>
      <c r="D30" s="51">
        <f t="shared" si="5"/>
        <v>1</v>
      </c>
      <c r="E30" s="50">
        <f>SUM(E7:E28)</f>
        <v>1.0694444444444446E-2</v>
      </c>
      <c r="F30" s="51">
        <f>SUM(F7:F28)</f>
        <v>0.99999999999999989</v>
      </c>
      <c r="G30" s="50">
        <f>SUM(G7:G28)</f>
        <v>0.41559027777777763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108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0.12158564814814822</v>
      </c>
      <c r="D7" s="39">
        <f t="shared" ref="D7:D28" si="0">C7/C$30</f>
        <v>0.18409477244449135</v>
      </c>
      <c r="E7" s="38">
        <v>1.4409722222222225E-2</v>
      </c>
      <c r="F7" s="39">
        <f t="shared" ref="F7:F28" si="1">E7/E$30</f>
        <v>0.11615973129315173</v>
      </c>
      <c r="G7" s="38">
        <f>C7+E7</f>
        <v>0.13599537037037043</v>
      </c>
      <c r="H7" s="43">
        <f>G7/$G$30</f>
        <v>0.17335241439341423</v>
      </c>
    </row>
    <row r="8" spans="2:8" s="1" customFormat="1" x14ac:dyDescent="0.25">
      <c r="B8" s="42" t="s">
        <v>13</v>
      </c>
      <c r="C8" s="38">
        <v>9.1435185185185185E-4</v>
      </c>
      <c r="D8" s="39">
        <f t="shared" si="0"/>
        <v>1.3844347475597152E-3</v>
      </c>
      <c r="E8" s="38">
        <v>0</v>
      </c>
      <c r="F8" s="39">
        <f t="shared" si="1"/>
        <v>0</v>
      </c>
      <c r="G8" s="38">
        <f t="shared" ref="G8:G28" si="2">C8+E8</f>
        <v>9.1435185185185185E-4</v>
      </c>
      <c r="H8" s="43">
        <f t="shared" ref="H8:H27" si="3">G8/$G$30</f>
        <v>1.1655183606025291E-3</v>
      </c>
    </row>
    <row r="9" spans="2:8" s="1" customFormat="1" x14ac:dyDescent="0.25">
      <c r="B9" s="42" t="s">
        <v>0</v>
      </c>
      <c r="C9" s="38">
        <v>3.1249999999999997E-3</v>
      </c>
      <c r="D9" s="39">
        <f t="shared" si="0"/>
        <v>4.7316124283686466E-3</v>
      </c>
      <c r="E9" s="38">
        <v>4.5138888888888887E-4</v>
      </c>
      <c r="F9" s="39">
        <f t="shared" si="1"/>
        <v>3.6387385706288483E-3</v>
      </c>
      <c r="G9" s="38">
        <f t="shared" si="2"/>
        <v>3.5763888888888885E-3</v>
      </c>
      <c r="H9" s="43">
        <f t="shared" si="3"/>
        <v>4.5587996636225498E-3</v>
      </c>
    </row>
    <row r="10" spans="2:8" s="1" customFormat="1" x14ac:dyDescent="0.25">
      <c r="B10" s="42" t="s">
        <v>8</v>
      </c>
      <c r="C10" s="38">
        <v>4.2534722222222265E-2</v>
      </c>
      <c r="D10" s="39">
        <f t="shared" si="0"/>
        <v>6.4402502497239986E-2</v>
      </c>
      <c r="E10" s="38">
        <v>6.7245370370370358E-3</v>
      </c>
      <c r="F10" s="39">
        <f t="shared" si="1"/>
        <v>5.420787460347079E-2</v>
      </c>
      <c r="G10" s="38">
        <f t="shared" si="2"/>
        <v>4.9259259259259301E-2</v>
      </c>
      <c r="H10" s="43">
        <f t="shared" si="3"/>
        <v>6.2790457502840097E-2</v>
      </c>
    </row>
    <row r="11" spans="2:8" s="1" customFormat="1" x14ac:dyDescent="0.25">
      <c r="B11" s="42" t="s">
        <v>26</v>
      </c>
      <c r="C11" s="38">
        <v>8.564814814814815E-4</v>
      </c>
      <c r="D11" s="39">
        <f t="shared" si="0"/>
        <v>1.296812295182518E-3</v>
      </c>
      <c r="E11" s="38">
        <v>4.7453703703703704E-4</v>
      </c>
      <c r="F11" s="39">
        <f t="shared" si="1"/>
        <v>3.8253405486098151E-3</v>
      </c>
      <c r="G11" s="38">
        <f t="shared" si="2"/>
        <v>1.3310185185185185E-3</v>
      </c>
      <c r="H11" s="43">
        <f t="shared" si="3"/>
        <v>1.6966406515100106E-3</v>
      </c>
    </row>
    <row r="12" spans="2:8" s="1" customFormat="1" x14ac:dyDescent="0.25">
      <c r="B12" s="42" t="s">
        <v>3</v>
      </c>
      <c r="C12" s="38">
        <v>3.9756944444444386E-2</v>
      </c>
      <c r="D12" s="39">
        <f t="shared" si="0"/>
        <v>6.0196624783134367E-2</v>
      </c>
      <c r="E12" s="38">
        <v>2.328703703703704E-2</v>
      </c>
      <c r="F12" s="39">
        <f t="shared" si="1"/>
        <v>0.18772158984885243</v>
      </c>
      <c r="G12" s="38">
        <f t="shared" si="2"/>
        <v>6.3043981481481423E-2</v>
      </c>
      <c r="H12" s="43">
        <f t="shared" si="3"/>
        <v>8.0361753293695826E-2</v>
      </c>
    </row>
    <row r="13" spans="2:8" s="1" customFormat="1" x14ac:dyDescent="0.25">
      <c r="B13" s="42" t="s">
        <v>7</v>
      </c>
      <c r="C13" s="38">
        <v>3.2083333333333325E-2</v>
      </c>
      <c r="D13" s="39">
        <f t="shared" si="0"/>
        <v>4.8577887597918097E-2</v>
      </c>
      <c r="E13" s="38">
        <v>1.607638888888889E-2</v>
      </c>
      <c r="F13" s="39">
        <f t="shared" si="1"/>
        <v>0.12959507370778131</v>
      </c>
      <c r="G13" s="38">
        <f t="shared" si="2"/>
        <v>4.8159722222222215E-2</v>
      </c>
      <c r="H13" s="43">
        <f t="shared" si="3"/>
        <v>6.1388884790723075E-2</v>
      </c>
    </row>
    <row r="14" spans="2:8" s="1" customFormat="1" x14ac:dyDescent="0.25">
      <c r="B14" s="42" t="s">
        <v>2</v>
      </c>
      <c r="C14" s="38">
        <v>3.8240740740740742E-2</v>
      </c>
      <c r="D14" s="39">
        <f t="shared" si="0"/>
        <v>5.7900916530851887E-2</v>
      </c>
      <c r="E14" s="38">
        <v>1.3773148148148147E-3</v>
      </c>
      <c r="F14" s="39">
        <f t="shared" si="1"/>
        <v>1.1102817689867511E-2</v>
      </c>
      <c r="G14" s="38">
        <f t="shared" si="2"/>
        <v>3.9618055555555559E-2</v>
      </c>
      <c r="H14" s="43">
        <f t="shared" si="3"/>
        <v>5.0500877827119713E-2</v>
      </c>
    </row>
    <row r="15" spans="2:8" s="1" customFormat="1" x14ac:dyDescent="0.25">
      <c r="B15" s="42" t="s">
        <v>9</v>
      </c>
      <c r="C15" s="38">
        <v>4.9328703703703673E-2</v>
      </c>
      <c r="D15" s="39">
        <f t="shared" si="0"/>
        <v>7.4689378406322809E-2</v>
      </c>
      <c r="E15" s="38">
        <v>2.5925925925925925E-3</v>
      </c>
      <c r="F15" s="39">
        <f t="shared" si="1"/>
        <v>2.089942153386826E-2</v>
      </c>
      <c r="G15" s="38">
        <f t="shared" si="2"/>
        <v>5.1921296296296264E-2</v>
      </c>
      <c r="H15" s="43">
        <f t="shared" si="3"/>
        <v>6.6183738805860023E-2</v>
      </c>
    </row>
    <row r="16" spans="2:8" s="1" customFormat="1" x14ac:dyDescent="0.25">
      <c r="B16" s="42" t="s">
        <v>1</v>
      </c>
      <c r="C16" s="38">
        <v>1.261574074074074E-3</v>
      </c>
      <c r="D16" s="39">
        <f t="shared" si="0"/>
        <v>1.910169461822898E-3</v>
      </c>
      <c r="E16" s="38">
        <v>2.3726851851851851E-3</v>
      </c>
      <c r="F16" s="39">
        <f t="shared" si="1"/>
        <v>1.9126702743049076E-2</v>
      </c>
      <c r="G16" s="38">
        <f t="shared" si="2"/>
        <v>3.634259259259259E-3</v>
      </c>
      <c r="H16" s="43">
        <f t="shared" si="3"/>
        <v>4.6325666484708112E-3</v>
      </c>
    </row>
    <row r="17" spans="2:8" s="1" customFormat="1" x14ac:dyDescent="0.25">
      <c r="B17" s="42" t="s">
        <v>27</v>
      </c>
      <c r="C17" s="38">
        <v>3.8888888888888888E-3</v>
      </c>
      <c r="D17" s="39">
        <f t="shared" si="0"/>
        <v>5.8882287997476489E-3</v>
      </c>
      <c r="E17" s="38">
        <v>5.0231481481481481E-3</v>
      </c>
      <c r="F17" s="39">
        <f t="shared" si="1"/>
        <v>4.0492629221869754E-2</v>
      </c>
      <c r="G17" s="38">
        <f t="shared" si="2"/>
        <v>8.9120370370370378E-3</v>
      </c>
      <c r="H17" s="43">
        <f t="shared" si="3"/>
        <v>1.1360115666632246E-2</v>
      </c>
    </row>
    <row r="18" spans="2:8" s="1" customFormat="1" x14ac:dyDescent="0.25">
      <c r="B18" s="42" t="s">
        <v>16</v>
      </c>
      <c r="C18" s="38">
        <v>1.5856481481481481E-3</v>
      </c>
      <c r="D18" s="39">
        <f t="shared" si="0"/>
        <v>2.4008551951352022E-3</v>
      </c>
      <c r="E18" s="38">
        <v>2.2337962962962962E-3</v>
      </c>
      <c r="F18" s="39">
        <f t="shared" si="1"/>
        <v>1.8007090875163275E-2</v>
      </c>
      <c r="G18" s="38">
        <f t="shared" si="2"/>
        <v>3.8194444444444443E-3</v>
      </c>
      <c r="H18" s="43">
        <f t="shared" si="3"/>
        <v>4.868620999985248E-3</v>
      </c>
    </row>
    <row r="19" spans="2:8" s="1" customFormat="1" x14ac:dyDescent="0.25">
      <c r="B19" s="42" t="s">
        <v>4</v>
      </c>
      <c r="C19" s="38">
        <v>2.8842592592592576E-2</v>
      </c>
      <c r="D19" s="39">
        <f t="shared" si="0"/>
        <v>4.367103026479504E-2</v>
      </c>
      <c r="E19" s="38">
        <v>3.8773148148148148E-3</v>
      </c>
      <c r="F19" s="39">
        <f t="shared" si="1"/>
        <v>3.1255831311811907E-2</v>
      </c>
      <c r="G19" s="38">
        <f t="shared" si="2"/>
        <v>3.2719907407407392E-2</v>
      </c>
      <c r="H19" s="43">
        <f t="shared" si="3"/>
        <v>4.1707853233206936E-2</v>
      </c>
    </row>
    <row r="20" spans="2:8" s="1" customFormat="1" x14ac:dyDescent="0.25">
      <c r="B20" s="42" t="s">
        <v>14</v>
      </c>
      <c r="C20" s="38">
        <v>6.0879629629629617E-3</v>
      </c>
      <c r="D20" s="39">
        <f t="shared" si="0"/>
        <v>9.2178819900811393E-3</v>
      </c>
      <c r="E20" s="38">
        <v>5.8912037037037041E-3</v>
      </c>
      <c r="F20" s="39">
        <f t="shared" si="1"/>
        <v>4.7490203396156005E-2</v>
      </c>
      <c r="G20" s="38">
        <f t="shared" si="2"/>
        <v>1.1979166666666666E-2</v>
      </c>
      <c r="H20" s="43">
        <f t="shared" si="3"/>
        <v>1.5269765863590095E-2</v>
      </c>
    </row>
    <row r="21" spans="2:8" s="1" customFormat="1" x14ac:dyDescent="0.25">
      <c r="B21" s="42" t="s">
        <v>11</v>
      </c>
      <c r="C21" s="38">
        <v>1.3773148148148147E-3</v>
      </c>
      <c r="D21" s="39">
        <f t="shared" si="0"/>
        <v>2.0854143665772922E-3</v>
      </c>
      <c r="E21" s="38">
        <v>0</v>
      </c>
      <c r="F21" s="39">
        <f t="shared" si="1"/>
        <v>0</v>
      </c>
      <c r="G21" s="38">
        <f t="shared" si="2"/>
        <v>1.3773148148148147E-3</v>
      </c>
      <c r="H21" s="43">
        <f t="shared" si="3"/>
        <v>1.7556542393886195E-3</v>
      </c>
    </row>
    <row r="22" spans="2:8" s="1" customFormat="1" x14ac:dyDescent="0.25">
      <c r="B22" s="42" t="s">
        <v>15</v>
      </c>
      <c r="C22" s="38">
        <v>8.9004629629629642E-3</v>
      </c>
      <c r="D22" s="39">
        <f t="shared" si="0"/>
        <v>1.3476333175612925E-2</v>
      </c>
      <c r="E22" s="38">
        <v>1.7280092592592597E-2</v>
      </c>
      <c r="F22" s="39">
        <f t="shared" si="1"/>
        <v>0.13929837656279159</v>
      </c>
      <c r="G22" s="38">
        <f t="shared" si="2"/>
        <v>2.6180555555555561E-2</v>
      </c>
      <c r="H22" s="43">
        <f t="shared" si="3"/>
        <v>3.3372183945353434E-2</v>
      </c>
    </row>
    <row r="23" spans="2:8" s="1" customFormat="1" x14ac:dyDescent="0.25">
      <c r="B23" s="42" t="s">
        <v>71</v>
      </c>
      <c r="C23" s="38">
        <v>2.0833333333333336E-2</v>
      </c>
      <c r="D23" s="39">
        <f t="shared" si="0"/>
        <v>3.1544082855790981E-2</v>
      </c>
      <c r="E23" s="38">
        <v>1.0150462962962964E-2</v>
      </c>
      <c r="F23" s="39">
        <f t="shared" si="1"/>
        <v>8.1824967344653859E-2</v>
      </c>
      <c r="G23" s="38">
        <f t="shared" si="2"/>
        <v>3.0983796296296301E-2</v>
      </c>
      <c r="H23" s="43">
        <f t="shared" si="3"/>
        <v>3.9494843687759122E-2</v>
      </c>
    </row>
    <row r="24" spans="2:8" s="1" customFormat="1" x14ac:dyDescent="0.25">
      <c r="B24" s="42" t="s">
        <v>12</v>
      </c>
      <c r="C24" s="38">
        <v>1.9791666666666668E-3</v>
      </c>
      <c r="D24" s="39">
        <f t="shared" si="0"/>
        <v>2.9966878713001432E-3</v>
      </c>
      <c r="E24" s="38">
        <v>4.9768518518518521E-4</v>
      </c>
      <c r="F24" s="39">
        <f t="shared" si="1"/>
        <v>4.0119425265907824E-3</v>
      </c>
      <c r="G24" s="38">
        <f t="shared" si="2"/>
        <v>2.476851851851852E-3</v>
      </c>
      <c r="H24" s="43">
        <f t="shared" si="3"/>
        <v>3.1572269515055852E-3</v>
      </c>
    </row>
    <row r="25" spans="2:8" s="1" customFormat="1" x14ac:dyDescent="0.25">
      <c r="B25" s="42" t="s">
        <v>5</v>
      </c>
      <c r="C25" s="38">
        <v>4.5254629629629629E-3</v>
      </c>
      <c r="D25" s="39">
        <f t="shared" si="0"/>
        <v>6.8520757758968182E-3</v>
      </c>
      <c r="E25" s="38">
        <v>2.3495370370370367E-3</v>
      </c>
      <c r="F25" s="39">
        <f t="shared" si="1"/>
        <v>1.8940100765068107E-2</v>
      </c>
      <c r="G25" s="38">
        <f t="shared" si="2"/>
        <v>6.8749999999999992E-3</v>
      </c>
      <c r="H25" s="43">
        <f t="shared" si="3"/>
        <v>8.7635177999734453E-3</v>
      </c>
    </row>
    <row r="26" spans="2:8" s="1" customFormat="1" x14ac:dyDescent="0.25">
      <c r="B26" s="42" t="s">
        <v>6</v>
      </c>
      <c r="C26" s="38">
        <v>0.17607638888888869</v>
      </c>
      <c r="D26" s="39">
        <f t="shared" si="0"/>
        <v>0.26660007360285976</v>
      </c>
      <c r="E26" s="38">
        <v>2.0138888888888888E-3</v>
      </c>
      <c r="F26" s="39">
        <f t="shared" si="1"/>
        <v>1.6234372084344095E-2</v>
      </c>
      <c r="G26" s="38">
        <f t="shared" si="2"/>
        <v>0.17809027777777758</v>
      </c>
      <c r="H26" s="43">
        <f t="shared" si="3"/>
        <v>0.22701051917203918</v>
      </c>
    </row>
    <row r="27" spans="2:8" s="1" customFormat="1" x14ac:dyDescent="0.25">
      <c r="B27" s="42" t="s">
        <v>78</v>
      </c>
      <c r="C27" s="38">
        <v>7.5324074074074099E-2</v>
      </c>
      <c r="D27" s="39">
        <f t="shared" si="0"/>
        <v>0.11404938401415987</v>
      </c>
      <c r="E27" s="38">
        <v>1.8055555555555555E-3</v>
      </c>
      <c r="F27" s="39">
        <f t="shared" si="1"/>
        <v>1.4554954282515393E-2</v>
      </c>
      <c r="G27" s="38">
        <f t="shared" si="2"/>
        <v>7.7129629629629659E-2</v>
      </c>
      <c r="H27" s="43">
        <f t="shared" si="3"/>
        <v>9.8316637405762741E-2</v>
      </c>
    </row>
    <row r="28" spans="2:8" s="1" customFormat="1" x14ac:dyDescent="0.25">
      <c r="B28" s="42" t="s">
        <v>17</v>
      </c>
      <c r="C28" s="38">
        <v>1.3425925925925925E-3</v>
      </c>
      <c r="D28" s="39">
        <f t="shared" si="0"/>
        <v>2.0328408951509739E-3</v>
      </c>
      <c r="E28" s="38">
        <v>5.1620370370370379E-3</v>
      </c>
      <c r="F28" s="39">
        <f t="shared" si="1"/>
        <v>4.1612241089755558E-2</v>
      </c>
      <c r="G28" s="38">
        <f t="shared" si="2"/>
        <v>6.5046296296296302E-3</v>
      </c>
      <c r="H28" s="43">
        <f>G28/$G$30</f>
        <v>8.2914090969445752E-3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0.66045138888888866</v>
      </c>
      <c r="D30" s="51">
        <f t="shared" si="4"/>
        <v>1</v>
      </c>
      <c r="E30" s="50">
        <f t="shared" si="4"/>
        <v>0.12405092592592593</v>
      </c>
      <c r="F30" s="51">
        <f t="shared" si="4"/>
        <v>1</v>
      </c>
      <c r="G30" s="50">
        <f t="shared" si="4"/>
        <v>0.78450231481481458</v>
      </c>
      <c r="H30" s="49">
        <f t="shared" si="4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109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4.6168981481481471E-2</v>
      </c>
      <c r="D7" s="39">
        <f t="shared" ref="D7:D17" si="0">C7/C$30</f>
        <v>0.18660242316508391</v>
      </c>
      <c r="E7" s="38">
        <v>2.3263888888888887E-3</v>
      </c>
      <c r="F7" s="39">
        <f>E7/E$30</f>
        <v>0.4987593052109181</v>
      </c>
      <c r="G7" s="38">
        <f>C7+E7</f>
        <v>4.8495370370370362E-2</v>
      </c>
      <c r="H7" s="43">
        <f t="shared" ref="H7:H28" si="1">G7/$G$30</f>
        <v>0.19237832874196509</v>
      </c>
    </row>
    <row r="8" spans="2:8" s="1" customFormat="1" x14ac:dyDescent="0.25">
      <c r="B8" s="42" t="s">
        <v>13</v>
      </c>
      <c r="C8" s="38">
        <v>1.9097222222222219E-3</v>
      </c>
      <c r="D8" s="39">
        <f t="shared" si="0"/>
        <v>7.7185760396688008E-3</v>
      </c>
      <c r="E8" s="38">
        <v>0</v>
      </c>
      <c r="F8" s="39">
        <f>E8/E$30</f>
        <v>0</v>
      </c>
      <c r="G8" s="38">
        <f t="shared" ref="G8:G28" si="2">C8+E8</f>
        <v>1.9097222222222219E-3</v>
      </c>
      <c r="H8" s="43">
        <f t="shared" si="1"/>
        <v>7.5757575757575751E-3</v>
      </c>
    </row>
    <row r="9" spans="2:8" s="1" customFormat="1" x14ac:dyDescent="0.25">
      <c r="B9" s="42" t="s">
        <v>0</v>
      </c>
      <c r="C9" s="38">
        <v>3.7847222222222223E-3</v>
      </c>
      <c r="D9" s="39">
        <f t="shared" si="0"/>
        <v>1.5296814333161808E-2</v>
      </c>
      <c r="E9" s="36">
        <v>0</v>
      </c>
      <c r="F9" s="39">
        <f>E9/E$30</f>
        <v>0</v>
      </c>
      <c r="G9" s="38">
        <f t="shared" si="2"/>
        <v>3.7847222222222223E-3</v>
      </c>
      <c r="H9" s="43">
        <f t="shared" si="1"/>
        <v>1.5013774104683197E-2</v>
      </c>
    </row>
    <row r="10" spans="2:8" s="1" customFormat="1" x14ac:dyDescent="0.25">
      <c r="B10" s="42" t="s">
        <v>8</v>
      </c>
      <c r="C10" s="38">
        <v>1.1608796296296299E-2</v>
      </c>
      <c r="D10" s="39">
        <f t="shared" si="0"/>
        <v>4.6919586471441274E-2</v>
      </c>
      <c r="E10" s="38">
        <v>6.4814814814814813E-4</v>
      </c>
      <c r="F10" s="39">
        <f>E10/E$30</f>
        <v>0.13895781637717122</v>
      </c>
      <c r="G10" s="38">
        <f t="shared" si="2"/>
        <v>1.2256944444444447E-2</v>
      </c>
      <c r="H10" s="43">
        <f t="shared" si="1"/>
        <v>4.862258953168045E-2</v>
      </c>
    </row>
    <row r="11" spans="2:8" s="1" customFormat="1" x14ac:dyDescent="0.25">
      <c r="B11" s="42" t="s">
        <v>26</v>
      </c>
      <c r="C11" s="38">
        <v>3.5879629629629629E-4</v>
      </c>
      <c r="D11" s="39">
        <f t="shared" si="0"/>
        <v>1.4501567104832295E-3</v>
      </c>
      <c r="E11" s="38">
        <v>0</v>
      </c>
      <c r="F11" s="39"/>
      <c r="G11" s="38">
        <f t="shared" si="2"/>
        <v>3.5879629629629629E-4</v>
      </c>
      <c r="H11" s="43">
        <f>G11/$G$30</f>
        <v>1.423324150596878E-3</v>
      </c>
    </row>
    <row r="12" spans="2:8" s="1" customFormat="1" x14ac:dyDescent="0.25">
      <c r="B12" s="42" t="s">
        <v>3</v>
      </c>
      <c r="C12" s="38">
        <v>8.8773148148148136E-3</v>
      </c>
      <c r="D12" s="39">
        <f t="shared" si="0"/>
        <v>3.5879683772278612E-2</v>
      </c>
      <c r="E12" s="38">
        <v>1.1805555555555558E-3</v>
      </c>
      <c r="F12" s="39">
        <f t="shared" ref="F12:F28" si="3">E12/E$30</f>
        <v>0.25310173697270477</v>
      </c>
      <c r="G12" s="38">
        <f t="shared" si="2"/>
        <v>1.005787037037037E-2</v>
      </c>
      <c r="H12" s="43">
        <f>G12/$G$30</f>
        <v>3.9898989898989899E-2</v>
      </c>
    </row>
    <row r="13" spans="2:8" s="1" customFormat="1" x14ac:dyDescent="0.25">
      <c r="B13" s="42" t="s">
        <v>7</v>
      </c>
      <c r="C13" s="38">
        <v>1.0416666666666667E-3</v>
      </c>
      <c r="D13" s="39">
        <f t="shared" si="0"/>
        <v>4.2101323852738919E-3</v>
      </c>
      <c r="E13" s="38">
        <v>0</v>
      </c>
      <c r="F13" s="39">
        <f t="shared" si="3"/>
        <v>0</v>
      </c>
      <c r="G13" s="38">
        <f t="shared" si="2"/>
        <v>1.0416666666666667E-3</v>
      </c>
      <c r="H13" s="43">
        <f>G13/$G$30</f>
        <v>4.1322314049586778E-3</v>
      </c>
    </row>
    <row r="14" spans="2:8" s="1" customFormat="1" x14ac:dyDescent="0.25">
      <c r="B14" s="42" t="s">
        <v>2</v>
      </c>
      <c r="C14" s="38">
        <v>7.7546296296296282E-4</v>
      </c>
      <c r="D14" s="39">
        <f t="shared" si="0"/>
        <v>3.134209664592786E-3</v>
      </c>
      <c r="E14" s="38">
        <v>0</v>
      </c>
      <c r="F14" s="39">
        <f t="shared" si="3"/>
        <v>0</v>
      </c>
      <c r="G14" s="38">
        <f t="shared" si="2"/>
        <v>7.7546296296296282E-4</v>
      </c>
      <c r="H14" s="43">
        <f t="shared" si="1"/>
        <v>3.0762167125803486E-3</v>
      </c>
    </row>
    <row r="15" spans="2:8" s="1" customFormat="1" x14ac:dyDescent="0.25">
      <c r="B15" s="42" t="s">
        <v>9</v>
      </c>
      <c r="C15" s="38">
        <v>4.5370370370370365E-3</v>
      </c>
      <c r="D15" s="39">
        <f t="shared" si="0"/>
        <v>1.8337465500304063E-2</v>
      </c>
      <c r="E15" s="38">
        <v>0</v>
      </c>
      <c r="F15" s="39">
        <f t="shared" si="3"/>
        <v>0</v>
      </c>
      <c r="G15" s="38">
        <f t="shared" si="2"/>
        <v>4.5370370370370365E-3</v>
      </c>
      <c r="H15" s="43">
        <f t="shared" si="1"/>
        <v>1.7998163452708906E-2</v>
      </c>
    </row>
    <row r="16" spans="2:8" s="1" customFormat="1" x14ac:dyDescent="0.25">
      <c r="B16" s="42" t="s">
        <v>1</v>
      </c>
      <c r="C16" s="38">
        <v>2.6620370370370372E-4</v>
      </c>
      <c r="D16" s="39">
        <f t="shared" si="0"/>
        <v>1.0759227206811059E-3</v>
      </c>
      <c r="E16" s="38">
        <v>0</v>
      </c>
      <c r="F16" s="39">
        <f t="shared" si="3"/>
        <v>0</v>
      </c>
      <c r="G16" s="38">
        <f t="shared" si="2"/>
        <v>2.6620370370370372E-4</v>
      </c>
      <c r="H16" s="43">
        <f t="shared" si="1"/>
        <v>1.0560146923783288E-3</v>
      </c>
    </row>
    <row r="17" spans="2:8" s="1" customFormat="1" x14ac:dyDescent="0.25">
      <c r="B17" s="42" t="s">
        <v>27</v>
      </c>
      <c r="C17" s="38">
        <v>1.3773148148148147E-3</v>
      </c>
      <c r="D17" s="39">
        <f t="shared" si="0"/>
        <v>5.5667305983065907E-3</v>
      </c>
      <c r="E17" s="38">
        <v>0</v>
      </c>
      <c r="F17" s="39">
        <f t="shared" si="3"/>
        <v>0</v>
      </c>
      <c r="G17" s="38">
        <f t="shared" si="2"/>
        <v>1.3773148148148147E-3</v>
      </c>
      <c r="H17" s="43">
        <f t="shared" si="1"/>
        <v>5.4637281910009184E-3</v>
      </c>
    </row>
    <row r="18" spans="2:8" s="1" customFormat="1" x14ac:dyDescent="0.25">
      <c r="B18" s="42" t="s">
        <v>16</v>
      </c>
      <c r="C18" s="38">
        <v>1.8750000000000004E-3</v>
      </c>
      <c r="D18" s="39">
        <f t="shared" ref="D18:D27" si="4">C18/C$30</f>
        <v>7.578238293493007E-3</v>
      </c>
      <c r="E18" s="38">
        <v>0</v>
      </c>
      <c r="F18" s="39">
        <f t="shared" si="3"/>
        <v>0</v>
      </c>
      <c r="G18" s="38">
        <f t="shared" si="2"/>
        <v>1.8750000000000004E-3</v>
      </c>
      <c r="H18" s="43">
        <f t="shared" si="1"/>
        <v>7.4380165289256216E-3</v>
      </c>
    </row>
    <row r="19" spans="2:8" s="1" customFormat="1" x14ac:dyDescent="0.25">
      <c r="B19" s="42" t="s">
        <v>4</v>
      </c>
      <c r="C19" s="38">
        <v>2.9120370370370373E-2</v>
      </c>
      <c r="D19" s="39">
        <f t="shared" si="4"/>
        <v>0.11769658979276792</v>
      </c>
      <c r="E19" s="38">
        <v>2.5462962962962961E-4</v>
      </c>
      <c r="F19" s="39">
        <f t="shared" si="3"/>
        <v>5.4590570719602972E-2</v>
      </c>
      <c r="G19" s="38">
        <f t="shared" si="2"/>
        <v>2.9375000000000002E-2</v>
      </c>
      <c r="H19" s="43">
        <f t="shared" si="1"/>
        <v>0.11652892561983472</v>
      </c>
    </row>
    <row r="20" spans="2:8" s="1" customFormat="1" x14ac:dyDescent="0.25">
      <c r="B20" s="42" t="s">
        <v>14</v>
      </c>
      <c r="C20" s="38">
        <v>2.0601851851851853E-3</v>
      </c>
      <c r="D20" s="39">
        <f t="shared" si="4"/>
        <v>8.3267062730972546E-3</v>
      </c>
      <c r="E20" s="38">
        <v>2.5462962962962961E-4</v>
      </c>
      <c r="F20" s="39">
        <f t="shared" si="3"/>
        <v>5.4590570719602972E-2</v>
      </c>
      <c r="G20" s="38">
        <f t="shared" si="2"/>
        <v>2.3148148148148147E-3</v>
      </c>
      <c r="H20" s="43">
        <f t="shared" si="1"/>
        <v>9.1827364554637279E-3</v>
      </c>
    </row>
    <row r="21" spans="2:8" s="1" customFormat="1" x14ac:dyDescent="0.25">
      <c r="B21" s="42" t="s">
        <v>11</v>
      </c>
      <c r="C21" s="38"/>
      <c r="D21" s="39">
        <f t="shared" si="4"/>
        <v>0</v>
      </c>
      <c r="E21" s="38"/>
      <c r="F21" s="39">
        <f t="shared" si="3"/>
        <v>0</v>
      </c>
      <c r="G21" s="38">
        <f t="shared" si="2"/>
        <v>0</v>
      </c>
      <c r="H21" s="43">
        <f t="shared" si="1"/>
        <v>0</v>
      </c>
    </row>
    <row r="22" spans="2:8" s="1" customFormat="1" x14ac:dyDescent="0.25">
      <c r="B22" s="42" t="s">
        <v>15</v>
      </c>
      <c r="C22" s="38">
        <v>1.1226851851851853E-3</v>
      </c>
      <c r="D22" s="39">
        <f t="shared" si="4"/>
        <v>4.5375871263507511E-3</v>
      </c>
      <c r="E22" s="38">
        <v>0</v>
      </c>
      <c r="F22" s="39">
        <f t="shared" si="3"/>
        <v>0</v>
      </c>
      <c r="G22" s="38">
        <f t="shared" si="2"/>
        <v>1.1226851851851853E-3</v>
      </c>
      <c r="H22" s="43">
        <f t="shared" si="1"/>
        <v>4.4536271808999087E-3</v>
      </c>
    </row>
    <row r="23" spans="2:8" s="1" customFormat="1" x14ac:dyDescent="0.25">
      <c r="B23" s="42" t="s">
        <v>71</v>
      </c>
      <c r="C23" s="38">
        <v>1.5856481481481481E-3</v>
      </c>
      <c r="D23" s="39">
        <f t="shared" si="4"/>
        <v>6.4087570753613692E-3</v>
      </c>
      <c r="E23" s="38">
        <v>0</v>
      </c>
      <c r="F23" s="39">
        <f t="shared" si="3"/>
        <v>0</v>
      </c>
      <c r="G23" s="38">
        <f t="shared" si="2"/>
        <v>1.5856481481481481E-3</v>
      </c>
      <c r="H23" s="43">
        <f t="shared" si="1"/>
        <v>6.2901744719926541E-3</v>
      </c>
    </row>
    <row r="24" spans="2:8" s="1" customFormat="1" x14ac:dyDescent="0.25">
      <c r="B24" s="42" t="s">
        <v>12</v>
      </c>
      <c r="C24" s="38">
        <v>1.8634259259259259E-3</v>
      </c>
      <c r="D24" s="39">
        <f t="shared" si="4"/>
        <v>7.5314590447677406E-3</v>
      </c>
      <c r="E24" s="38">
        <v>0</v>
      </c>
      <c r="F24" s="39">
        <f t="shared" si="3"/>
        <v>0</v>
      </c>
      <c r="G24" s="38">
        <f t="shared" si="2"/>
        <v>1.8634259259259259E-3</v>
      </c>
      <c r="H24" s="43">
        <f t="shared" si="1"/>
        <v>7.3921028466483012E-3</v>
      </c>
    </row>
    <row r="25" spans="2:8" s="1" customFormat="1" x14ac:dyDescent="0.25">
      <c r="B25" s="42" t="s">
        <v>5</v>
      </c>
      <c r="C25" s="38">
        <v>7.5231481481481482E-4</v>
      </c>
      <c r="D25" s="39">
        <f t="shared" si="4"/>
        <v>3.0406511671422554E-3</v>
      </c>
      <c r="E25" s="38">
        <v>0</v>
      </c>
      <c r="F25" s="39">
        <f t="shared" si="3"/>
        <v>0</v>
      </c>
      <c r="G25" s="38">
        <f t="shared" si="2"/>
        <v>7.5231481481481482E-4</v>
      </c>
      <c r="H25" s="43">
        <f t="shared" si="1"/>
        <v>2.9843893480257116E-3</v>
      </c>
    </row>
    <row r="26" spans="2:8" s="1" customFormat="1" x14ac:dyDescent="0.25">
      <c r="B26" s="42" t="s">
        <v>6</v>
      </c>
      <c r="C26" s="38">
        <v>5.3587962962962976E-2</v>
      </c>
      <c r="D26" s="39">
        <f t="shared" si="4"/>
        <v>0.21658792159797918</v>
      </c>
      <c r="E26" s="36">
        <v>0</v>
      </c>
      <c r="F26" s="39">
        <f t="shared" si="3"/>
        <v>0</v>
      </c>
      <c r="G26" s="38">
        <f t="shared" si="2"/>
        <v>5.3587962962962976E-2</v>
      </c>
      <c r="H26" s="43">
        <f t="shared" si="1"/>
        <v>0.21258034894398536</v>
      </c>
    </row>
    <row r="27" spans="2:8" s="1" customFormat="1" x14ac:dyDescent="0.25">
      <c r="B27" s="42" t="s">
        <v>78</v>
      </c>
      <c r="C27" s="38">
        <v>7.4745370370370365E-2</v>
      </c>
      <c r="D27" s="39">
        <f t="shared" si="4"/>
        <v>0.30210038826776436</v>
      </c>
      <c r="E27" s="38">
        <v>0</v>
      </c>
      <c r="F27" s="39">
        <f t="shared" si="3"/>
        <v>0</v>
      </c>
      <c r="G27" s="38">
        <f t="shared" si="2"/>
        <v>7.4745370370370365E-2</v>
      </c>
      <c r="H27" s="43">
        <f t="shared" si="1"/>
        <v>0.29651056014692379</v>
      </c>
    </row>
    <row r="28" spans="2:8" s="1" customFormat="1" x14ac:dyDescent="0.25">
      <c r="B28" s="42" t="s">
        <v>17</v>
      </c>
      <c r="C28" s="38"/>
      <c r="D28" s="39"/>
      <c r="E28" s="38"/>
      <c r="F28" s="39">
        <f t="shared" si="3"/>
        <v>0</v>
      </c>
      <c r="G28" s="38">
        <f t="shared" si="2"/>
        <v>0</v>
      </c>
      <c r="H28" s="43">
        <f t="shared" si="1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0.2474189814814815</v>
      </c>
      <c r="D30" s="51">
        <f t="shared" si="5"/>
        <v>1</v>
      </c>
      <c r="E30" s="50">
        <f t="shared" si="5"/>
        <v>4.6643518518518518E-3</v>
      </c>
      <c r="F30" s="51">
        <f t="shared" si="5"/>
        <v>1</v>
      </c>
      <c r="G30" s="50">
        <f t="shared" si="5"/>
        <v>0.25208333333333333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110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0.3463888888888888</v>
      </c>
      <c r="D7" s="39">
        <f t="shared" ref="D7:D28" si="0">C7/C$30</f>
        <v>0.32737177173235321</v>
      </c>
      <c r="E7" s="38">
        <v>5.5844907407407385E-2</v>
      </c>
      <c r="F7" s="39">
        <f t="shared" ref="F7:F28" si="1">E7/E$30</f>
        <v>0.42896514935988611</v>
      </c>
      <c r="G7" s="38">
        <f>C7+E7</f>
        <v>0.40223379629629619</v>
      </c>
      <c r="H7" s="43">
        <f>G7/$G$30</f>
        <v>0.33850214772029952</v>
      </c>
    </row>
    <row r="8" spans="2:8" s="1" customFormat="1" x14ac:dyDescent="0.25">
      <c r="B8" s="42" t="s">
        <v>13</v>
      </c>
      <c r="C8" s="38">
        <v>2.9050925925925924E-3</v>
      </c>
      <c r="D8" s="39">
        <f t="shared" si="0"/>
        <v>2.745599929992671E-3</v>
      </c>
      <c r="E8" s="38">
        <v>0</v>
      </c>
      <c r="F8" s="39">
        <f t="shared" si="1"/>
        <v>0</v>
      </c>
      <c r="G8" s="38">
        <f t="shared" ref="G8:G28" si="2">C8+E8</f>
        <v>2.9050925925925924E-3</v>
      </c>
      <c r="H8" s="43">
        <f t="shared" ref="H8:H27" si="3">G8/$G$30</f>
        <v>2.444797257151762E-3</v>
      </c>
    </row>
    <row r="9" spans="2:8" s="1" customFormat="1" x14ac:dyDescent="0.25">
      <c r="B9" s="42" t="s">
        <v>0</v>
      </c>
      <c r="C9" s="38">
        <v>1.6921296296296295E-2</v>
      </c>
      <c r="D9" s="39">
        <f t="shared" si="0"/>
        <v>1.5992299193821856E-2</v>
      </c>
      <c r="E9" s="38">
        <v>2.8935185185185184E-4</v>
      </c>
      <c r="F9" s="39">
        <f t="shared" si="1"/>
        <v>2.2226173541963021E-3</v>
      </c>
      <c r="G9" s="38">
        <f t="shared" si="2"/>
        <v>1.7210648148148149E-2</v>
      </c>
      <c r="H9" s="43">
        <f t="shared" si="3"/>
        <v>1.4483719208703867E-2</v>
      </c>
    </row>
    <row r="10" spans="2:8" s="1" customFormat="1" x14ac:dyDescent="0.25">
      <c r="B10" s="42" t="s">
        <v>8</v>
      </c>
      <c r="C10" s="38">
        <v>2.5775462962962962E-2</v>
      </c>
      <c r="D10" s="39">
        <f t="shared" si="0"/>
        <v>2.4360362725472824E-2</v>
      </c>
      <c r="E10" s="38">
        <v>7.766203703703704E-3</v>
      </c>
      <c r="F10" s="39">
        <f t="shared" si="1"/>
        <v>5.965504978662875E-2</v>
      </c>
      <c r="G10" s="38">
        <f t="shared" si="2"/>
        <v>3.3541666666666664E-2</v>
      </c>
      <c r="H10" s="43">
        <f t="shared" si="3"/>
        <v>2.8227181080580904E-2</v>
      </c>
    </row>
    <row r="11" spans="2:8" s="1" customFormat="1" x14ac:dyDescent="0.25">
      <c r="B11" s="42" t="s">
        <v>26</v>
      </c>
      <c r="C11" s="38">
        <v>1.6203703703703703E-4</v>
      </c>
      <c r="D11" s="39">
        <f t="shared" si="0"/>
        <v>1.5314103195178248E-4</v>
      </c>
      <c r="E11" s="38">
        <v>0</v>
      </c>
      <c r="F11" s="39">
        <f t="shared" si="1"/>
        <v>0</v>
      </c>
      <c r="G11" s="38">
        <f t="shared" si="2"/>
        <v>1.6203703703703703E-4</v>
      </c>
      <c r="H11" s="43">
        <f t="shared" si="3"/>
        <v>1.3636319362599471E-4</v>
      </c>
    </row>
    <row r="12" spans="2:8" s="1" customFormat="1" x14ac:dyDescent="0.25">
      <c r="B12" s="42" t="s">
        <v>3</v>
      </c>
      <c r="C12" s="38">
        <v>8.2824074074074203E-2</v>
      </c>
      <c r="D12" s="39">
        <f t="shared" si="0"/>
        <v>7.8276944617639788E-2</v>
      </c>
      <c r="E12" s="38">
        <v>3.2650462962962951E-2</v>
      </c>
      <c r="F12" s="39">
        <f t="shared" si="1"/>
        <v>0.25080014224751063</v>
      </c>
      <c r="G12" s="38">
        <f t="shared" si="2"/>
        <v>0.11547453703703715</v>
      </c>
      <c r="H12" s="43">
        <f t="shared" si="3"/>
        <v>9.7178255914753611E-2</v>
      </c>
    </row>
    <row r="13" spans="2:8" s="1" customFormat="1" x14ac:dyDescent="0.25">
      <c r="B13" s="42" t="s">
        <v>7</v>
      </c>
      <c r="C13" s="38">
        <v>1.6979166666666663E-2</v>
      </c>
      <c r="D13" s="39">
        <f t="shared" si="0"/>
        <v>1.6046992419518916E-2</v>
      </c>
      <c r="E13" s="38">
        <v>7.1759259259259267E-3</v>
      </c>
      <c r="F13" s="39">
        <f t="shared" si="1"/>
        <v>5.51209103840683E-2</v>
      </c>
      <c r="G13" s="38">
        <f t="shared" si="2"/>
        <v>2.4155092592592589E-2</v>
      </c>
      <c r="H13" s="43">
        <f t="shared" si="3"/>
        <v>2.0327856078389352E-2</v>
      </c>
    </row>
    <row r="14" spans="2:8" s="1" customFormat="1" x14ac:dyDescent="0.25">
      <c r="B14" s="42" t="s">
        <v>2</v>
      </c>
      <c r="C14" s="38">
        <v>6.9675925925925938E-3</v>
      </c>
      <c r="D14" s="39">
        <f t="shared" si="0"/>
        <v>6.5850643739266473E-3</v>
      </c>
      <c r="E14" s="38">
        <v>0</v>
      </c>
      <c r="F14" s="39">
        <f t="shared" si="1"/>
        <v>0</v>
      </c>
      <c r="G14" s="38">
        <f t="shared" si="2"/>
        <v>6.9675925925925938E-3</v>
      </c>
      <c r="H14" s="43">
        <f t="shared" si="3"/>
        <v>5.8636173259177735E-3</v>
      </c>
    </row>
    <row r="15" spans="2:8" s="1" customFormat="1" x14ac:dyDescent="0.25">
      <c r="B15" s="42" t="s">
        <v>9</v>
      </c>
      <c r="C15" s="38">
        <v>3.8368055555555572E-2</v>
      </c>
      <c r="D15" s="39">
        <f t="shared" si="0"/>
        <v>3.6261608637154219E-2</v>
      </c>
      <c r="E15" s="38">
        <v>9.7222222222222219E-4</v>
      </c>
      <c r="F15" s="39">
        <f t="shared" si="1"/>
        <v>7.4679943100995749E-3</v>
      </c>
      <c r="G15" s="38">
        <f t="shared" si="2"/>
        <v>3.9340277777777793E-2</v>
      </c>
      <c r="H15" s="43">
        <f t="shared" si="3"/>
        <v>3.3107035366768303E-2</v>
      </c>
    </row>
    <row r="16" spans="2:8" s="1" customFormat="1" x14ac:dyDescent="0.25">
      <c r="B16" s="42" t="s">
        <v>1</v>
      </c>
      <c r="C16" s="38">
        <v>5.3819444444444435E-3</v>
      </c>
      <c r="D16" s="39">
        <f t="shared" si="0"/>
        <v>5.0864699898270594E-3</v>
      </c>
      <c r="E16" s="38">
        <v>7.2800925925925941E-3</v>
      </c>
      <c r="F16" s="39">
        <f t="shared" si="1"/>
        <v>5.5921052631578975E-2</v>
      </c>
      <c r="G16" s="38">
        <f t="shared" si="2"/>
        <v>1.2662037037037038E-2</v>
      </c>
      <c r="H16" s="43">
        <f t="shared" si="3"/>
        <v>1.0655809559059874E-2</v>
      </c>
    </row>
    <row r="17" spans="2:8" s="1" customFormat="1" x14ac:dyDescent="0.25">
      <c r="B17" s="42" t="s">
        <v>27</v>
      </c>
      <c r="C17" s="38">
        <v>3.4259259259259256E-3</v>
      </c>
      <c r="D17" s="39">
        <f t="shared" si="0"/>
        <v>3.2378389612662578E-3</v>
      </c>
      <c r="E17" s="38">
        <v>0</v>
      </c>
      <c r="F17" s="39">
        <f t="shared" si="1"/>
        <v>0</v>
      </c>
      <c r="G17" s="38">
        <f t="shared" si="2"/>
        <v>3.4259259259259256E-3</v>
      </c>
      <c r="H17" s="43">
        <f t="shared" si="3"/>
        <v>2.8831075223781735E-3</v>
      </c>
    </row>
    <row r="18" spans="2:8" s="1" customFormat="1" x14ac:dyDescent="0.25">
      <c r="B18" s="42" t="s">
        <v>16</v>
      </c>
      <c r="C18" s="38">
        <v>9.1435185185185196E-4</v>
      </c>
      <c r="D18" s="39">
        <f t="shared" si="0"/>
        <v>8.6415296601362974E-4</v>
      </c>
      <c r="E18" s="38">
        <v>0</v>
      </c>
      <c r="F18" s="39">
        <f t="shared" si="1"/>
        <v>0</v>
      </c>
      <c r="G18" s="38">
        <f t="shared" si="2"/>
        <v>9.1435185185185196E-4</v>
      </c>
      <c r="H18" s="43">
        <f t="shared" si="3"/>
        <v>7.6947802117525597E-4</v>
      </c>
    </row>
    <row r="19" spans="2:8" s="1" customFormat="1" x14ac:dyDescent="0.25">
      <c r="B19" s="42" t="s">
        <v>4</v>
      </c>
      <c r="C19" s="38">
        <v>0.10113425925925933</v>
      </c>
      <c r="D19" s="39">
        <f t="shared" si="0"/>
        <v>9.5581881228191154E-2</v>
      </c>
      <c r="E19" s="38">
        <v>9.0046296296296298E-3</v>
      </c>
      <c r="F19" s="39">
        <f t="shared" si="1"/>
        <v>6.9167852062588922E-2</v>
      </c>
      <c r="G19" s="38">
        <f t="shared" si="2"/>
        <v>0.11013888888888895</v>
      </c>
      <c r="H19" s="43">
        <f t="shared" si="3"/>
        <v>9.2688010753211883E-2</v>
      </c>
    </row>
    <row r="20" spans="2:8" s="1" customFormat="1" x14ac:dyDescent="0.25">
      <c r="B20" s="42" t="s">
        <v>14</v>
      </c>
      <c r="C20" s="38">
        <v>6.5046296296296293E-3</v>
      </c>
      <c r="D20" s="39">
        <f t="shared" si="0"/>
        <v>6.147518568350125E-3</v>
      </c>
      <c r="E20" s="38">
        <v>2.6967592592592594E-3</v>
      </c>
      <c r="F20" s="39">
        <f t="shared" si="1"/>
        <v>2.0714793741109537E-2</v>
      </c>
      <c r="G20" s="38">
        <f t="shared" si="2"/>
        <v>9.2013888888888892E-3</v>
      </c>
      <c r="H20" s="43">
        <f t="shared" si="3"/>
        <v>7.743481352333271E-3</v>
      </c>
    </row>
    <row r="21" spans="2:8" s="1" customFormat="1" x14ac:dyDescent="0.25">
      <c r="B21" s="42" t="s">
        <v>11</v>
      </c>
      <c r="C21" s="38">
        <v>0</v>
      </c>
      <c r="D21" s="39">
        <f t="shared" si="0"/>
        <v>0</v>
      </c>
      <c r="E21" s="38">
        <v>2.8935185185185184E-3</v>
      </c>
      <c r="F21" s="39">
        <f t="shared" si="1"/>
        <v>2.2226173541963021E-2</v>
      </c>
      <c r="G21" s="38">
        <f t="shared" si="2"/>
        <v>2.8935185185185184E-3</v>
      </c>
      <c r="H21" s="43">
        <f t="shared" si="3"/>
        <v>2.4350570290356198E-3</v>
      </c>
    </row>
    <row r="22" spans="2:8" s="1" customFormat="1" x14ac:dyDescent="0.25">
      <c r="B22" s="42" t="s">
        <v>15</v>
      </c>
      <c r="C22" s="38">
        <v>7.0601851851851858E-4</v>
      </c>
      <c r="D22" s="39">
        <f t="shared" si="0"/>
        <v>6.6725735350419509E-4</v>
      </c>
      <c r="E22" s="38">
        <v>1.261574074074074E-3</v>
      </c>
      <c r="F22" s="39">
        <f t="shared" si="1"/>
        <v>9.690611664295877E-3</v>
      </c>
      <c r="G22" s="38">
        <f t="shared" si="2"/>
        <v>1.9675925925925928E-3</v>
      </c>
      <c r="H22" s="43">
        <f t="shared" si="3"/>
        <v>1.6558387797442216E-3</v>
      </c>
    </row>
    <row r="23" spans="2:8" s="1" customFormat="1" x14ac:dyDescent="0.25">
      <c r="B23" s="42" t="s">
        <v>71</v>
      </c>
      <c r="C23" s="38">
        <v>5.3530092592592587E-2</v>
      </c>
      <c r="D23" s="39">
        <f t="shared" si="0"/>
        <v>5.0591233769785277E-2</v>
      </c>
      <c r="E23" s="38">
        <v>1.6087962962962963E-3</v>
      </c>
      <c r="F23" s="39">
        <f t="shared" si="1"/>
        <v>1.235775248933144E-2</v>
      </c>
      <c r="G23" s="38">
        <f t="shared" si="2"/>
        <v>5.5138888888888883E-2</v>
      </c>
      <c r="H23" s="43">
        <f t="shared" si="3"/>
        <v>4.6402446745302764E-2</v>
      </c>
    </row>
    <row r="24" spans="2:8" s="1" customFormat="1" x14ac:dyDescent="0.25">
      <c r="B24" s="42" t="s">
        <v>12</v>
      </c>
      <c r="C24" s="38">
        <v>3.5879629629629629E-4</v>
      </c>
      <c r="D24" s="39">
        <f t="shared" si="0"/>
        <v>3.3909799932180403E-4</v>
      </c>
      <c r="E24" s="38">
        <v>0</v>
      </c>
      <c r="F24" s="39">
        <f t="shared" si="1"/>
        <v>0</v>
      </c>
      <c r="G24" s="38">
        <f t="shared" si="2"/>
        <v>3.5879629629629629E-4</v>
      </c>
      <c r="H24" s="43">
        <f>G24/$G$30</f>
        <v>3.0194707160041684E-4</v>
      </c>
    </row>
    <row r="25" spans="2:8" s="1" customFormat="1" x14ac:dyDescent="0.25">
      <c r="B25" s="42" t="s">
        <v>5</v>
      </c>
      <c r="C25" s="38">
        <v>1.3946759259259258E-2</v>
      </c>
      <c r="D25" s="39">
        <f t="shared" si="0"/>
        <v>1.3181067392992704E-2</v>
      </c>
      <c r="E25" s="38">
        <v>3.2407407407407406E-4</v>
      </c>
      <c r="F25" s="39">
        <f t="shared" si="1"/>
        <v>2.4893314366998581E-3</v>
      </c>
      <c r="G25" s="38">
        <f t="shared" si="2"/>
        <v>1.4270833333333332E-2</v>
      </c>
      <c r="H25" s="43">
        <f t="shared" si="3"/>
        <v>1.2009701267203675E-2</v>
      </c>
    </row>
    <row r="26" spans="2:8" s="1" customFormat="1" x14ac:dyDescent="0.25">
      <c r="B26" s="42" t="s">
        <v>6</v>
      </c>
      <c r="C26" s="38">
        <v>0.23275462962962951</v>
      </c>
      <c r="D26" s="39">
        <f t="shared" si="0"/>
        <v>0.219976153753596</v>
      </c>
      <c r="E26" s="38">
        <v>0</v>
      </c>
      <c r="F26" s="39">
        <f t="shared" si="1"/>
        <v>0</v>
      </c>
      <c r="G26" s="38">
        <f t="shared" si="2"/>
        <v>0.23275462962962951</v>
      </c>
      <c r="H26" s="43">
        <f t="shared" si="3"/>
        <v>0.19587598741562515</v>
      </c>
    </row>
    <row r="27" spans="2:8" s="1" customFormat="1" x14ac:dyDescent="0.25">
      <c r="B27" s="42" t="s">
        <v>78</v>
      </c>
      <c r="C27" s="38">
        <v>0.10153935185185189</v>
      </c>
      <c r="D27" s="39">
        <f t="shared" si="0"/>
        <v>9.5964733808070579E-2</v>
      </c>
      <c r="E27" s="38">
        <v>0</v>
      </c>
      <c r="F27" s="39">
        <f t="shared" si="1"/>
        <v>0</v>
      </c>
      <c r="G27" s="38">
        <f t="shared" si="2"/>
        <v>0.10153935185185189</v>
      </c>
      <c r="H27" s="43">
        <f t="shared" si="3"/>
        <v>8.5451021262918009E-2</v>
      </c>
    </row>
    <row r="28" spans="2:8" s="1" customFormat="1" x14ac:dyDescent="0.25">
      <c r="B28" s="42" t="s">
        <v>17</v>
      </c>
      <c r="C28" s="38">
        <v>6.018518518518519E-4</v>
      </c>
      <c r="D28" s="39">
        <f t="shared" si="0"/>
        <v>5.6880954724947781E-4</v>
      </c>
      <c r="E28" s="38">
        <v>4.1666666666666664E-4</v>
      </c>
      <c r="F28" s="39">
        <f t="shared" si="1"/>
        <v>3.200568990042675E-3</v>
      </c>
      <c r="G28" s="38">
        <f t="shared" si="2"/>
        <v>1.0185185185185184E-3</v>
      </c>
      <c r="H28" s="43">
        <f>G28/$G$30</f>
        <v>8.5714007422053808E-4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1.0580902777777776</v>
      </c>
      <c r="D30" s="51">
        <f t="shared" si="4"/>
        <v>1.0000000000000002</v>
      </c>
      <c r="E30" s="50">
        <f t="shared" si="4"/>
        <v>0.13018518518518515</v>
      </c>
      <c r="F30" s="51">
        <f t="shared" si="4"/>
        <v>1</v>
      </c>
      <c r="G30" s="50">
        <f t="shared" si="4"/>
        <v>1.188275462962963</v>
      </c>
      <c r="H30" s="49">
        <f t="shared" si="4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111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7.3946759259259406E-2</v>
      </c>
      <c r="D7" s="39">
        <f t="shared" ref="D7:D28" si="0">C7/C$30</f>
        <v>0.18794493145849298</v>
      </c>
      <c r="E7" s="38">
        <v>1.6296296296296298E-2</v>
      </c>
      <c r="F7" s="39">
        <f t="shared" ref="F7:F28" si="1">E7/E$30</f>
        <v>0.14769747193957833</v>
      </c>
      <c r="G7" s="38">
        <f>C7+E7</f>
        <v>9.0243055555555701E-2</v>
      </c>
      <c r="H7" s="43">
        <f>G7/$G$30</f>
        <v>0.17913019505134758</v>
      </c>
    </row>
    <row r="8" spans="2:8" s="1" customFormat="1" x14ac:dyDescent="0.25">
      <c r="B8" s="42" t="s">
        <v>13</v>
      </c>
      <c r="C8" s="38">
        <v>2.6041666666666665E-3</v>
      </c>
      <c r="D8" s="39">
        <f t="shared" si="0"/>
        <v>6.6188150850149995E-3</v>
      </c>
      <c r="E8" s="38">
        <v>0</v>
      </c>
      <c r="F8" s="39">
        <f t="shared" si="1"/>
        <v>0</v>
      </c>
      <c r="G8" s="38">
        <f t="shared" ref="G8:G28" si="2">C8+E8</f>
        <v>2.6041666666666665E-3</v>
      </c>
      <c r="H8" s="43">
        <f t="shared" ref="H8:H27" si="3">G8/$G$30</f>
        <v>5.1692053208353397E-3</v>
      </c>
    </row>
    <row r="9" spans="2:8" s="1" customFormat="1" x14ac:dyDescent="0.25">
      <c r="B9" s="42" t="s">
        <v>0</v>
      </c>
      <c r="C9" s="38">
        <v>1.3356481481481483E-2</v>
      </c>
      <c r="D9" s="39">
        <f t="shared" si="0"/>
        <v>3.3947167147143603E-2</v>
      </c>
      <c r="E9" s="38">
        <v>1.0879629629629629E-3</v>
      </c>
      <c r="F9" s="39">
        <f t="shared" si="1"/>
        <v>9.8604846323298023E-3</v>
      </c>
      <c r="G9" s="38">
        <f t="shared" si="2"/>
        <v>1.4444444444444446E-2</v>
      </c>
      <c r="H9" s="43">
        <f t="shared" si="3"/>
        <v>2.8671858846233352E-2</v>
      </c>
    </row>
    <row r="10" spans="2:8" s="1" customFormat="1" x14ac:dyDescent="0.25">
      <c r="B10" s="42" t="s">
        <v>8</v>
      </c>
      <c r="C10" s="38">
        <v>2.6828703703703691E-2</v>
      </c>
      <c r="D10" s="39">
        <f t="shared" si="0"/>
        <v>6.8188503853621171E-2</v>
      </c>
      <c r="E10" s="38">
        <v>2.0949074074074073E-3</v>
      </c>
      <c r="F10" s="39">
        <f t="shared" si="1"/>
        <v>1.8986677855869088E-2</v>
      </c>
      <c r="G10" s="38">
        <f t="shared" si="2"/>
        <v>2.8923611111111098E-2</v>
      </c>
      <c r="H10" s="43">
        <f t="shared" si="3"/>
        <v>5.7412640430077815E-2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si="3"/>
        <v>0</v>
      </c>
    </row>
    <row r="12" spans="2:8" s="1" customFormat="1" x14ac:dyDescent="0.25">
      <c r="B12" s="42" t="s">
        <v>3</v>
      </c>
      <c r="C12" s="38">
        <v>4.6168981481481429E-2</v>
      </c>
      <c r="D12" s="39">
        <f t="shared" si="0"/>
        <v>0.11734423721833245</v>
      </c>
      <c r="E12" s="38">
        <v>2.4050925925925924E-2</v>
      </c>
      <c r="F12" s="39">
        <f t="shared" si="1"/>
        <v>0.21797964963809924</v>
      </c>
      <c r="G12" s="38">
        <f t="shared" si="2"/>
        <v>7.0219907407407356E-2</v>
      </c>
      <c r="H12" s="43">
        <f t="shared" si="3"/>
        <v>0.13938474969559103</v>
      </c>
    </row>
    <row r="13" spans="2:8" s="1" customFormat="1" x14ac:dyDescent="0.25">
      <c r="B13" s="42" t="s">
        <v>7</v>
      </c>
      <c r="C13" s="38">
        <v>1.8703703703703698E-2</v>
      </c>
      <c r="D13" s="39">
        <f t="shared" si="0"/>
        <v>4.7537800788374385E-2</v>
      </c>
      <c r="E13" s="38">
        <v>1.1898148148148151E-2</v>
      </c>
      <c r="F13" s="39">
        <f t="shared" si="1"/>
        <v>0.10783593831952169</v>
      </c>
      <c r="G13" s="38">
        <f t="shared" si="2"/>
        <v>3.0601851851851849E-2</v>
      </c>
      <c r="H13" s="43">
        <f t="shared" si="3"/>
        <v>6.0743906081282828E-2</v>
      </c>
    </row>
    <row r="14" spans="2:8" s="1" customFormat="1" x14ac:dyDescent="0.25">
      <c r="B14" s="42" t="s">
        <v>2</v>
      </c>
      <c r="C14" s="38">
        <v>4.3055555555555547E-3</v>
      </c>
      <c r="D14" s="39">
        <f t="shared" si="0"/>
        <v>1.0943107607224797E-2</v>
      </c>
      <c r="E14" s="38">
        <v>0</v>
      </c>
      <c r="F14" s="39">
        <f t="shared" si="1"/>
        <v>0</v>
      </c>
      <c r="G14" s="38">
        <f t="shared" si="2"/>
        <v>4.3055555555555547E-3</v>
      </c>
      <c r="H14" s="43">
        <f t="shared" si="3"/>
        <v>8.5464194637810929E-3</v>
      </c>
    </row>
    <row r="15" spans="2:8" s="1" customFormat="1" x14ac:dyDescent="0.25">
      <c r="B15" s="42" t="s">
        <v>9</v>
      </c>
      <c r="C15" s="38">
        <v>5.2314814814814811E-3</v>
      </c>
      <c r="D15" s="39">
        <f t="shared" si="0"/>
        <v>1.3296464081896798E-2</v>
      </c>
      <c r="E15" s="38">
        <v>4.1203703703703697E-3</v>
      </c>
      <c r="F15" s="39">
        <f t="shared" si="1"/>
        <v>3.7343963075632008E-2</v>
      </c>
      <c r="G15" s="38">
        <f t="shared" si="2"/>
        <v>9.3518518518518508E-3</v>
      </c>
      <c r="H15" s="43">
        <f t="shared" si="3"/>
        <v>1.8563190663266463E-2</v>
      </c>
    </row>
    <row r="16" spans="2:8" s="1" customFormat="1" x14ac:dyDescent="0.25">
      <c r="B16" s="42" t="s">
        <v>1</v>
      </c>
      <c r="C16" s="38">
        <v>2.3148148148148147E-3</v>
      </c>
      <c r="D16" s="39">
        <f t="shared" si="0"/>
        <v>5.8833911866799996E-3</v>
      </c>
      <c r="E16" s="38">
        <v>3.645833333333333E-3</v>
      </c>
      <c r="F16" s="39">
        <f t="shared" si="1"/>
        <v>3.3043113395573268E-2</v>
      </c>
      <c r="G16" s="38">
        <f t="shared" si="2"/>
        <v>5.9606481481481472E-3</v>
      </c>
      <c r="H16" s="43">
        <f t="shared" si="3"/>
        <v>1.1831736623245331E-2</v>
      </c>
    </row>
    <row r="17" spans="2:8" s="1" customFormat="1" x14ac:dyDescent="0.25">
      <c r="B17" s="42" t="s">
        <v>27</v>
      </c>
      <c r="C17" s="38">
        <v>3.1134259259259262E-3</v>
      </c>
      <c r="D17" s="39">
        <f t="shared" si="0"/>
        <v>7.9131611460845994E-3</v>
      </c>
      <c r="E17" s="38">
        <v>1.9675925925925926E-4</v>
      </c>
      <c r="F17" s="39">
        <f t="shared" si="1"/>
        <v>1.7832791356341131E-3</v>
      </c>
      <c r="G17" s="38">
        <f t="shared" si="2"/>
        <v>3.3101851851851855E-3</v>
      </c>
      <c r="H17" s="43">
        <f t="shared" si="3"/>
        <v>6.5706343189284771E-3</v>
      </c>
    </row>
    <row r="18" spans="2:8" s="1" customFormat="1" x14ac:dyDescent="0.25">
      <c r="B18" s="42" t="s">
        <v>16</v>
      </c>
      <c r="C18" s="38">
        <v>6.8287037037037036E-4</v>
      </c>
      <c r="D18" s="39">
        <f t="shared" si="0"/>
        <v>1.7356004000705998E-3</v>
      </c>
      <c r="E18" s="38">
        <v>0</v>
      </c>
      <c r="F18" s="39">
        <f t="shared" si="1"/>
        <v>0</v>
      </c>
      <c r="G18" s="38">
        <f t="shared" si="2"/>
        <v>6.8287037037037036E-4</v>
      </c>
      <c r="H18" s="43">
        <f>G18/$G$30</f>
        <v>1.355480506352378E-3</v>
      </c>
    </row>
    <row r="19" spans="2:8" s="1" customFormat="1" x14ac:dyDescent="0.25">
      <c r="B19" s="42" t="s">
        <v>4</v>
      </c>
      <c r="C19" s="38">
        <v>3.0740740740740746E-2</v>
      </c>
      <c r="D19" s="39">
        <f t="shared" si="0"/>
        <v>7.8131434959110402E-2</v>
      </c>
      <c r="E19" s="38">
        <v>6.1574074074074074E-3</v>
      </c>
      <c r="F19" s="39">
        <f t="shared" si="1"/>
        <v>5.5806147068079306E-2</v>
      </c>
      <c r="G19" s="38">
        <f t="shared" si="2"/>
        <v>3.6898148148148152E-2</v>
      </c>
      <c r="H19" s="43">
        <f t="shared" si="3"/>
        <v>7.3241895834769172E-2</v>
      </c>
    </row>
    <row r="20" spans="2:8" s="1" customFormat="1" x14ac:dyDescent="0.25">
      <c r="B20" s="42" t="s">
        <v>14</v>
      </c>
      <c r="C20" s="38">
        <v>6.5740740740740716E-3</v>
      </c>
      <c r="D20" s="39">
        <f t="shared" si="0"/>
        <v>1.6708830970171194E-2</v>
      </c>
      <c r="E20" s="38">
        <v>4.6990740740740734E-3</v>
      </c>
      <c r="F20" s="39">
        <f t="shared" si="1"/>
        <v>4.258890170984999E-2</v>
      </c>
      <c r="G20" s="38">
        <f t="shared" si="2"/>
        <v>1.1273148148148145E-2</v>
      </c>
      <c r="H20" s="43">
        <f t="shared" si="3"/>
        <v>2.2376915477749421E-2</v>
      </c>
    </row>
    <row r="21" spans="2:8" s="1" customFormat="1" x14ac:dyDescent="0.25">
      <c r="B21" s="42" t="s">
        <v>11</v>
      </c>
      <c r="C21" s="38">
        <v>4.0509259259259258E-4</v>
      </c>
      <c r="D21" s="39">
        <f t="shared" si="0"/>
        <v>1.029593457669E-3</v>
      </c>
      <c r="E21" s="38">
        <v>0</v>
      </c>
      <c r="F21" s="39">
        <f t="shared" si="1"/>
        <v>0</v>
      </c>
      <c r="G21" s="38">
        <f t="shared" si="2"/>
        <v>4.0509259259259258E-4</v>
      </c>
      <c r="H21" s="43">
        <f t="shared" si="3"/>
        <v>8.0409860546327505E-4</v>
      </c>
    </row>
    <row r="22" spans="2:8" s="1" customFormat="1" x14ac:dyDescent="0.25">
      <c r="B22" s="42" t="s">
        <v>15</v>
      </c>
      <c r="C22" s="38">
        <v>1.3541666666666665E-3</v>
      </c>
      <c r="D22" s="39">
        <f t="shared" si="0"/>
        <v>3.4417838442077995E-3</v>
      </c>
      <c r="E22" s="38">
        <v>4.479166666666666E-3</v>
      </c>
      <c r="F22" s="39">
        <f t="shared" si="1"/>
        <v>4.0595825028847156E-2</v>
      </c>
      <c r="G22" s="38">
        <f t="shared" si="2"/>
        <v>5.8333333333333327E-3</v>
      </c>
      <c r="H22" s="43">
        <f t="shared" si="3"/>
        <v>1.1579019918671159E-2</v>
      </c>
    </row>
    <row r="23" spans="2:8" s="1" customFormat="1" x14ac:dyDescent="0.25">
      <c r="B23" s="42" t="s">
        <v>71</v>
      </c>
      <c r="C23" s="38">
        <v>1.7662037037037032E-2</v>
      </c>
      <c r="D23" s="39">
        <f t="shared" si="0"/>
        <v>4.4890274754368381E-2</v>
      </c>
      <c r="E23" s="38">
        <v>2.0138888888888888E-3</v>
      </c>
      <c r="F23" s="39">
        <f t="shared" si="1"/>
        <v>1.8252386447078571E-2</v>
      </c>
      <c r="G23" s="38">
        <f t="shared" si="2"/>
        <v>1.967592592592592E-2</v>
      </c>
      <c r="H23" s="43">
        <f t="shared" si="3"/>
        <v>3.9056217979644779E-2</v>
      </c>
    </row>
    <row r="24" spans="2:8" s="1" customFormat="1" x14ac:dyDescent="0.25">
      <c r="B24" s="42" t="s">
        <v>12</v>
      </c>
      <c r="C24" s="38">
        <v>1.5046296296296296E-3</v>
      </c>
      <c r="D24" s="39">
        <f t="shared" si="0"/>
        <v>3.824204271342E-3</v>
      </c>
      <c r="E24" s="38">
        <v>1.5162037037037039E-3</v>
      </c>
      <c r="F24" s="39">
        <f t="shared" si="1"/>
        <v>1.3741739221651108E-2</v>
      </c>
      <c r="G24" s="38">
        <f t="shared" si="2"/>
        <v>3.0208333333333337E-3</v>
      </c>
      <c r="H24" s="43">
        <f>G24/$G$30</f>
        <v>5.9962781721689951E-3</v>
      </c>
    </row>
    <row r="25" spans="2:8" s="1" customFormat="1" x14ac:dyDescent="0.25">
      <c r="B25" s="42" t="s">
        <v>5</v>
      </c>
      <c r="C25" s="38">
        <v>5.4398148148148144E-4</v>
      </c>
      <c r="D25" s="39">
        <f t="shared" si="0"/>
        <v>1.3825969288697999E-3</v>
      </c>
      <c r="E25" s="38">
        <v>1.273148148148148E-4</v>
      </c>
      <c r="F25" s="39">
        <f t="shared" si="1"/>
        <v>1.1538864995279555E-3</v>
      </c>
      <c r="G25" s="38">
        <f t="shared" si="2"/>
        <v>6.7129629629629625E-4</v>
      </c>
      <c r="H25" s="43">
        <f t="shared" si="3"/>
        <v>1.3325062604819986E-3</v>
      </c>
    </row>
    <row r="26" spans="2:8" s="1" customFormat="1" x14ac:dyDescent="0.25">
      <c r="B26" s="42" t="s">
        <v>6</v>
      </c>
      <c r="C26" s="38">
        <v>6.3564814814814866E-2</v>
      </c>
      <c r="D26" s="39">
        <f t="shared" si="0"/>
        <v>0.16155792198623292</v>
      </c>
      <c r="E26" s="38">
        <v>2.7951388888888894E-2</v>
      </c>
      <c r="F26" s="39">
        <f t="shared" si="1"/>
        <v>0.25333053603272848</v>
      </c>
      <c r="G26" s="38">
        <f t="shared" si="2"/>
        <v>9.1516203703703752E-2</v>
      </c>
      <c r="H26" s="43">
        <f t="shared" si="3"/>
        <v>0.18165736209708913</v>
      </c>
    </row>
    <row r="27" spans="2:8" s="1" customFormat="1" x14ac:dyDescent="0.25">
      <c r="B27" s="42" t="s">
        <v>78</v>
      </c>
      <c r="C27" s="38">
        <v>7.3842592592592696E-2</v>
      </c>
      <c r="D27" s="39">
        <f t="shared" si="0"/>
        <v>0.18768017885509225</v>
      </c>
      <c r="E27" s="38">
        <v>0</v>
      </c>
      <c r="F27" s="39">
        <f t="shared" si="1"/>
        <v>0</v>
      </c>
      <c r="G27" s="38">
        <f t="shared" si="2"/>
        <v>7.3842592592592696E-2</v>
      </c>
      <c r="H27" s="43">
        <f t="shared" si="3"/>
        <v>0.14657568865302006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0.39344907407407426</v>
      </c>
      <c r="D30" s="51">
        <f t="shared" si="4"/>
        <v>0.99999999999999989</v>
      </c>
      <c r="E30" s="50">
        <f t="shared" si="4"/>
        <v>0.11033564814814814</v>
      </c>
      <c r="F30" s="51">
        <f t="shared" si="4"/>
        <v>1.0000000000000002</v>
      </c>
      <c r="G30" s="50">
        <f t="shared" si="4"/>
        <v>0.50378472222222259</v>
      </c>
      <c r="H30" s="49">
        <f t="shared" si="4"/>
        <v>0.99999999999999956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6.9317129629629534E-2</v>
      </c>
      <c r="D7" s="39">
        <f t="shared" ref="D7:D27" si="0">C7/C$30</f>
        <v>0.18194798882002663</v>
      </c>
      <c r="E7" s="38">
        <v>0</v>
      </c>
      <c r="F7" s="39"/>
      <c r="G7" s="38">
        <f>C7+E7</f>
        <v>6.9317129629629534E-2</v>
      </c>
      <c r="H7" s="43">
        <f>G7/$G$30</f>
        <v>0.18194798882002663</v>
      </c>
    </row>
    <row r="8" spans="2:8" s="1" customFormat="1" x14ac:dyDescent="0.25">
      <c r="B8" s="42" t="s">
        <v>13</v>
      </c>
      <c r="C8" s="38">
        <v>1.4583333333333338E-3</v>
      </c>
      <c r="D8" s="39">
        <f t="shared" si="0"/>
        <v>3.8279256288735004E-3</v>
      </c>
      <c r="E8" s="38">
        <v>0</v>
      </c>
      <c r="F8" s="39"/>
      <c r="G8" s="38">
        <f t="shared" ref="G8:G28" si="1">C8+E8</f>
        <v>1.4583333333333338E-3</v>
      </c>
      <c r="H8" s="43">
        <f t="shared" ref="H8:H27" si="2">G8/$G$30</f>
        <v>3.8279256288735004E-3</v>
      </c>
    </row>
    <row r="9" spans="2:8" s="1" customFormat="1" x14ac:dyDescent="0.25">
      <c r="B9" s="42" t="s">
        <v>0</v>
      </c>
      <c r="C9" s="38">
        <v>5.3009259259259225E-3</v>
      </c>
      <c r="D9" s="39">
        <f t="shared" si="0"/>
        <v>1.3914205857333821E-2</v>
      </c>
      <c r="E9" s="38">
        <v>0</v>
      </c>
      <c r="F9" s="39"/>
      <c r="G9" s="38">
        <f t="shared" si="1"/>
        <v>5.3009259259259225E-3</v>
      </c>
      <c r="H9" s="43">
        <f t="shared" si="2"/>
        <v>1.3914205857333821E-2</v>
      </c>
    </row>
    <row r="10" spans="2:8" s="1" customFormat="1" x14ac:dyDescent="0.25">
      <c r="B10" s="42" t="s">
        <v>8</v>
      </c>
      <c r="C10" s="38">
        <v>1.6770833333333332E-2</v>
      </c>
      <c r="D10" s="39">
        <f t="shared" si="0"/>
        <v>4.4021144732045235E-2</v>
      </c>
      <c r="E10" s="38">
        <v>0</v>
      </c>
      <c r="F10" s="39"/>
      <c r="G10" s="38">
        <f t="shared" si="1"/>
        <v>1.6770833333333332E-2</v>
      </c>
      <c r="H10" s="43">
        <f t="shared" si="2"/>
        <v>4.4021144732045235E-2</v>
      </c>
    </row>
    <row r="11" spans="2:8" s="1" customFormat="1" x14ac:dyDescent="0.25">
      <c r="B11" s="42" t="s">
        <v>26</v>
      </c>
      <c r="C11" s="38">
        <v>1.9560185185185188E-3</v>
      </c>
      <c r="D11" s="39">
        <f t="shared" si="0"/>
        <v>5.1342812006319166E-3</v>
      </c>
      <c r="E11" s="38">
        <v>0</v>
      </c>
      <c r="F11" s="39"/>
      <c r="G11" s="38">
        <f t="shared" si="1"/>
        <v>1.9560185185185188E-3</v>
      </c>
      <c r="H11" s="43">
        <f t="shared" si="2"/>
        <v>5.1342812006319166E-3</v>
      </c>
    </row>
    <row r="12" spans="2:8" s="1" customFormat="1" x14ac:dyDescent="0.25">
      <c r="B12" s="42" t="s">
        <v>3</v>
      </c>
      <c r="C12" s="38">
        <v>2.1759259259259204E-2</v>
      </c>
      <c r="D12" s="39">
        <f t="shared" si="0"/>
        <v>5.7115080811763176E-2</v>
      </c>
      <c r="E12" s="38">
        <v>0</v>
      </c>
      <c r="F12" s="39"/>
      <c r="G12" s="38">
        <f t="shared" si="1"/>
        <v>2.1759259259259204E-2</v>
      </c>
      <c r="H12" s="43">
        <f t="shared" si="2"/>
        <v>5.7115080811763176E-2</v>
      </c>
    </row>
    <row r="13" spans="2:8" s="1" customFormat="1" x14ac:dyDescent="0.25">
      <c r="B13" s="42" t="s">
        <v>7</v>
      </c>
      <c r="C13" s="38">
        <v>9.6064814814814763E-3</v>
      </c>
      <c r="D13" s="39">
        <f t="shared" si="0"/>
        <v>2.5215700571150815E-2</v>
      </c>
      <c r="E13" s="38">
        <v>0</v>
      </c>
      <c r="F13" s="39"/>
      <c r="G13" s="38">
        <f t="shared" si="1"/>
        <v>9.6064814814814763E-3</v>
      </c>
      <c r="H13" s="43">
        <f t="shared" si="2"/>
        <v>2.5215700571150815E-2</v>
      </c>
    </row>
    <row r="14" spans="2:8" s="1" customFormat="1" x14ac:dyDescent="0.25">
      <c r="B14" s="42" t="s">
        <v>2</v>
      </c>
      <c r="C14" s="38">
        <v>6.2615740740740722E-3</v>
      </c>
      <c r="D14" s="39">
        <f t="shared" si="0"/>
        <v>1.6435775914448909E-2</v>
      </c>
      <c r="E14" s="38">
        <v>0</v>
      </c>
      <c r="F14" s="39"/>
      <c r="G14" s="38">
        <f t="shared" si="1"/>
        <v>6.2615740740740722E-3</v>
      </c>
      <c r="H14" s="43">
        <f t="shared" si="2"/>
        <v>1.6435775914448909E-2</v>
      </c>
    </row>
    <row r="15" spans="2:8" s="1" customFormat="1" x14ac:dyDescent="0.25">
      <c r="B15" s="42" t="s">
        <v>9</v>
      </c>
      <c r="C15" s="38">
        <v>1.4756944444444456E-2</v>
      </c>
      <c r="D15" s="39">
        <f t="shared" si="0"/>
        <v>3.8734961720743769E-2</v>
      </c>
      <c r="E15" s="38">
        <v>0</v>
      </c>
      <c r="F15" s="39"/>
      <c r="G15" s="38">
        <f t="shared" si="1"/>
        <v>1.4756944444444456E-2</v>
      </c>
      <c r="H15" s="43">
        <f t="shared" si="2"/>
        <v>3.8734961720743769E-2</v>
      </c>
    </row>
    <row r="16" spans="2:8" s="1" customFormat="1" x14ac:dyDescent="0.25">
      <c r="B16" s="42" t="s">
        <v>1</v>
      </c>
      <c r="C16" s="38">
        <v>3.1828703703703702E-3</v>
      </c>
      <c r="D16" s="39">
        <f t="shared" si="0"/>
        <v>8.3545995868270807E-3</v>
      </c>
      <c r="E16" s="38">
        <v>0</v>
      </c>
      <c r="F16" s="39"/>
      <c r="G16" s="38">
        <f t="shared" si="1"/>
        <v>3.1828703703703702E-3</v>
      </c>
      <c r="H16" s="43">
        <f t="shared" si="2"/>
        <v>8.3545995868270807E-3</v>
      </c>
    </row>
    <row r="17" spans="2:8" s="1" customFormat="1" x14ac:dyDescent="0.25">
      <c r="B17" s="42" t="s">
        <v>27</v>
      </c>
      <c r="C17" s="38">
        <v>1.4467592592592594E-3</v>
      </c>
      <c r="D17" s="39">
        <f t="shared" si="0"/>
        <v>3.7975452667395829E-3</v>
      </c>
      <c r="E17" s="38">
        <v>0</v>
      </c>
      <c r="F17" s="39"/>
      <c r="G17" s="38">
        <f t="shared" si="1"/>
        <v>1.4467592592592594E-3</v>
      </c>
      <c r="H17" s="43">
        <f t="shared" si="2"/>
        <v>3.7975452667395829E-3</v>
      </c>
    </row>
    <row r="18" spans="2:8" s="1" customFormat="1" x14ac:dyDescent="0.25">
      <c r="B18" s="42" t="s">
        <v>16</v>
      </c>
      <c r="C18" s="38">
        <v>2.2916666666666667E-3</v>
      </c>
      <c r="D18" s="39">
        <f t="shared" si="0"/>
        <v>6.0153117025154986E-3</v>
      </c>
      <c r="E18" s="38">
        <v>0</v>
      </c>
      <c r="F18" s="39"/>
      <c r="G18" s="38">
        <f t="shared" si="1"/>
        <v>2.2916666666666667E-3</v>
      </c>
      <c r="H18" s="43">
        <f t="shared" si="2"/>
        <v>6.0153117025154986E-3</v>
      </c>
    </row>
    <row r="19" spans="2:8" s="1" customFormat="1" x14ac:dyDescent="0.25">
      <c r="B19" s="42" t="s">
        <v>4</v>
      </c>
      <c r="C19" s="38">
        <v>1.4895833333333332E-2</v>
      </c>
      <c r="D19" s="39">
        <f t="shared" si="0"/>
        <v>3.909952606635074E-2</v>
      </c>
      <c r="E19" s="38">
        <v>0</v>
      </c>
      <c r="F19" s="39"/>
      <c r="G19" s="38">
        <f t="shared" si="1"/>
        <v>1.4895833333333332E-2</v>
      </c>
      <c r="H19" s="43">
        <f t="shared" si="2"/>
        <v>3.909952606635074E-2</v>
      </c>
    </row>
    <row r="20" spans="2:8" s="1" customFormat="1" x14ac:dyDescent="0.25">
      <c r="B20" s="42" t="s">
        <v>14</v>
      </c>
      <c r="C20" s="38">
        <v>9.8611111111111139E-3</v>
      </c>
      <c r="D20" s="39">
        <f t="shared" si="0"/>
        <v>2.5884068538097001E-2</v>
      </c>
      <c r="E20" s="38">
        <v>0</v>
      </c>
      <c r="F20" s="39"/>
      <c r="G20" s="38">
        <f t="shared" si="1"/>
        <v>9.8611111111111139E-3</v>
      </c>
      <c r="H20" s="43">
        <f t="shared" si="2"/>
        <v>2.5884068538097001E-2</v>
      </c>
    </row>
    <row r="21" spans="2:8" s="1" customFormat="1" x14ac:dyDescent="0.25">
      <c r="B21" s="42" t="s">
        <v>11</v>
      </c>
      <c r="C21" s="38">
        <v>2.6967592592592586E-3</v>
      </c>
      <c r="D21" s="39">
        <f t="shared" si="0"/>
        <v>7.0786243772025794E-3</v>
      </c>
      <c r="E21" s="38">
        <v>0</v>
      </c>
      <c r="F21" s="39"/>
      <c r="G21" s="38">
        <f t="shared" si="1"/>
        <v>2.6967592592592586E-3</v>
      </c>
      <c r="H21" s="43">
        <f>G21/$G$30</f>
        <v>7.0786243772025794E-3</v>
      </c>
    </row>
    <row r="22" spans="2:8" s="1" customFormat="1" x14ac:dyDescent="0.25">
      <c r="B22" s="42" t="s">
        <v>15</v>
      </c>
      <c r="C22" s="38">
        <v>2.9050925925925919E-3</v>
      </c>
      <c r="D22" s="39">
        <f t="shared" si="0"/>
        <v>7.6254708956130799E-3</v>
      </c>
      <c r="E22" s="38">
        <v>0</v>
      </c>
      <c r="F22" s="39"/>
      <c r="G22" s="38">
        <f t="shared" si="1"/>
        <v>2.9050925925925919E-3</v>
      </c>
      <c r="H22" s="43">
        <f>G22/$G$30</f>
        <v>7.6254708956130799E-3</v>
      </c>
    </row>
    <row r="23" spans="2:8" s="1" customFormat="1" x14ac:dyDescent="0.25">
      <c r="B23" s="42" t="s">
        <v>71</v>
      </c>
      <c r="C23" s="38">
        <v>1.8923611111111092E-2</v>
      </c>
      <c r="D23" s="39">
        <f t="shared" si="0"/>
        <v>4.9671892088953687E-2</v>
      </c>
      <c r="E23" s="38">
        <v>0</v>
      </c>
      <c r="F23" s="39"/>
      <c r="G23" s="38">
        <f t="shared" si="1"/>
        <v>1.8923611111111092E-2</v>
      </c>
      <c r="H23" s="43">
        <f>G23/$G$30</f>
        <v>4.9671892088953687E-2</v>
      </c>
    </row>
    <row r="24" spans="2:8" s="1" customFormat="1" x14ac:dyDescent="0.25">
      <c r="B24" s="42" t="s">
        <v>12</v>
      </c>
      <c r="C24" s="38">
        <v>2.6157407407407405E-3</v>
      </c>
      <c r="D24" s="39">
        <f t="shared" si="0"/>
        <v>6.8659618422651642E-3</v>
      </c>
      <c r="E24" s="38">
        <v>0</v>
      </c>
      <c r="F24" s="39"/>
      <c r="G24" s="38">
        <f t="shared" si="1"/>
        <v>2.6157407407407405E-3</v>
      </c>
      <c r="H24" s="43">
        <f>G24/$G$30</f>
        <v>6.8659618422651642E-3</v>
      </c>
    </row>
    <row r="25" spans="2:8" s="1" customFormat="1" x14ac:dyDescent="0.25">
      <c r="B25" s="42" t="s">
        <v>5</v>
      </c>
      <c r="C25" s="38">
        <v>1.952546296296296E-2</v>
      </c>
      <c r="D25" s="39">
        <f t="shared" si="0"/>
        <v>5.1251670919917398E-2</v>
      </c>
      <c r="E25" s="38">
        <v>0</v>
      </c>
      <c r="F25" s="39"/>
      <c r="G25" s="38">
        <f t="shared" si="1"/>
        <v>1.952546296296296E-2</v>
      </c>
      <c r="H25" s="43">
        <f t="shared" si="2"/>
        <v>5.1251670919917398E-2</v>
      </c>
    </row>
    <row r="26" spans="2:8" s="1" customFormat="1" x14ac:dyDescent="0.25">
      <c r="B26" s="42" t="s">
        <v>6</v>
      </c>
      <c r="C26" s="38">
        <v>0.10785879629629624</v>
      </c>
      <c r="D26" s="39">
        <f t="shared" si="0"/>
        <v>0.28311459472596923</v>
      </c>
      <c r="E26" s="36">
        <v>0</v>
      </c>
      <c r="F26" s="39"/>
      <c r="G26" s="38">
        <f t="shared" si="1"/>
        <v>0.10785879629629624</v>
      </c>
      <c r="H26" s="43">
        <f t="shared" si="2"/>
        <v>0.28311459472596923</v>
      </c>
    </row>
    <row r="27" spans="2:8" s="1" customFormat="1" x14ac:dyDescent="0.25">
      <c r="B27" s="42" t="s">
        <v>78</v>
      </c>
      <c r="C27" s="38">
        <v>3.4479166666666609E-2</v>
      </c>
      <c r="D27" s="39">
        <f t="shared" si="0"/>
        <v>9.0503098796937576E-2</v>
      </c>
      <c r="E27" s="38">
        <v>0</v>
      </c>
      <c r="F27" s="39"/>
      <c r="G27" s="38">
        <f t="shared" si="1"/>
        <v>3.4479166666666609E-2</v>
      </c>
      <c r="H27" s="43">
        <f t="shared" si="2"/>
        <v>9.0503098796937576E-2</v>
      </c>
    </row>
    <row r="28" spans="2:8" s="1" customFormat="1" x14ac:dyDescent="0.25">
      <c r="B28" s="42" t="s">
        <v>17</v>
      </c>
      <c r="C28" s="38">
        <v>1.3101851851851847E-2</v>
      </c>
      <c r="D28" s="39">
        <f>C28/C$30</f>
        <v>3.4390569935593647E-2</v>
      </c>
      <c r="E28" s="38">
        <v>0</v>
      </c>
      <c r="F28" s="39"/>
      <c r="G28" s="38">
        <f t="shared" si="1"/>
        <v>1.3101851851851847E-2</v>
      </c>
      <c r="H28" s="43">
        <f>G28/$G$30</f>
        <v>3.4390569935593647E-2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0.38097222222222193</v>
      </c>
      <c r="D30" s="51">
        <f t="shared" si="3"/>
        <v>1.0000000000000002</v>
      </c>
      <c r="E30" s="50"/>
      <c r="F30" s="51"/>
      <c r="G30" s="50">
        <f t="shared" si="3"/>
        <v>0.38097222222222193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34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1.2673611111111109E-2</v>
      </c>
      <c r="D7" s="18">
        <f t="shared" ref="D7:F28" si="0">C7/C$30</f>
        <v>6.7025769725163734E-2</v>
      </c>
      <c r="E7" s="17">
        <v>5.8912037037037049E-3</v>
      </c>
      <c r="F7" s="18">
        <f t="shared" si="0"/>
        <v>8.8660512105904934E-2</v>
      </c>
      <c r="G7" s="17">
        <v>8.2523148148148148E-3</v>
      </c>
      <c r="H7" s="18">
        <f>G7/G$30</f>
        <v>7.4950068327551772E-2</v>
      </c>
      <c r="I7" s="17">
        <f>C7+E7+G7</f>
        <v>2.6817129629629628E-2</v>
      </c>
      <c r="J7" s="32">
        <f>I7/$I$30</f>
        <v>7.3343673831154435E-2</v>
      </c>
    </row>
    <row r="8" spans="2:10" x14ac:dyDescent="0.25">
      <c r="B8" s="16" t="s">
        <v>13</v>
      </c>
      <c r="C8" s="17">
        <v>0</v>
      </c>
      <c r="D8" s="18">
        <f t="shared" si="0"/>
        <v>0</v>
      </c>
      <c r="E8" s="17">
        <v>0</v>
      </c>
      <c r="F8" s="18">
        <f t="shared" si="0"/>
        <v>0</v>
      </c>
      <c r="G8" s="17">
        <v>0</v>
      </c>
      <c r="H8" s="18">
        <f>G8/G$30</f>
        <v>0</v>
      </c>
      <c r="I8" s="17">
        <f t="shared" ref="I8:I28" si="1">C8+E8+G8</f>
        <v>0</v>
      </c>
      <c r="J8" s="32">
        <f t="shared" ref="J8:J28" si="2">I8/$I$30</f>
        <v>0</v>
      </c>
    </row>
    <row r="9" spans="2:10" x14ac:dyDescent="0.25">
      <c r="B9" s="16" t="s">
        <v>0</v>
      </c>
      <c r="C9" s="17">
        <v>3.4490740740740732E-3</v>
      </c>
      <c r="D9" s="18">
        <f t="shared" si="0"/>
        <v>1.8240803085021726E-2</v>
      </c>
      <c r="E9" s="17">
        <v>1.1805555555555556E-3</v>
      </c>
      <c r="F9" s="18">
        <f t="shared" si="0"/>
        <v>1.7766939557568372E-2</v>
      </c>
      <c r="G9" s="17">
        <v>7.2916666666666659E-4</v>
      </c>
      <c r="H9" s="18">
        <f t="shared" ref="H9:H16" si="3">G9/G$30</f>
        <v>6.6225165562913907E-3</v>
      </c>
      <c r="I9" s="17">
        <f t="shared" si="1"/>
        <v>5.3587962962962955E-3</v>
      </c>
      <c r="J9" s="32">
        <f t="shared" si="2"/>
        <v>1.4656072932164222E-2</v>
      </c>
    </row>
    <row r="10" spans="2:10" x14ac:dyDescent="0.25">
      <c r="B10" s="16" t="s">
        <v>8</v>
      </c>
      <c r="C10" s="17">
        <v>1.069444444444444E-2</v>
      </c>
      <c r="D10" s="18">
        <f t="shared" si="0"/>
        <v>5.6558731713288832E-2</v>
      </c>
      <c r="E10" s="17">
        <v>4.9537037037037024E-3</v>
      </c>
      <c r="F10" s="18">
        <f t="shared" si="0"/>
        <v>7.4551471869012356E-2</v>
      </c>
      <c r="G10" s="17">
        <v>3.8888888888888892E-3</v>
      </c>
      <c r="H10" s="18">
        <f t="shared" si="3"/>
        <v>3.5320088300220757E-2</v>
      </c>
      <c r="I10" s="17">
        <f t="shared" si="1"/>
        <v>1.9537037037037033E-2</v>
      </c>
      <c r="J10" s="32">
        <f t="shared" si="2"/>
        <v>5.3432939761324419E-2</v>
      </c>
    </row>
    <row r="11" spans="2:10" x14ac:dyDescent="0.25">
      <c r="B11" s="16" t="s">
        <v>26</v>
      </c>
      <c r="C11" s="17">
        <v>0</v>
      </c>
      <c r="D11" s="18">
        <f t="shared" si="0"/>
        <v>0</v>
      </c>
      <c r="E11" s="17">
        <v>0</v>
      </c>
      <c r="F11" s="18">
        <f t="shared" si="0"/>
        <v>0</v>
      </c>
      <c r="G11" s="17">
        <v>0</v>
      </c>
      <c r="H11" s="18">
        <f t="shared" si="3"/>
        <v>0</v>
      </c>
      <c r="I11" s="17">
        <f t="shared" si="1"/>
        <v>0</v>
      </c>
      <c r="J11" s="32">
        <f t="shared" si="2"/>
        <v>0</v>
      </c>
    </row>
    <row r="12" spans="2:10" x14ac:dyDescent="0.25">
      <c r="B12" s="16" t="s">
        <v>3</v>
      </c>
      <c r="C12" s="17">
        <v>3.1805555555555545E-2</v>
      </c>
      <c r="D12" s="18">
        <f t="shared" si="0"/>
        <v>0.16820713717328756</v>
      </c>
      <c r="E12" s="17">
        <v>8.8310185185185141E-3</v>
      </c>
      <c r="F12" s="18">
        <f t="shared" si="0"/>
        <v>0.13290367531788883</v>
      </c>
      <c r="G12" s="17">
        <v>2.3067129629629611E-2</v>
      </c>
      <c r="H12" s="18">
        <f t="shared" si="3"/>
        <v>0.20950278566172592</v>
      </c>
      <c r="I12" s="17">
        <f t="shared" si="1"/>
        <v>6.3703703703703679E-2</v>
      </c>
      <c r="J12" s="32">
        <f t="shared" si="2"/>
        <v>0.17422683675730422</v>
      </c>
    </row>
    <row r="13" spans="2:10" x14ac:dyDescent="0.25">
      <c r="B13" s="16" t="s">
        <v>7</v>
      </c>
      <c r="C13" s="17">
        <v>5.2083333333333339E-3</v>
      </c>
      <c r="D13" s="18">
        <f t="shared" si="0"/>
        <v>2.7544836873354964E-2</v>
      </c>
      <c r="E13" s="17">
        <v>3.1249999999999993E-3</v>
      </c>
      <c r="F13" s="18">
        <f t="shared" si="0"/>
        <v>4.703013412297509E-2</v>
      </c>
      <c r="G13" s="17">
        <v>1.3078703703703705E-3</v>
      </c>
      <c r="H13" s="18">
        <f t="shared" si="3"/>
        <v>1.1878482077157576E-2</v>
      </c>
      <c r="I13" s="17">
        <f t="shared" si="1"/>
        <v>9.6412037037037039E-3</v>
      </c>
      <c r="J13" s="32">
        <f t="shared" si="2"/>
        <v>2.6368269443828939E-2</v>
      </c>
    </row>
    <row r="14" spans="2:10" x14ac:dyDescent="0.25">
      <c r="B14" s="16" t="s">
        <v>2</v>
      </c>
      <c r="C14" s="17">
        <v>2.5000000000000001E-3</v>
      </c>
      <c r="D14" s="18">
        <f t="shared" si="0"/>
        <v>1.3221521699210381E-2</v>
      </c>
      <c r="E14" s="17">
        <v>1.5509259259259259E-3</v>
      </c>
      <c r="F14" s="18">
        <f t="shared" si="0"/>
        <v>2.3340881379550604E-2</v>
      </c>
      <c r="G14" s="17">
        <v>2.476851851851852E-3</v>
      </c>
      <c r="H14" s="18">
        <f t="shared" si="3"/>
        <v>2.2495532429307269E-2</v>
      </c>
      <c r="I14" s="17">
        <f t="shared" si="1"/>
        <v>6.5277777777777782E-3</v>
      </c>
      <c r="J14" s="32">
        <f t="shared" si="2"/>
        <v>1.7853186033997024E-2</v>
      </c>
    </row>
    <row r="15" spans="2:10" x14ac:dyDescent="0.25">
      <c r="B15" s="16" t="s">
        <v>9</v>
      </c>
      <c r="C15" s="17">
        <v>5.4282407407407422E-3</v>
      </c>
      <c r="D15" s="18">
        <f t="shared" si="0"/>
        <v>2.8707841096896621E-2</v>
      </c>
      <c r="E15" s="17">
        <v>1.8750000000000004E-3</v>
      </c>
      <c r="F15" s="18">
        <f t="shared" si="0"/>
        <v>2.8218080473785066E-2</v>
      </c>
      <c r="G15" s="17">
        <v>2.0486111111111113E-3</v>
      </c>
      <c r="H15" s="18">
        <f t="shared" si="3"/>
        <v>1.8606117943866293E-2</v>
      </c>
      <c r="I15" s="17">
        <f t="shared" si="1"/>
        <v>9.3518518518518542E-3</v>
      </c>
      <c r="J15" s="32">
        <f t="shared" si="2"/>
        <v>2.5576904814662411E-2</v>
      </c>
    </row>
    <row r="16" spans="2:10" x14ac:dyDescent="0.25">
      <c r="B16" s="16" t="s">
        <v>1</v>
      </c>
      <c r="C16" s="17">
        <v>4.0856481481481473E-3</v>
      </c>
      <c r="D16" s="18">
        <f t="shared" si="0"/>
        <v>2.1607394258431774E-2</v>
      </c>
      <c r="E16" s="17">
        <v>7.407407407407407E-4</v>
      </c>
      <c r="F16" s="18">
        <f t="shared" si="0"/>
        <v>1.1147883643964468E-2</v>
      </c>
      <c r="G16" s="17">
        <v>9.6064814814814797E-4</v>
      </c>
      <c r="H16" s="18">
        <f t="shared" si="3"/>
        <v>8.7249027646378631E-3</v>
      </c>
      <c r="I16" s="17">
        <f t="shared" si="1"/>
        <v>5.7870370370370358E-3</v>
      </c>
      <c r="J16" s="32">
        <f t="shared" si="2"/>
        <v>1.5827292583330693E-2</v>
      </c>
    </row>
    <row r="17" spans="2:10" x14ac:dyDescent="0.25">
      <c r="B17" s="16" t="s">
        <v>27</v>
      </c>
      <c r="C17" s="17">
        <v>6.1689814814814819E-3</v>
      </c>
      <c r="D17" s="18">
        <f t="shared" si="0"/>
        <v>3.2625329007773769E-2</v>
      </c>
      <c r="E17" s="17">
        <v>2.8124999999999995E-3</v>
      </c>
      <c r="F17" s="18">
        <f t="shared" si="0"/>
        <v>4.2327120710677582E-2</v>
      </c>
      <c r="G17" s="17">
        <v>4.1435185185185186E-3</v>
      </c>
      <c r="H17" s="18">
        <f>G17/G$30</f>
        <v>3.7632713129401876E-2</v>
      </c>
      <c r="I17" s="17">
        <f t="shared" si="1"/>
        <v>1.3125E-2</v>
      </c>
      <c r="J17" s="32">
        <f t="shared" si="2"/>
        <v>3.5896299578994019E-2</v>
      </c>
    </row>
    <row r="18" spans="2:10" x14ac:dyDescent="0.25">
      <c r="B18" s="16" t="s">
        <v>16</v>
      </c>
      <c r="C18" s="17">
        <v>1.6550925925925926E-3</v>
      </c>
      <c r="D18" s="18">
        <f t="shared" si="0"/>
        <v>8.7531370508661319E-3</v>
      </c>
      <c r="E18" s="17">
        <v>1.736111111111111E-3</v>
      </c>
      <c r="F18" s="18">
        <f t="shared" si="0"/>
        <v>2.6127852290541719E-2</v>
      </c>
      <c r="G18" s="17">
        <v>0</v>
      </c>
      <c r="H18" s="18">
        <f>G18/G$30</f>
        <v>0</v>
      </c>
      <c r="I18" s="17">
        <f t="shared" si="1"/>
        <v>3.3912037037037036E-3</v>
      </c>
      <c r="J18" s="32">
        <f t="shared" si="2"/>
        <v>9.274793453831788E-3</v>
      </c>
    </row>
    <row r="19" spans="2:10" x14ac:dyDescent="0.25">
      <c r="B19" s="16" t="s">
        <v>4</v>
      </c>
      <c r="C19" s="17">
        <v>6.8287037037037014E-3</v>
      </c>
      <c r="D19" s="18">
        <f t="shared" si="0"/>
        <v>3.6114341678398713E-2</v>
      </c>
      <c r="E19" s="17">
        <v>2.3726851851851856E-3</v>
      </c>
      <c r="F19" s="18">
        <f t="shared" si="0"/>
        <v>3.5708064797073689E-2</v>
      </c>
      <c r="G19" s="17">
        <v>2.9976851851851853E-3</v>
      </c>
      <c r="H19" s="18">
        <f t="shared" ref="H19:H28" si="4">G19/G$30</f>
        <v>2.7225901398086831E-2</v>
      </c>
      <c r="I19" s="17">
        <f t="shared" si="1"/>
        <v>1.2199074074074072E-2</v>
      </c>
      <c r="J19" s="32">
        <f t="shared" si="2"/>
        <v>3.3363932765661103E-2</v>
      </c>
    </row>
    <row r="20" spans="2:10" x14ac:dyDescent="0.25">
      <c r="B20" s="16" t="s">
        <v>14</v>
      </c>
      <c r="C20" s="17">
        <v>8.4027777777777781E-3</v>
      </c>
      <c r="D20" s="18">
        <f t="shared" si="0"/>
        <v>4.4439003489012668E-2</v>
      </c>
      <c r="E20" s="17">
        <v>3.8194444444444439E-3</v>
      </c>
      <c r="F20" s="18">
        <f t="shared" si="0"/>
        <v>5.748127503919178E-2</v>
      </c>
      <c r="G20" s="17">
        <v>6.6550925925925918E-3</v>
      </c>
      <c r="H20" s="18">
        <f t="shared" si="4"/>
        <v>6.0443603489961105E-2</v>
      </c>
      <c r="I20" s="17">
        <f t="shared" si="1"/>
        <v>1.8877314814814812E-2</v>
      </c>
      <c r="J20" s="32">
        <f t="shared" si="2"/>
        <v>5.1628628406824723E-2</v>
      </c>
    </row>
    <row r="21" spans="2:10" x14ac:dyDescent="0.25">
      <c r="B21" s="16" t="s">
        <v>11</v>
      </c>
      <c r="C21" s="17">
        <v>9.5833333333333326E-3</v>
      </c>
      <c r="D21" s="18">
        <f t="shared" si="0"/>
        <v>5.0682499846973122E-2</v>
      </c>
      <c r="E21" s="17">
        <v>2.5694444444444445E-3</v>
      </c>
      <c r="F21" s="18">
        <f t="shared" si="0"/>
        <v>3.866922139000175E-2</v>
      </c>
      <c r="G21" s="17">
        <v>1.7013888888888888E-3</v>
      </c>
      <c r="H21" s="18">
        <f t="shared" si="4"/>
        <v>1.5452538631346579E-2</v>
      </c>
      <c r="I21" s="17">
        <f t="shared" si="1"/>
        <v>1.3854166666666666E-2</v>
      </c>
      <c r="J21" s="32">
        <f t="shared" si="2"/>
        <v>3.7890538444493679E-2</v>
      </c>
    </row>
    <row r="22" spans="2:10" x14ac:dyDescent="0.25">
      <c r="B22" s="16" t="s">
        <v>15</v>
      </c>
      <c r="C22" s="17">
        <v>1.3368055555555558E-2</v>
      </c>
      <c r="D22" s="18">
        <f t="shared" si="0"/>
        <v>7.0698414641611085E-2</v>
      </c>
      <c r="E22" s="17">
        <v>7.4305555555555557E-3</v>
      </c>
      <c r="F22" s="18">
        <f t="shared" si="0"/>
        <v>0.11182720780351857</v>
      </c>
      <c r="G22" s="17">
        <v>7.6967592592592591E-3</v>
      </c>
      <c r="H22" s="18">
        <f t="shared" si="4"/>
        <v>6.9904341427520236E-2</v>
      </c>
      <c r="I22" s="17">
        <f t="shared" si="1"/>
        <v>2.8495370370370372E-2</v>
      </c>
      <c r="J22" s="32">
        <f t="shared" si="2"/>
        <v>7.7933588680320354E-2</v>
      </c>
    </row>
    <row r="23" spans="2:10" x14ac:dyDescent="0.25">
      <c r="B23" s="16" t="s">
        <v>71</v>
      </c>
      <c r="C23" s="17">
        <v>2.3067129629629625E-2</v>
      </c>
      <c r="D23" s="18">
        <f t="shared" si="0"/>
        <v>0.12199302197465872</v>
      </c>
      <c r="E23" s="17">
        <v>8.0208333333333312E-3</v>
      </c>
      <c r="F23" s="18">
        <f t="shared" si="0"/>
        <v>0.12071067758230272</v>
      </c>
      <c r="G23" s="17">
        <v>2.0185185185185181E-2</v>
      </c>
      <c r="H23" s="18">
        <f t="shared" si="4"/>
        <v>0.18332807736781245</v>
      </c>
      <c r="I23" s="17">
        <f t="shared" si="1"/>
        <v>5.1273148148148137E-2</v>
      </c>
      <c r="J23" s="32">
        <f t="shared" si="2"/>
        <v>0.14022981228830994</v>
      </c>
    </row>
    <row r="24" spans="2:10" x14ac:dyDescent="0.25">
      <c r="B24" s="16" t="s">
        <v>12</v>
      </c>
      <c r="C24" s="17">
        <v>3.449074074074074E-3</v>
      </c>
      <c r="D24" s="18">
        <f t="shared" si="0"/>
        <v>1.8240803085021729E-2</v>
      </c>
      <c r="E24" s="17">
        <v>2.3148148148148146E-4</v>
      </c>
      <c r="F24" s="18">
        <f t="shared" si="0"/>
        <v>3.4837136387388962E-3</v>
      </c>
      <c r="G24" s="17">
        <v>1.7476851851851855E-2</v>
      </c>
      <c r="H24" s="18">
        <f t="shared" si="4"/>
        <v>0.15873015873015878</v>
      </c>
      <c r="I24" s="17">
        <f t="shared" si="1"/>
        <v>2.1157407407407409E-2</v>
      </c>
      <c r="J24" s="32">
        <f t="shared" si="2"/>
        <v>5.7864581684657031E-2</v>
      </c>
    </row>
    <row r="25" spans="2:10" x14ac:dyDescent="0.25">
      <c r="B25" s="16" t="s">
        <v>5</v>
      </c>
      <c r="C25" s="17">
        <v>1.1342592592592595E-2</v>
      </c>
      <c r="D25" s="18">
        <f t="shared" si="0"/>
        <v>5.9986533635306372E-2</v>
      </c>
      <c r="E25" s="17">
        <v>4.8032407407407407E-3</v>
      </c>
      <c r="F25" s="18">
        <f t="shared" si="0"/>
        <v>7.2287058003832103E-2</v>
      </c>
      <c r="G25" s="17">
        <v>4.7569444444444456E-3</v>
      </c>
      <c r="H25" s="18">
        <f t="shared" si="4"/>
        <v>4.3204036581520042E-2</v>
      </c>
      <c r="I25" s="17">
        <f t="shared" si="1"/>
        <v>2.0902777777777781E-2</v>
      </c>
      <c r="J25" s="32">
        <f t="shared" si="2"/>
        <v>5.7168180810990482E-2</v>
      </c>
    </row>
    <row r="26" spans="2:10" x14ac:dyDescent="0.25">
      <c r="B26" s="16" t="s">
        <v>6</v>
      </c>
      <c r="C26" s="17">
        <v>4.3287037037037035E-3</v>
      </c>
      <c r="D26" s="18">
        <f t="shared" si="0"/>
        <v>2.2892819979188343E-2</v>
      </c>
      <c r="E26" s="17">
        <v>4.861111111111111E-4</v>
      </c>
      <c r="F26" s="18">
        <f t="shared" si="0"/>
        <v>7.3157986413516819E-3</v>
      </c>
      <c r="G26" s="17">
        <v>6.9444444444444447E-4</v>
      </c>
      <c r="H26" s="18">
        <f t="shared" si="4"/>
        <v>6.3071586250394206E-3</v>
      </c>
      <c r="I26" s="17">
        <f t="shared" si="1"/>
        <v>5.5092592592592589E-3</v>
      </c>
      <c r="J26" s="32">
        <f t="shared" si="2"/>
        <v>1.5067582539330821E-2</v>
      </c>
    </row>
    <row r="27" spans="2:10" x14ac:dyDescent="0.25">
      <c r="B27" s="16" t="s">
        <v>78</v>
      </c>
      <c r="C27" s="17">
        <v>2.1944444444444447E-2</v>
      </c>
      <c r="D27" s="18">
        <f t="shared" si="0"/>
        <v>0.11605557935973558</v>
      </c>
      <c r="E27" s="17">
        <v>1.3194444444444443E-3</v>
      </c>
      <c r="F27" s="18">
        <f t="shared" si="0"/>
        <v>1.9857167740811706E-2</v>
      </c>
      <c r="G27" s="17">
        <v>1.0648148148148149E-3</v>
      </c>
      <c r="H27" s="18">
        <f t="shared" si="4"/>
        <v>9.6709765583937787E-3</v>
      </c>
      <c r="I27" s="17">
        <f t="shared" si="1"/>
        <v>2.4328703703703703E-2</v>
      </c>
      <c r="J27" s="32">
        <f t="shared" si="2"/>
        <v>6.6537938020322249E-2</v>
      </c>
    </row>
    <row r="28" spans="2:10" x14ac:dyDescent="0.25">
      <c r="B28" s="16" t="s">
        <v>17</v>
      </c>
      <c r="C28" s="17">
        <v>3.1018518518518517E-3</v>
      </c>
      <c r="D28" s="18">
        <f t="shared" si="0"/>
        <v>1.6404480626798064E-2</v>
      </c>
      <c r="E28" s="17">
        <v>2.696759259259259E-3</v>
      </c>
      <c r="F28" s="18">
        <f t="shared" si="0"/>
        <v>4.0585263891308135E-2</v>
      </c>
      <c r="G28" s="17"/>
      <c r="H28" s="18">
        <f t="shared" si="4"/>
        <v>0</v>
      </c>
      <c r="I28" s="17">
        <f t="shared" si="1"/>
        <v>5.7986111111111103E-3</v>
      </c>
      <c r="J28" s="32">
        <f t="shared" si="2"/>
        <v>1.5858947168497353E-2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0.18908564814814816</v>
      </c>
      <c r="D30" s="26">
        <f t="shared" si="5"/>
        <v>1</v>
      </c>
      <c r="E30" s="25">
        <f t="shared" si="5"/>
        <v>6.6446759259259247E-2</v>
      </c>
      <c r="F30" s="26">
        <f t="shared" si="5"/>
        <v>0.99999999999999989</v>
      </c>
      <c r="G30" s="25">
        <f t="shared" si="5"/>
        <v>0.11010416666666666</v>
      </c>
      <c r="H30" s="26">
        <f t="shared" si="5"/>
        <v>1</v>
      </c>
      <c r="I30" s="25">
        <f t="shared" si="5"/>
        <v>0.36563657407407407</v>
      </c>
      <c r="J30" s="34">
        <f t="shared" si="5"/>
        <v>0.99999999999999978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9" t="s">
        <v>35</v>
      </c>
      <c r="C3" s="150"/>
      <c r="D3" s="150"/>
      <c r="E3" s="150"/>
      <c r="F3" s="150"/>
      <c r="G3" s="150"/>
      <c r="H3" s="150"/>
      <c r="I3" s="150"/>
      <c r="J3" s="151"/>
    </row>
    <row r="4" spans="2:10" s="1" customFormat="1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s="1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0.1723958333333335</v>
      </c>
      <c r="D7" s="18">
        <f t="shared" ref="D7:D28" si="0">C7/C$30</f>
        <v>0.20107455755497677</v>
      </c>
      <c r="E7" s="17">
        <v>0.11243055555555552</v>
      </c>
      <c r="F7" s="18">
        <f t="shared" ref="F7:F28" si="1">E7/E$30</f>
        <v>0.18835071935471359</v>
      </c>
      <c r="G7" s="17">
        <v>9.8402777777777839E-2</v>
      </c>
      <c r="H7" s="18">
        <f t="shared" ref="H7:H28" si="2">G7/G$30</f>
        <v>0.2108526362779625</v>
      </c>
      <c r="I7" s="17">
        <f>C7+E7+G7</f>
        <v>0.38322916666666684</v>
      </c>
      <c r="J7" s="32">
        <f>I7/$I$30</f>
        <v>0.19949630361564838</v>
      </c>
    </row>
    <row r="8" spans="2:10" s="1" customFormat="1" x14ac:dyDescent="0.25">
      <c r="B8" s="16" t="s">
        <v>13</v>
      </c>
      <c r="C8" s="17">
        <v>9.2939814814814829E-3</v>
      </c>
      <c r="D8" s="18">
        <f t="shared" si="0"/>
        <v>1.0840071817163224E-2</v>
      </c>
      <c r="E8" s="17">
        <v>3.8078703703703703E-3</v>
      </c>
      <c r="F8" s="18">
        <f t="shared" si="1"/>
        <v>6.3791833094194762E-3</v>
      </c>
      <c r="G8" s="17">
        <v>7.9629629629629634E-3</v>
      </c>
      <c r="H8" s="18">
        <f t="shared" si="2"/>
        <v>1.7062645702098107E-2</v>
      </c>
      <c r="I8" s="17">
        <f t="shared" ref="I8:I27" si="3">C8+E8+G8</f>
        <v>2.1064814814814817E-2</v>
      </c>
      <c r="J8" s="32">
        <f t="shared" ref="J8:J27" si="4">I8/$I$30</f>
        <v>1.0965638989474192E-2</v>
      </c>
    </row>
    <row r="9" spans="2:10" s="1" customFormat="1" x14ac:dyDescent="0.25">
      <c r="B9" s="16" t="s">
        <v>0</v>
      </c>
      <c r="C9" s="17">
        <v>4.0578703703703714E-2</v>
      </c>
      <c r="D9" s="18">
        <f t="shared" si="0"/>
        <v>4.7329130499345291E-2</v>
      </c>
      <c r="E9" s="17">
        <v>1.3356481481481483E-2</v>
      </c>
      <c r="F9" s="18">
        <f t="shared" si="1"/>
        <v>2.2375615620273789E-2</v>
      </c>
      <c r="G9" s="17">
        <v>1.7939814814814818E-2</v>
      </c>
      <c r="H9" s="18">
        <f t="shared" si="2"/>
        <v>3.844055354397103E-2</v>
      </c>
      <c r="I9" s="17">
        <f t="shared" si="3"/>
        <v>7.1875000000000022E-2</v>
      </c>
      <c r="J9" s="32">
        <f t="shared" si="4"/>
        <v>3.7415724244304803E-2</v>
      </c>
    </row>
    <row r="10" spans="2:10" s="1" customFormat="1" x14ac:dyDescent="0.25">
      <c r="B10" s="16" t="s">
        <v>8</v>
      </c>
      <c r="C10" s="17">
        <v>4.4398148148148159E-2</v>
      </c>
      <c r="D10" s="18">
        <f t="shared" si="0"/>
        <v>5.1783954533795931E-2</v>
      </c>
      <c r="E10" s="17">
        <v>2.207175925925926E-2</v>
      </c>
      <c r="F10" s="18">
        <f t="shared" si="1"/>
        <v>3.6975995656726261E-2</v>
      </c>
      <c r="G10" s="17">
        <v>7.7743055555555524E-2</v>
      </c>
      <c r="H10" s="18">
        <f t="shared" si="2"/>
        <v>0.16658399880958275</v>
      </c>
      <c r="I10" s="17">
        <f t="shared" si="3"/>
        <v>0.14421296296296293</v>
      </c>
      <c r="J10" s="32">
        <f t="shared" si="4"/>
        <v>7.5072451543323288E-2</v>
      </c>
    </row>
    <row r="11" spans="2:10" s="1" customFormat="1" x14ac:dyDescent="0.25">
      <c r="B11" s="16" t="s">
        <v>26</v>
      </c>
      <c r="C11" s="17">
        <v>3.7847222222222219E-3</v>
      </c>
      <c r="D11" s="18">
        <f t="shared" si="0"/>
        <v>4.4143256341374511E-3</v>
      </c>
      <c r="E11" s="17">
        <v>2.0717592592592593E-3</v>
      </c>
      <c r="F11" s="18">
        <f t="shared" si="1"/>
        <v>3.4707410710823291E-3</v>
      </c>
      <c r="G11" s="17">
        <v>1.4583333333333332E-3</v>
      </c>
      <c r="H11" s="18">
        <f t="shared" si="2"/>
        <v>3.1248449977679667E-3</v>
      </c>
      <c r="I11" s="17">
        <f t="shared" si="3"/>
        <v>7.3148148148148148E-3</v>
      </c>
      <c r="J11" s="32">
        <f t="shared" si="4"/>
        <v>3.8078482644767517E-3</v>
      </c>
    </row>
    <row r="12" spans="2:10" s="1" customFormat="1" x14ac:dyDescent="0.25">
      <c r="B12" s="16" t="s">
        <v>3</v>
      </c>
      <c r="C12" s="17">
        <v>0.13621527777777784</v>
      </c>
      <c r="D12" s="18">
        <f t="shared" si="0"/>
        <v>0.15887522442863514</v>
      </c>
      <c r="E12" s="17">
        <v>6.4664351851851876E-2</v>
      </c>
      <c r="F12" s="18">
        <f t="shared" si="1"/>
        <v>0.10832977857059764</v>
      </c>
      <c r="G12" s="17">
        <v>9.9224537037037028E-2</v>
      </c>
      <c r="H12" s="18">
        <f t="shared" si="2"/>
        <v>0.21261346163384745</v>
      </c>
      <c r="I12" s="17">
        <f t="shared" si="3"/>
        <v>0.30010416666666673</v>
      </c>
      <c r="J12" s="32">
        <f t="shared" si="4"/>
        <v>0.15622420514180019</v>
      </c>
    </row>
    <row r="13" spans="2:10" s="1" customFormat="1" x14ac:dyDescent="0.25">
      <c r="B13" s="16" t="s">
        <v>7</v>
      </c>
      <c r="C13" s="17">
        <v>2.0625000000000004E-2</v>
      </c>
      <c r="D13" s="18">
        <f t="shared" si="0"/>
        <v>2.4056049786033457E-2</v>
      </c>
      <c r="E13" s="17">
        <v>9.7569444444444431E-3</v>
      </c>
      <c r="F13" s="18">
        <f t="shared" si="1"/>
        <v>1.6345445379454763E-2</v>
      </c>
      <c r="G13" s="17">
        <v>1.128472222222222E-2</v>
      </c>
      <c r="H13" s="18">
        <f t="shared" si="2"/>
        <v>2.4180348197014027E-2</v>
      </c>
      <c r="I13" s="17">
        <f t="shared" si="3"/>
        <v>4.1666666666666671E-2</v>
      </c>
      <c r="J13" s="32">
        <f t="shared" si="4"/>
        <v>2.1690274924234663E-2</v>
      </c>
    </row>
    <row r="14" spans="2:10" s="1" customFormat="1" x14ac:dyDescent="0.25">
      <c r="B14" s="16" t="s">
        <v>2</v>
      </c>
      <c r="C14" s="17">
        <v>2.4606481481481479E-2</v>
      </c>
      <c r="D14" s="18">
        <f t="shared" si="0"/>
        <v>2.8699866355278963E-2</v>
      </c>
      <c r="E14" s="17">
        <v>1.4872685185185188E-2</v>
      </c>
      <c r="F14" s="18">
        <f t="shared" si="1"/>
        <v>2.4915655175088234E-2</v>
      </c>
      <c r="G14" s="17">
        <v>9.4444444444444445E-3</v>
      </c>
      <c r="H14" s="18">
        <f t="shared" si="2"/>
        <v>2.0237091414116358E-2</v>
      </c>
      <c r="I14" s="17">
        <f t="shared" si="3"/>
        <v>4.8923611111111112E-2</v>
      </c>
      <c r="J14" s="32">
        <f t="shared" si="4"/>
        <v>2.54679978068722E-2</v>
      </c>
    </row>
    <row r="15" spans="2:10" s="1" customFormat="1" x14ac:dyDescent="0.25">
      <c r="B15" s="16" t="s">
        <v>9</v>
      </c>
      <c r="C15" s="17">
        <v>2.2581018518518507E-2</v>
      </c>
      <c r="D15" s="18">
        <f t="shared" si="0"/>
        <v>2.6337459670343007E-2</v>
      </c>
      <c r="E15" s="17">
        <v>4.7106481481481478E-3</v>
      </c>
      <c r="F15" s="18">
        <f t="shared" si="1"/>
        <v>7.8915732733547926E-3</v>
      </c>
      <c r="G15" s="17">
        <v>4.8379629629629632E-3</v>
      </c>
      <c r="H15" s="18">
        <f t="shared" si="2"/>
        <v>1.0366549278309605E-2</v>
      </c>
      <c r="I15" s="17">
        <f t="shared" si="3"/>
        <v>3.2129629629629619E-2</v>
      </c>
      <c r="J15" s="32">
        <f t="shared" si="4"/>
        <v>1.6725611997132055E-2</v>
      </c>
    </row>
    <row r="16" spans="2:10" s="1" customFormat="1" x14ac:dyDescent="0.25">
      <c r="B16" s="16" t="s">
        <v>1</v>
      </c>
      <c r="C16" s="17">
        <v>1.2858796296296295E-2</v>
      </c>
      <c r="D16" s="18">
        <f t="shared" si="0"/>
        <v>1.4997907582650485E-2</v>
      </c>
      <c r="E16" s="17">
        <v>2.7662037037037034E-3</v>
      </c>
      <c r="F16" s="18">
        <f t="shared" si="1"/>
        <v>4.6341179664171877E-3</v>
      </c>
      <c r="G16" s="17">
        <v>2.8124999999999999E-3</v>
      </c>
      <c r="H16" s="18">
        <f t="shared" si="2"/>
        <v>6.0264867814096507E-3</v>
      </c>
      <c r="I16" s="17">
        <f t="shared" si="3"/>
        <v>1.8437499999999999E-2</v>
      </c>
      <c r="J16" s="32">
        <f t="shared" si="4"/>
        <v>9.5979466539738365E-3</v>
      </c>
    </row>
    <row r="17" spans="2:10" s="1" customFormat="1" x14ac:dyDescent="0.25">
      <c r="B17" s="16" t="s">
        <v>27</v>
      </c>
      <c r="C17" s="17">
        <v>1.2743055555555558E-2</v>
      </c>
      <c r="D17" s="18">
        <f t="shared" si="0"/>
        <v>1.4862912914939862E-2</v>
      </c>
      <c r="E17" s="17">
        <v>5.1273148148148146E-3</v>
      </c>
      <c r="F17" s="18">
        <f t="shared" si="1"/>
        <v>8.5895994105557073E-3</v>
      </c>
      <c r="G17" s="17">
        <v>8.6458333333333335E-3</v>
      </c>
      <c r="H17" s="18">
        <f t="shared" si="2"/>
        <v>1.8525866772481522E-2</v>
      </c>
      <c r="I17" s="17">
        <f t="shared" si="3"/>
        <v>2.6516203703703708E-2</v>
      </c>
      <c r="J17" s="32">
        <f t="shared" si="4"/>
        <v>1.3803449958728228E-2</v>
      </c>
    </row>
    <row r="18" spans="2:10" s="1" customFormat="1" x14ac:dyDescent="0.25">
      <c r="B18" s="16" t="s">
        <v>16</v>
      </c>
      <c r="C18" s="17">
        <v>8.4143518518518499E-3</v>
      </c>
      <c r="D18" s="18">
        <f t="shared" si="0"/>
        <v>9.8141123425624661E-3</v>
      </c>
      <c r="E18" s="17">
        <v>2.5578703703703705E-3</v>
      </c>
      <c r="F18" s="18">
        <f t="shared" si="1"/>
        <v>4.2851048978167303E-3</v>
      </c>
      <c r="G18" s="17">
        <v>8.6805555555555551E-4</v>
      </c>
      <c r="H18" s="18">
        <f t="shared" si="2"/>
        <v>1.8600267843856947E-3</v>
      </c>
      <c r="I18" s="17">
        <f t="shared" si="3"/>
        <v>1.1840277777777776E-2</v>
      </c>
      <c r="J18" s="32">
        <f t="shared" si="4"/>
        <v>6.1636531243033487E-3</v>
      </c>
    </row>
    <row r="19" spans="2:10" s="1" customFormat="1" x14ac:dyDescent="0.25">
      <c r="B19" s="16" t="s">
        <v>4</v>
      </c>
      <c r="C19" s="17">
        <v>5.289351851851852E-2</v>
      </c>
      <c r="D19" s="18">
        <f t="shared" si="0"/>
        <v>6.1692563143755826E-2</v>
      </c>
      <c r="E19" s="17">
        <v>2.842592592592592E-2</v>
      </c>
      <c r="F19" s="18">
        <f t="shared" si="1"/>
        <v>4.7620894249040216E-2</v>
      </c>
      <c r="G19" s="17">
        <v>3.2303240740740737E-2</v>
      </c>
      <c r="H19" s="18">
        <f t="shared" si="2"/>
        <v>6.9217796736272971E-2</v>
      </c>
      <c r="I19" s="17">
        <f t="shared" si="3"/>
        <v>0.11362268518518517</v>
      </c>
      <c r="J19" s="32">
        <f t="shared" si="4"/>
        <v>5.9148174703114349E-2</v>
      </c>
    </row>
    <row r="20" spans="2:10" s="1" customFormat="1" x14ac:dyDescent="0.25">
      <c r="B20" s="16" t="s">
        <v>14</v>
      </c>
      <c r="C20" s="17">
        <v>1.4467592592592593E-2</v>
      </c>
      <c r="D20" s="18">
        <f t="shared" si="0"/>
        <v>1.6874333463828179E-2</v>
      </c>
      <c r="E20" s="17">
        <v>4.0509259259259257E-3</v>
      </c>
      <c r="F20" s="18">
        <f t="shared" si="1"/>
        <v>6.7863652227866762E-3</v>
      </c>
      <c r="G20" s="17">
        <v>8.333333333333335E-3</v>
      </c>
      <c r="H20" s="18">
        <f t="shared" si="2"/>
        <v>1.7856257130102672E-2</v>
      </c>
      <c r="I20" s="17">
        <f t="shared" si="3"/>
        <v>2.6851851851851852E-2</v>
      </c>
      <c r="J20" s="32">
        <f t="shared" si="4"/>
        <v>1.3978177173395671E-2</v>
      </c>
    </row>
    <row r="21" spans="2:10" s="1" customFormat="1" x14ac:dyDescent="0.25">
      <c r="B21" s="16" t="s">
        <v>11</v>
      </c>
      <c r="C21" s="17">
        <v>1.7974537037037042E-2</v>
      </c>
      <c r="D21" s="18">
        <f t="shared" si="0"/>
        <v>2.0964671895460137E-2</v>
      </c>
      <c r="E21" s="17">
        <v>6.5162037037037046E-3</v>
      </c>
      <c r="F21" s="18">
        <f t="shared" si="1"/>
        <v>1.0916353201225427E-2</v>
      </c>
      <c r="G21" s="17">
        <v>2.6967592592592594E-3</v>
      </c>
      <c r="H21" s="18">
        <f t="shared" si="2"/>
        <v>5.7784832101582251E-3</v>
      </c>
      <c r="I21" s="17">
        <f t="shared" si="3"/>
        <v>2.7187500000000007E-2</v>
      </c>
      <c r="J21" s="32">
        <f t="shared" si="4"/>
        <v>1.4152904388063121E-2</v>
      </c>
    </row>
    <row r="22" spans="2:10" s="1" customFormat="1" x14ac:dyDescent="0.25">
      <c r="B22" s="16" t="s">
        <v>15</v>
      </c>
      <c r="C22" s="17">
        <v>8.8310185185185176E-3</v>
      </c>
      <c r="D22" s="18">
        <f t="shared" si="0"/>
        <v>1.0300093146320719E-2</v>
      </c>
      <c r="E22" s="17">
        <v>1.6319444444444445E-3</v>
      </c>
      <c r="F22" s="18">
        <f t="shared" si="1"/>
        <v>2.7339357040369184E-3</v>
      </c>
      <c r="G22" s="17">
        <v>7.2800925925925915E-3</v>
      </c>
      <c r="H22" s="18">
        <f t="shared" si="2"/>
        <v>1.5599424631714692E-2</v>
      </c>
      <c r="I22" s="17">
        <f t="shared" si="3"/>
        <v>1.7743055555555554E-2</v>
      </c>
      <c r="J22" s="32">
        <f t="shared" si="4"/>
        <v>9.2364420719032586E-3</v>
      </c>
    </row>
    <row r="23" spans="2:10" s="1" customFormat="1" x14ac:dyDescent="0.25">
      <c r="B23" s="16" t="s">
        <v>71</v>
      </c>
      <c r="C23" s="17">
        <v>3.4097222222222216E-2</v>
      </c>
      <c r="D23" s="18">
        <f t="shared" si="0"/>
        <v>3.9769429107550248E-2</v>
      </c>
      <c r="E23" s="17">
        <v>9.3634259259259226E-3</v>
      </c>
      <c r="F23" s="18">
        <f t="shared" si="1"/>
        <v>1.5686198472098341E-2</v>
      </c>
      <c r="G23" s="17">
        <v>2.2499999999999992E-2</v>
      </c>
      <c r="H23" s="18">
        <f t="shared" si="2"/>
        <v>4.8211894251277192E-2</v>
      </c>
      <c r="I23" s="17">
        <f t="shared" si="3"/>
        <v>6.5960648148148129E-2</v>
      </c>
      <c r="J23" s="32">
        <f t="shared" si="4"/>
        <v>3.4336910220337032E-2</v>
      </c>
    </row>
    <row r="24" spans="2:10" s="1" customFormat="1" x14ac:dyDescent="0.25">
      <c r="B24" s="16" t="s">
        <v>12</v>
      </c>
      <c r="C24" s="17">
        <v>2.0034722222222221E-2</v>
      </c>
      <c r="D24" s="18">
        <f t="shared" si="0"/>
        <v>2.3367576980709261E-2</v>
      </c>
      <c r="E24" s="17">
        <v>1.5995370370370375E-2</v>
      </c>
      <c r="F24" s="18">
        <f t="shared" si="1"/>
        <v>2.6796447822546258E-2</v>
      </c>
      <c r="G24" s="17">
        <v>3.2858796296296303E-2</v>
      </c>
      <c r="H24" s="18">
        <f t="shared" si="2"/>
        <v>7.0408213878279849E-2</v>
      </c>
      <c r="I24" s="17">
        <f t="shared" si="3"/>
        <v>6.8888888888888902E-2</v>
      </c>
      <c r="J24" s="32">
        <f t="shared" si="4"/>
        <v>3.5861254541401315E-2</v>
      </c>
    </row>
    <row r="25" spans="2:10" s="1" customFormat="1" x14ac:dyDescent="0.25">
      <c r="B25" s="16" t="s">
        <v>5</v>
      </c>
      <c r="C25" s="17">
        <v>6.2013888888888868E-2</v>
      </c>
      <c r="D25" s="18">
        <f t="shared" si="0"/>
        <v>7.2330142959353083E-2</v>
      </c>
      <c r="E25" s="17">
        <v>3.0347222222222223E-2</v>
      </c>
      <c r="F25" s="18">
        <f t="shared" si="1"/>
        <v>5.0839570326133336E-2</v>
      </c>
      <c r="G25" s="17">
        <v>1.4143518518518515E-2</v>
      </c>
      <c r="H25" s="18">
        <f t="shared" si="2"/>
        <v>3.0306036406924246E-2</v>
      </c>
      <c r="I25" s="17">
        <f t="shared" si="3"/>
        <v>0.1065046296296296</v>
      </c>
      <c r="J25" s="32">
        <f t="shared" si="4"/>
        <v>5.5442752736890921E-2</v>
      </c>
    </row>
    <row r="26" spans="2:10" s="1" customFormat="1" x14ac:dyDescent="0.25">
      <c r="B26" s="16" t="s">
        <v>6</v>
      </c>
      <c r="C26" s="17">
        <v>4.1793981481481488E-2</v>
      </c>
      <c r="D26" s="18">
        <f t="shared" si="0"/>
        <v>4.8746574510306853E-2</v>
      </c>
      <c r="E26" s="17">
        <v>0.16718749999999999</v>
      </c>
      <c r="F26" s="18">
        <f t="shared" si="1"/>
        <v>0.28008298755186722</v>
      </c>
      <c r="G26" s="17">
        <v>2.3611111111111111E-3</v>
      </c>
      <c r="H26" s="18">
        <f t="shared" si="2"/>
        <v>5.0592728535290895E-3</v>
      </c>
      <c r="I26" s="17">
        <f t="shared" si="3"/>
        <v>0.21134259259259261</v>
      </c>
      <c r="J26" s="32">
        <f t="shared" si="4"/>
        <v>0.11001789447681248</v>
      </c>
    </row>
    <row r="27" spans="2:10" s="1" customFormat="1" x14ac:dyDescent="0.25">
      <c r="B27" s="16" t="s">
        <v>78</v>
      </c>
      <c r="C27" s="17">
        <v>9.6689814814814798E-2</v>
      </c>
      <c r="D27" s="18">
        <f t="shared" si="0"/>
        <v>0.11277454540545646</v>
      </c>
      <c r="E27" s="17">
        <v>7.5208333333333335E-2</v>
      </c>
      <c r="F27" s="18">
        <f t="shared" si="1"/>
        <v>0.12599371776476523</v>
      </c>
      <c r="G27" s="17">
        <v>3.5879629629629634E-3</v>
      </c>
      <c r="H27" s="18">
        <f t="shared" si="2"/>
        <v>7.6881107087942062E-3</v>
      </c>
      <c r="I27" s="17">
        <f t="shared" si="3"/>
        <v>0.17548611111111109</v>
      </c>
      <c r="J27" s="32">
        <f t="shared" si="4"/>
        <v>9.1352207889234968E-2</v>
      </c>
    </row>
    <row r="28" spans="2:10" s="1" customFormat="1" x14ac:dyDescent="0.25">
      <c r="B28" s="16" t="s">
        <v>17</v>
      </c>
      <c r="C28" s="17">
        <v>8.1018518518518516E-5</v>
      </c>
      <c r="D28" s="18">
        <f t="shared" si="0"/>
        <v>9.4496267397437794E-5</v>
      </c>
      <c r="E28" s="17">
        <v>0</v>
      </c>
      <c r="F28" s="18">
        <f t="shared" si="1"/>
        <v>0</v>
      </c>
      <c r="G28" s="17"/>
      <c r="H28" s="18">
        <f t="shared" si="2"/>
        <v>0</v>
      </c>
      <c r="I28" s="17">
        <f>C28+E28+G28</f>
        <v>8.1018518518518516E-5</v>
      </c>
      <c r="J28" s="32">
        <f>I28/$I$30</f>
        <v>4.2175534574900732E-5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0.85737268518518517</v>
      </c>
      <c r="D30" s="26">
        <f t="shared" si="5"/>
        <v>1.0000000000000002</v>
      </c>
      <c r="E30" s="25">
        <f t="shared" si="5"/>
        <v>0.5969212962962962</v>
      </c>
      <c r="F30" s="26">
        <f t="shared" si="5"/>
        <v>1</v>
      </c>
      <c r="G30" s="25">
        <f t="shared" si="5"/>
        <v>0.46668981481481492</v>
      </c>
      <c r="H30" s="26">
        <f t="shared" si="5"/>
        <v>0.99999999999999956</v>
      </c>
      <c r="I30" s="25">
        <f t="shared" si="5"/>
        <v>1.9209837962962966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92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0.18506944444444454</v>
      </c>
      <c r="D7" s="18">
        <f t="shared" ref="D7:D28" si="0">C7/C$30</f>
        <v>0.17685314221248927</v>
      </c>
      <c r="E7" s="17">
        <v>0.11832175925925924</v>
      </c>
      <c r="F7" s="18">
        <f t="shared" ref="F7:F28" si="1">E7/E$30</f>
        <v>0.17836517491058185</v>
      </c>
      <c r="G7" s="17">
        <v>0.10665509259259261</v>
      </c>
      <c r="H7" s="18">
        <f t="shared" ref="H7:H28" si="2">G7/G$30</f>
        <v>0.18491020367211797</v>
      </c>
      <c r="I7" s="17">
        <f>C7+E7+G7</f>
        <v>0.41004629629629635</v>
      </c>
      <c r="J7" s="32">
        <f>I7/$I$30</f>
        <v>0.17932416837075585</v>
      </c>
    </row>
    <row r="8" spans="2:10" x14ac:dyDescent="0.25">
      <c r="B8" s="16" t="s">
        <v>13</v>
      </c>
      <c r="C8" s="17">
        <v>9.2939814814814829E-3</v>
      </c>
      <c r="D8" s="18">
        <f t="shared" si="0"/>
        <v>8.8813679297453929E-3</v>
      </c>
      <c r="E8" s="17">
        <v>3.8078703703703703E-3</v>
      </c>
      <c r="F8" s="18">
        <f t="shared" si="1"/>
        <v>5.7402076245311002E-3</v>
      </c>
      <c r="G8" s="17">
        <v>7.9629629629629634E-3</v>
      </c>
      <c r="H8" s="18">
        <f t="shared" si="2"/>
        <v>1.3805558342530347E-2</v>
      </c>
      <c r="I8" s="17">
        <f t="shared" ref="I8:I28" si="3">C8+E8+G8</f>
        <v>2.1064814814814817E-2</v>
      </c>
      <c r="J8" s="32">
        <f t="shared" ref="J8:J28" si="4">I8/$I$30</f>
        <v>9.2122046526695173E-3</v>
      </c>
    </row>
    <row r="9" spans="2:10" x14ac:dyDescent="0.25">
      <c r="B9" s="16" t="s">
        <v>0</v>
      </c>
      <c r="C9" s="17">
        <v>4.4027777777777798E-2</v>
      </c>
      <c r="D9" s="18">
        <f t="shared" si="0"/>
        <v>4.2073130267436469E-2</v>
      </c>
      <c r="E9" s="17">
        <v>1.4537037037037039E-2</v>
      </c>
      <c r="F9" s="18">
        <f t="shared" si="1"/>
        <v>2.1913984122829976E-2</v>
      </c>
      <c r="G9" s="17">
        <v>1.8668981481481481E-2</v>
      </c>
      <c r="H9" s="18">
        <f t="shared" si="2"/>
        <v>3.2366810474566056E-2</v>
      </c>
      <c r="I9" s="17">
        <f t="shared" si="3"/>
        <v>7.7233796296296314E-2</v>
      </c>
      <c r="J9" s="32">
        <f t="shared" si="4"/>
        <v>3.3776396509485544E-2</v>
      </c>
    </row>
    <row r="10" spans="2:10" x14ac:dyDescent="0.25">
      <c r="B10" s="16" t="s">
        <v>8</v>
      </c>
      <c r="C10" s="17">
        <v>5.5092592592592603E-2</v>
      </c>
      <c r="D10" s="18">
        <f t="shared" si="0"/>
        <v>5.264671400446834E-2</v>
      </c>
      <c r="E10" s="17">
        <v>2.7025462962962966E-2</v>
      </c>
      <c r="F10" s="18">
        <f t="shared" si="1"/>
        <v>4.0739771438541399E-2</v>
      </c>
      <c r="G10" s="17">
        <v>8.163194444444441E-2</v>
      </c>
      <c r="H10" s="18">
        <f t="shared" si="2"/>
        <v>0.14152703922945711</v>
      </c>
      <c r="I10" s="17">
        <f t="shared" si="3"/>
        <v>0.16374999999999998</v>
      </c>
      <c r="J10" s="32">
        <f t="shared" si="4"/>
        <v>7.1612237047235322E-2</v>
      </c>
    </row>
    <row r="11" spans="2:10" x14ac:dyDescent="0.25">
      <c r="B11" s="16" t="s">
        <v>26</v>
      </c>
      <c r="C11" s="17">
        <v>3.7847222222222219E-3</v>
      </c>
      <c r="D11" s="18">
        <f t="shared" si="0"/>
        <v>3.6166965292985589E-3</v>
      </c>
      <c r="E11" s="17">
        <v>2.0717592592592593E-3</v>
      </c>
      <c r="F11" s="18">
        <f t="shared" si="1"/>
        <v>3.1230916862950361E-3</v>
      </c>
      <c r="G11" s="17">
        <v>1.4583333333333332E-3</v>
      </c>
      <c r="H11" s="18">
        <f t="shared" si="2"/>
        <v>2.5283435336610808E-3</v>
      </c>
      <c r="I11" s="17">
        <f t="shared" si="3"/>
        <v>7.3148148148148148E-3</v>
      </c>
      <c r="J11" s="32">
        <f t="shared" si="4"/>
        <v>3.1989633738940299E-3</v>
      </c>
    </row>
    <row r="12" spans="2:10" x14ac:dyDescent="0.25">
      <c r="B12" s="16" t="s">
        <v>3</v>
      </c>
      <c r="C12" s="17">
        <v>0.16802083333333342</v>
      </c>
      <c r="D12" s="18">
        <f t="shared" si="0"/>
        <v>0.16056141747959393</v>
      </c>
      <c r="E12" s="17">
        <v>7.3495370370370447E-2</v>
      </c>
      <c r="F12" s="18">
        <f t="shared" si="1"/>
        <v>0.11079124138532682</v>
      </c>
      <c r="G12" s="17">
        <v>0.12229166666666673</v>
      </c>
      <c r="H12" s="18">
        <f t="shared" si="2"/>
        <v>0.21201966489415075</v>
      </c>
      <c r="I12" s="17">
        <f t="shared" si="3"/>
        <v>0.3638078703703706</v>
      </c>
      <c r="J12" s="32">
        <f t="shared" si="4"/>
        <v>0.15910287299305553</v>
      </c>
    </row>
    <row r="13" spans="2:10" x14ac:dyDescent="0.25">
      <c r="B13" s="16" t="s">
        <v>7</v>
      </c>
      <c r="C13" s="17">
        <v>2.583333333333333E-2</v>
      </c>
      <c r="D13" s="18">
        <f t="shared" si="0"/>
        <v>2.468644236512044E-2</v>
      </c>
      <c r="E13" s="17">
        <v>1.2881944444444444E-2</v>
      </c>
      <c r="F13" s="18">
        <f t="shared" si="1"/>
        <v>1.9419000261711592E-2</v>
      </c>
      <c r="G13" s="17">
        <v>1.2592592592592589E-2</v>
      </c>
      <c r="H13" s="18">
        <f t="shared" si="2"/>
        <v>2.1832045750978215E-2</v>
      </c>
      <c r="I13" s="17">
        <f t="shared" si="3"/>
        <v>5.1307870370370365E-2</v>
      </c>
      <c r="J13" s="32">
        <f t="shared" si="4"/>
        <v>2.2438298475430746E-2</v>
      </c>
    </row>
    <row r="14" spans="2:10" x14ac:dyDescent="0.25">
      <c r="B14" s="16" t="s">
        <v>2</v>
      </c>
      <c r="C14" s="17">
        <v>2.7106481481481471E-2</v>
      </c>
      <c r="D14" s="18">
        <f t="shared" si="0"/>
        <v>2.5903068108921172E-2</v>
      </c>
      <c r="E14" s="17">
        <v>1.6423611111111115E-2</v>
      </c>
      <c r="F14" s="18">
        <f t="shared" si="1"/>
        <v>2.4757916775713169E-2</v>
      </c>
      <c r="G14" s="17">
        <v>1.1921296296296294E-2</v>
      </c>
      <c r="H14" s="18">
        <f t="shared" si="2"/>
        <v>2.0668205076753276E-2</v>
      </c>
      <c r="I14" s="17">
        <f t="shared" si="3"/>
        <v>5.5451388888888883E-2</v>
      </c>
      <c r="J14" s="32">
        <f t="shared" si="4"/>
        <v>2.4250369500516289E-2</v>
      </c>
    </row>
    <row r="15" spans="2:10" x14ac:dyDescent="0.25">
      <c r="B15" s="16" t="s">
        <v>9</v>
      </c>
      <c r="C15" s="17">
        <v>2.8009259259259251E-2</v>
      </c>
      <c r="D15" s="18">
        <f t="shared" si="0"/>
        <v>2.6765766363616241E-2</v>
      </c>
      <c r="E15" s="17">
        <v>6.5856481481481486E-3</v>
      </c>
      <c r="F15" s="18">
        <f t="shared" si="1"/>
        <v>9.9275931257088029E-3</v>
      </c>
      <c r="G15" s="17">
        <v>6.8865740740740745E-3</v>
      </c>
      <c r="H15" s="18">
        <f t="shared" si="2"/>
        <v>1.1939400020066215E-2</v>
      </c>
      <c r="I15" s="17">
        <f t="shared" si="3"/>
        <v>4.1481481481481473E-2</v>
      </c>
      <c r="J15" s="32">
        <f t="shared" si="4"/>
        <v>1.8140956854487657E-2</v>
      </c>
    </row>
    <row r="16" spans="2:10" x14ac:dyDescent="0.25">
      <c r="B16" s="16" t="s">
        <v>1</v>
      </c>
      <c r="C16" s="17">
        <v>1.6944444444444443E-2</v>
      </c>
      <c r="D16" s="18">
        <f t="shared" si="0"/>
        <v>1.6192182626584374E-2</v>
      </c>
      <c r="E16" s="17">
        <v>3.5069444444444445E-3</v>
      </c>
      <c r="F16" s="18">
        <f t="shared" si="1"/>
        <v>5.2865741952368489E-3</v>
      </c>
      <c r="G16" s="17">
        <v>3.7731481481481479E-3</v>
      </c>
      <c r="H16" s="18">
        <f t="shared" si="2"/>
        <v>6.5415872378850179E-3</v>
      </c>
      <c r="I16" s="17">
        <f t="shared" si="3"/>
        <v>2.4224537037037034E-2</v>
      </c>
      <c r="J16" s="32">
        <f t="shared" si="4"/>
        <v>1.0594035350569943E-2</v>
      </c>
    </row>
    <row r="17" spans="2:10" x14ac:dyDescent="0.25">
      <c r="B17" s="16" t="s">
        <v>27</v>
      </c>
      <c r="C17" s="17">
        <v>1.891203703703704E-2</v>
      </c>
      <c r="D17" s="18">
        <f t="shared" si="0"/>
        <v>1.8072422412458246E-2</v>
      </c>
      <c r="E17" s="17">
        <v>7.9398148148148145E-3</v>
      </c>
      <c r="F17" s="18">
        <f t="shared" si="1"/>
        <v>1.1968943557532932E-2</v>
      </c>
      <c r="G17" s="17">
        <v>1.278935185185185E-2</v>
      </c>
      <c r="H17" s="18">
        <f t="shared" si="2"/>
        <v>2.2173171465837253E-2</v>
      </c>
      <c r="I17" s="17">
        <f t="shared" si="3"/>
        <v>3.9641203703703706E-2</v>
      </c>
      <c r="J17" s="32">
        <f t="shared" si="4"/>
        <v>1.7336154360106097E-2</v>
      </c>
    </row>
    <row r="18" spans="2:10" x14ac:dyDescent="0.25">
      <c r="B18" s="16" t="s">
        <v>16</v>
      </c>
      <c r="C18" s="17">
        <v>1.0069444444444442E-2</v>
      </c>
      <c r="D18" s="18">
        <f t="shared" si="0"/>
        <v>9.622403610060384E-3</v>
      </c>
      <c r="E18" s="17">
        <v>4.293981481481482E-3</v>
      </c>
      <c r="F18" s="18">
        <f t="shared" si="1"/>
        <v>6.4730000872371988E-3</v>
      </c>
      <c r="G18" s="17">
        <v>8.6805555555555551E-4</v>
      </c>
      <c r="H18" s="18">
        <f t="shared" si="2"/>
        <v>1.5049663890839766E-3</v>
      </c>
      <c r="I18" s="17">
        <f t="shared" si="3"/>
        <v>1.523148148148148E-2</v>
      </c>
      <c r="J18" s="32">
        <f t="shared" si="4"/>
        <v>6.6611325950071878E-3</v>
      </c>
    </row>
    <row r="19" spans="2:10" x14ac:dyDescent="0.25">
      <c r="B19" s="16" t="s">
        <v>4</v>
      </c>
      <c r="C19" s="17">
        <v>5.9722222222222225E-2</v>
      </c>
      <c r="D19" s="18">
        <f t="shared" si="0"/>
        <v>5.7070807618289199E-2</v>
      </c>
      <c r="E19" s="17">
        <v>3.0798611111111103E-2</v>
      </c>
      <c r="F19" s="18">
        <f t="shared" si="1"/>
        <v>4.6427636744307763E-2</v>
      </c>
      <c r="G19" s="17">
        <v>3.530092592592593E-2</v>
      </c>
      <c r="H19" s="18">
        <f t="shared" si="2"/>
        <v>6.1201966489415061E-2</v>
      </c>
      <c r="I19" s="17">
        <f t="shared" si="3"/>
        <v>0.12582175925925926</v>
      </c>
      <c r="J19" s="32">
        <f t="shared" si="4"/>
        <v>5.5025207021522145E-2</v>
      </c>
    </row>
    <row r="20" spans="2:10" x14ac:dyDescent="0.25">
      <c r="B20" s="16" t="s">
        <v>14</v>
      </c>
      <c r="C20" s="17">
        <v>2.2870370370370371E-2</v>
      </c>
      <c r="D20" s="18">
        <f t="shared" si="0"/>
        <v>2.1855022452275087E-2</v>
      </c>
      <c r="E20" s="17">
        <v>7.8703703703703696E-3</v>
      </c>
      <c r="F20" s="18">
        <f t="shared" si="1"/>
        <v>1.1864258920003489E-2</v>
      </c>
      <c r="G20" s="17">
        <v>1.4988425925925928E-2</v>
      </c>
      <c r="H20" s="18">
        <f t="shared" si="2"/>
        <v>2.5985752984850001E-2</v>
      </c>
      <c r="I20" s="17">
        <f t="shared" si="3"/>
        <v>4.5729166666666668E-2</v>
      </c>
      <c r="J20" s="32">
        <f t="shared" si="4"/>
        <v>1.9998582737745747E-2</v>
      </c>
    </row>
    <row r="21" spans="2:10" x14ac:dyDescent="0.25">
      <c r="B21" s="16" t="s">
        <v>11</v>
      </c>
      <c r="C21" s="17">
        <v>2.7557870370370375E-2</v>
      </c>
      <c r="D21" s="18">
        <f t="shared" si="0"/>
        <v>2.6334417236268719E-2</v>
      </c>
      <c r="E21" s="17">
        <v>9.08564814814815E-3</v>
      </c>
      <c r="F21" s="18">
        <f t="shared" si="1"/>
        <v>1.3696240076768737E-2</v>
      </c>
      <c r="G21" s="17">
        <v>4.3981481481481484E-3</v>
      </c>
      <c r="H21" s="18">
        <f t="shared" si="2"/>
        <v>7.6251630380254828E-3</v>
      </c>
      <c r="I21" s="17">
        <f t="shared" si="3"/>
        <v>4.1041666666666678E-2</v>
      </c>
      <c r="J21" s="32">
        <f t="shared" si="4"/>
        <v>1.7948614119981381E-2</v>
      </c>
    </row>
    <row r="22" spans="2:10" x14ac:dyDescent="0.25">
      <c r="B22" s="16" t="s">
        <v>15</v>
      </c>
      <c r="C22" s="17">
        <v>2.2199074074074072E-2</v>
      </c>
      <c r="D22" s="18">
        <f t="shared" si="0"/>
        <v>2.1213528878271059E-2</v>
      </c>
      <c r="E22" s="17">
        <v>9.0624999999999976E-3</v>
      </c>
      <c r="F22" s="18">
        <f t="shared" si="1"/>
        <v>1.366134519759225E-2</v>
      </c>
      <c r="G22" s="17">
        <v>1.4976851851851858E-2</v>
      </c>
      <c r="H22" s="18">
        <f t="shared" si="2"/>
        <v>2.5965686766328887E-2</v>
      </c>
      <c r="I22" s="17">
        <f t="shared" si="3"/>
        <v>4.6238425925925926E-2</v>
      </c>
      <c r="J22" s="32">
        <f t="shared" si="4"/>
        <v>2.0221295377700396E-2</v>
      </c>
    </row>
    <row r="23" spans="2:10" x14ac:dyDescent="0.25">
      <c r="B23" s="16" t="s">
        <v>71</v>
      </c>
      <c r="C23" s="17">
        <v>5.7164351851851848E-2</v>
      </c>
      <c r="D23" s="18">
        <f t="shared" si="0"/>
        <v>5.4626495896653159E-2</v>
      </c>
      <c r="E23" s="17">
        <v>1.7384259259259259E-2</v>
      </c>
      <c r="F23" s="18">
        <f t="shared" si="1"/>
        <v>2.6206054261537118E-2</v>
      </c>
      <c r="G23" s="17">
        <v>4.2685185185185194E-2</v>
      </c>
      <c r="H23" s="18">
        <f t="shared" si="2"/>
        <v>7.4004213905889432E-2</v>
      </c>
      <c r="I23" s="17">
        <f t="shared" si="3"/>
        <v>0.11723379629629629</v>
      </c>
      <c r="J23" s="32">
        <f t="shared" si="4"/>
        <v>5.12694620477415E-2</v>
      </c>
    </row>
    <row r="24" spans="2:10" x14ac:dyDescent="0.25">
      <c r="B24" s="16" t="s">
        <v>12</v>
      </c>
      <c r="C24" s="17">
        <v>2.3483796296296298E-2</v>
      </c>
      <c r="D24" s="18">
        <f t="shared" si="0"/>
        <v>2.2441214856106353E-2</v>
      </c>
      <c r="E24" s="17">
        <v>1.6226851851851857E-2</v>
      </c>
      <c r="F24" s="18">
        <f t="shared" si="1"/>
        <v>2.4461310302713084E-2</v>
      </c>
      <c r="G24" s="17">
        <v>5.0335648148148171E-2</v>
      </c>
      <c r="H24" s="18">
        <f t="shared" si="2"/>
        <v>8.7267984348349564E-2</v>
      </c>
      <c r="I24" s="17">
        <f t="shared" si="3"/>
        <v>9.0046296296296319E-2</v>
      </c>
      <c r="J24" s="32">
        <f t="shared" si="4"/>
        <v>3.9379644064708161E-2</v>
      </c>
    </row>
    <row r="25" spans="2:10" x14ac:dyDescent="0.25">
      <c r="B25" s="16" t="s">
        <v>5</v>
      </c>
      <c r="C25" s="17">
        <v>7.3356481481481453E-2</v>
      </c>
      <c r="D25" s="18">
        <f t="shared" si="0"/>
        <v>7.0099763310991617E-2</v>
      </c>
      <c r="E25" s="17">
        <v>3.5150462962962974E-2</v>
      </c>
      <c r="F25" s="18">
        <f t="shared" si="1"/>
        <v>5.2987874029486189E-2</v>
      </c>
      <c r="G25" s="17">
        <v>1.8900462962962956E-2</v>
      </c>
      <c r="H25" s="18">
        <f t="shared" si="2"/>
        <v>3.2768134844988438E-2</v>
      </c>
      <c r="I25" s="17">
        <f t="shared" si="3"/>
        <v>0.12740740740740739</v>
      </c>
      <c r="J25" s="32">
        <f t="shared" si="4"/>
        <v>5.5718653195926379E-2</v>
      </c>
    </row>
    <row r="26" spans="2:10" x14ac:dyDescent="0.25">
      <c r="B26" s="16" t="s">
        <v>6</v>
      </c>
      <c r="C26" s="17">
        <v>4.6122685185185183E-2</v>
      </c>
      <c r="D26" s="18">
        <f t="shared" si="0"/>
        <v>4.4075032627690393E-2</v>
      </c>
      <c r="E26" s="17">
        <v>0.16767361111111109</v>
      </c>
      <c r="F26" s="18">
        <f t="shared" si="1"/>
        <v>0.252761057314839</v>
      </c>
      <c r="G26" s="17">
        <v>3.0555555555555557E-3</v>
      </c>
      <c r="H26" s="18">
        <f t="shared" si="2"/>
        <v>5.2974816895755986E-3</v>
      </c>
      <c r="I26" s="17">
        <f t="shared" si="3"/>
        <v>0.21685185185185182</v>
      </c>
      <c r="J26" s="32">
        <f t="shared" si="4"/>
        <v>9.4835091413415396E-2</v>
      </c>
    </row>
    <row r="27" spans="2:10" x14ac:dyDescent="0.25">
      <c r="B27" s="16" t="s">
        <v>78</v>
      </c>
      <c r="C27" s="17">
        <v>0.1186342592592592</v>
      </c>
      <c r="D27" s="18">
        <f t="shared" si="0"/>
        <v>0.11336739885415968</v>
      </c>
      <c r="E27" s="17">
        <v>7.6527777777777764E-2</v>
      </c>
      <c r="F27" s="18">
        <f t="shared" si="1"/>
        <v>0.11536247055744567</v>
      </c>
      <c r="G27" s="17">
        <v>4.6527777777777782E-3</v>
      </c>
      <c r="H27" s="18">
        <f t="shared" si="2"/>
        <v>8.066619845490116E-3</v>
      </c>
      <c r="I27" s="17">
        <f t="shared" si="3"/>
        <v>0.19981481481481475</v>
      </c>
      <c r="J27" s="32">
        <f t="shared" si="4"/>
        <v>8.7384341276750807E-2</v>
      </c>
    </row>
    <row r="28" spans="2:10" x14ac:dyDescent="0.25">
      <c r="B28" s="16" t="s">
        <v>17</v>
      </c>
      <c r="C28" s="17">
        <v>3.1828703703703702E-3</v>
      </c>
      <c r="D28" s="18">
        <f t="shared" si="0"/>
        <v>3.0415643595018463E-3</v>
      </c>
      <c r="E28" s="17">
        <v>2.696759259259259E-3</v>
      </c>
      <c r="F28" s="18">
        <f t="shared" si="1"/>
        <v>4.0652534240600184E-3</v>
      </c>
      <c r="G28" s="17"/>
      <c r="H28" s="18">
        <f t="shared" si="2"/>
        <v>0</v>
      </c>
      <c r="I28" s="17">
        <f t="shared" si="3"/>
        <v>5.8796296296296287E-3</v>
      </c>
      <c r="J28" s="32">
        <f t="shared" si="4"/>
        <v>2.5713186612945677E-3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1.0464583333333335</v>
      </c>
      <c r="D30" s="26">
        <f t="shared" si="5"/>
        <v>1</v>
      </c>
      <c r="E30" s="25">
        <f t="shared" si="5"/>
        <v>0.66336805555555556</v>
      </c>
      <c r="F30" s="26">
        <f t="shared" si="5"/>
        <v>1</v>
      </c>
      <c r="G30" s="25">
        <f t="shared" si="5"/>
        <v>0.57679398148148164</v>
      </c>
      <c r="H30" s="26">
        <f t="shared" si="5"/>
        <v>0.99999999999999967</v>
      </c>
      <c r="I30" s="25">
        <f t="shared" si="5"/>
        <v>2.28662037037037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93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0.10579861111111119</v>
      </c>
      <c r="D7" s="39">
        <f t="shared" ref="D7:D28" si="0">C7/C$30</f>
        <v>0.15879716489472595</v>
      </c>
      <c r="E7" s="38">
        <v>6.9560185185185185E-3</v>
      </c>
      <c r="F7" s="39">
        <f t="shared" ref="F7:F28" si="1">E7/E$30</f>
        <v>0.11840031520882585</v>
      </c>
      <c r="G7" s="38">
        <f>C7+E7</f>
        <v>0.1127546296296297</v>
      </c>
      <c r="H7" s="43">
        <f>G7/$G$30</f>
        <v>0.15552362707535133</v>
      </c>
    </row>
    <row r="8" spans="2:8" s="1" customFormat="1" x14ac:dyDescent="0.25">
      <c r="B8" s="42" t="s">
        <v>13</v>
      </c>
      <c r="C8" s="38">
        <v>6.6087962962962958E-3</v>
      </c>
      <c r="D8" s="39">
        <f t="shared" si="0"/>
        <v>9.9193940657355262E-3</v>
      </c>
      <c r="E8" s="38">
        <v>0</v>
      </c>
      <c r="F8" s="39">
        <f t="shared" si="1"/>
        <v>0</v>
      </c>
      <c r="G8" s="38">
        <f t="shared" ref="G8:G28" si="2">C8+E8</f>
        <v>6.6087962962962958E-3</v>
      </c>
      <c r="H8" s="43">
        <f t="shared" ref="H8:H27" si="3">G8/$G$30</f>
        <v>9.1155810983397194E-3</v>
      </c>
    </row>
    <row r="9" spans="2:8" s="1" customFormat="1" x14ac:dyDescent="0.25">
      <c r="B9" s="42" t="s">
        <v>0</v>
      </c>
      <c r="C9" s="38">
        <v>1.5046296296296295E-2</v>
      </c>
      <c r="D9" s="39">
        <f t="shared" si="0"/>
        <v>2.2583559168925016E-2</v>
      </c>
      <c r="E9" s="38">
        <v>8.6805555555555551E-4</v>
      </c>
      <c r="F9" s="39">
        <f t="shared" si="1"/>
        <v>1.4775413711583925E-2</v>
      </c>
      <c r="G9" s="38">
        <f t="shared" si="2"/>
        <v>1.591435185185185E-2</v>
      </c>
      <c r="H9" s="43">
        <f t="shared" si="3"/>
        <v>2.1950830140485312E-2</v>
      </c>
    </row>
    <row r="10" spans="2:8" s="1" customFormat="1" x14ac:dyDescent="0.25">
      <c r="B10" s="42" t="s">
        <v>8</v>
      </c>
      <c r="C10" s="38">
        <v>2.8877314814814821E-2</v>
      </c>
      <c r="D10" s="39">
        <f t="shared" si="0"/>
        <v>4.3343061635744563E-2</v>
      </c>
      <c r="E10" s="38">
        <v>3.6574074074074078E-3</v>
      </c>
      <c r="F10" s="39">
        <f t="shared" si="1"/>
        <v>6.2253743104806948E-2</v>
      </c>
      <c r="G10" s="38">
        <f t="shared" si="2"/>
        <v>3.2534722222222229E-2</v>
      </c>
      <c r="H10" s="43">
        <f t="shared" si="3"/>
        <v>4.4875478927203075E-2</v>
      </c>
    </row>
    <row r="11" spans="2:8" s="1" customFormat="1" x14ac:dyDescent="0.25">
      <c r="B11" s="42" t="s">
        <v>26</v>
      </c>
      <c r="C11" s="38">
        <v>2.2569444444444442E-3</v>
      </c>
      <c r="D11" s="39">
        <f t="shared" si="0"/>
        <v>3.3875338753387523E-3</v>
      </c>
      <c r="E11" s="38">
        <v>0</v>
      </c>
      <c r="F11" s="39">
        <f t="shared" si="1"/>
        <v>0</v>
      </c>
      <c r="G11" s="38">
        <f t="shared" si="2"/>
        <v>2.2569444444444442E-3</v>
      </c>
      <c r="H11" s="43">
        <f t="shared" si="3"/>
        <v>3.1130268199233715E-3</v>
      </c>
    </row>
    <row r="12" spans="2:8" s="1" customFormat="1" x14ac:dyDescent="0.25">
      <c r="B12" s="42" t="s">
        <v>3</v>
      </c>
      <c r="C12" s="38">
        <v>4.5729166666666654E-2</v>
      </c>
      <c r="D12" s="39">
        <f t="shared" si="0"/>
        <v>6.8636647904940562E-2</v>
      </c>
      <c r="E12" s="38">
        <v>1.1701388888888881E-2</v>
      </c>
      <c r="F12" s="39">
        <f t="shared" si="1"/>
        <v>0.19917257683215117</v>
      </c>
      <c r="G12" s="38">
        <f t="shared" si="2"/>
        <v>5.7430555555555533E-2</v>
      </c>
      <c r="H12" s="43">
        <f t="shared" si="3"/>
        <v>7.9214559386973152E-2</v>
      </c>
    </row>
    <row r="13" spans="2:8" s="1" customFormat="1" x14ac:dyDescent="0.25">
      <c r="B13" s="42" t="s">
        <v>7</v>
      </c>
      <c r="C13" s="38">
        <v>3.4259259259259256E-3</v>
      </c>
      <c r="D13" s="39">
        <f t="shared" si="0"/>
        <v>5.1421027030783117E-3</v>
      </c>
      <c r="E13" s="38">
        <v>7.4768518518518526E-3</v>
      </c>
      <c r="F13" s="39">
        <f t="shared" si="1"/>
        <v>0.12726556343577622</v>
      </c>
      <c r="G13" s="38">
        <f t="shared" si="2"/>
        <v>1.0902777777777779E-2</v>
      </c>
      <c r="H13" s="43">
        <f t="shared" si="3"/>
        <v>1.5038314176245212E-2</v>
      </c>
    </row>
    <row r="14" spans="2:8" s="1" customFormat="1" x14ac:dyDescent="0.25">
      <c r="B14" s="42" t="s">
        <v>2</v>
      </c>
      <c r="C14" s="38">
        <v>1.2997685185185187E-2</v>
      </c>
      <c r="D14" s="39">
        <f t="shared" si="0"/>
        <v>1.9508720728232922E-2</v>
      </c>
      <c r="E14" s="38">
        <v>5.4398148148148144E-4</v>
      </c>
      <c r="F14" s="39">
        <f t="shared" si="1"/>
        <v>9.2592592592592587E-3</v>
      </c>
      <c r="G14" s="38">
        <f t="shared" si="2"/>
        <v>1.3541666666666669E-2</v>
      </c>
      <c r="H14" s="43">
        <f t="shared" si="3"/>
        <v>1.8678160919540235E-2</v>
      </c>
    </row>
    <row r="15" spans="2:8" s="1" customFormat="1" x14ac:dyDescent="0.25">
      <c r="B15" s="42" t="s">
        <v>9</v>
      </c>
      <c r="C15" s="38">
        <v>8.7499999999999991E-3</v>
      </c>
      <c r="D15" s="39">
        <f t="shared" si="0"/>
        <v>1.313320825515947E-2</v>
      </c>
      <c r="E15" s="38">
        <v>8.1018518518518516E-5</v>
      </c>
      <c r="F15" s="39">
        <f t="shared" si="1"/>
        <v>1.3790386130811663E-3</v>
      </c>
      <c r="G15" s="38">
        <f t="shared" si="2"/>
        <v>8.8310185185185176E-3</v>
      </c>
      <c r="H15" s="43">
        <f t="shared" si="3"/>
        <v>1.2180715197956576E-2</v>
      </c>
    </row>
    <row r="16" spans="2:8" s="1" customFormat="1" x14ac:dyDescent="0.25">
      <c r="B16" s="42" t="s">
        <v>1</v>
      </c>
      <c r="C16" s="38">
        <v>1.3888888888888887E-3</v>
      </c>
      <c r="D16" s="39">
        <f t="shared" si="0"/>
        <v>2.084636230977694E-3</v>
      </c>
      <c r="E16" s="38">
        <v>7.8703703703703705E-4</v>
      </c>
      <c r="F16" s="39">
        <f t="shared" si="1"/>
        <v>1.3396375098502758E-2</v>
      </c>
      <c r="G16" s="38">
        <f t="shared" si="2"/>
        <v>2.1759259259259258E-3</v>
      </c>
      <c r="H16" s="43">
        <f t="shared" si="3"/>
        <v>3.0012771392081737E-3</v>
      </c>
    </row>
    <row r="17" spans="2:8" s="1" customFormat="1" x14ac:dyDescent="0.25">
      <c r="B17" s="42" t="s">
        <v>27</v>
      </c>
      <c r="C17" s="38">
        <v>4.5833333333333334E-3</v>
      </c>
      <c r="D17" s="39">
        <f t="shared" si="0"/>
        <v>6.8792995622263906E-3</v>
      </c>
      <c r="E17" s="38">
        <v>4.6296296296296293E-4</v>
      </c>
      <c r="F17" s="39">
        <f t="shared" si="1"/>
        <v>7.8802206461780922E-3</v>
      </c>
      <c r="G17" s="38">
        <f t="shared" si="2"/>
        <v>5.0462962962962961E-3</v>
      </c>
      <c r="H17" s="43">
        <f t="shared" si="3"/>
        <v>6.960408684546616E-3</v>
      </c>
    </row>
    <row r="18" spans="2:8" s="1" customFormat="1" x14ac:dyDescent="0.25">
      <c r="B18" s="42" t="s">
        <v>16</v>
      </c>
      <c r="C18" s="38">
        <v>3.9236111111111112E-3</v>
      </c>
      <c r="D18" s="39">
        <f t="shared" si="0"/>
        <v>5.889097352511986E-3</v>
      </c>
      <c r="E18" s="38">
        <v>0</v>
      </c>
      <c r="F18" s="39">
        <f t="shared" si="1"/>
        <v>0</v>
      </c>
      <c r="G18" s="38">
        <f t="shared" si="2"/>
        <v>3.9236111111111112E-3</v>
      </c>
      <c r="H18" s="43">
        <f t="shared" si="3"/>
        <v>5.4118773946360155E-3</v>
      </c>
    </row>
    <row r="19" spans="2:8" s="1" customFormat="1" x14ac:dyDescent="0.25">
      <c r="B19" s="42" t="s">
        <v>4</v>
      </c>
      <c r="C19" s="38">
        <v>7.2777777777777761E-2</v>
      </c>
      <c r="D19" s="39">
        <f t="shared" si="0"/>
        <v>0.10923493850323114</v>
      </c>
      <c r="E19" s="38">
        <v>4.43287037037037E-3</v>
      </c>
      <c r="F19" s="39">
        <f t="shared" si="1"/>
        <v>7.5453112687155238E-2</v>
      </c>
      <c r="G19" s="38">
        <f t="shared" si="2"/>
        <v>7.7210648148148125E-2</v>
      </c>
      <c r="H19" s="43">
        <f t="shared" si="3"/>
        <v>0.10649744572158362</v>
      </c>
    </row>
    <row r="20" spans="2:8" s="1" customFormat="1" x14ac:dyDescent="0.25">
      <c r="B20" s="42" t="s">
        <v>14</v>
      </c>
      <c r="C20" s="38">
        <v>7.4768518518518526E-3</v>
      </c>
      <c r="D20" s="39">
        <f t="shared" si="0"/>
        <v>1.1222291710096588E-2</v>
      </c>
      <c r="E20" s="38">
        <v>5.2199074074074075E-3</v>
      </c>
      <c r="F20" s="39">
        <f t="shared" si="1"/>
        <v>8.8849487785658002E-2</v>
      </c>
      <c r="G20" s="38">
        <f t="shared" si="2"/>
        <v>1.269675925925926E-2</v>
      </c>
      <c r="H20" s="43">
        <f t="shared" si="3"/>
        <v>1.7512771392081738E-2</v>
      </c>
    </row>
    <row r="21" spans="2:8" s="1" customFormat="1" x14ac:dyDescent="0.25">
      <c r="B21" s="42" t="s">
        <v>11</v>
      </c>
      <c r="C21" s="38">
        <v>2.6620370370370372E-4</v>
      </c>
      <c r="D21" s="39">
        <f t="shared" si="0"/>
        <v>3.9955527760405802E-4</v>
      </c>
      <c r="E21" s="38">
        <v>4.0972222222222226E-3</v>
      </c>
      <c r="F21" s="39">
        <f t="shared" si="1"/>
        <v>6.9739952718676126E-2</v>
      </c>
      <c r="G21" s="38">
        <f t="shared" si="2"/>
        <v>4.363425925925926E-3</v>
      </c>
      <c r="H21" s="43">
        <f t="shared" si="3"/>
        <v>6.0185185185185185E-3</v>
      </c>
    </row>
    <row r="22" spans="2:8" s="1" customFormat="1" x14ac:dyDescent="0.25">
      <c r="B22" s="42" t="s">
        <v>15</v>
      </c>
      <c r="C22" s="38">
        <v>8.0787037037037043E-3</v>
      </c>
      <c r="D22" s="39">
        <f t="shared" si="0"/>
        <v>1.2125634076853587E-2</v>
      </c>
      <c r="E22" s="38">
        <v>5.4398148148148157E-3</v>
      </c>
      <c r="F22" s="39">
        <f t="shared" si="1"/>
        <v>9.2592592592592615E-2</v>
      </c>
      <c r="G22" s="38">
        <f t="shared" si="2"/>
        <v>1.351851851851852E-2</v>
      </c>
      <c r="H22" s="43">
        <f t="shared" si="3"/>
        <v>1.8646232439335889E-2</v>
      </c>
    </row>
    <row r="23" spans="2:8" s="1" customFormat="1" x14ac:dyDescent="0.25">
      <c r="B23" s="42" t="s">
        <v>71</v>
      </c>
      <c r="C23" s="38">
        <v>7.0949074074074083E-3</v>
      </c>
      <c r="D23" s="39">
        <f t="shared" si="0"/>
        <v>1.0649016746577722E-2</v>
      </c>
      <c r="E23" s="38">
        <v>4.4675925925925924E-3</v>
      </c>
      <c r="F23" s="39">
        <f t="shared" si="1"/>
        <v>7.6044129235618596E-2</v>
      </c>
      <c r="G23" s="38">
        <f t="shared" si="2"/>
        <v>1.15625E-2</v>
      </c>
      <c r="H23" s="43">
        <f t="shared" si="3"/>
        <v>1.5948275862068966E-2</v>
      </c>
    </row>
    <row r="24" spans="2:8" s="1" customFormat="1" x14ac:dyDescent="0.25">
      <c r="B24" s="42" t="s">
        <v>12</v>
      </c>
      <c r="C24" s="38">
        <v>5.3125000000000012E-3</v>
      </c>
      <c r="D24" s="39">
        <f t="shared" si="0"/>
        <v>7.9737335834896821E-3</v>
      </c>
      <c r="E24" s="38">
        <v>5.5555555555555556E-4</v>
      </c>
      <c r="F24" s="39">
        <f t="shared" si="1"/>
        <v>9.4562647754137114E-3</v>
      </c>
      <c r="G24" s="38">
        <f t="shared" si="2"/>
        <v>5.8680555555555569E-3</v>
      </c>
      <c r="H24" s="43">
        <f t="shared" si="3"/>
        <v>8.0938697318007676E-3</v>
      </c>
    </row>
    <row r="25" spans="2:8" s="1" customFormat="1" x14ac:dyDescent="0.25">
      <c r="B25" s="42" t="s">
        <v>5</v>
      </c>
      <c r="C25" s="38">
        <v>1.3263888888888888E-2</v>
      </c>
      <c r="D25" s="39">
        <f t="shared" si="0"/>
        <v>1.9908276005836976E-2</v>
      </c>
      <c r="E25" s="38">
        <v>1.3773148148148147E-3</v>
      </c>
      <c r="F25" s="39">
        <f t="shared" si="1"/>
        <v>2.3443656422379826E-2</v>
      </c>
      <c r="G25" s="38">
        <f t="shared" si="2"/>
        <v>1.4641203703703701E-2</v>
      </c>
      <c r="H25" s="43">
        <f t="shared" si="3"/>
        <v>2.0194763729246484E-2</v>
      </c>
    </row>
    <row r="26" spans="2:8" s="1" customFormat="1" x14ac:dyDescent="0.25">
      <c r="B26" s="42" t="s">
        <v>6</v>
      </c>
      <c r="C26" s="38">
        <v>0.11158564814814818</v>
      </c>
      <c r="D26" s="39">
        <f t="shared" si="0"/>
        <v>0.16748314919046628</v>
      </c>
      <c r="E26" s="38">
        <v>6.2500000000000001E-4</v>
      </c>
      <c r="F26" s="39">
        <f t="shared" si="1"/>
        <v>1.0638297872340427E-2</v>
      </c>
      <c r="G26" s="38">
        <f t="shared" si="2"/>
        <v>0.11221064814814818</v>
      </c>
      <c r="H26" s="43">
        <f t="shared" si="3"/>
        <v>0.15477330779054924</v>
      </c>
    </row>
    <row r="27" spans="2:8" s="1" customFormat="1" x14ac:dyDescent="0.25">
      <c r="B27" s="42" t="s">
        <v>78</v>
      </c>
      <c r="C27" s="38">
        <v>0.20100694444444436</v>
      </c>
      <c r="D27" s="39">
        <f t="shared" si="0"/>
        <v>0.30169897852824662</v>
      </c>
      <c r="E27" s="38">
        <v>0</v>
      </c>
      <c r="F27" s="39">
        <f t="shared" si="1"/>
        <v>0</v>
      </c>
      <c r="G27" s="38">
        <f t="shared" si="2"/>
        <v>0.20100694444444436</v>
      </c>
      <c r="H27" s="43">
        <f t="shared" si="3"/>
        <v>0.27725095785440601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0.66625000000000012</v>
      </c>
      <c r="D30" s="51">
        <f t="shared" si="4"/>
        <v>0.99999999999999956</v>
      </c>
      <c r="E30" s="50">
        <f>SUM(E7:E28)</f>
        <v>5.8749999999999997E-2</v>
      </c>
      <c r="F30" s="51">
        <f t="shared" si="4"/>
        <v>1</v>
      </c>
      <c r="G30" s="50">
        <f t="shared" si="4"/>
        <v>0.72499999999999998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100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0.56134259259259245</v>
      </c>
      <c r="D7" s="18">
        <f>C7/$C$30</f>
        <v>0.20694481187223168</v>
      </c>
      <c r="E7" s="144">
        <v>0.25253472222222234</v>
      </c>
      <c r="F7" s="18">
        <f t="shared" ref="F7:H28" si="0">E7/E$30</f>
        <v>0.23536962923808805</v>
      </c>
      <c r="G7" s="17">
        <v>0.14151620370370374</v>
      </c>
      <c r="H7" s="18">
        <f>G7/G$30</f>
        <v>0.22283985492719022</v>
      </c>
      <c r="I7" s="17">
        <f>C7+E7+G7</f>
        <v>0.95539351851851861</v>
      </c>
      <c r="J7" s="32">
        <f>I7/$I$30</f>
        <v>0.21612747818983469</v>
      </c>
    </row>
    <row r="8" spans="2:10" x14ac:dyDescent="0.25">
      <c r="B8" s="16" t="s">
        <v>13</v>
      </c>
      <c r="C8" s="17">
        <v>4.005787037037039E-2</v>
      </c>
      <c r="D8" s="18">
        <f t="shared" ref="D8:D28" si="1">C8/$C$30</f>
        <v>1.4767752451335965E-2</v>
      </c>
      <c r="E8" s="144">
        <v>8.7384259259259255E-3</v>
      </c>
      <c r="F8" s="18">
        <f t="shared" si="0"/>
        <v>8.1444644610090457E-3</v>
      </c>
      <c r="G8" s="17">
        <v>1.5335648148148145E-2</v>
      </c>
      <c r="H8" s="18">
        <f t="shared" si="0"/>
        <v>2.4148426251617477E-2</v>
      </c>
      <c r="I8" s="17">
        <f t="shared" ref="I8:I27" si="2">C8+E8+G8</f>
        <v>6.4131944444444464E-2</v>
      </c>
      <c r="J8" s="32">
        <f t="shared" ref="J8:J27" si="3">I8/$I$30</f>
        <v>1.4507818145638483E-2</v>
      </c>
    </row>
    <row r="9" spans="2:10" x14ac:dyDescent="0.25">
      <c r="B9" s="16" t="s">
        <v>0</v>
      </c>
      <c r="C9" s="17">
        <v>8.9224537037037005E-2</v>
      </c>
      <c r="D9" s="18">
        <f t="shared" si="1"/>
        <v>3.2893557829340905E-2</v>
      </c>
      <c r="E9" s="144">
        <v>2.2962962962962963E-2</v>
      </c>
      <c r="F9" s="18">
        <f t="shared" si="0"/>
        <v>2.1402142371711192E-2</v>
      </c>
      <c r="G9" s="17">
        <v>2.3912037037037044E-2</v>
      </c>
      <c r="H9" s="18">
        <f t="shared" si="0"/>
        <v>3.7653319725163573E-2</v>
      </c>
      <c r="I9" s="17">
        <f t="shared" si="2"/>
        <v>0.13609953703703701</v>
      </c>
      <c r="J9" s="32">
        <f t="shared" si="3"/>
        <v>3.0788203135636676E-2</v>
      </c>
    </row>
    <row r="10" spans="2:10" x14ac:dyDescent="0.25">
      <c r="B10" s="16" t="s">
        <v>8</v>
      </c>
      <c r="C10" s="17">
        <v>0.15744212962962978</v>
      </c>
      <c r="D10" s="18">
        <f t="shared" si="1"/>
        <v>5.8042686100989088E-2</v>
      </c>
      <c r="E10" s="144">
        <v>4.6261574074074087E-2</v>
      </c>
      <c r="F10" s="18">
        <f t="shared" si="0"/>
        <v>4.3117118477686317E-2</v>
      </c>
      <c r="G10" s="17">
        <v>0.11502314814814822</v>
      </c>
      <c r="H10" s="18">
        <f t="shared" si="0"/>
        <v>0.1811223095008111</v>
      </c>
      <c r="I10" s="17">
        <f t="shared" si="2"/>
        <v>0.31872685185185207</v>
      </c>
      <c r="J10" s="32">
        <f t="shared" si="3"/>
        <v>7.2101840118136196E-2</v>
      </c>
    </row>
    <row r="11" spans="2:10" x14ac:dyDescent="0.25">
      <c r="B11" s="16" t="s">
        <v>26</v>
      </c>
      <c r="C11" s="17">
        <v>1.4976851851851851E-2</v>
      </c>
      <c r="D11" s="18">
        <f t="shared" si="1"/>
        <v>5.5213729188178934E-3</v>
      </c>
      <c r="E11" s="144">
        <v>4.9189814814814816E-3</v>
      </c>
      <c r="F11" s="18">
        <f t="shared" si="0"/>
        <v>4.5846323124885367E-3</v>
      </c>
      <c r="G11" s="17">
        <v>1.4583333333333334E-3</v>
      </c>
      <c r="H11" s="18">
        <f t="shared" si="0"/>
        <v>2.2963786473236248E-3</v>
      </c>
      <c r="I11" s="17">
        <f t="shared" si="2"/>
        <v>2.1354166666666664E-2</v>
      </c>
      <c r="J11" s="32">
        <f t="shared" si="3"/>
        <v>4.8307028476273217E-3</v>
      </c>
    </row>
    <row r="12" spans="2:10" x14ac:dyDescent="0.25">
      <c r="B12" s="16" t="s">
        <v>3</v>
      </c>
      <c r="C12" s="17">
        <v>0.35289351851852019</v>
      </c>
      <c r="D12" s="18">
        <f t="shared" si="1"/>
        <v>0.13009788276256443</v>
      </c>
      <c r="E12" s="144">
        <v>0.10519675925925928</v>
      </c>
      <c r="F12" s="18">
        <f t="shared" si="0"/>
        <v>9.8046407266372509E-2</v>
      </c>
      <c r="G12" s="17">
        <v>0.12643518518518532</v>
      </c>
      <c r="H12" s="18">
        <f t="shared" si="0"/>
        <v>0.19909238367748652</v>
      </c>
      <c r="I12" s="17">
        <f t="shared" si="2"/>
        <v>0.58452546296296481</v>
      </c>
      <c r="J12" s="32">
        <f t="shared" si="3"/>
        <v>0.13223034466868477</v>
      </c>
    </row>
    <row r="13" spans="2:10" x14ac:dyDescent="0.25">
      <c r="B13" s="16" t="s">
        <v>7</v>
      </c>
      <c r="C13" s="17">
        <v>7.5451388888888915E-2</v>
      </c>
      <c r="D13" s="18">
        <f t="shared" si="1"/>
        <v>2.7815942857630498E-2</v>
      </c>
      <c r="E13" s="144">
        <v>1.7974537037037039E-2</v>
      </c>
      <c r="F13" s="18">
        <f t="shared" si="0"/>
        <v>1.6752785838340466E-2</v>
      </c>
      <c r="G13" s="17">
        <v>1.4282407407407409E-2</v>
      </c>
      <c r="H13" s="18">
        <f t="shared" si="0"/>
        <v>2.2489930561883757E-2</v>
      </c>
      <c r="I13" s="17">
        <f t="shared" si="2"/>
        <v>0.10770833333333336</v>
      </c>
      <c r="J13" s="32">
        <f t="shared" si="3"/>
        <v>2.4365593875349527E-2</v>
      </c>
    </row>
    <row r="14" spans="2:10" x14ac:dyDescent="0.25">
      <c r="B14" s="16" t="s">
        <v>2</v>
      </c>
      <c r="C14" s="17">
        <v>6.5324074074074076E-2</v>
      </c>
      <c r="D14" s="18">
        <f t="shared" si="1"/>
        <v>2.4082402437255172E-2</v>
      </c>
      <c r="E14" s="144">
        <v>3.2361111111111111E-2</v>
      </c>
      <c r="F14" s="18">
        <f t="shared" si="0"/>
        <v>3.0161486931101055E-2</v>
      </c>
      <c r="G14" s="17">
        <v>1.5567129629629632E-2</v>
      </c>
      <c r="H14" s="18">
        <f t="shared" si="0"/>
        <v>2.4512930798811713E-2</v>
      </c>
      <c r="I14" s="17">
        <f t="shared" si="2"/>
        <v>0.11325231481481482</v>
      </c>
      <c r="J14" s="32">
        <f t="shared" si="3"/>
        <v>2.5619743828744362E-2</v>
      </c>
    </row>
    <row r="15" spans="2:10" x14ac:dyDescent="0.25">
      <c r="B15" s="16" t="s">
        <v>9</v>
      </c>
      <c r="C15" s="17">
        <v>8.718750000000007E-2</v>
      </c>
      <c r="D15" s="18">
        <f t="shared" si="1"/>
        <v>3.2142582841928308E-2</v>
      </c>
      <c r="E15" s="144">
        <v>1.6006944444444449E-2</v>
      </c>
      <c r="F15" s="18">
        <f t="shared" si="0"/>
        <v>1.4918932913345053E-2</v>
      </c>
      <c r="G15" s="17">
        <v>6.9328703703703696E-3</v>
      </c>
      <c r="H15" s="18">
        <f t="shared" si="0"/>
        <v>1.0916911188467071E-2</v>
      </c>
      <c r="I15" s="17">
        <f t="shared" si="2"/>
        <v>0.11012731481481489</v>
      </c>
      <c r="J15" s="32">
        <f t="shared" si="3"/>
        <v>2.4912811704701356E-2</v>
      </c>
    </row>
    <row r="16" spans="2:10" x14ac:dyDescent="0.25">
      <c r="B16" s="16" t="s">
        <v>1</v>
      </c>
      <c r="C16" s="17">
        <v>2.0914351851851847E-2</v>
      </c>
      <c r="D16" s="18">
        <f t="shared" si="1"/>
        <v>7.7102943309922192E-3</v>
      </c>
      <c r="E16" s="144">
        <v>3.8657407407407403E-3</v>
      </c>
      <c r="F16" s="18">
        <f t="shared" si="0"/>
        <v>3.6029816291086375E-3</v>
      </c>
      <c r="G16" s="17">
        <v>4.8958333333333336E-3</v>
      </c>
      <c r="H16" s="18">
        <f t="shared" si="0"/>
        <v>7.7092711731578832E-3</v>
      </c>
      <c r="I16" s="17">
        <f t="shared" si="2"/>
        <v>2.9675925925925918E-2</v>
      </c>
      <c r="J16" s="32">
        <f t="shared" si="3"/>
        <v>6.7132369112826292E-3</v>
      </c>
    </row>
    <row r="17" spans="2:10" x14ac:dyDescent="0.25">
      <c r="B17" s="16" t="s">
        <v>27</v>
      </c>
      <c r="C17" s="17">
        <v>3.6226851851851864E-2</v>
      </c>
      <c r="D17" s="18">
        <f t="shared" si="1"/>
        <v>1.3355407446599701E-2</v>
      </c>
      <c r="E17" s="144">
        <v>7.8472222222222224E-3</v>
      </c>
      <c r="F17" s="18">
        <f t="shared" si="0"/>
        <v>7.3138369596875948E-3</v>
      </c>
      <c r="G17" s="17">
        <v>1.3402777777777783E-2</v>
      </c>
      <c r="H17" s="18">
        <f t="shared" si="0"/>
        <v>2.1104813282545702E-2</v>
      </c>
      <c r="I17" s="17">
        <f t="shared" si="2"/>
        <v>5.7476851851851869E-2</v>
      </c>
      <c r="J17" s="32">
        <f t="shared" si="3"/>
        <v>1.3002314548139453E-2</v>
      </c>
    </row>
    <row r="18" spans="2:10" x14ac:dyDescent="0.25">
      <c r="B18" s="16" t="s">
        <v>16</v>
      </c>
      <c r="C18" s="17">
        <v>1.6921296296296292E-2</v>
      </c>
      <c r="D18" s="18">
        <f t="shared" si="1"/>
        <v>6.2382126795299522E-3</v>
      </c>
      <c r="E18" s="144">
        <v>3.6458333333333334E-3</v>
      </c>
      <c r="F18" s="18">
        <f t="shared" si="0"/>
        <v>3.3980215963150327E-3</v>
      </c>
      <c r="G18" s="17">
        <v>1.4467592592592592E-3</v>
      </c>
      <c r="H18" s="18">
        <f t="shared" si="0"/>
        <v>2.2781534199639132E-3</v>
      </c>
      <c r="I18" s="17">
        <f t="shared" si="2"/>
        <v>2.2013888888888885E-2</v>
      </c>
      <c r="J18" s="32">
        <f t="shared" si="3"/>
        <v>4.9799440738141814E-3</v>
      </c>
    </row>
    <row r="19" spans="2:10" x14ac:dyDescent="0.25">
      <c r="B19" s="16" t="s">
        <v>4</v>
      </c>
      <c r="C19" s="17">
        <v>0.20354166666666662</v>
      </c>
      <c r="D19" s="18">
        <f t="shared" si="1"/>
        <v>7.5037762094537455E-2</v>
      </c>
      <c r="E19" s="144">
        <v>5.593749999999998E-2</v>
      </c>
      <c r="F19" s="18">
        <f t="shared" si="0"/>
        <v>5.2135359920604911E-2</v>
      </c>
      <c r="G19" s="17">
        <v>4.4351851851851865E-2</v>
      </c>
      <c r="H19" s="18">
        <f t="shared" si="0"/>
        <v>6.9839071242413744E-2</v>
      </c>
      <c r="I19" s="17">
        <f t="shared" si="2"/>
        <v>0.30383101851851846</v>
      </c>
      <c r="J19" s="32">
        <f t="shared" si="3"/>
        <v>6.8732130326864399E-2</v>
      </c>
    </row>
    <row r="20" spans="2:10" x14ac:dyDescent="0.25">
      <c r="B20" s="16" t="s">
        <v>14</v>
      </c>
      <c r="C20" s="17">
        <v>3.784722222222222E-2</v>
      </c>
      <c r="D20" s="18">
        <f t="shared" si="1"/>
        <v>1.3952773913859746E-2</v>
      </c>
      <c r="E20" s="144">
        <v>7.2106481481481492E-3</v>
      </c>
      <c r="F20" s="18">
        <f t="shared" si="0"/>
        <v>6.7205316016008439E-3</v>
      </c>
      <c r="G20" s="17">
        <v>9.5717592592592625E-3</v>
      </c>
      <c r="H20" s="18">
        <f t="shared" si="0"/>
        <v>1.5072263026481257E-2</v>
      </c>
      <c r="I20" s="17">
        <f t="shared" si="2"/>
        <v>5.4629629629629625E-2</v>
      </c>
      <c r="J20" s="32">
        <f t="shared" si="3"/>
        <v>1.2358220835122471E-2</v>
      </c>
    </row>
    <row r="21" spans="2:10" x14ac:dyDescent="0.25">
      <c r="B21" s="16" t="s">
        <v>11</v>
      </c>
      <c r="C21" s="17">
        <v>3.5243055555555507E-2</v>
      </c>
      <c r="D21" s="18">
        <f t="shared" si="1"/>
        <v>1.2992720662906077E-2</v>
      </c>
      <c r="E21" s="144">
        <v>7.3032407407407404E-3</v>
      </c>
      <c r="F21" s="18">
        <f t="shared" si="0"/>
        <v>6.8068305627770973E-3</v>
      </c>
      <c r="G21" s="17">
        <v>3.4375E-3</v>
      </c>
      <c r="H21" s="18">
        <f t="shared" si="0"/>
        <v>5.4128925258342588E-3</v>
      </c>
      <c r="I21" s="17">
        <f t="shared" si="2"/>
        <v>4.5983796296296252E-2</v>
      </c>
      <c r="J21" s="32">
        <f t="shared" si="3"/>
        <v>1.0402375291936767E-2</v>
      </c>
    </row>
    <row r="22" spans="2:10" x14ac:dyDescent="0.25">
      <c r="B22" s="16" t="s">
        <v>15</v>
      </c>
      <c r="C22" s="17">
        <v>1.7696759259259256E-2</v>
      </c>
      <c r="D22" s="18">
        <f t="shared" si="1"/>
        <v>6.5240952031472626E-3</v>
      </c>
      <c r="E22" s="144">
        <v>3.4953703703703696E-3</v>
      </c>
      <c r="F22" s="18">
        <f t="shared" si="0"/>
        <v>3.257785784403618E-3</v>
      </c>
      <c r="G22" s="17">
        <v>8.7152777777777784E-3</v>
      </c>
      <c r="H22" s="18">
        <f t="shared" si="0"/>
        <v>1.3723596201862616E-2</v>
      </c>
      <c r="I22" s="17">
        <f t="shared" si="2"/>
        <v>2.9907407407407403E-2</v>
      </c>
      <c r="J22" s="32">
        <f t="shared" si="3"/>
        <v>6.765602253804336E-3</v>
      </c>
    </row>
    <row r="23" spans="2:10" s="3" customFormat="1" x14ac:dyDescent="0.25">
      <c r="B23" s="16" t="s">
        <v>71</v>
      </c>
      <c r="C23" s="17">
        <v>9.165509259259258E-2</v>
      </c>
      <c r="D23" s="18">
        <f t="shared" si="1"/>
        <v>3.3789607530230983E-2</v>
      </c>
      <c r="E23" s="144">
        <v>1.3749999999999998E-2</v>
      </c>
      <c r="F23" s="18">
        <f t="shared" si="0"/>
        <v>1.2815395734673836E-2</v>
      </c>
      <c r="G23" s="17">
        <v>2.8020833333333339E-2</v>
      </c>
      <c r="H23" s="18">
        <f t="shared" si="0"/>
        <v>4.4123275437861084E-2</v>
      </c>
      <c r="I23" s="17">
        <f t="shared" si="2"/>
        <v>0.13342592592592592</v>
      </c>
      <c r="J23" s="32">
        <f t="shared" si="3"/>
        <v>3.0183383429510987E-2</v>
      </c>
    </row>
    <row r="24" spans="2:10" x14ac:dyDescent="0.25">
      <c r="B24" s="16" t="s">
        <v>12</v>
      </c>
      <c r="C24" s="17">
        <v>3.9571759259259258E-2</v>
      </c>
      <c r="D24" s="18">
        <f t="shared" si="1"/>
        <v>1.4588542511157944E-2</v>
      </c>
      <c r="E24" s="144">
        <v>3.4826388888888907E-2</v>
      </c>
      <c r="F24" s="18">
        <f t="shared" si="0"/>
        <v>3.2459196772418854E-2</v>
      </c>
      <c r="G24" s="17">
        <v>3.3738425925925929E-2</v>
      </c>
      <c r="H24" s="18">
        <f t="shared" si="0"/>
        <v>5.3126537753558467E-2</v>
      </c>
      <c r="I24" s="17">
        <f t="shared" si="2"/>
        <v>0.10813657407407409</v>
      </c>
      <c r="J24" s="32">
        <f t="shared" si="3"/>
        <v>2.4462469759014678E-2</v>
      </c>
    </row>
    <row r="25" spans="2:10" x14ac:dyDescent="0.25">
      <c r="B25" s="16" t="s">
        <v>5</v>
      </c>
      <c r="C25" s="17">
        <v>0.1194675925925926</v>
      </c>
      <c r="D25" s="18">
        <f t="shared" si="1"/>
        <v>4.4042976250415998E-2</v>
      </c>
      <c r="E25" s="144">
        <v>4.3449074074074077E-2</v>
      </c>
      <c r="F25" s="18">
        <f t="shared" si="0"/>
        <v>4.0495787531957567E-2</v>
      </c>
      <c r="G25" s="17">
        <v>1.6273148148148148E-2</v>
      </c>
      <c r="H25" s="18">
        <f t="shared" si="0"/>
        <v>2.5624669667754098E-2</v>
      </c>
      <c r="I25" s="17">
        <f t="shared" si="2"/>
        <v>0.17918981481481483</v>
      </c>
      <c r="J25" s="32">
        <f t="shared" si="3"/>
        <v>4.0536011646052146E-2</v>
      </c>
    </row>
    <row r="26" spans="2:10" x14ac:dyDescent="0.25">
      <c r="B26" s="16" t="s">
        <v>6</v>
      </c>
      <c r="C26" s="17">
        <v>0.37346064814814839</v>
      </c>
      <c r="D26" s="18">
        <f t="shared" si="1"/>
        <v>0.13768016999342897</v>
      </c>
      <c r="E26" s="144">
        <v>0.22621527777777786</v>
      </c>
      <c r="F26" s="18">
        <f t="shared" si="0"/>
        <v>0.21083914952373758</v>
      </c>
      <c r="G26" s="17">
        <v>5.6018518518518518E-3</v>
      </c>
      <c r="H26" s="18">
        <f t="shared" si="0"/>
        <v>8.8210100421002736E-3</v>
      </c>
      <c r="I26" s="17">
        <f t="shared" si="2"/>
        <v>0.60527777777777803</v>
      </c>
      <c r="J26" s="32">
        <f t="shared" si="3"/>
        <v>0.1369248976257553</v>
      </c>
    </row>
    <row r="27" spans="2:10" x14ac:dyDescent="0.25">
      <c r="B27" s="16" t="s">
        <v>78</v>
      </c>
      <c r="C27" s="17">
        <v>0.27583333333333332</v>
      </c>
      <c r="D27" s="18">
        <f t="shared" si="1"/>
        <v>0.10168884034101085</v>
      </c>
      <c r="E27" s="144">
        <v>0.15842592592592605</v>
      </c>
      <c r="F27" s="18">
        <f t="shared" si="0"/>
        <v>0.14765752257257209</v>
      </c>
      <c r="G27" s="17">
        <v>5.138888888888889E-3</v>
      </c>
      <c r="H27" s="18">
        <f t="shared" si="0"/>
        <v>8.0920009477118207E-3</v>
      </c>
      <c r="I27" s="17">
        <f t="shared" si="2"/>
        <v>0.43939814814814826</v>
      </c>
      <c r="J27" s="32">
        <f t="shared" si="3"/>
        <v>9.9399893174701201E-2</v>
      </c>
    </row>
    <row r="28" spans="2:10" x14ac:dyDescent="0.25">
      <c r="B28" s="16" t="s">
        <v>17</v>
      </c>
      <c r="C28" s="17">
        <v>2.4305555555555555E-4</v>
      </c>
      <c r="D28" s="18">
        <f t="shared" si="1"/>
        <v>8.9604970089007542E-5</v>
      </c>
      <c r="E28" s="144">
        <v>0</v>
      </c>
      <c r="F28" s="18">
        <f t="shared" si="0"/>
        <v>0</v>
      </c>
      <c r="G28" s="17"/>
      <c r="H28" s="18">
        <f>G28/G$30</f>
        <v>0</v>
      </c>
      <c r="I28" s="17">
        <f>C28+E28+G28</f>
        <v>2.4305555555555555E-4</v>
      </c>
      <c r="J28" s="32">
        <f>I28/$I$30</f>
        <v>5.4983609647790657E-5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2.7125231481481498</v>
      </c>
      <c r="D30" s="26">
        <f t="shared" si="4"/>
        <v>1.0000000000000002</v>
      </c>
      <c r="E30" s="25">
        <f t="shared" si="4"/>
        <v>1.0729282407407412</v>
      </c>
      <c r="F30" s="26">
        <f t="shared" si="4"/>
        <v>0.99999999999999978</v>
      </c>
      <c r="G30" s="25">
        <f t="shared" si="4"/>
        <v>0.63505787037037054</v>
      </c>
      <c r="H30" s="26">
        <f t="shared" si="4"/>
        <v>1</v>
      </c>
      <c r="I30" s="25">
        <f t="shared" si="4"/>
        <v>4.420509259259263</v>
      </c>
      <c r="J30" s="34">
        <f t="shared" si="4"/>
        <v>0.99999999999999989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96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4.6168981481481491E-2</v>
      </c>
      <c r="D7" s="39">
        <f t="shared" ref="D7:F28" si="0">C7/C$30</f>
        <v>0.18660242316508405</v>
      </c>
      <c r="E7" s="38">
        <v>2.3263888888888891E-3</v>
      </c>
      <c r="F7" s="39">
        <f t="shared" si="0"/>
        <v>0.4987593052109181</v>
      </c>
      <c r="G7" s="38">
        <f>C7+E7</f>
        <v>4.8495370370370383E-2</v>
      </c>
      <c r="H7" s="43">
        <f>G7/$G$30</f>
        <v>0.19237832874196517</v>
      </c>
    </row>
    <row r="8" spans="2:8" s="1" customFormat="1" x14ac:dyDescent="0.25">
      <c r="B8" s="42" t="s">
        <v>13</v>
      </c>
      <c r="C8" s="38">
        <v>1.9097222222222219E-3</v>
      </c>
      <c r="D8" s="39">
        <f t="shared" si="0"/>
        <v>7.7185760396688025E-3</v>
      </c>
      <c r="E8" s="38">
        <v>0</v>
      </c>
      <c r="F8" s="39">
        <f t="shared" si="0"/>
        <v>0</v>
      </c>
      <c r="G8" s="38">
        <f t="shared" ref="G8:G28" si="1">C8+E8</f>
        <v>1.9097222222222219E-3</v>
      </c>
      <c r="H8" s="43">
        <f t="shared" ref="H8:H14" si="2">G8/$G$30</f>
        <v>7.5757575757575751E-3</v>
      </c>
    </row>
    <row r="9" spans="2:8" s="1" customFormat="1" x14ac:dyDescent="0.25">
      <c r="B9" s="42" t="s">
        <v>0</v>
      </c>
      <c r="C9" s="38">
        <v>3.7847222222222219E-3</v>
      </c>
      <c r="D9" s="39">
        <f t="shared" si="0"/>
        <v>1.5296814333161809E-2</v>
      </c>
      <c r="E9" s="38">
        <v>0</v>
      </c>
      <c r="F9" s="39">
        <f t="shared" si="0"/>
        <v>0</v>
      </c>
      <c r="G9" s="38">
        <f t="shared" si="1"/>
        <v>3.7847222222222219E-3</v>
      </c>
      <c r="H9" s="43">
        <f t="shared" si="2"/>
        <v>1.5013774104683195E-2</v>
      </c>
    </row>
    <row r="10" spans="2:8" s="1" customFormat="1" x14ac:dyDescent="0.25">
      <c r="B10" s="42" t="s">
        <v>8</v>
      </c>
      <c r="C10" s="38">
        <v>1.1608796296296299E-2</v>
      </c>
      <c r="D10" s="39">
        <f t="shared" si="0"/>
        <v>4.6919586471441288E-2</v>
      </c>
      <c r="E10" s="38">
        <v>6.4814814814814813E-4</v>
      </c>
      <c r="F10" s="39">
        <f t="shared" si="0"/>
        <v>0.13895781637717119</v>
      </c>
      <c r="G10" s="38">
        <f t="shared" si="1"/>
        <v>1.2256944444444447E-2</v>
      </c>
      <c r="H10" s="43">
        <f t="shared" si="2"/>
        <v>4.862258953168045E-2</v>
      </c>
    </row>
    <row r="11" spans="2:8" s="1" customFormat="1" x14ac:dyDescent="0.25">
      <c r="B11" s="42" t="s">
        <v>26</v>
      </c>
      <c r="C11" s="38">
        <v>3.5879629629629629E-4</v>
      </c>
      <c r="D11" s="39">
        <f t="shared" si="0"/>
        <v>1.4501567104832297E-3</v>
      </c>
      <c r="E11" s="38">
        <v>0</v>
      </c>
      <c r="F11" s="39"/>
      <c r="G11" s="38">
        <f t="shared" si="1"/>
        <v>3.5879629629629629E-4</v>
      </c>
      <c r="H11" s="43">
        <f>G11/$G$30</f>
        <v>1.423324150596878E-3</v>
      </c>
    </row>
    <row r="12" spans="2:8" s="1" customFormat="1" x14ac:dyDescent="0.25">
      <c r="B12" s="42" t="s">
        <v>3</v>
      </c>
      <c r="C12" s="38">
        <v>8.8773148148148153E-3</v>
      </c>
      <c r="D12" s="39">
        <f t="shared" si="0"/>
        <v>3.5879683772278625E-2</v>
      </c>
      <c r="E12" s="38">
        <v>1.1805555555555558E-3</v>
      </c>
      <c r="F12" s="39">
        <f t="shared" si="0"/>
        <v>0.25310173697270472</v>
      </c>
      <c r="G12" s="38">
        <f t="shared" si="1"/>
        <v>1.0057870370370372E-2</v>
      </c>
      <c r="H12" s="43">
        <f>G12/$G$30</f>
        <v>3.9898989898989906E-2</v>
      </c>
    </row>
    <row r="13" spans="2:8" s="1" customFormat="1" x14ac:dyDescent="0.25">
      <c r="B13" s="42" t="s">
        <v>7</v>
      </c>
      <c r="C13" s="38">
        <v>1.0416666666666669E-3</v>
      </c>
      <c r="D13" s="39">
        <f t="shared" si="0"/>
        <v>4.2101323852738936E-3</v>
      </c>
      <c r="E13" s="38">
        <v>0</v>
      </c>
      <c r="F13" s="39">
        <f t="shared" si="0"/>
        <v>0</v>
      </c>
      <c r="G13" s="38">
        <f t="shared" si="1"/>
        <v>1.0416666666666669E-3</v>
      </c>
      <c r="H13" s="43">
        <f t="shared" si="2"/>
        <v>4.1322314049586787E-3</v>
      </c>
    </row>
    <row r="14" spans="2:8" s="1" customFormat="1" x14ac:dyDescent="0.25">
      <c r="B14" s="42" t="s">
        <v>2</v>
      </c>
      <c r="C14" s="38">
        <v>7.7546296296296282E-4</v>
      </c>
      <c r="D14" s="39">
        <f t="shared" si="0"/>
        <v>3.1342096645927864E-3</v>
      </c>
      <c r="E14" s="38">
        <v>0</v>
      </c>
      <c r="F14" s="39">
        <f t="shared" si="0"/>
        <v>0</v>
      </c>
      <c r="G14" s="38">
        <f t="shared" si="1"/>
        <v>7.7546296296296282E-4</v>
      </c>
      <c r="H14" s="43">
        <f t="shared" si="2"/>
        <v>3.0762167125803486E-3</v>
      </c>
    </row>
    <row r="15" spans="2:8" s="1" customFormat="1" x14ac:dyDescent="0.25">
      <c r="B15" s="42" t="s">
        <v>9</v>
      </c>
      <c r="C15" s="38">
        <v>4.5370370370370356E-3</v>
      </c>
      <c r="D15" s="39">
        <f t="shared" si="0"/>
        <v>1.8337465500304063E-2</v>
      </c>
      <c r="E15" s="38">
        <v>0</v>
      </c>
      <c r="F15" s="39">
        <f t="shared" si="0"/>
        <v>0</v>
      </c>
      <c r="G15" s="38">
        <f t="shared" si="1"/>
        <v>4.5370370370370356E-3</v>
      </c>
      <c r="H15" s="43">
        <f t="shared" ref="H15:H20" si="3">G15/$G$30</f>
        <v>1.7998163452708903E-2</v>
      </c>
    </row>
    <row r="16" spans="2:8" s="1" customFormat="1" x14ac:dyDescent="0.25">
      <c r="B16" s="42" t="s">
        <v>1</v>
      </c>
      <c r="C16" s="38">
        <v>2.6620370370370372E-4</v>
      </c>
      <c r="D16" s="39">
        <f t="shared" si="0"/>
        <v>1.0759227206811061E-3</v>
      </c>
      <c r="E16" s="38">
        <v>0</v>
      </c>
      <c r="F16" s="39">
        <f t="shared" si="0"/>
        <v>0</v>
      </c>
      <c r="G16" s="38">
        <f t="shared" si="1"/>
        <v>2.6620370370370372E-4</v>
      </c>
      <c r="H16" s="43">
        <f t="shared" si="3"/>
        <v>1.0560146923783288E-3</v>
      </c>
    </row>
    <row r="17" spans="2:8" s="1" customFormat="1" x14ac:dyDescent="0.25">
      <c r="B17" s="42" t="s">
        <v>27</v>
      </c>
      <c r="C17" s="38">
        <v>1.3773148148148147E-3</v>
      </c>
      <c r="D17" s="39">
        <f t="shared" si="0"/>
        <v>5.5667305983065915E-3</v>
      </c>
      <c r="E17" s="38">
        <v>0</v>
      </c>
      <c r="F17" s="39">
        <f t="shared" si="0"/>
        <v>0</v>
      </c>
      <c r="G17" s="38">
        <f t="shared" si="1"/>
        <v>1.3773148148148147E-3</v>
      </c>
      <c r="H17" s="43">
        <f>G17/$G$30</f>
        <v>5.4637281910009184E-3</v>
      </c>
    </row>
    <row r="18" spans="2:8" s="1" customFormat="1" x14ac:dyDescent="0.25">
      <c r="B18" s="42" t="s">
        <v>16</v>
      </c>
      <c r="C18" s="38">
        <v>1.8750000000000004E-3</v>
      </c>
      <c r="D18" s="39">
        <f t="shared" si="0"/>
        <v>7.5782382934930087E-3</v>
      </c>
      <c r="E18" s="38">
        <v>0</v>
      </c>
      <c r="F18" s="39">
        <f t="shared" si="0"/>
        <v>0</v>
      </c>
      <c r="G18" s="38">
        <f t="shared" si="1"/>
        <v>1.8750000000000004E-3</v>
      </c>
      <c r="H18" s="43">
        <f t="shared" si="3"/>
        <v>7.4380165289256216E-3</v>
      </c>
    </row>
    <row r="19" spans="2:8" s="1" customFormat="1" x14ac:dyDescent="0.25">
      <c r="B19" s="42" t="s">
        <v>4</v>
      </c>
      <c r="C19" s="38">
        <v>2.9120370370370369E-2</v>
      </c>
      <c r="D19" s="39">
        <f t="shared" si="0"/>
        <v>0.11769658979276794</v>
      </c>
      <c r="E19" s="38">
        <v>2.5462962962962961E-4</v>
      </c>
      <c r="F19" s="39">
        <f t="shared" si="0"/>
        <v>5.4590570719602965E-2</v>
      </c>
      <c r="G19" s="38">
        <f t="shared" si="1"/>
        <v>2.9374999999999998E-2</v>
      </c>
      <c r="H19" s="43">
        <f t="shared" si="3"/>
        <v>0.1165289256198347</v>
      </c>
    </row>
    <row r="20" spans="2:8" s="1" customFormat="1" x14ac:dyDescent="0.25">
      <c r="B20" s="42" t="s">
        <v>14</v>
      </c>
      <c r="C20" s="38">
        <v>2.0601851851851853E-3</v>
      </c>
      <c r="D20" s="39">
        <f t="shared" si="0"/>
        <v>8.3267062730972563E-3</v>
      </c>
      <c r="E20" s="38">
        <v>2.5462962962962961E-4</v>
      </c>
      <c r="F20" s="39">
        <f t="shared" si="0"/>
        <v>5.4590570719602965E-2</v>
      </c>
      <c r="G20" s="38">
        <f t="shared" si="1"/>
        <v>2.3148148148148147E-3</v>
      </c>
      <c r="H20" s="43">
        <f t="shared" si="3"/>
        <v>9.1827364554637279E-3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0"/>
        <v>0</v>
      </c>
      <c r="G21" s="38">
        <f t="shared" si="1"/>
        <v>0</v>
      </c>
      <c r="H21" s="43">
        <f t="shared" ref="H21:H28" si="4">G21/$G$30</f>
        <v>0</v>
      </c>
    </row>
    <row r="22" spans="2:8" s="1" customFormat="1" x14ac:dyDescent="0.25">
      <c r="B22" s="42" t="s">
        <v>15</v>
      </c>
      <c r="C22" s="38">
        <v>1.1226851851851853E-3</v>
      </c>
      <c r="D22" s="39">
        <f t="shared" si="0"/>
        <v>4.537587126350752E-3</v>
      </c>
      <c r="E22" s="38">
        <v>0</v>
      </c>
      <c r="F22" s="39">
        <f t="shared" si="0"/>
        <v>0</v>
      </c>
      <c r="G22" s="38">
        <f t="shared" si="1"/>
        <v>1.1226851851851853E-3</v>
      </c>
      <c r="H22" s="43">
        <f t="shared" si="4"/>
        <v>4.4536271808999087E-3</v>
      </c>
    </row>
    <row r="23" spans="2:8" s="1" customFormat="1" x14ac:dyDescent="0.25">
      <c r="B23" s="42" t="s">
        <v>71</v>
      </c>
      <c r="C23" s="38">
        <v>1.5856481481481481E-3</v>
      </c>
      <c r="D23" s="39">
        <f t="shared" si="0"/>
        <v>6.4087570753613701E-3</v>
      </c>
      <c r="E23" s="38">
        <v>0</v>
      </c>
      <c r="F23" s="39">
        <f t="shared" si="0"/>
        <v>0</v>
      </c>
      <c r="G23" s="38">
        <f t="shared" si="1"/>
        <v>1.5856481481481481E-3</v>
      </c>
      <c r="H23" s="43">
        <f t="shared" si="4"/>
        <v>6.2901744719926541E-3</v>
      </c>
    </row>
    <row r="24" spans="2:8" s="1" customFormat="1" x14ac:dyDescent="0.25">
      <c r="B24" s="42" t="s">
        <v>12</v>
      </c>
      <c r="C24" s="38">
        <v>1.8634259259259259E-3</v>
      </c>
      <c r="D24" s="39">
        <f t="shared" si="0"/>
        <v>7.5314590447677424E-3</v>
      </c>
      <c r="E24" s="38">
        <v>0</v>
      </c>
      <c r="F24" s="39">
        <f t="shared" si="0"/>
        <v>0</v>
      </c>
      <c r="G24" s="38">
        <f t="shared" si="1"/>
        <v>1.8634259259259259E-3</v>
      </c>
      <c r="H24" s="43">
        <f t="shared" si="4"/>
        <v>7.3921028466483012E-3</v>
      </c>
    </row>
    <row r="25" spans="2:8" s="1" customFormat="1" x14ac:dyDescent="0.25">
      <c r="B25" s="42" t="s">
        <v>5</v>
      </c>
      <c r="C25" s="38">
        <v>7.5231481481481482E-4</v>
      </c>
      <c r="D25" s="39">
        <f t="shared" si="0"/>
        <v>3.0406511671422563E-3</v>
      </c>
      <c r="E25" s="38">
        <v>0</v>
      </c>
      <c r="F25" s="39">
        <f t="shared" si="0"/>
        <v>0</v>
      </c>
      <c r="G25" s="38">
        <f t="shared" si="1"/>
        <v>7.5231481481481482E-4</v>
      </c>
      <c r="H25" s="43">
        <f t="shared" si="4"/>
        <v>2.9843893480257116E-3</v>
      </c>
    </row>
    <row r="26" spans="2:8" s="1" customFormat="1" x14ac:dyDescent="0.25">
      <c r="B26" s="42" t="s">
        <v>6</v>
      </c>
      <c r="C26" s="38">
        <v>5.3587962962962997E-2</v>
      </c>
      <c r="D26" s="39">
        <f t="shared" si="0"/>
        <v>0.21658792159797929</v>
      </c>
      <c r="E26" s="36">
        <v>0</v>
      </c>
      <c r="F26" s="39">
        <f t="shared" si="0"/>
        <v>0</v>
      </c>
      <c r="G26" s="38">
        <f t="shared" si="1"/>
        <v>5.3587962962962997E-2</v>
      </c>
      <c r="H26" s="43">
        <f t="shared" si="4"/>
        <v>0.21258034894398545</v>
      </c>
    </row>
    <row r="27" spans="2:8" s="1" customFormat="1" x14ac:dyDescent="0.25">
      <c r="B27" s="42" t="s">
        <v>78</v>
      </c>
      <c r="C27" s="38">
        <v>7.4745370370370309E-2</v>
      </c>
      <c r="D27" s="39">
        <f t="shared" si="0"/>
        <v>0.3021003882677642</v>
      </c>
      <c r="E27" s="38">
        <v>0</v>
      </c>
      <c r="F27" s="39">
        <f t="shared" si="0"/>
        <v>0</v>
      </c>
      <c r="G27" s="38">
        <f t="shared" si="1"/>
        <v>7.4745370370370309E-2</v>
      </c>
      <c r="H27" s="43">
        <f t="shared" si="4"/>
        <v>0.29651056014692356</v>
      </c>
    </row>
    <row r="28" spans="2:8" s="1" customFormat="1" x14ac:dyDescent="0.25">
      <c r="B28" s="42" t="s">
        <v>17</v>
      </c>
      <c r="C28" s="38"/>
      <c r="D28" s="39">
        <f>C28/C$30</f>
        <v>0</v>
      </c>
      <c r="E28" s="63"/>
      <c r="F28" s="39">
        <f t="shared" si="0"/>
        <v>0</v>
      </c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0.24741898148148145</v>
      </c>
      <c r="D30" s="51">
        <f t="shared" si="5"/>
        <v>1</v>
      </c>
      <c r="E30" s="50">
        <f t="shared" si="5"/>
        <v>4.6643518518518527E-3</v>
      </c>
      <c r="F30" s="51">
        <f t="shared" si="5"/>
        <v>0.99999999999999978</v>
      </c>
      <c r="G30" s="50">
        <f t="shared" si="5"/>
        <v>0.25208333333333333</v>
      </c>
      <c r="H30" s="49">
        <f t="shared" si="5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97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5.6249999999999974E-2</v>
      </c>
      <c r="D7" s="39">
        <f t="shared" ref="D7:D28" si="0">C7/C$30</f>
        <v>0.33540372670807439</v>
      </c>
      <c r="E7" s="38">
        <v>5.5787037037037046E-3</v>
      </c>
      <c r="F7" s="39">
        <f t="shared" ref="F7:F28" si="1">E7/E$30</f>
        <v>0.30544993662864384</v>
      </c>
      <c r="G7" s="38">
        <f>C7+E7</f>
        <v>6.1828703703703677E-2</v>
      </c>
      <c r="H7" s="43">
        <f>G7/$G$30</f>
        <v>0.33246203634553134</v>
      </c>
    </row>
    <row r="8" spans="2:8" s="1" customFormat="1" x14ac:dyDescent="0.25">
      <c r="B8" s="42" t="s">
        <v>13</v>
      </c>
      <c r="C8" s="38"/>
      <c r="D8" s="39">
        <f t="shared" si="0"/>
        <v>0</v>
      </c>
      <c r="E8" s="38"/>
      <c r="F8" s="39">
        <f t="shared" si="1"/>
        <v>0</v>
      </c>
      <c r="G8" s="38">
        <f t="shared" ref="G8:G28" si="2">C8+E8</f>
        <v>0</v>
      </c>
      <c r="H8" s="43">
        <f t="shared" ref="H8:H22" si="3">G8/$G$30</f>
        <v>0</v>
      </c>
    </row>
    <row r="9" spans="2:8" s="1" customFormat="1" x14ac:dyDescent="0.25">
      <c r="B9" s="42" t="s">
        <v>0</v>
      </c>
      <c r="C9" s="38">
        <v>2.3842592592592591E-3</v>
      </c>
      <c r="D9" s="39">
        <f t="shared" si="0"/>
        <v>1.4216701173222913E-2</v>
      </c>
      <c r="E9" s="38">
        <v>1.6203703703703703E-4</v>
      </c>
      <c r="F9" s="39">
        <f t="shared" si="1"/>
        <v>8.8719898605830148E-3</v>
      </c>
      <c r="G9" s="38">
        <f t="shared" si="2"/>
        <v>2.5462962962962961E-3</v>
      </c>
      <c r="H9" s="43">
        <f t="shared" si="3"/>
        <v>1.3691809808314661E-2</v>
      </c>
    </row>
    <row r="10" spans="2:8" s="1" customFormat="1" x14ac:dyDescent="0.25">
      <c r="B10" s="42" t="s">
        <v>8</v>
      </c>
      <c r="C10" s="38">
        <v>4.8495370370370359E-3</v>
      </c>
      <c r="D10" s="39">
        <f t="shared" si="0"/>
        <v>2.8916494133885435E-2</v>
      </c>
      <c r="E10" s="38">
        <v>1.689814814814815E-3</v>
      </c>
      <c r="F10" s="39">
        <f t="shared" si="1"/>
        <v>9.2522179974651453E-2</v>
      </c>
      <c r="G10" s="38">
        <f t="shared" si="2"/>
        <v>6.5393518518518509E-3</v>
      </c>
      <c r="H10" s="43">
        <f t="shared" si="3"/>
        <v>3.5163057007717193E-2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ref="H11:H18" si="4">G11/$G$30</f>
        <v>0</v>
      </c>
    </row>
    <row r="12" spans="2:8" s="1" customFormat="1" x14ac:dyDescent="0.25">
      <c r="B12" s="42" t="s">
        <v>3</v>
      </c>
      <c r="C12" s="38">
        <v>1.3900462962962962E-2</v>
      </c>
      <c r="D12" s="39">
        <f t="shared" si="0"/>
        <v>8.2884748102139402E-2</v>
      </c>
      <c r="E12" s="38">
        <v>7.4537037037037037E-3</v>
      </c>
      <c r="F12" s="39">
        <f t="shared" si="1"/>
        <v>0.40811153358681868</v>
      </c>
      <c r="G12" s="38">
        <f t="shared" si="2"/>
        <v>2.1354166666666667E-2</v>
      </c>
      <c r="H12" s="43">
        <f t="shared" si="4"/>
        <v>0.11482449589245705</v>
      </c>
    </row>
    <row r="13" spans="2:8" s="1" customFormat="1" x14ac:dyDescent="0.25">
      <c r="B13" s="42" t="s">
        <v>7</v>
      </c>
      <c r="C13" s="38">
        <v>3.4606481481481476E-3</v>
      </c>
      <c r="D13" s="39">
        <f t="shared" si="0"/>
        <v>2.0634920634920634E-2</v>
      </c>
      <c r="E13" s="38">
        <v>1.1111111111111111E-3</v>
      </c>
      <c r="F13" s="39">
        <f t="shared" si="1"/>
        <v>6.0836501901140677E-2</v>
      </c>
      <c r="G13" s="38">
        <f t="shared" si="2"/>
        <v>4.5717592592592589E-3</v>
      </c>
      <c r="H13" s="43">
        <f t="shared" si="4"/>
        <v>2.4583022155837686E-2</v>
      </c>
    </row>
    <row r="14" spans="2:8" s="1" customFormat="1" x14ac:dyDescent="0.25">
      <c r="B14" s="42" t="s">
        <v>2</v>
      </c>
      <c r="C14" s="38">
        <v>1.1574074074074073E-3</v>
      </c>
      <c r="D14" s="39">
        <f t="shared" si="0"/>
        <v>6.901311249137336E-3</v>
      </c>
      <c r="E14" s="38">
        <v>0</v>
      </c>
      <c r="F14" s="39">
        <f t="shared" si="1"/>
        <v>0</v>
      </c>
      <c r="G14" s="38">
        <f t="shared" si="2"/>
        <v>1.1574074074074073E-3</v>
      </c>
      <c r="H14" s="43">
        <f t="shared" si="4"/>
        <v>6.2235499128703003E-3</v>
      </c>
    </row>
    <row r="15" spans="2:8" s="1" customFormat="1" x14ac:dyDescent="0.25">
      <c r="B15" s="42" t="s">
        <v>9</v>
      </c>
      <c r="C15" s="38">
        <v>7.7662037037037022E-3</v>
      </c>
      <c r="D15" s="39">
        <f t="shared" si="0"/>
        <v>4.6307798481711522E-2</v>
      </c>
      <c r="E15" s="38">
        <v>2.0833333333333335E-4</v>
      </c>
      <c r="F15" s="39">
        <f t="shared" si="1"/>
        <v>1.1406844106463877E-2</v>
      </c>
      <c r="G15" s="38">
        <f t="shared" si="2"/>
        <v>7.9745370370370352E-3</v>
      </c>
      <c r="H15" s="43">
        <f t="shared" si="4"/>
        <v>4.2880258899676366E-2</v>
      </c>
    </row>
    <row r="16" spans="2:8" s="1" customFormat="1" x14ac:dyDescent="0.25">
      <c r="B16" s="42" t="s">
        <v>1</v>
      </c>
      <c r="C16" s="38">
        <v>8.2175925925925927E-4</v>
      </c>
      <c r="D16" s="39">
        <f t="shared" si="0"/>
        <v>4.8999309868875095E-3</v>
      </c>
      <c r="E16" s="38">
        <v>1.5277777777777779E-3</v>
      </c>
      <c r="F16" s="39">
        <f t="shared" si="1"/>
        <v>8.3650190114068435E-2</v>
      </c>
      <c r="G16" s="38">
        <f t="shared" si="2"/>
        <v>2.3495370370370371E-3</v>
      </c>
      <c r="H16" s="43">
        <f t="shared" si="4"/>
        <v>1.2633806323126712E-2</v>
      </c>
    </row>
    <row r="17" spans="2:8" s="1" customFormat="1" x14ac:dyDescent="0.25">
      <c r="B17" s="42" t="s">
        <v>27</v>
      </c>
      <c r="C17" s="38">
        <v>9.3750000000000007E-4</v>
      </c>
      <c r="D17" s="39">
        <f t="shared" si="0"/>
        <v>5.5900621118012434E-3</v>
      </c>
      <c r="E17" s="38">
        <v>0</v>
      </c>
      <c r="F17" s="39">
        <f t="shared" si="1"/>
        <v>0</v>
      </c>
      <c r="G17" s="38">
        <f t="shared" si="2"/>
        <v>9.3750000000000007E-4</v>
      </c>
      <c r="H17" s="43">
        <f t="shared" si="4"/>
        <v>5.0410754294249443E-3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4"/>
        <v>0</v>
      </c>
    </row>
    <row r="19" spans="2:8" s="1" customFormat="1" x14ac:dyDescent="0.25">
      <c r="B19" s="42" t="s">
        <v>4</v>
      </c>
      <c r="C19" s="38">
        <v>1.6076388888888894E-2</v>
      </c>
      <c r="D19" s="39">
        <f t="shared" si="0"/>
        <v>9.5859213250517633E-2</v>
      </c>
      <c r="E19" s="38">
        <v>3.5879629629629629E-4</v>
      </c>
      <c r="F19" s="39">
        <f t="shared" si="1"/>
        <v>1.9645120405576675E-2</v>
      </c>
      <c r="G19" s="38">
        <f t="shared" si="2"/>
        <v>1.6435185185185192E-2</v>
      </c>
      <c r="H19" s="43">
        <f t="shared" si="3"/>
        <v>8.8374408762758302E-2</v>
      </c>
    </row>
    <row r="20" spans="2:8" s="1" customFormat="1" x14ac:dyDescent="0.25">
      <c r="B20" s="42" t="s">
        <v>14</v>
      </c>
      <c r="C20" s="38">
        <v>3.4722222222222218E-4</v>
      </c>
      <c r="D20" s="39">
        <f t="shared" si="0"/>
        <v>2.0703933747412005E-3</v>
      </c>
      <c r="E20" s="38">
        <v>1.7361111111111112E-4</v>
      </c>
      <c r="F20" s="39">
        <f t="shared" si="1"/>
        <v>9.5057034220532299E-3</v>
      </c>
      <c r="G20" s="38">
        <f t="shared" si="2"/>
        <v>5.2083333333333333E-4</v>
      </c>
      <c r="H20" s="43">
        <f t="shared" si="3"/>
        <v>2.8005974607916355E-3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1"/>
        <v>0</v>
      </c>
      <c r="G21" s="38">
        <f t="shared" si="2"/>
        <v>0</v>
      </c>
      <c r="H21" s="43">
        <f t="shared" si="3"/>
        <v>0</v>
      </c>
    </row>
    <row r="22" spans="2:8" s="1" customFormat="1" x14ac:dyDescent="0.25">
      <c r="B22" s="42" t="s">
        <v>15</v>
      </c>
      <c r="C22" s="38"/>
      <c r="D22" s="39">
        <f t="shared" si="0"/>
        <v>0</v>
      </c>
      <c r="E22" s="38"/>
      <c r="F22" s="39">
        <f t="shared" si="1"/>
        <v>0</v>
      </c>
      <c r="G22" s="38">
        <f t="shared" si="2"/>
        <v>0</v>
      </c>
      <c r="H22" s="43">
        <f t="shared" si="3"/>
        <v>0</v>
      </c>
    </row>
    <row r="23" spans="2:8" s="1" customFormat="1" x14ac:dyDescent="0.25">
      <c r="B23" s="42" t="s">
        <v>71</v>
      </c>
      <c r="C23" s="38">
        <v>7.569444444444442E-3</v>
      </c>
      <c r="D23" s="39">
        <f t="shared" si="0"/>
        <v>4.5134575569358168E-2</v>
      </c>
      <c r="E23" s="38">
        <v>0</v>
      </c>
      <c r="F23" s="39">
        <f t="shared" si="1"/>
        <v>0</v>
      </c>
      <c r="G23" s="38">
        <f t="shared" si="2"/>
        <v>7.569444444444442E-3</v>
      </c>
      <c r="H23" s="43">
        <f t="shared" ref="H23:H28" si="5">G23/$G$30</f>
        <v>4.0702016430171753E-2</v>
      </c>
    </row>
    <row r="24" spans="2:8" s="1" customFormat="1" x14ac:dyDescent="0.25">
      <c r="B24" s="42" t="s">
        <v>12</v>
      </c>
      <c r="C24" s="38">
        <v>1.6203703703703703E-4</v>
      </c>
      <c r="D24" s="39">
        <f t="shared" si="0"/>
        <v>9.6618357487922714E-4</v>
      </c>
      <c r="E24" s="38">
        <v>0</v>
      </c>
      <c r="F24" s="39">
        <f t="shared" si="1"/>
        <v>0</v>
      </c>
      <c r="G24" s="38">
        <f t="shared" si="2"/>
        <v>1.6203703703703703E-4</v>
      </c>
      <c r="H24" s="43">
        <f t="shared" si="5"/>
        <v>8.7129698780184209E-4</v>
      </c>
    </row>
    <row r="25" spans="2:8" s="1" customFormat="1" x14ac:dyDescent="0.25">
      <c r="B25" s="42" t="s">
        <v>5</v>
      </c>
      <c r="C25" s="38">
        <v>2.6041666666666665E-3</v>
      </c>
      <c r="D25" s="39">
        <f t="shared" si="0"/>
        <v>1.5527950310559006E-2</v>
      </c>
      <c r="E25" s="38">
        <v>0</v>
      </c>
      <c r="F25" s="39">
        <f t="shared" si="1"/>
        <v>0</v>
      </c>
      <c r="G25" s="38">
        <f t="shared" si="2"/>
        <v>2.6041666666666665E-3</v>
      </c>
      <c r="H25" s="43">
        <f t="shared" si="5"/>
        <v>1.4002987303958176E-2</v>
      </c>
    </row>
    <row r="26" spans="2:8" s="1" customFormat="1" x14ac:dyDescent="0.25">
      <c r="B26" s="42" t="s">
        <v>6</v>
      </c>
      <c r="C26" s="38">
        <v>3.5613425925925937E-2</v>
      </c>
      <c r="D26" s="39">
        <f t="shared" si="0"/>
        <v>0.21235334713595591</v>
      </c>
      <c r="E26" s="38">
        <v>0</v>
      </c>
      <c r="F26" s="39">
        <f t="shared" si="1"/>
        <v>0</v>
      </c>
      <c r="G26" s="38">
        <f t="shared" si="2"/>
        <v>3.5613425925925937E-2</v>
      </c>
      <c r="H26" s="43">
        <f t="shared" si="5"/>
        <v>0.19149863081901922</v>
      </c>
    </row>
    <row r="27" spans="2:8" s="1" customFormat="1" x14ac:dyDescent="0.25">
      <c r="B27" s="42" t="s">
        <v>78</v>
      </c>
      <c r="C27" s="38">
        <v>1.3807870370370371E-2</v>
      </c>
      <c r="D27" s="39">
        <f t="shared" si="0"/>
        <v>8.2332643202208428E-2</v>
      </c>
      <c r="E27" s="38">
        <v>0</v>
      </c>
      <c r="F27" s="39">
        <f t="shared" si="1"/>
        <v>0</v>
      </c>
      <c r="G27" s="38">
        <f t="shared" si="2"/>
        <v>1.3807870370370371E-2</v>
      </c>
      <c r="H27" s="43">
        <f t="shared" si="5"/>
        <v>7.4246950460542693E-2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 t="shared" si="5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0.16770833333333332</v>
      </c>
      <c r="D30" s="51">
        <f t="shared" si="6"/>
        <v>0.99999999999999989</v>
      </c>
      <c r="E30" s="50">
        <f t="shared" si="6"/>
        <v>1.8263888888888892E-2</v>
      </c>
      <c r="F30" s="51">
        <f t="shared" si="6"/>
        <v>0.99999999999999978</v>
      </c>
      <c r="G30" s="50">
        <f t="shared" si="6"/>
        <v>0.18597222222222223</v>
      </c>
      <c r="H30" s="49">
        <f t="shared" si="6"/>
        <v>0.99999999999999978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98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3.2638888888888877E-2</v>
      </c>
      <c r="D7" s="39">
        <f t="shared" ref="D7:D28" si="0">C7/C$30</f>
        <v>0.18105939004815405</v>
      </c>
      <c r="E7" s="38">
        <v>6.3541666666666668E-3</v>
      </c>
      <c r="F7" s="39">
        <f t="shared" ref="F7:F28" si="1">E7/E$30</f>
        <v>0.16451902906802515</v>
      </c>
      <c r="G7" s="38">
        <f>C7+E7</f>
        <v>3.8993055555555545E-2</v>
      </c>
      <c r="H7" s="43">
        <f>G7/$G$30</f>
        <v>0.1781408629441624</v>
      </c>
    </row>
    <row r="8" spans="2:8" s="1" customFormat="1" x14ac:dyDescent="0.25">
      <c r="B8" s="42" t="s">
        <v>13</v>
      </c>
      <c r="C8" s="38">
        <v>7.2916666666666659E-4</v>
      </c>
      <c r="D8" s="39">
        <f t="shared" si="0"/>
        <v>4.0449438202247194E-3</v>
      </c>
      <c r="E8" s="38">
        <v>0</v>
      </c>
      <c r="F8" s="39">
        <f t="shared" si="1"/>
        <v>0</v>
      </c>
      <c r="G8" s="38">
        <f t="shared" ref="G8:G28" si="2">C8+E8</f>
        <v>7.2916666666666659E-4</v>
      </c>
      <c r="H8" s="43">
        <f>G8/$G$30</f>
        <v>3.3312182741116747E-3</v>
      </c>
    </row>
    <row r="9" spans="2:8" s="1" customFormat="1" x14ac:dyDescent="0.25">
      <c r="B9" s="42" t="s">
        <v>0</v>
      </c>
      <c r="C9" s="38">
        <v>3.1018518518518513E-3</v>
      </c>
      <c r="D9" s="39">
        <f t="shared" si="0"/>
        <v>1.7207062600321024E-2</v>
      </c>
      <c r="E9" s="38">
        <v>4.5138888888888887E-4</v>
      </c>
      <c r="F9" s="39">
        <f t="shared" si="1"/>
        <v>1.1687144141444408E-2</v>
      </c>
      <c r="G9" s="38">
        <f t="shared" si="2"/>
        <v>3.5532407407407401E-3</v>
      </c>
      <c r="H9" s="43">
        <f>G9/$G$30</f>
        <v>1.6233079526226733E-2</v>
      </c>
    </row>
    <row r="10" spans="2:8" s="1" customFormat="1" x14ac:dyDescent="0.25">
      <c r="B10" s="42" t="s">
        <v>8</v>
      </c>
      <c r="C10" s="38">
        <v>1.0023148148148149E-2</v>
      </c>
      <c r="D10" s="39">
        <f t="shared" si="0"/>
        <v>5.5601926163723926E-2</v>
      </c>
      <c r="E10" s="38">
        <v>3.0092592592592595E-4</v>
      </c>
      <c r="F10" s="39">
        <f t="shared" si="1"/>
        <v>7.791429427629607E-3</v>
      </c>
      <c r="G10" s="38">
        <f t="shared" si="2"/>
        <v>1.0324074074074076E-2</v>
      </c>
      <c r="H10" s="43">
        <f>G10/$G$30</f>
        <v>4.7165820642978015E-2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>G11/$G$30</f>
        <v>0</v>
      </c>
    </row>
    <row r="12" spans="2:8" s="1" customFormat="1" x14ac:dyDescent="0.25">
      <c r="B12" s="42" t="s">
        <v>3</v>
      </c>
      <c r="C12" s="38">
        <v>2.0486111111111111E-2</v>
      </c>
      <c r="D12" s="39">
        <f t="shared" si="0"/>
        <v>0.11364365971107544</v>
      </c>
      <c r="E12" s="38">
        <v>9.6875000000000017E-3</v>
      </c>
      <c r="F12" s="39">
        <f t="shared" si="1"/>
        <v>0.25082409349715312</v>
      </c>
      <c r="G12" s="38">
        <f t="shared" si="2"/>
        <v>3.0173611111111113E-2</v>
      </c>
      <c r="H12" s="43">
        <f t="shared" ref="H12:H24" si="3">G12/$G$30</f>
        <v>0.13784898477157362</v>
      </c>
    </row>
    <row r="13" spans="2:8" s="1" customFormat="1" x14ac:dyDescent="0.25">
      <c r="B13" s="42" t="s">
        <v>7</v>
      </c>
      <c r="C13" s="38">
        <v>6.9560185185185194E-3</v>
      </c>
      <c r="D13" s="39">
        <f t="shared" si="0"/>
        <v>3.8587479935794547E-2</v>
      </c>
      <c r="E13" s="38">
        <v>3.449074074074074E-3</v>
      </c>
      <c r="F13" s="39">
        <f t="shared" si="1"/>
        <v>8.9301768055139327E-2</v>
      </c>
      <c r="G13" s="38">
        <f t="shared" si="2"/>
        <v>1.0405092592592594E-2</v>
      </c>
      <c r="H13" s="43">
        <f t="shared" si="3"/>
        <v>4.7535956006768201E-2</v>
      </c>
    </row>
    <row r="14" spans="2:8" s="1" customFormat="1" x14ac:dyDescent="0.25">
      <c r="B14" s="42" t="s">
        <v>2</v>
      </c>
      <c r="C14" s="38">
        <v>1.3773148148148147E-3</v>
      </c>
      <c r="D14" s="39">
        <f t="shared" si="0"/>
        <v>7.6404494382022467E-3</v>
      </c>
      <c r="E14" s="38">
        <v>0</v>
      </c>
      <c r="F14" s="39">
        <f t="shared" si="1"/>
        <v>0</v>
      </c>
      <c r="G14" s="38">
        <f t="shared" si="2"/>
        <v>1.3773148148148147E-3</v>
      </c>
      <c r="H14" s="43">
        <f t="shared" si="3"/>
        <v>6.2923011844331642E-3</v>
      </c>
    </row>
    <row r="15" spans="2:8" s="1" customFormat="1" x14ac:dyDescent="0.25">
      <c r="B15" s="42" t="s">
        <v>9</v>
      </c>
      <c r="C15" s="38">
        <v>2.3148148148148147E-3</v>
      </c>
      <c r="D15" s="39">
        <f t="shared" si="0"/>
        <v>1.2841091492776886E-2</v>
      </c>
      <c r="E15" s="38">
        <v>1.7476851851851852E-3</v>
      </c>
      <c r="F15" s="39">
        <f t="shared" si="1"/>
        <v>4.5250224752771948E-2</v>
      </c>
      <c r="G15" s="38">
        <f t="shared" si="2"/>
        <v>4.0625000000000001E-3</v>
      </c>
      <c r="H15" s="43">
        <f t="shared" si="3"/>
        <v>1.8559644670050762E-2</v>
      </c>
    </row>
    <row r="16" spans="2:8" s="1" customFormat="1" x14ac:dyDescent="0.25">
      <c r="B16" s="42" t="s">
        <v>1</v>
      </c>
      <c r="C16" s="38">
        <v>6.134259259259259E-4</v>
      </c>
      <c r="D16" s="39">
        <f t="shared" si="0"/>
        <v>3.4028892455858751E-3</v>
      </c>
      <c r="E16" s="38">
        <v>1.2037037037037036E-3</v>
      </c>
      <c r="F16" s="39">
        <f t="shared" si="1"/>
        <v>3.1165717710518421E-2</v>
      </c>
      <c r="G16" s="38">
        <f t="shared" si="2"/>
        <v>1.8171296296296295E-3</v>
      </c>
      <c r="H16" s="43">
        <f t="shared" si="3"/>
        <v>8.3016074450084597E-3</v>
      </c>
    </row>
    <row r="17" spans="2:8" s="1" customFormat="1" x14ac:dyDescent="0.25">
      <c r="B17" s="42" t="s">
        <v>27</v>
      </c>
      <c r="C17" s="38">
        <v>1.5393518518518521E-3</v>
      </c>
      <c r="D17" s="39">
        <f t="shared" si="0"/>
        <v>8.5393258426966316E-3</v>
      </c>
      <c r="E17" s="38">
        <v>0</v>
      </c>
      <c r="F17" s="39">
        <f t="shared" si="1"/>
        <v>0</v>
      </c>
      <c r="G17" s="38">
        <f t="shared" si="2"/>
        <v>1.5393518518518521E-3</v>
      </c>
      <c r="H17" s="43">
        <f t="shared" si="3"/>
        <v>7.0325719120135372E-3</v>
      </c>
    </row>
    <row r="18" spans="2:8" s="1" customFormat="1" x14ac:dyDescent="0.25">
      <c r="B18" s="42" t="s">
        <v>16</v>
      </c>
      <c r="C18" s="38">
        <v>2.1990740740740738E-4</v>
      </c>
      <c r="D18" s="39">
        <f t="shared" si="0"/>
        <v>1.219903691813804E-3</v>
      </c>
      <c r="E18" s="38">
        <v>0</v>
      </c>
      <c r="F18" s="39">
        <f t="shared" si="1"/>
        <v>0</v>
      </c>
      <c r="G18" s="38">
        <f t="shared" si="2"/>
        <v>2.1990740740740738E-4</v>
      </c>
      <c r="H18" s="43">
        <f t="shared" si="3"/>
        <v>1.004653130287648E-3</v>
      </c>
    </row>
    <row r="19" spans="2:8" s="1" customFormat="1" x14ac:dyDescent="0.25">
      <c r="B19" s="42" t="s">
        <v>4</v>
      </c>
      <c r="C19" s="38">
        <v>1.5821759259259244E-2</v>
      </c>
      <c r="D19" s="39">
        <f t="shared" si="0"/>
        <v>8.7768860353129932E-2</v>
      </c>
      <c r="E19" s="38">
        <v>2.1412037037037038E-3</v>
      </c>
      <c r="F19" s="39">
        <f t="shared" si="1"/>
        <v>5.5439017081210663E-2</v>
      </c>
      <c r="G19" s="38">
        <f t="shared" si="2"/>
        <v>1.7962962962962948E-2</v>
      </c>
      <c r="H19" s="43">
        <f t="shared" si="3"/>
        <v>8.2064297800338346E-2</v>
      </c>
    </row>
    <row r="20" spans="2:8" s="1" customFormat="1" x14ac:dyDescent="0.25">
      <c r="B20" s="42" t="s">
        <v>14</v>
      </c>
      <c r="C20" s="38">
        <v>2.9861111111111113E-3</v>
      </c>
      <c r="D20" s="39">
        <f t="shared" si="0"/>
        <v>1.6565008025682185E-2</v>
      </c>
      <c r="E20" s="38">
        <v>2.2569444444444442E-3</v>
      </c>
      <c r="F20" s="39">
        <f t="shared" si="1"/>
        <v>5.8435720707222041E-2</v>
      </c>
      <c r="G20" s="38">
        <f t="shared" si="2"/>
        <v>5.2430555555555555E-3</v>
      </c>
      <c r="H20" s="43">
        <f t="shared" si="3"/>
        <v>2.3953045685279187E-2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1"/>
        <v>0</v>
      </c>
      <c r="G21" s="38">
        <f t="shared" si="2"/>
        <v>0</v>
      </c>
      <c r="H21" s="43">
        <f t="shared" si="3"/>
        <v>0</v>
      </c>
    </row>
    <row r="22" spans="2:8" s="1" customFormat="1" x14ac:dyDescent="0.25">
      <c r="B22" s="42" t="s">
        <v>15</v>
      </c>
      <c r="C22" s="38">
        <v>8.3333333333333328E-4</v>
      </c>
      <c r="D22" s="39">
        <f t="shared" si="0"/>
        <v>4.6227929373996793E-3</v>
      </c>
      <c r="E22" s="38">
        <v>1.9791666666666668E-3</v>
      </c>
      <c r="F22" s="39">
        <f t="shared" si="1"/>
        <v>5.1243632004794724E-2</v>
      </c>
      <c r="G22" s="38">
        <f t="shared" si="2"/>
        <v>2.8124999999999999E-3</v>
      </c>
      <c r="H22" s="43">
        <f t="shared" si="3"/>
        <v>1.2848984771573604E-2</v>
      </c>
    </row>
    <row r="23" spans="2:8" s="1" customFormat="1" x14ac:dyDescent="0.25">
      <c r="B23" s="42" t="s">
        <v>71</v>
      </c>
      <c r="C23" s="38">
        <v>6.875E-3</v>
      </c>
      <c r="D23" s="39">
        <f t="shared" si="0"/>
        <v>3.8138041733547352E-2</v>
      </c>
      <c r="E23" s="38">
        <v>7.6388888888888893E-4</v>
      </c>
      <c r="F23" s="39">
        <f t="shared" si="1"/>
        <v>1.9778243931675155E-2</v>
      </c>
      <c r="G23" s="38">
        <f t="shared" si="2"/>
        <v>7.6388888888888886E-3</v>
      </c>
      <c r="H23" s="43">
        <f t="shared" si="3"/>
        <v>3.4898477157360407E-2</v>
      </c>
    </row>
    <row r="24" spans="2:8" s="1" customFormat="1" x14ac:dyDescent="0.25">
      <c r="B24" s="42" t="s">
        <v>12</v>
      </c>
      <c r="C24" s="38">
        <v>7.6388888888888893E-4</v>
      </c>
      <c r="D24" s="39">
        <f t="shared" si="0"/>
        <v>4.237560192616373E-3</v>
      </c>
      <c r="E24" s="38">
        <v>4.3981481481481486E-4</v>
      </c>
      <c r="F24" s="39">
        <f t="shared" si="1"/>
        <v>1.1387473778843272E-2</v>
      </c>
      <c r="G24" s="38">
        <f t="shared" si="2"/>
        <v>1.2037037037037038E-3</v>
      </c>
      <c r="H24" s="43">
        <f t="shared" si="3"/>
        <v>5.499153976311337E-3</v>
      </c>
    </row>
    <row r="25" spans="2:8" s="1" customFormat="1" x14ac:dyDescent="0.25">
      <c r="B25" s="42" t="s">
        <v>5</v>
      </c>
      <c r="C25" s="38">
        <v>3.9351851851851852E-4</v>
      </c>
      <c r="D25" s="39">
        <f t="shared" si="0"/>
        <v>2.1829855537720709E-3</v>
      </c>
      <c r="E25" s="38">
        <v>1.273148148148148E-4</v>
      </c>
      <c r="F25" s="39">
        <f t="shared" si="1"/>
        <v>3.2963739886125256E-3</v>
      </c>
      <c r="G25" s="38">
        <f t="shared" si="2"/>
        <v>5.2083333333333333E-4</v>
      </c>
      <c r="H25" s="43">
        <f>G25/$G$30</f>
        <v>2.3794416243654824E-3</v>
      </c>
    </row>
    <row r="26" spans="2:8" s="1" customFormat="1" x14ac:dyDescent="0.25">
      <c r="B26" s="42" t="s">
        <v>6</v>
      </c>
      <c r="C26" s="38">
        <v>2.8275462962962954E-2</v>
      </c>
      <c r="D26" s="39">
        <f t="shared" si="0"/>
        <v>0.15685393258426963</v>
      </c>
      <c r="E26" s="38">
        <v>7.7199074074074062E-3</v>
      </c>
      <c r="F26" s="39">
        <f t="shared" si="1"/>
        <v>0.19988013185495948</v>
      </c>
      <c r="G26" s="38">
        <f t="shared" si="2"/>
        <v>3.5995370370370358E-2</v>
      </c>
      <c r="H26" s="43">
        <f>G26/$G$30</f>
        <v>0.16444585448392549</v>
      </c>
    </row>
    <row r="27" spans="2:8" s="1" customFormat="1" x14ac:dyDescent="0.25">
      <c r="B27" s="42" t="s">
        <v>78</v>
      </c>
      <c r="C27" s="38">
        <v>4.4317129629629658E-2</v>
      </c>
      <c r="D27" s="39">
        <f t="shared" si="0"/>
        <v>0.24584269662921365</v>
      </c>
      <c r="E27" s="38">
        <v>0</v>
      </c>
      <c r="F27" s="39">
        <f t="shared" si="1"/>
        <v>0</v>
      </c>
      <c r="G27" s="38">
        <f t="shared" si="2"/>
        <v>4.4317129629629658E-2</v>
      </c>
      <c r="H27" s="43">
        <f>G27/$G$30</f>
        <v>0.20246404399323195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0.18026620370370369</v>
      </c>
      <c r="D30" s="51">
        <f t="shared" si="4"/>
        <v>0.99999999999999989</v>
      </c>
      <c r="E30" s="50">
        <f t="shared" si="4"/>
        <v>3.862268518518519E-2</v>
      </c>
      <c r="F30" s="51">
        <f t="shared" si="4"/>
        <v>0.99999999999999989</v>
      </c>
      <c r="G30" s="50">
        <f t="shared" si="4"/>
        <v>0.21888888888888888</v>
      </c>
      <c r="H30" s="49">
        <f t="shared" si="4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99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3.6898148148148166E-2</v>
      </c>
      <c r="D7" s="39">
        <f t="shared" ref="D7:D27" si="0">C7/C$30</f>
        <v>0.16033797716642362</v>
      </c>
      <c r="E7" s="38"/>
      <c r="F7" s="39"/>
      <c r="G7" s="38">
        <f>C7+E7</f>
        <v>3.6898148148148166E-2</v>
      </c>
      <c r="H7" s="43">
        <f>G7/$G$30</f>
        <v>0.16033797716642362</v>
      </c>
    </row>
    <row r="8" spans="2:8" s="1" customFormat="1" x14ac:dyDescent="0.25">
      <c r="B8" s="42" t="s">
        <v>13</v>
      </c>
      <c r="C8" s="38">
        <v>1.1226851851851851E-3</v>
      </c>
      <c r="D8" s="39">
        <f t="shared" si="0"/>
        <v>4.8785394558165255E-3</v>
      </c>
      <c r="E8" s="38"/>
      <c r="F8" s="39"/>
      <c r="G8" s="38">
        <f t="shared" ref="G8:G28" si="1">C8+E8</f>
        <v>1.1226851851851851E-3</v>
      </c>
      <c r="H8" s="43">
        <f t="shared" ref="H8:H27" si="2">G8/$G$30</f>
        <v>4.8785394558165255E-3</v>
      </c>
    </row>
    <row r="9" spans="2:8" s="1" customFormat="1" x14ac:dyDescent="0.25">
      <c r="B9" s="42" t="s">
        <v>0</v>
      </c>
      <c r="C9" s="38">
        <v>2.604166666666667E-3</v>
      </c>
      <c r="D9" s="39">
        <f t="shared" si="0"/>
        <v>1.1316199768646581E-2</v>
      </c>
      <c r="E9" s="38"/>
      <c r="F9" s="39"/>
      <c r="G9" s="38">
        <f t="shared" si="1"/>
        <v>2.604166666666667E-3</v>
      </c>
      <c r="H9" s="43">
        <f t="shared" si="2"/>
        <v>1.1316199768646581E-2</v>
      </c>
    </row>
    <row r="10" spans="2:8" s="1" customFormat="1" x14ac:dyDescent="0.25">
      <c r="B10" s="42" t="s">
        <v>8</v>
      </c>
      <c r="C10" s="38">
        <v>1.3831018518518519E-2</v>
      </c>
      <c r="D10" s="39">
        <f t="shared" si="0"/>
        <v>6.0101594326811836E-2</v>
      </c>
      <c r="E10" s="38"/>
      <c r="F10" s="39"/>
      <c r="G10" s="38">
        <f t="shared" si="1"/>
        <v>1.3831018518518519E-2</v>
      </c>
      <c r="H10" s="43">
        <f t="shared" si="2"/>
        <v>6.0101594326811836E-2</v>
      </c>
    </row>
    <row r="11" spans="2:8" s="1" customFormat="1" x14ac:dyDescent="0.25">
      <c r="B11" s="42" t="s">
        <v>26</v>
      </c>
      <c r="C11" s="38">
        <v>1.25E-3</v>
      </c>
      <c r="D11" s="39">
        <f t="shared" si="0"/>
        <v>5.4317758889503584E-3</v>
      </c>
      <c r="E11" s="38"/>
      <c r="F11" s="39"/>
      <c r="G11" s="38">
        <f t="shared" si="1"/>
        <v>1.25E-3</v>
      </c>
      <c r="H11" s="43">
        <f t="shared" si="2"/>
        <v>5.4317758889503584E-3</v>
      </c>
    </row>
    <row r="12" spans="2:8" s="1" customFormat="1" x14ac:dyDescent="0.25">
      <c r="B12" s="42" t="s">
        <v>3</v>
      </c>
      <c r="C12" s="38">
        <v>7.6388888888888895E-3</v>
      </c>
      <c r="D12" s="39">
        <f t="shared" si="0"/>
        <v>3.3194185988029971E-2</v>
      </c>
      <c r="E12" s="38"/>
      <c r="F12" s="39"/>
      <c r="G12" s="38">
        <f t="shared" si="1"/>
        <v>7.6388888888888895E-3</v>
      </c>
      <c r="H12" s="43">
        <f t="shared" si="2"/>
        <v>3.3194185988029971E-2</v>
      </c>
    </row>
    <row r="13" spans="2:8" s="1" customFormat="1" x14ac:dyDescent="0.25">
      <c r="B13" s="42" t="s">
        <v>7</v>
      </c>
      <c r="C13" s="38">
        <v>4.2013888888888882E-3</v>
      </c>
      <c r="D13" s="39">
        <f t="shared" si="0"/>
        <v>1.8256802293416481E-2</v>
      </c>
      <c r="E13" s="38"/>
      <c r="F13" s="39"/>
      <c r="G13" s="38">
        <f t="shared" si="1"/>
        <v>4.2013888888888882E-3</v>
      </c>
      <c r="H13" s="43">
        <f t="shared" si="2"/>
        <v>1.8256802293416481E-2</v>
      </c>
    </row>
    <row r="14" spans="2:8" s="1" customFormat="1" x14ac:dyDescent="0.25">
      <c r="B14" s="42" t="s">
        <v>2</v>
      </c>
      <c r="C14" s="38">
        <v>4.0046296296296297E-3</v>
      </c>
      <c r="D14" s="39">
        <f t="shared" si="0"/>
        <v>1.7401800533118742E-2</v>
      </c>
      <c r="E14" s="38"/>
      <c r="F14" s="39"/>
      <c r="G14" s="38">
        <f t="shared" si="1"/>
        <v>4.0046296296296297E-3</v>
      </c>
      <c r="H14" s="43">
        <f t="shared" si="2"/>
        <v>1.7401800533118742E-2</v>
      </c>
    </row>
    <row r="15" spans="2:8" s="1" customFormat="1" x14ac:dyDescent="0.25">
      <c r="B15" s="42" t="s">
        <v>9</v>
      </c>
      <c r="C15" s="38">
        <v>1.2303240740740736E-2</v>
      </c>
      <c r="D15" s="39">
        <f t="shared" si="0"/>
        <v>5.3462757129205826E-2</v>
      </c>
      <c r="E15" s="38"/>
      <c r="F15" s="39"/>
      <c r="G15" s="38">
        <f t="shared" si="1"/>
        <v>1.2303240740740736E-2</v>
      </c>
      <c r="H15" s="43">
        <f t="shared" si="2"/>
        <v>5.3462757129205826E-2</v>
      </c>
    </row>
    <row r="16" spans="2:8" s="1" customFormat="1" x14ac:dyDescent="0.25">
      <c r="B16" s="42" t="s">
        <v>1</v>
      </c>
      <c r="C16" s="38">
        <v>2.662037037037037E-3</v>
      </c>
      <c r="D16" s="39">
        <f t="shared" si="0"/>
        <v>1.1567670874616505E-2</v>
      </c>
      <c r="E16" s="38"/>
      <c r="F16" s="39"/>
      <c r="G16" s="38">
        <f t="shared" si="1"/>
        <v>2.662037037037037E-3</v>
      </c>
      <c r="H16" s="43">
        <f t="shared" si="2"/>
        <v>1.1567670874616505E-2</v>
      </c>
    </row>
    <row r="17" spans="2:8" s="1" customFormat="1" x14ac:dyDescent="0.25">
      <c r="B17" s="42" t="s">
        <v>27</v>
      </c>
      <c r="C17" s="38">
        <v>1.3425925925925927E-3</v>
      </c>
      <c r="D17" s="39">
        <f t="shared" si="0"/>
        <v>5.8341296585022375E-3</v>
      </c>
      <c r="E17" s="38"/>
      <c r="F17" s="39"/>
      <c r="G17" s="38">
        <f t="shared" si="1"/>
        <v>1.3425925925925927E-3</v>
      </c>
      <c r="H17" s="43">
        <f t="shared" ref="H17:H26" si="3">G17/$G$30</f>
        <v>5.8341296585022375E-3</v>
      </c>
    </row>
    <row r="18" spans="2:8" s="1" customFormat="1" x14ac:dyDescent="0.25">
      <c r="B18" s="42" t="s">
        <v>16</v>
      </c>
      <c r="C18" s="38">
        <v>1.3657407407407409E-3</v>
      </c>
      <c r="D18" s="39">
        <f t="shared" si="0"/>
        <v>5.9347181008902079E-3</v>
      </c>
      <c r="E18" s="38"/>
      <c r="F18" s="39"/>
      <c r="G18" s="38">
        <f t="shared" si="1"/>
        <v>1.3657407407407409E-3</v>
      </c>
      <c r="H18" s="43">
        <f>G18/$G$30</f>
        <v>5.9347181008902079E-3</v>
      </c>
    </row>
    <row r="19" spans="2:8" s="1" customFormat="1" x14ac:dyDescent="0.25">
      <c r="B19" s="42" t="s">
        <v>4</v>
      </c>
      <c r="C19" s="38">
        <v>8.6921296296296278E-3</v>
      </c>
      <c r="D19" s="39">
        <f t="shared" si="0"/>
        <v>3.777096011668258E-2</v>
      </c>
      <c r="E19" s="38"/>
      <c r="F19" s="39"/>
      <c r="G19" s="38">
        <f t="shared" si="1"/>
        <v>8.6921296296296278E-3</v>
      </c>
      <c r="H19" s="43">
        <f>G19/$G$30</f>
        <v>3.777096011668258E-2</v>
      </c>
    </row>
    <row r="20" spans="2:8" s="1" customFormat="1" x14ac:dyDescent="0.25">
      <c r="B20" s="42" t="s">
        <v>14</v>
      </c>
      <c r="C20" s="38">
        <v>9.4675925925925917E-3</v>
      </c>
      <c r="D20" s="39">
        <f t="shared" si="0"/>
        <v>4.1140672936679563E-2</v>
      </c>
      <c r="E20" s="38"/>
      <c r="F20" s="39"/>
      <c r="G20" s="38">
        <f t="shared" si="1"/>
        <v>9.4675925925925917E-3</v>
      </c>
      <c r="H20" s="43">
        <f t="shared" si="3"/>
        <v>4.1140672936679563E-2</v>
      </c>
    </row>
    <row r="21" spans="2:8" s="1" customFormat="1" x14ac:dyDescent="0.25">
      <c r="B21" s="42" t="s">
        <v>11</v>
      </c>
      <c r="C21" s="38">
        <v>1.7361111111111112E-4</v>
      </c>
      <c r="D21" s="39">
        <f t="shared" si="0"/>
        <v>7.5441331790977208E-4</v>
      </c>
      <c r="E21" s="38"/>
      <c r="F21" s="39"/>
      <c r="G21" s="38">
        <f t="shared" si="1"/>
        <v>1.7361111111111112E-4</v>
      </c>
      <c r="H21" s="43">
        <f t="shared" si="3"/>
        <v>7.5441331790977208E-4</v>
      </c>
    </row>
    <row r="22" spans="2:8" s="1" customFormat="1" x14ac:dyDescent="0.25">
      <c r="B22" s="42" t="s">
        <v>15</v>
      </c>
      <c r="C22" s="38">
        <v>2.5462962962962961E-3</v>
      </c>
      <c r="D22" s="39">
        <f t="shared" si="0"/>
        <v>1.1064728662676656E-2</v>
      </c>
      <c r="E22" s="38"/>
      <c r="F22" s="39"/>
      <c r="G22" s="38">
        <f t="shared" si="1"/>
        <v>2.5462962962962961E-3</v>
      </c>
      <c r="H22" s="43">
        <f t="shared" si="3"/>
        <v>1.1064728662676656E-2</v>
      </c>
    </row>
    <row r="23" spans="2:8" s="1" customFormat="1" x14ac:dyDescent="0.25">
      <c r="B23" s="42" t="s">
        <v>71</v>
      </c>
      <c r="C23" s="38">
        <v>1.451388888888889E-2</v>
      </c>
      <c r="D23" s="39">
        <f t="shared" si="0"/>
        <v>6.3068953377256945E-2</v>
      </c>
      <c r="E23" s="38"/>
      <c r="F23" s="39"/>
      <c r="G23" s="38">
        <f t="shared" si="1"/>
        <v>1.451388888888889E-2</v>
      </c>
      <c r="H23" s="43">
        <f t="shared" si="3"/>
        <v>6.3068953377256945E-2</v>
      </c>
    </row>
    <row r="24" spans="2:8" s="1" customFormat="1" x14ac:dyDescent="0.25">
      <c r="B24" s="42" t="s">
        <v>12</v>
      </c>
      <c r="C24" s="38">
        <v>2.6157407407407405E-3</v>
      </c>
      <c r="D24" s="39">
        <f t="shared" si="0"/>
        <v>1.1366493989840564E-2</v>
      </c>
      <c r="E24" s="38"/>
      <c r="F24" s="39"/>
      <c r="G24" s="38">
        <f t="shared" si="1"/>
        <v>2.6157407407407405E-3</v>
      </c>
      <c r="H24" s="43">
        <f t="shared" si="3"/>
        <v>1.1366493989840564E-2</v>
      </c>
    </row>
    <row r="25" spans="2:8" s="1" customFormat="1" x14ac:dyDescent="0.25">
      <c r="B25" s="42" t="s">
        <v>5</v>
      </c>
      <c r="C25" s="38">
        <v>1.877314814814815E-2</v>
      </c>
      <c r="D25" s="39">
        <f t="shared" si="0"/>
        <v>8.1577226776643363E-2</v>
      </c>
      <c r="E25" s="38"/>
      <c r="F25" s="39"/>
      <c r="G25" s="38">
        <f t="shared" si="1"/>
        <v>1.877314814814815E-2</v>
      </c>
      <c r="H25" s="43">
        <f t="shared" si="3"/>
        <v>8.1577226776643363E-2</v>
      </c>
    </row>
    <row r="26" spans="2:8" s="1" customFormat="1" x14ac:dyDescent="0.25">
      <c r="B26" s="42" t="s">
        <v>6</v>
      </c>
      <c r="C26" s="38">
        <v>4.6006944444444454E-2</v>
      </c>
      <c r="D26" s="39">
        <f t="shared" si="0"/>
        <v>0.19991952924608963</v>
      </c>
      <c r="E26" s="38"/>
      <c r="F26" s="39"/>
      <c r="G26" s="38">
        <f t="shared" si="1"/>
        <v>4.6006944444444454E-2</v>
      </c>
      <c r="H26" s="43">
        <f t="shared" si="3"/>
        <v>0.19991952924608963</v>
      </c>
    </row>
    <row r="27" spans="2:8" s="1" customFormat="1" x14ac:dyDescent="0.25">
      <c r="B27" s="42" t="s">
        <v>78</v>
      </c>
      <c r="C27" s="38">
        <v>2.6481481481481481E-2</v>
      </c>
      <c r="D27" s="39">
        <f t="shared" si="0"/>
        <v>0.11507317809183723</v>
      </c>
      <c r="E27" s="38"/>
      <c r="F27" s="39"/>
      <c r="G27" s="38">
        <f t="shared" si="1"/>
        <v>2.6481481481481481E-2</v>
      </c>
      <c r="H27" s="43">
        <f t="shared" si="2"/>
        <v>0.11507317809183723</v>
      </c>
    </row>
    <row r="28" spans="2:8" s="1" customFormat="1" x14ac:dyDescent="0.25">
      <c r="B28" s="42" t="s">
        <v>17</v>
      </c>
      <c r="C28" s="38">
        <v>1.1631944444444436E-2</v>
      </c>
      <c r="D28" s="39">
        <f>C28/C$30</f>
        <v>5.0545692299954689E-2</v>
      </c>
      <c r="E28" s="38"/>
      <c r="F28" s="39"/>
      <c r="G28" s="38">
        <f t="shared" si="1"/>
        <v>1.1631944444444436E-2</v>
      </c>
      <c r="H28" s="43">
        <f>G28/$G$30</f>
        <v>5.0545692299954689E-2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0.23012731481481485</v>
      </c>
      <c r="D30" s="51">
        <f>SUM(D7:D28)</f>
        <v>0.99999999999999989</v>
      </c>
      <c r="E30" s="50"/>
      <c r="F30" s="51"/>
      <c r="G30" s="50">
        <f>SUM(G7:G28)</f>
        <v>0.23012731481481485</v>
      </c>
      <c r="H30" s="49">
        <f>SUM(H7:H28)</f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36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3">
        <v>0</v>
      </c>
      <c r="D7" s="74"/>
      <c r="E7" s="75">
        <v>2.8935185185185189E-4</v>
      </c>
      <c r="F7" s="76">
        <f t="shared" ref="F7:F28" si="0">E7/E$30</f>
        <v>5.5771204211841339E-4</v>
      </c>
      <c r="G7" s="75">
        <v>1.480324074074074E-2</v>
      </c>
      <c r="H7" s="76">
        <f t="shared" ref="H7:H27" si="1">G7/G$30</f>
        <v>1.7597446375256259E-2</v>
      </c>
      <c r="I7" s="75">
        <f>E7+G7</f>
        <v>1.5092592592592591E-2</v>
      </c>
      <c r="J7" s="93">
        <f>I7/$I$30</f>
        <v>1.1097211229969279E-2</v>
      </c>
    </row>
    <row r="8" spans="2:10" x14ac:dyDescent="0.25">
      <c r="B8" s="92" t="s">
        <v>13</v>
      </c>
      <c r="C8" s="73">
        <v>0</v>
      </c>
      <c r="D8" s="74"/>
      <c r="E8" s="75"/>
      <c r="F8" s="76">
        <f t="shared" si="0"/>
        <v>0</v>
      </c>
      <c r="G8" s="75">
        <v>5.5092592592592598E-3</v>
      </c>
      <c r="H8" s="76">
        <f t="shared" si="1"/>
        <v>6.5491669074448635E-3</v>
      </c>
      <c r="I8" s="75">
        <f>E8+G8</f>
        <v>5.5092592592592598E-3</v>
      </c>
      <c r="J8" s="93">
        <f>I8/$I$30</f>
        <v>4.0508225041912408E-3</v>
      </c>
    </row>
    <row r="9" spans="2:10" x14ac:dyDescent="0.25">
      <c r="B9" s="92" t="s">
        <v>0</v>
      </c>
      <c r="C9" s="73">
        <v>0</v>
      </c>
      <c r="D9" s="74"/>
      <c r="E9" s="75">
        <v>4.1666666666666666E-3</v>
      </c>
      <c r="F9" s="76">
        <f t="shared" si="0"/>
        <v>8.0310534065051523E-3</v>
      </c>
      <c r="G9" s="75">
        <v>5.4282407407407413E-3</v>
      </c>
      <c r="H9" s="76">
        <f t="shared" si="1"/>
        <v>6.4528556293942038E-3</v>
      </c>
      <c r="I9" s="75">
        <f t="shared" ref="I9:I28" si="2">E9+G9</f>
        <v>9.5949074074074079E-3</v>
      </c>
      <c r="J9" s="93">
        <f t="shared" ref="J9:J28" si="3">I9/$I$30</f>
        <v>7.054898857089366E-3</v>
      </c>
    </row>
    <row r="10" spans="2:10" x14ac:dyDescent="0.25">
      <c r="B10" s="92" t="s">
        <v>8</v>
      </c>
      <c r="C10" s="73">
        <v>0</v>
      </c>
      <c r="D10" s="74"/>
      <c r="E10" s="75">
        <v>2.7893518518518519E-3</v>
      </c>
      <c r="F10" s="76">
        <f t="shared" si="0"/>
        <v>5.3763440860215049E-3</v>
      </c>
      <c r="G10" s="75">
        <v>2.8101851851851847E-2</v>
      </c>
      <c r="H10" s="76">
        <f t="shared" si="1"/>
        <v>3.3406254729571691E-2</v>
      </c>
      <c r="I10" s="75">
        <f t="shared" si="2"/>
        <v>3.0891203703703699E-2</v>
      </c>
      <c r="J10" s="93">
        <f t="shared" si="3"/>
        <v>2.271354046992945E-2</v>
      </c>
    </row>
    <row r="11" spans="2:10" x14ac:dyDescent="0.25">
      <c r="B11" s="92" t="s">
        <v>26</v>
      </c>
      <c r="C11" s="73">
        <v>0</v>
      </c>
      <c r="D11" s="74"/>
      <c r="E11" s="75"/>
      <c r="F11" s="76">
        <f t="shared" si="0"/>
        <v>0</v>
      </c>
      <c r="G11" s="75"/>
      <c r="H11" s="76">
        <f t="shared" si="1"/>
        <v>0</v>
      </c>
      <c r="I11" s="75">
        <f t="shared" si="2"/>
        <v>0</v>
      </c>
      <c r="J11" s="93">
        <f t="shared" si="3"/>
        <v>0</v>
      </c>
    </row>
    <row r="12" spans="2:10" x14ac:dyDescent="0.25">
      <c r="B12" s="92" t="s">
        <v>3</v>
      </c>
      <c r="C12" s="73">
        <v>0</v>
      </c>
      <c r="D12" s="74"/>
      <c r="E12" s="75">
        <v>6.8634259259259265E-3</v>
      </c>
      <c r="F12" s="76">
        <f t="shared" si="0"/>
        <v>1.3228929639048766E-2</v>
      </c>
      <c r="G12" s="75"/>
      <c r="H12" s="76">
        <f t="shared" si="1"/>
        <v>0</v>
      </c>
      <c r="I12" s="75">
        <f t="shared" si="2"/>
        <v>6.8634259259259265E-3</v>
      </c>
      <c r="J12" s="93">
        <f t="shared" si="3"/>
        <v>5.0465078676163984E-3</v>
      </c>
    </row>
    <row r="13" spans="2:10" x14ac:dyDescent="0.25">
      <c r="B13" s="92" t="s">
        <v>7</v>
      </c>
      <c r="C13" s="73">
        <v>0</v>
      </c>
      <c r="D13" s="74"/>
      <c r="E13" s="75">
        <v>3.1319444444444448E-2</v>
      </c>
      <c r="F13" s="76">
        <f t="shared" si="0"/>
        <v>6.0366751438897068E-2</v>
      </c>
      <c r="G13" s="75"/>
      <c r="H13" s="76">
        <f t="shared" si="1"/>
        <v>0</v>
      </c>
      <c r="I13" s="75">
        <f t="shared" si="2"/>
        <v>3.1319444444444448E-2</v>
      </c>
      <c r="J13" s="93">
        <f t="shared" si="3"/>
        <v>2.3028415328448525E-2</v>
      </c>
    </row>
    <row r="14" spans="2:10" x14ac:dyDescent="0.25">
      <c r="B14" s="92" t="s">
        <v>2</v>
      </c>
      <c r="C14" s="73">
        <v>0</v>
      </c>
      <c r="D14" s="74"/>
      <c r="E14" s="75">
        <v>4.4560185185185189E-3</v>
      </c>
      <c r="F14" s="76">
        <f t="shared" si="0"/>
        <v>8.5887654486235671E-3</v>
      </c>
      <c r="G14" s="75"/>
      <c r="H14" s="76">
        <f t="shared" si="1"/>
        <v>0</v>
      </c>
      <c r="I14" s="75">
        <f t="shared" si="2"/>
        <v>4.4560185185185189E-3</v>
      </c>
      <c r="J14" s="93">
        <f t="shared" si="3"/>
        <v>3.2764005548605625E-3</v>
      </c>
    </row>
    <row r="15" spans="2:10" x14ac:dyDescent="0.25">
      <c r="B15" s="92" t="s">
        <v>9</v>
      </c>
      <c r="C15" s="73">
        <v>0</v>
      </c>
      <c r="D15" s="74"/>
      <c r="E15" s="75"/>
      <c r="F15" s="76">
        <f t="shared" si="0"/>
        <v>0</v>
      </c>
      <c r="G15" s="75">
        <v>1.4456018518518519E-2</v>
      </c>
      <c r="H15" s="76">
        <f t="shared" si="1"/>
        <v>1.7184683755039148E-2</v>
      </c>
      <c r="I15" s="75">
        <f t="shared" si="2"/>
        <v>1.4456018518518519E-2</v>
      </c>
      <c r="J15" s="93">
        <f t="shared" si="3"/>
        <v>1.0629154007846343E-2</v>
      </c>
    </row>
    <row r="16" spans="2:10" x14ac:dyDescent="0.25">
      <c r="B16" s="92" t="s">
        <v>1</v>
      </c>
      <c r="C16" s="73">
        <v>0</v>
      </c>
      <c r="D16" s="74"/>
      <c r="E16" s="75">
        <v>4.8379629629629632E-3</v>
      </c>
      <c r="F16" s="76">
        <f t="shared" si="0"/>
        <v>9.3249453442198725E-3</v>
      </c>
      <c r="G16" s="75">
        <v>1.0370370370370372E-2</v>
      </c>
      <c r="H16" s="76">
        <f t="shared" si="1"/>
        <v>1.2327843590484449E-2</v>
      </c>
      <c r="I16" s="75">
        <f t="shared" si="2"/>
        <v>1.5208333333333334E-2</v>
      </c>
      <c r="J16" s="93">
        <f t="shared" si="3"/>
        <v>1.1182312543082542E-2</v>
      </c>
    </row>
    <row r="17" spans="2:14" x14ac:dyDescent="0.25">
      <c r="B17" s="92" t="s">
        <v>27</v>
      </c>
      <c r="C17" s="73">
        <v>0</v>
      </c>
      <c r="D17" s="74"/>
      <c r="E17" s="75">
        <v>1.5590277777777779E-2</v>
      </c>
      <c r="F17" s="76">
        <f t="shared" si="0"/>
        <v>3.0049524829340115E-2</v>
      </c>
      <c r="G17" s="75">
        <v>4.4710648148148145E-2</v>
      </c>
      <c r="H17" s="76">
        <f t="shared" si="1"/>
        <v>5.3150066729956945E-2</v>
      </c>
      <c r="I17" s="75">
        <f t="shared" si="2"/>
        <v>6.0300925925925924E-2</v>
      </c>
      <c r="J17" s="93">
        <f t="shared" si="3"/>
        <v>4.4337784132009166E-2</v>
      </c>
    </row>
    <row r="18" spans="2:14" x14ac:dyDescent="0.25">
      <c r="B18" s="92" t="s">
        <v>16</v>
      </c>
      <c r="C18" s="73">
        <v>0</v>
      </c>
      <c r="D18" s="74"/>
      <c r="E18" s="75"/>
      <c r="F18" s="76">
        <f t="shared" si="0"/>
        <v>0</v>
      </c>
      <c r="G18" s="75"/>
      <c r="H18" s="76">
        <f t="shared" si="1"/>
        <v>0</v>
      </c>
      <c r="I18" s="75">
        <f t="shared" si="2"/>
        <v>0</v>
      </c>
      <c r="J18" s="93">
        <f t="shared" si="3"/>
        <v>0</v>
      </c>
    </row>
    <row r="19" spans="2:14" x14ac:dyDescent="0.25">
      <c r="B19" s="92" t="s">
        <v>4</v>
      </c>
      <c r="C19" s="73">
        <v>0</v>
      </c>
      <c r="D19" s="74"/>
      <c r="E19" s="75">
        <v>1.7731481481481483E-2</v>
      </c>
      <c r="F19" s="76">
        <f t="shared" si="0"/>
        <v>3.4176593941016374E-2</v>
      </c>
      <c r="G19" s="75">
        <v>1.7534722222222222E-2</v>
      </c>
      <c r="H19" s="76">
        <f t="shared" si="1"/>
        <v>2.084451232096422E-2</v>
      </c>
      <c r="I19" s="75">
        <f t="shared" si="2"/>
        <v>3.5266203703703702E-2</v>
      </c>
      <c r="J19" s="93">
        <f t="shared" si="3"/>
        <v>2.5930370105610733E-2</v>
      </c>
    </row>
    <row r="20" spans="2:14" x14ac:dyDescent="0.25">
      <c r="B20" s="92" t="s">
        <v>14</v>
      </c>
      <c r="C20" s="73">
        <v>0</v>
      </c>
      <c r="D20" s="74"/>
      <c r="E20" s="75"/>
      <c r="F20" s="76">
        <f t="shared" si="0"/>
        <v>0</v>
      </c>
      <c r="G20" s="75">
        <v>2.375E-2</v>
      </c>
      <c r="H20" s="76">
        <f t="shared" si="1"/>
        <v>2.8232963222850543E-2</v>
      </c>
      <c r="I20" s="75">
        <f t="shared" si="2"/>
        <v>2.375E-2</v>
      </c>
      <c r="J20" s="93">
        <f t="shared" si="3"/>
        <v>1.7462789450841228E-2</v>
      </c>
    </row>
    <row r="21" spans="2:14" x14ac:dyDescent="0.25">
      <c r="B21" s="92" t="s">
        <v>11</v>
      </c>
      <c r="C21" s="73">
        <v>0</v>
      </c>
      <c r="D21" s="74"/>
      <c r="E21" s="75">
        <v>0.14899305555555553</v>
      </c>
      <c r="F21" s="76">
        <f t="shared" si="0"/>
        <v>0.28717708472761339</v>
      </c>
      <c r="G21" s="75">
        <v>0.16182870370370367</v>
      </c>
      <c r="H21" s="76">
        <f t="shared" si="1"/>
        <v>0.19237489852918921</v>
      </c>
      <c r="I21" s="75">
        <f t="shared" si="2"/>
        <v>0.3108217592592592</v>
      </c>
      <c r="J21" s="93">
        <f t="shared" si="3"/>
        <v>0.22853957636566333</v>
      </c>
    </row>
    <row r="22" spans="2:14" x14ac:dyDescent="0.25">
      <c r="B22" s="92" t="s">
        <v>15</v>
      </c>
      <c r="C22" s="73">
        <v>0</v>
      </c>
      <c r="D22" s="74"/>
      <c r="E22" s="75">
        <v>4.2187500000000003E-2</v>
      </c>
      <c r="F22" s="76">
        <f t="shared" si="0"/>
        <v>8.1314415740864676E-2</v>
      </c>
      <c r="G22" s="75">
        <v>9.7280092592592585E-2</v>
      </c>
      <c r="H22" s="76">
        <f t="shared" si="1"/>
        <v>0.11564232743082788</v>
      </c>
      <c r="I22" s="75">
        <f t="shared" si="2"/>
        <v>0.13946759259259259</v>
      </c>
      <c r="J22" s="93">
        <f t="shared" si="3"/>
        <v>0.10254708230147992</v>
      </c>
    </row>
    <row r="23" spans="2:14" s="11" customFormat="1" x14ac:dyDescent="0.25">
      <c r="B23" s="92" t="s">
        <v>71</v>
      </c>
      <c r="C23" s="72">
        <v>0</v>
      </c>
      <c r="D23" s="77"/>
      <c r="E23" s="75">
        <v>8.5347222222222227E-2</v>
      </c>
      <c r="F23" s="76">
        <f t="shared" si="0"/>
        <v>0.16450274394324721</v>
      </c>
      <c r="G23" s="75">
        <v>0.18570601851851851</v>
      </c>
      <c r="H23" s="76">
        <f t="shared" si="1"/>
        <v>0.22075920804611937</v>
      </c>
      <c r="I23" s="75">
        <f t="shared" si="2"/>
        <v>0.27105324074074072</v>
      </c>
      <c r="J23" s="93">
        <f t="shared" si="3"/>
        <v>0.19929876517994674</v>
      </c>
      <c r="K23" s="8"/>
      <c r="L23" s="8"/>
      <c r="M23" s="8"/>
      <c r="N23" s="8"/>
    </row>
    <row r="24" spans="2:14" x14ac:dyDescent="0.25">
      <c r="B24" s="92" t="s">
        <v>12</v>
      </c>
      <c r="C24" s="73">
        <v>0</v>
      </c>
      <c r="D24" s="78"/>
      <c r="E24" s="75">
        <v>8.2453703703703696E-2</v>
      </c>
      <c r="F24" s="76">
        <f t="shared" si="0"/>
        <v>0.15892562352206305</v>
      </c>
      <c r="G24" s="75">
        <v>0.20745370370370367</v>
      </c>
      <c r="H24" s="76">
        <f t="shared" si="1"/>
        <v>0.24661190682571787</v>
      </c>
      <c r="I24" s="75">
        <f t="shared" si="2"/>
        <v>0.28990740740740739</v>
      </c>
      <c r="J24" s="93">
        <f t="shared" si="3"/>
        <v>0.21316176908609702</v>
      </c>
    </row>
    <row r="25" spans="2:14" s="12" customFormat="1" x14ac:dyDescent="0.25">
      <c r="B25" s="92" t="s">
        <v>5</v>
      </c>
      <c r="C25" s="79">
        <v>0</v>
      </c>
      <c r="D25" s="72"/>
      <c r="E25" s="75">
        <v>5.6215277777777774E-2</v>
      </c>
      <c r="F25" s="76">
        <f t="shared" si="0"/>
        <v>0.10835229554276533</v>
      </c>
      <c r="G25" s="75">
        <v>2.3298611111111107E-2</v>
      </c>
      <c r="H25" s="76">
        <f t="shared" si="1"/>
        <v>2.7696371816568293E-2</v>
      </c>
      <c r="I25" s="75">
        <f t="shared" si="2"/>
        <v>7.9513888888888884E-2</v>
      </c>
      <c r="J25" s="93">
        <f t="shared" si="3"/>
        <v>5.8464602108810548E-2</v>
      </c>
      <c r="K25" s="8"/>
      <c r="L25" s="8"/>
      <c r="M25" s="8"/>
      <c r="N25" s="8"/>
    </row>
    <row r="26" spans="2:14" x14ac:dyDescent="0.25">
      <c r="B26" s="92" t="s">
        <v>6</v>
      </c>
      <c r="C26" s="73">
        <v>0</v>
      </c>
      <c r="D26" s="74"/>
      <c r="E26" s="75">
        <v>1.3344907407407406E-2</v>
      </c>
      <c r="F26" s="76">
        <f t="shared" si="0"/>
        <v>2.5721679382501222E-2</v>
      </c>
      <c r="G26" s="75"/>
      <c r="H26" s="76">
        <f t="shared" si="1"/>
        <v>0</v>
      </c>
      <c r="I26" s="75">
        <f t="shared" si="2"/>
        <v>1.3344907407407406E-2</v>
      </c>
      <c r="J26" s="93">
        <f t="shared" si="3"/>
        <v>9.8121814019590334E-3</v>
      </c>
    </row>
    <row r="27" spans="2:14" x14ac:dyDescent="0.25">
      <c r="B27" s="92" t="s">
        <v>78</v>
      </c>
      <c r="C27" s="73">
        <v>0</v>
      </c>
      <c r="D27" s="74"/>
      <c r="E27" s="75"/>
      <c r="F27" s="76">
        <f t="shared" si="0"/>
        <v>0</v>
      </c>
      <c r="G27" s="75">
        <v>9.8379629629629642E-4</v>
      </c>
      <c r="H27" s="76">
        <f t="shared" si="1"/>
        <v>1.1694940906151544E-3</v>
      </c>
      <c r="I27" s="75">
        <f t="shared" si="2"/>
        <v>9.8379629629629642E-4</v>
      </c>
      <c r="J27" s="93">
        <f t="shared" si="3"/>
        <v>7.2336116146272161E-4</v>
      </c>
    </row>
    <row r="28" spans="2:14" x14ac:dyDescent="0.25">
      <c r="B28" s="92" t="s">
        <v>17</v>
      </c>
      <c r="C28" s="73">
        <v>0</v>
      </c>
      <c r="D28" s="74"/>
      <c r="E28" s="75">
        <v>2.2337962962962967E-3</v>
      </c>
      <c r="F28" s="76">
        <f t="shared" si="0"/>
        <v>4.3055369651541515E-3</v>
      </c>
      <c r="G28" s="75"/>
      <c r="H28" s="76"/>
      <c r="I28" s="75">
        <f t="shared" si="2"/>
        <v>2.2337962962962967E-3</v>
      </c>
      <c r="J28" s="93">
        <f t="shared" si="3"/>
        <v>1.6424553430859443E-3</v>
      </c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 x14ac:dyDescent="0.3">
      <c r="B30" s="96" t="s">
        <v>29</v>
      </c>
      <c r="C30" s="87"/>
      <c r="D30" s="88"/>
      <c r="E30" s="87">
        <f t="shared" ref="E30:J30" si="4">SUM(E7:E28)</f>
        <v>0.5188194444444445</v>
      </c>
      <c r="F30" s="89">
        <f t="shared" si="4"/>
        <v>1</v>
      </c>
      <c r="G30" s="87">
        <f t="shared" si="4"/>
        <v>0.8412152777777776</v>
      </c>
      <c r="H30" s="89">
        <f t="shared" si="4"/>
        <v>1</v>
      </c>
      <c r="I30" s="87">
        <f t="shared" si="4"/>
        <v>1.360034722222222</v>
      </c>
      <c r="J30" s="97">
        <f t="shared" si="4"/>
        <v>1.0000000000000002</v>
      </c>
      <c r="K30" s="8"/>
      <c r="L30" s="8"/>
      <c r="M30" s="8"/>
      <c r="N30" s="8"/>
    </row>
    <row r="31" spans="2:14" s="11" customFormat="1" ht="15.75" thickTop="1" x14ac:dyDescent="0.25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 x14ac:dyDescent="0.3">
      <c r="B32" s="174" t="s">
        <v>133</v>
      </c>
      <c r="C32" s="175"/>
      <c r="D32" s="175"/>
      <c r="E32" s="175"/>
      <c r="F32" s="175"/>
      <c r="G32" s="175"/>
      <c r="H32" s="175"/>
      <c r="I32" s="175"/>
      <c r="J32" s="176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40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5">
        <v>0.13462962962962971</v>
      </c>
      <c r="D7" s="76">
        <f>C7/C$30</f>
        <v>5.2071768792751487E-2</v>
      </c>
      <c r="E7" s="75"/>
      <c r="F7" s="76"/>
      <c r="G7" s="81"/>
      <c r="H7" s="76"/>
      <c r="I7" s="75">
        <f>C7+E7+G7</f>
        <v>0.13462962962962971</v>
      </c>
      <c r="J7" s="93">
        <f>I7/$I$30</f>
        <v>5.2071768792751487E-2</v>
      </c>
    </row>
    <row r="8" spans="2:10" x14ac:dyDescent="0.25">
      <c r="B8" s="92" t="s">
        <v>13</v>
      </c>
      <c r="C8" s="75">
        <v>3.2175925925925926E-3</v>
      </c>
      <c r="D8" s="76">
        <f>C8/C$30</f>
        <v>1.2444937864842594E-3</v>
      </c>
      <c r="E8" s="75"/>
      <c r="F8" s="76"/>
      <c r="G8" s="81"/>
      <c r="H8" s="76"/>
      <c r="I8" s="75">
        <f>C8+E8+G8</f>
        <v>3.2175925925925926E-3</v>
      </c>
      <c r="J8" s="93">
        <f>I8/$I$30</f>
        <v>1.2444937864842594E-3</v>
      </c>
    </row>
    <row r="9" spans="2:10" x14ac:dyDescent="0.25">
      <c r="B9" s="92" t="s">
        <v>0</v>
      </c>
      <c r="C9" s="75">
        <v>4.6782407407407404E-2</v>
      </c>
      <c r="D9" s="76">
        <f t="shared" ref="D9:D26" si="0">C9/C$30</f>
        <v>1.8094402463918618E-2</v>
      </c>
      <c r="E9" s="75"/>
      <c r="F9" s="76"/>
      <c r="G9" s="81"/>
      <c r="H9" s="76"/>
      <c r="I9" s="75">
        <f>C9+E9+G9</f>
        <v>4.6782407407407404E-2</v>
      </c>
      <c r="J9" s="93">
        <f>I9/$I$30</f>
        <v>1.8094402463918618E-2</v>
      </c>
    </row>
    <row r="10" spans="2:10" x14ac:dyDescent="0.25">
      <c r="B10" s="92" t="s">
        <v>8</v>
      </c>
      <c r="C10" s="75">
        <v>6.1261574074074086E-2</v>
      </c>
      <c r="D10" s="76">
        <f t="shared" si="0"/>
        <v>2.369462450309779E-2</v>
      </c>
      <c r="E10" s="75"/>
      <c r="F10" s="76"/>
      <c r="G10" s="81"/>
      <c r="H10" s="76"/>
      <c r="I10" s="75">
        <f t="shared" ref="I10:I20" si="1">C10+E10+G10</f>
        <v>6.1261574074074086E-2</v>
      </c>
      <c r="J10" s="93">
        <f t="shared" ref="J10:J20" si="2">I10/$I$30</f>
        <v>2.369462450309779E-2</v>
      </c>
    </row>
    <row r="11" spans="2:10" x14ac:dyDescent="0.25">
      <c r="B11" s="92" t="s">
        <v>26</v>
      </c>
      <c r="C11" s="75">
        <v>2.685185185185185E-3</v>
      </c>
      <c r="D11" s="76">
        <f t="shared" si="0"/>
        <v>1.0385703541883025E-3</v>
      </c>
      <c r="E11" s="75"/>
      <c r="F11" s="76"/>
      <c r="G11" s="81"/>
      <c r="H11" s="76"/>
      <c r="I11" s="75">
        <f t="shared" si="1"/>
        <v>2.685185185185185E-3</v>
      </c>
      <c r="J11" s="93">
        <f t="shared" si="2"/>
        <v>1.0385703541883025E-3</v>
      </c>
    </row>
    <row r="12" spans="2:10" x14ac:dyDescent="0.25">
      <c r="B12" s="92" t="s">
        <v>3</v>
      </c>
      <c r="C12" s="75">
        <v>0.57879629629629792</v>
      </c>
      <c r="D12" s="76">
        <f t="shared" si="0"/>
        <v>0.22386563048383099</v>
      </c>
      <c r="E12" s="75"/>
      <c r="F12" s="76"/>
      <c r="G12" s="81"/>
      <c r="H12" s="76"/>
      <c r="I12" s="75">
        <f t="shared" si="1"/>
        <v>0.57879629629629792</v>
      </c>
      <c r="J12" s="93">
        <f t="shared" si="2"/>
        <v>0.22386563048383099</v>
      </c>
    </row>
    <row r="13" spans="2:10" x14ac:dyDescent="0.25">
      <c r="B13" s="92" t="s">
        <v>7</v>
      </c>
      <c r="C13" s="75">
        <v>0.12556712962962963</v>
      </c>
      <c r="D13" s="76">
        <f t="shared" si="0"/>
        <v>4.8566593847365933E-2</v>
      </c>
      <c r="E13" s="75"/>
      <c r="F13" s="76"/>
      <c r="G13" s="81"/>
      <c r="H13" s="76"/>
      <c r="I13" s="75">
        <f t="shared" si="1"/>
        <v>0.12556712962962963</v>
      </c>
      <c r="J13" s="93">
        <f t="shared" si="2"/>
        <v>4.8566593847365933E-2</v>
      </c>
    </row>
    <row r="14" spans="2:10" x14ac:dyDescent="0.25">
      <c r="B14" s="92" t="s">
        <v>2</v>
      </c>
      <c r="C14" s="75">
        <v>5.545138888888889E-2</v>
      </c>
      <c r="D14" s="76">
        <f t="shared" si="0"/>
        <v>2.1447373133259302E-2</v>
      </c>
      <c r="E14" s="75"/>
      <c r="F14" s="76"/>
      <c r="G14" s="81"/>
      <c r="H14" s="76"/>
      <c r="I14" s="75">
        <f t="shared" si="1"/>
        <v>5.545138888888889E-2</v>
      </c>
      <c r="J14" s="93">
        <f t="shared" si="2"/>
        <v>2.1447373133259302E-2</v>
      </c>
    </row>
    <row r="15" spans="2:10" x14ac:dyDescent="0.25">
      <c r="B15" s="92" t="s">
        <v>9</v>
      </c>
      <c r="C15" s="75">
        <v>2.011574074074074E-2</v>
      </c>
      <c r="D15" s="76">
        <f t="shared" si="0"/>
        <v>7.7803244637037498E-3</v>
      </c>
      <c r="E15" s="75"/>
      <c r="F15" s="76"/>
      <c r="G15" s="81"/>
      <c r="H15" s="76"/>
      <c r="I15" s="75">
        <f t="shared" si="1"/>
        <v>2.011574074074074E-2</v>
      </c>
      <c r="J15" s="93">
        <f t="shared" si="2"/>
        <v>7.7803244637037498E-3</v>
      </c>
    </row>
    <row r="16" spans="2:10" x14ac:dyDescent="0.25">
      <c r="B16" s="92" t="s">
        <v>1</v>
      </c>
      <c r="C16" s="75">
        <v>4.2546296296296304E-2</v>
      </c>
      <c r="D16" s="76">
        <f t="shared" si="0"/>
        <v>1.645596819825949E-2</v>
      </c>
      <c r="E16" s="75"/>
      <c r="F16" s="76"/>
      <c r="G16" s="81"/>
      <c r="H16" s="76"/>
      <c r="I16" s="75">
        <f t="shared" si="1"/>
        <v>4.2546296296296304E-2</v>
      </c>
      <c r="J16" s="93">
        <f t="shared" si="2"/>
        <v>1.645596819825949E-2</v>
      </c>
    </row>
    <row r="17" spans="2:14" x14ac:dyDescent="0.25">
      <c r="B17" s="92" t="s">
        <v>27</v>
      </c>
      <c r="C17" s="75">
        <v>5.9803240740740733E-2</v>
      </c>
      <c r="D17" s="76">
        <f t="shared" si="0"/>
        <v>2.3130573362461031E-2</v>
      </c>
      <c r="E17" s="75"/>
      <c r="F17" s="76"/>
      <c r="G17" s="81"/>
      <c r="H17" s="76"/>
      <c r="I17" s="75">
        <f t="shared" si="1"/>
        <v>5.9803240740740733E-2</v>
      </c>
      <c r="J17" s="93">
        <f t="shared" si="2"/>
        <v>2.3130573362461031E-2</v>
      </c>
    </row>
    <row r="18" spans="2:14" x14ac:dyDescent="0.25">
      <c r="B18" s="92" t="s">
        <v>16</v>
      </c>
      <c r="C18" s="75"/>
      <c r="D18" s="76">
        <f t="shared" si="0"/>
        <v>0</v>
      </c>
      <c r="E18" s="75"/>
      <c r="F18" s="76"/>
      <c r="G18" s="81"/>
      <c r="H18" s="76"/>
      <c r="I18" s="75">
        <f t="shared" si="1"/>
        <v>0</v>
      </c>
      <c r="J18" s="93">
        <f t="shared" si="2"/>
        <v>0</v>
      </c>
    </row>
    <row r="19" spans="2:14" x14ac:dyDescent="0.25">
      <c r="B19" s="92" t="s">
        <v>4</v>
      </c>
      <c r="C19" s="75">
        <v>0.11839120370370367</v>
      </c>
      <c r="D19" s="76">
        <f t="shared" si="0"/>
        <v>4.5791104107724766E-2</v>
      </c>
      <c r="E19" s="75"/>
      <c r="F19" s="76"/>
      <c r="G19" s="81"/>
      <c r="H19" s="76"/>
      <c r="I19" s="75">
        <f t="shared" si="1"/>
        <v>0.11839120370370367</v>
      </c>
      <c r="J19" s="93">
        <f t="shared" si="2"/>
        <v>4.5791104107724766E-2</v>
      </c>
    </row>
    <row r="20" spans="2:14" x14ac:dyDescent="0.25">
      <c r="B20" s="92" t="s">
        <v>14</v>
      </c>
      <c r="C20" s="75">
        <v>8.4861111111111123E-2</v>
      </c>
      <c r="D20" s="76">
        <f t="shared" si="0"/>
        <v>3.2822404469433776E-2</v>
      </c>
      <c r="E20" s="75"/>
      <c r="F20" s="76"/>
      <c r="G20" s="81"/>
      <c r="H20" s="76"/>
      <c r="I20" s="75">
        <f t="shared" si="1"/>
        <v>8.4861111111111123E-2</v>
      </c>
      <c r="J20" s="93">
        <f t="shared" si="2"/>
        <v>3.2822404469433776E-2</v>
      </c>
    </row>
    <row r="21" spans="2:14" x14ac:dyDescent="0.25">
      <c r="B21" s="92" t="s">
        <v>11</v>
      </c>
      <c r="C21" s="75">
        <v>0.41100694444444469</v>
      </c>
      <c r="D21" s="76">
        <f t="shared" si="0"/>
        <v>0.15896841313612431</v>
      </c>
      <c r="E21" s="75"/>
      <c r="F21" s="76"/>
      <c r="G21" s="81"/>
      <c r="H21" s="76"/>
      <c r="I21" s="75">
        <f t="shared" ref="I21:I26" si="3">C21+E21+G21</f>
        <v>0.41100694444444469</v>
      </c>
      <c r="J21" s="93">
        <f t="shared" ref="J21:J26" si="4">I21/$I$30</f>
        <v>0.15896841313612431</v>
      </c>
    </row>
    <row r="22" spans="2:14" x14ac:dyDescent="0.25">
      <c r="B22" s="92" t="s">
        <v>15</v>
      </c>
      <c r="C22" s="75">
        <v>0.20015046296296291</v>
      </c>
      <c r="D22" s="76">
        <f t="shared" si="0"/>
        <v>7.7413780754216871E-2</v>
      </c>
      <c r="E22" s="75"/>
      <c r="F22" s="76"/>
      <c r="G22" s="81"/>
      <c r="H22" s="76"/>
      <c r="I22" s="75">
        <f t="shared" si="3"/>
        <v>0.20015046296296291</v>
      </c>
      <c r="J22" s="93">
        <f t="shared" si="4"/>
        <v>7.7413780754216871E-2</v>
      </c>
    </row>
    <row r="23" spans="2:14" s="11" customFormat="1" x14ac:dyDescent="0.25">
      <c r="B23" s="92" t="s">
        <v>71</v>
      </c>
      <c r="C23" s="75">
        <v>0.47905092592592635</v>
      </c>
      <c r="D23" s="76">
        <f t="shared" si="0"/>
        <v>0.18528632310281848</v>
      </c>
      <c r="E23" s="75"/>
      <c r="F23" s="76"/>
      <c r="G23" s="81"/>
      <c r="H23" s="76"/>
      <c r="I23" s="75">
        <f t="shared" si="3"/>
        <v>0.47905092592592635</v>
      </c>
      <c r="J23" s="93">
        <f t="shared" si="4"/>
        <v>0.18528632310281848</v>
      </c>
    </row>
    <row r="24" spans="2:14" x14ac:dyDescent="0.25">
      <c r="B24" s="92" t="s">
        <v>12</v>
      </c>
      <c r="C24" s="75">
        <v>3.921296296296297E-2</v>
      </c>
      <c r="D24" s="76">
        <f t="shared" si="0"/>
        <v>1.5166708448232631E-2</v>
      </c>
      <c r="E24" s="75"/>
      <c r="F24" s="76"/>
      <c r="G24" s="81"/>
      <c r="H24" s="76"/>
      <c r="I24" s="75">
        <f t="shared" si="3"/>
        <v>3.921296296296297E-2</v>
      </c>
      <c r="J24" s="93">
        <f t="shared" si="4"/>
        <v>1.5166708448232631E-2</v>
      </c>
      <c r="K24" s="11"/>
      <c r="L24" s="11"/>
      <c r="M24" s="11"/>
      <c r="N24" s="11"/>
    </row>
    <row r="25" spans="2:14" s="12" customFormat="1" x14ac:dyDescent="0.25">
      <c r="B25" s="92" t="s">
        <v>5</v>
      </c>
      <c r="C25" s="75">
        <v>5.0011574074074076E-2</v>
      </c>
      <c r="D25" s="76">
        <f t="shared" si="0"/>
        <v>1.9343372846757138E-2</v>
      </c>
      <c r="E25" s="75"/>
      <c r="F25" s="76"/>
      <c r="G25" s="81"/>
      <c r="H25" s="76"/>
      <c r="I25" s="75">
        <f t="shared" si="3"/>
        <v>5.0011574074074076E-2</v>
      </c>
      <c r="J25" s="93">
        <f t="shared" si="4"/>
        <v>1.9343372846757138E-2</v>
      </c>
      <c r="K25" s="11"/>
      <c r="L25" s="11"/>
      <c r="M25" s="11"/>
      <c r="N25" s="11"/>
    </row>
    <row r="26" spans="2:14" x14ac:dyDescent="0.25">
      <c r="B26" s="92" t="s">
        <v>6</v>
      </c>
      <c r="C26" s="75">
        <v>8.9583333333333338E-3</v>
      </c>
      <c r="D26" s="76">
        <f t="shared" si="0"/>
        <v>3.4648855781971824E-3</v>
      </c>
      <c r="E26" s="75"/>
      <c r="F26" s="76"/>
      <c r="G26" s="81"/>
      <c r="H26" s="76"/>
      <c r="I26" s="75">
        <f t="shared" si="3"/>
        <v>8.9583333333333338E-3</v>
      </c>
      <c r="J26" s="93">
        <f t="shared" si="4"/>
        <v>3.4648855781971824E-3</v>
      </c>
      <c r="K26" s="11"/>
      <c r="L26" s="11"/>
      <c r="M26" s="11"/>
      <c r="N26" s="11"/>
    </row>
    <row r="27" spans="2:14" x14ac:dyDescent="0.25">
      <c r="B27" s="92" t="s">
        <v>78</v>
      </c>
      <c r="C27" s="75">
        <v>1.7083333333333336E-2</v>
      </c>
      <c r="D27" s="76">
        <f>C27/C$30</f>
        <v>6.6074562188876513E-3</v>
      </c>
      <c r="E27" s="75"/>
      <c r="F27" s="76"/>
      <c r="G27" s="81"/>
      <c r="H27" s="76"/>
      <c r="I27" s="75">
        <f>C27+E27+G27</f>
        <v>1.7083333333333336E-2</v>
      </c>
      <c r="J27" s="93">
        <f>I27/$I$30</f>
        <v>6.6074562188876513E-3</v>
      </c>
      <c r="K27" s="11"/>
      <c r="L27" s="11"/>
      <c r="M27" s="11"/>
      <c r="N27" s="11"/>
    </row>
    <row r="28" spans="2:14" x14ac:dyDescent="0.25">
      <c r="B28" s="92" t="s">
        <v>17</v>
      </c>
      <c r="C28" s="75">
        <v>4.5879629629629638E-2</v>
      </c>
      <c r="D28" s="76">
        <f>C28/C$30</f>
        <v>1.7745227948286348E-2</v>
      </c>
      <c r="E28" s="75"/>
      <c r="F28" s="76"/>
      <c r="G28" s="75"/>
      <c r="H28" s="76"/>
      <c r="I28" s="75">
        <f>C28+E28+G28</f>
        <v>4.5879629629629638E-2</v>
      </c>
      <c r="J28" s="93">
        <f>I28/$I$30</f>
        <v>1.7745227948286348E-2</v>
      </c>
      <c r="K28" s="11"/>
      <c r="L28" s="11"/>
      <c r="M28" s="11"/>
      <c r="N28" s="11"/>
    </row>
    <row r="29" spans="2:14" ht="15.75" thickBot="1" x14ac:dyDescent="0.3">
      <c r="B29" s="94"/>
      <c r="C29" s="82"/>
      <c r="D29" s="83"/>
      <c r="E29" s="84"/>
      <c r="F29" s="83"/>
      <c r="G29" s="84"/>
      <c r="H29" s="76"/>
      <c r="I29" s="84"/>
      <c r="J29" s="95"/>
      <c r="K29" s="11"/>
      <c r="L29" s="11"/>
      <c r="M29" s="11"/>
      <c r="N29" s="11"/>
    </row>
    <row r="30" spans="2:14" s="11" customFormat="1" ht="16.5" thickTop="1" thickBot="1" x14ac:dyDescent="0.3">
      <c r="B30" s="96" t="s">
        <v>29</v>
      </c>
      <c r="C30" s="87">
        <f t="shared" ref="C30:J30" si="5">SUM(C7:C28)</f>
        <v>2.5854629629629651</v>
      </c>
      <c r="D30" s="89">
        <f t="shared" si="5"/>
        <v>1</v>
      </c>
      <c r="E30" s="87">
        <f t="shared" si="5"/>
        <v>0</v>
      </c>
      <c r="F30" s="89">
        <f t="shared" si="5"/>
        <v>0</v>
      </c>
      <c r="G30" s="87">
        <f t="shared" si="5"/>
        <v>0</v>
      </c>
      <c r="H30" s="89">
        <f t="shared" si="5"/>
        <v>0</v>
      </c>
      <c r="I30" s="87">
        <f t="shared" si="5"/>
        <v>2.5854629629629651</v>
      </c>
      <c r="J30" s="100">
        <f t="shared" si="5"/>
        <v>1</v>
      </c>
    </row>
    <row r="31" spans="2:14" s="11" customFormat="1" ht="15.75" thickTop="1" x14ac:dyDescent="0.25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 x14ac:dyDescent="0.3">
      <c r="B32" s="183" t="s">
        <v>134</v>
      </c>
      <c r="C32" s="184"/>
      <c r="D32" s="184"/>
      <c r="E32" s="184"/>
      <c r="F32" s="184"/>
      <c r="G32" s="184"/>
      <c r="H32" s="184"/>
      <c r="I32" s="184"/>
      <c r="J32" s="185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I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 x14ac:dyDescent="0.3"/>
    <row r="3" spans="2:9" x14ac:dyDescent="0.25">
      <c r="B3" s="177" t="s">
        <v>41</v>
      </c>
      <c r="C3" s="178"/>
      <c r="D3" s="178"/>
      <c r="E3" s="178"/>
      <c r="F3" s="179"/>
    </row>
    <row r="4" spans="2:9" x14ac:dyDescent="0.25">
      <c r="B4" s="180" t="s">
        <v>132</v>
      </c>
      <c r="C4" s="181"/>
      <c r="D4" s="181"/>
      <c r="E4" s="181"/>
      <c r="F4" s="182"/>
    </row>
    <row r="5" spans="2:9" x14ac:dyDescent="0.25">
      <c r="B5" s="101"/>
      <c r="C5" s="181" t="s">
        <v>42</v>
      </c>
      <c r="D5" s="181"/>
      <c r="E5" s="181" t="s">
        <v>43</v>
      </c>
      <c r="F5" s="182"/>
    </row>
    <row r="6" spans="2:9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 x14ac:dyDescent="0.25">
      <c r="B7" s="92" t="s">
        <v>10</v>
      </c>
      <c r="C7" s="75">
        <v>5.7870370370370367E-3</v>
      </c>
      <c r="D7" s="76">
        <f t="shared" ref="D7:D12" si="0">C7/C$30</f>
        <v>0.11276499774470002</v>
      </c>
      <c r="E7" s="75">
        <v>5.6284722222222236E-2</v>
      </c>
      <c r="F7" s="121">
        <f t="shared" ref="F7:F28" si="1">E7/E$30</f>
        <v>7.498380978813951E-2</v>
      </c>
    </row>
    <row r="8" spans="2:9" x14ac:dyDescent="0.25">
      <c r="B8" s="92" t="s">
        <v>13</v>
      </c>
      <c r="C8" s="75"/>
      <c r="D8" s="76"/>
      <c r="E8" s="75"/>
      <c r="F8" s="121">
        <f t="shared" si="1"/>
        <v>0</v>
      </c>
    </row>
    <row r="9" spans="2:9" x14ac:dyDescent="0.25">
      <c r="B9" s="92" t="s">
        <v>0</v>
      </c>
      <c r="C9" s="75"/>
      <c r="D9" s="76">
        <f t="shared" si="0"/>
        <v>0</v>
      </c>
      <c r="E9" s="75">
        <v>2.628472222222222E-2</v>
      </c>
      <c r="F9" s="121">
        <f t="shared" si="1"/>
        <v>3.5017115366823927E-2</v>
      </c>
      <c r="I9" s="145"/>
    </row>
    <row r="10" spans="2:9" x14ac:dyDescent="0.25">
      <c r="B10" s="92" t="s">
        <v>8</v>
      </c>
      <c r="C10" s="75">
        <v>9.9537037037037042E-3</v>
      </c>
      <c r="D10" s="76">
        <f t="shared" si="0"/>
        <v>0.19395579612088407</v>
      </c>
      <c r="E10" s="75">
        <v>2.1284722222222219E-2</v>
      </c>
      <c r="F10" s="121">
        <f t="shared" si="1"/>
        <v>2.8355999629938001E-2</v>
      </c>
    </row>
    <row r="11" spans="2:9" x14ac:dyDescent="0.25">
      <c r="B11" s="92" t="s">
        <v>26</v>
      </c>
      <c r="C11" s="75"/>
      <c r="D11" s="76">
        <f t="shared" si="0"/>
        <v>0</v>
      </c>
      <c r="E11" s="75">
        <v>4.3750000000000004E-3</v>
      </c>
      <c r="F11" s="121">
        <f t="shared" si="1"/>
        <v>5.8284762697751865E-3</v>
      </c>
    </row>
    <row r="12" spans="2:9" x14ac:dyDescent="0.25">
      <c r="B12" s="92" t="s">
        <v>3</v>
      </c>
      <c r="C12" s="75"/>
      <c r="D12" s="76">
        <f t="shared" si="0"/>
        <v>0</v>
      </c>
      <c r="E12" s="75">
        <v>0.15916666666666671</v>
      </c>
      <c r="F12" s="121">
        <f t="shared" si="1"/>
        <v>0.21204551762420204</v>
      </c>
    </row>
    <row r="13" spans="2:9" x14ac:dyDescent="0.25">
      <c r="B13" s="92" t="s">
        <v>7</v>
      </c>
      <c r="C13" s="75">
        <v>1.6666666666666668E-3</v>
      </c>
      <c r="D13" s="76">
        <f t="shared" ref="D13:D25" si="2">C13/C$30</f>
        <v>3.2476319350473612E-2</v>
      </c>
      <c r="E13" s="75">
        <v>0.11583333333333336</v>
      </c>
      <c r="F13" s="121">
        <f t="shared" si="1"/>
        <v>0.15431584790452399</v>
      </c>
    </row>
    <row r="14" spans="2:9" x14ac:dyDescent="0.25">
      <c r="B14" s="92" t="s">
        <v>2</v>
      </c>
      <c r="C14" s="75">
        <v>5.5671296296296293E-3</v>
      </c>
      <c r="D14" s="76">
        <f t="shared" si="2"/>
        <v>0.10847992783040142</v>
      </c>
      <c r="E14" s="75">
        <v>5.6018518518518518E-3</v>
      </c>
      <c r="F14" s="121">
        <f t="shared" si="1"/>
        <v>7.4629167052147876E-3</v>
      </c>
    </row>
    <row r="15" spans="2:9" x14ac:dyDescent="0.25">
      <c r="B15" s="92" t="s">
        <v>9</v>
      </c>
      <c r="C15" s="75"/>
      <c r="D15" s="76">
        <f t="shared" si="2"/>
        <v>0</v>
      </c>
      <c r="E15" s="75">
        <v>9.6759259259259264E-3</v>
      </c>
      <c r="F15" s="121">
        <f t="shared" si="1"/>
        <v>1.2890492490825543E-2</v>
      </c>
    </row>
    <row r="16" spans="2:9" x14ac:dyDescent="0.25">
      <c r="B16" s="92" t="s">
        <v>1</v>
      </c>
      <c r="C16" s="75"/>
      <c r="D16" s="76">
        <f t="shared" si="2"/>
        <v>0</v>
      </c>
      <c r="E16" s="75">
        <v>3.5879629629629629E-4</v>
      </c>
      <c r="F16" s="121">
        <f t="shared" si="1"/>
        <v>4.7799673111912901E-4</v>
      </c>
    </row>
    <row r="17" spans="2:6" x14ac:dyDescent="0.25">
      <c r="B17" s="92" t="s">
        <v>27</v>
      </c>
      <c r="C17" s="75">
        <v>9.7685185185185184E-3</v>
      </c>
      <c r="D17" s="76">
        <f>C17/C$30</f>
        <v>0.19034731619305365</v>
      </c>
      <c r="E17" s="75">
        <v>1.6608796296296299E-2</v>
      </c>
      <c r="F17" s="121">
        <f t="shared" si="1"/>
        <v>2.2126622875998394E-2</v>
      </c>
    </row>
    <row r="18" spans="2:6" x14ac:dyDescent="0.25">
      <c r="B18" s="92" t="s">
        <v>16</v>
      </c>
      <c r="C18" s="75"/>
      <c r="D18" s="76">
        <f t="shared" si="2"/>
        <v>0</v>
      </c>
      <c r="E18" s="75"/>
      <c r="F18" s="121">
        <f t="shared" si="1"/>
        <v>0</v>
      </c>
    </row>
    <row r="19" spans="2:6" x14ac:dyDescent="0.25">
      <c r="B19" s="92" t="s">
        <v>4</v>
      </c>
      <c r="C19" s="75">
        <v>6.7361111111111111E-3</v>
      </c>
      <c r="D19" s="76">
        <f t="shared" si="2"/>
        <v>0.13125845737483083</v>
      </c>
      <c r="E19" s="75">
        <v>2.5428240740740737E-2</v>
      </c>
      <c r="F19" s="121">
        <f t="shared" si="1"/>
        <v>3.3876090911894398E-2</v>
      </c>
    </row>
    <row r="20" spans="2:6" x14ac:dyDescent="0.25">
      <c r="B20" s="92" t="s">
        <v>14</v>
      </c>
      <c r="C20" s="75">
        <v>4.4212962962962956E-3</v>
      </c>
      <c r="D20" s="76">
        <f t="shared" si="2"/>
        <v>8.6152458276950811E-2</v>
      </c>
      <c r="E20" s="75">
        <v>8.7858796296296296E-2</v>
      </c>
      <c r="F20" s="121">
        <f t="shared" si="1"/>
        <v>0.11704752212662284</v>
      </c>
    </row>
    <row r="21" spans="2:6" x14ac:dyDescent="0.25">
      <c r="B21" s="92" t="s">
        <v>11</v>
      </c>
      <c r="C21" s="75"/>
      <c r="D21" s="76">
        <f t="shared" si="2"/>
        <v>0</v>
      </c>
      <c r="E21" s="75"/>
      <c r="F21" s="121">
        <f t="shared" si="1"/>
        <v>0</v>
      </c>
    </row>
    <row r="22" spans="2:6" x14ac:dyDescent="0.25">
      <c r="B22" s="92" t="s">
        <v>15</v>
      </c>
      <c r="C22" s="75">
        <v>5.983796296296297E-3</v>
      </c>
      <c r="D22" s="76">
        <f t="shared" si="2"/>
        <v>0.11659900766801984</v>
      </c>
      <c r="E22" s="75">
        <v>9.3240740740740763E-2</v>
      </c>
      <c r="F22" s="121">
        <f t="shared" si="1"/>
        <v>0.1242174730934098</v>
      </c>
    </row>
    <row r="23" spans="2:6" s="11" customFormat="1" x14ac:dyDescent="0.25">
      <c r="B23" s="92" t="s">
        <v>71</v>
      </c>
      <c r="C23" s="75">
        <v>1.4351851851851854E-3</v>
      </c>
      <c r="D23" s="76">
        <f>C23/C$30</f>
        <v>2.796571944068561E-2</v>
      </c>
      <c r="E23" s="75">
        <v>0.11696759259259258</v>
      </c>
      <c r="F23" s="121">
        <f t="shared" si="1"/>
        <v>0.15582693434483605</v>
      </c>
    </row>
    <row r="24" spans="2:6" x14ac:dyDescent="0.25">
      <c r="B24" s="92" t="s">
        <v>12</v>
      </c>
      <c r="C24" s="75"/>
      <c r="D24" s="76">
        <f t="shared" si="2"/>
        <v>0</v>
      </c>
      <c r="E24" s="75"/>
      <c r="F24" s="121">
        <f t="shared" si="1"/>
        <v>0</v>
      </c>
    </row>
    <row r="25" spans="2:6" s="12" customFormat="1" x14ac:dyDescent="0.25">
      <c r="B25" s="92" t="s">
        <v>5</v>
      </c>
      <c r="C25" s="75"/>
      <c r="D25" s="76">
        <f t="shared" si="2"/>
        <v>0</v>
      </c>
      <c r="E25" s="75">
        <v>3.2754629629629631E-3</v>
      </c>
      <c r="F25" s="121">
        <f t="shared" si="1"/>
        <v>4.36364757763592E-3</v>
      </c>
    </row>
    <row r="26" spans="2:6" x14ac:dyDescent="0.25">
      <c r="B26" s="92" t="s">
        <v>6</v>
      </c>
      <c r="C26" s="75"/>
      <c r="D26" s="76"/>
      <c r="E26" s="75">
        <v>8.3796296296296292E-3</v>
      </c>
      <c r="F26" s="121">
        <f t="shared" si="1"/>
        <v>1.1163536559040302E-2</v>
      </c>
    </row>
    <row r="27" spans="2:6" x14ac:dyDescent="0.25">
      <c r="B27" s="92" t="s">
        <v>78</v>
      </c>
      <c r="C27" s="75"/>
      <c r="D27" s="76"/>
      <c r="E27" s="75"/>
      <c r="F27" s="121">
        <f t="shared" si="1"/>
        <v>0</v>
      </c>
    </row>
    <row r="28" spans="2:6" x14ac:dyDescent="0.25">
      <c r="B28" s="92" t="s">
        <v>17</v>
      </c>
      <c r="C28" s="75"/>
      <c r="D28" s="76"/>
      <c r="E28" s="75"/>
      <c r="F28" s="121">
        <f t="shared" si="1"/>
        <v>0</v>
      </c>
    </row>
    <row r="29" spans="2:6" ht="15.75" thickBot="1" x14ac:dyDescent="0.3">
      <c r="B29" s="94"/>
      <c r="C29" s="84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5.1319444444444452E-2</v>
      </c>
      <c r="D30" s="118">
        <f>SUM(D7:D28)</f>
        <v>0.99999999999999989</v>
      </c>
      <c r="E30" s="117">
        <f>SUM(E7:E28)</f>
        <v>0.75062500000000021</v>
      </c>
      <c r="F30" s="122">
        <f>SUM(F7:F28)</f>
        <v>1</v>
      </c>
    </row>
    <row r="31" spans="2:6" ht="15.75" thickTop="1" x14ac:dyDescent="0.25">
      <c r="B31" s="123"/>
      <c r="C31" s="114"/>
      <c r="D31" s="115"/>
      <c r="E31" s="115"/>
      <c r="F31" s="124"/>
    </row>
    <row r="32" spans="2:6" ht="81.95" customHeight="1" thickBot="1" x14ac:dyDescent="0.3">
      <c r="B32" s="183" t="s">
        <v>135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118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48</v>
      </c>
      <c r="D5" s="181"/>
      <c r="E5" s="181" t="s">
        <v>119</v>
      </c>
      <c r="F5" s="182"/>
    </row>
    <row r="6" spans="2:6" x14ac:dyDescent="0.25">
      <c r="B6" s="90" t="s">
        <v>23</v>
      </c>
      <c r="C6" s="109" t="s">
        <v>24</v>
      </c>
      <c r="D6" s="109" t="s">
        <v>25</v>
      </c>
      <c r="E6" s="109" t="s">
        <v>24</v>
      </c>
      <c r="F6" s="131" t="s">
        <v>25</v>
      </c>
    </row>
    <row r="7" spans="2:6" x14ac:dyDescent="0.25">
      <c r="B7" s="92" t="s">
        <v>10</v>
      </c>
      <c r="C7" s="102"/>
      <c r="D7" s="107"/>
      <c r="E7" s="102">
        <v>0</v>
      </c>
      <c r="F7" s="125"/>
    </row>
    <row r="8" spans="2:6" x14ac:dyDescent="0.25">
      <c r="B8" s="92" t="s">
        <v>13</v>
      </c>
      <c r="C8" s="102"/>
      <c r="D8" s="107"/>
      <c r="E8" s="102">
        <v>0</v>
      </c>
      <c r="F8" s="125"/>
    </row>
    <row r="9" spans="2:6" x14ac:dyDescent="0.25">
      <c r="B9" s="92" t="s">
        <v>0</v>
      </c>
      <c r="C9" s="75"/>
      <c r="D9" s="106"/>
      <c r="E9" s="102">
        <v>0</v>
      </c>
      <c r="F9" s="125"/>
    </row>
    <row r="10" spans="2:6" x14ac:dyDescent="0.25">
      <c r="B10" s="92" t="s">
        <v>8</v>
      </c>
      <c r="C10" s="75"/>
      <c r="D10" s="106"/>
      <c r="E10" s="102">
        <v>0</v>
      </c>
      <c r="F10" s="125"/>
    </row>
    <row r="11" spans="2:6" x14ac:dyDescent="0.25">
      <c r="B11" s="92" t="s">
        <v>26</v>
      </c>
      <c r="C11" s="75"/>
      <c r="D11" s="10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75">
        <v>0</v>
      </c>
      <c r="F12" s="132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110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5"/>
    </row>
    <row r="24" spans="2:6" x14ac:dyDescent="0.25">
      <c r="B24" s="92" t="s">
        <v>12</v>
      </c>
      <c r="C24" s="75"/>
      <c r="D24" s="76"/>
      <c r="E24" s="102">
        <v>0</v>
      </c>
      <c r="F24" s="125"/>
    </row>
    <row r="25" spans="2:6" s="12" customFormat="1" x14ac:dyDescent="0.25">
      <c r="B25" s="92" t="s">
        <v>5</v>
      </c>
      <c r="C25" s="75"/>
      <c r="D25" s="76"/>
      <c r="E25" s="102">
        <v>0</v>
      </c>
      <c r="F25" s="125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106"/>
      <c r="E27" s="102">
        <v>0</v>
      </c>
      <c r="F27" s="125"/>
    </row>
    <row r="28" spans="2:6" x14ac:dyDescent="0.25">
      <c r="B28" s="92" t="s">
        <v>17</v>
      </c>
      <c r="C28" s="81"/>
      <c r="D28" s="106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120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55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4"/>
      <c r="E14" s="102">
        <v>0</v>
      </c>
      <c r="F14" s="125"/>
    </row>
    <row r="15" spans="2:6" x14ac:dyDescent="0.25">
      <c r="B15" s="92" t="s">
        <v>9</v>
      </c>
      <c r="C15" s="75"/>
      <c r="D15" s="74"/>
      <c r="E15" s="102">
        <v>0</v>
      </c>
      <c r="F15" s="125"/>
    </row>
    <row r="16" spans="2:6" x14ac:dyDescent="0.25">
      <c r="B16" s="92" t="s">
        <v>1</v>
      </c>
      <c r="C16" s="75"/>
      <c r="D16" s="74"/>
      <c r="E16" s="102">
        <v>0</v>
      </c>
      <c r="F16" s="125"/>
    </row>
    <row r="17" spans="2:6" x14ac:dyDescent="0.25">
      <c r="B17" s="92" t="s">
        <v>27</v>
      </c>
      <c r="C17" s="75"/>
      <c r="D17" s="74"/>
      <c r="E17" s="102">
        <v>0</v>
      </c>
      <c r="F17" s="125"/>
    </row>
    <row r="18" spans="2:6" x14ac:dyDescent="0.25">
      <c r="B18" s="92" t="s">
        <v>16</v>
      </c>
      <c r="C18" s="75"/>
      <c r="D18" s="74"/>
      <c r="E18" s="102">
        <v>0</v>
      </c>
      <c r="F18" s="125"/>
    </row>
    <row r="19" spans="2:6" x14ac:dyDescent="0.25">
      <c r="B19" s="92" t="s">
        <v>4</v>
      </c>
      <c r="C19" s="81"/>
      <c r="D19" s="74"/>
      <c r="E19" s="102">
        <v>0</v>
      </c>
      <c r="F19" s="125"/>
    </row>
    <row r="20" spans="2:6" x14ac:dyDescent="0.25">
      <c r="B20" s="92" t="s">
        <v>14</v>
      </c>
      <c r="C20" s="81"/>
      <c r="D20" s="74"/>
      <c r="E20" s="102">
        <v>0</v>
      </c>
      <c r="F20" s="125"/>
    </row>
    <row r="21" spans="2:6" x14ac:dyDescent="0.25">
      <c r="B21" s="92" t="s">
        <v>11</v>
      </c>
      <c r="C21" s="81"/>
      <c r="D21" s="76"/>
      <c r="E21" s="102">
        <v>0</v>
      </c>
      <c r="F21" s="125"/>
    </row>
    <row r="22" spans="2:6" x14ac:dyDescent="0.25">
      <c r="B22" s="92" t="s">
        <v>15</v>
      </c>
      <c r="C22" s="81"/>
      <c r="D22" s="74"/>
      <c r="E22" s="102">
        <v>0</v>
      </c>
      <c r="F22" s="125"/>
    </row>
    <row r="23" spans="2:6" s="11" customFormat="1" x14ac:dyDescent="0.25">
      <c r="B23" s="92" t="s">
        <v>71</v>
      </c>
      <c r="C23" s="81"/>
      <c r="D23" s="74"/>
      <c r="E23" s="80">
        <v>0</v>
      </c>
      <c r="F23" s="126"/>
    </row>
    <row r="24" spans="2:6" x14ac:dyDescent="0.25">
      <c r="B24" s="92" t="s">
        <v>12</v>
      </c>
      <c r="C24" s="81"/>
      <c r="D24" s="106"/>
      <c r="E24" s="71">
        <v>0</v>
      </c>
      <c r="F24" s="127"/>
    </row>
    <row r="25" spans="2:6" s="12" customFormat="1" x14ac:dyDescent="0.25">
      <c r="B25" s="92" t="s">
        <v>5</v>
      </c>
      <c r="C25" s="81"/>
      <c r="D25" s="106"/>
      <c r="E25" s="72">
        <v>0</v>
      </c>
      <c r="F25" s="91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126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121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59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>
        <v>0</v>
      </c>
      <c r="F7" s="121"/>
    </row>
    <row r="8" spans="2:6" x14ac:dyDescent="0.25">
      <c r="B8" s="92" t="s">
        <v>13</v>
      </c>
      <c r="C8" s="75"/>
      <c r="D8" s="76"/>
      <c r="E8" s="75">
        <v>0</v>
      </c>
      <c r="F8" s="121"/>
    </row>
    <row r="9" spans="2:6" x14ac:dyDescent="0.25">
      <c r="B9" s="92" t="s">
        <v>0</v>
      </c>
      <c r="C9" s="75"/>
      <c r="D9" s="76"/>
      <c r="E9" s="75">
        <v>0</v>
      </c>
      <c r="F9" s="121"/>
    </row>
    <row r="10" spans="2:6" x14ac:dyDescent="0.25">
      <c r="B10" s="92" t="s">
        <v>8</v>
      </c>
      <c r="C10" s="75"/>
      <c r="D10" s="76"/>
      <c r="E10" s="75">
        <v>0</v>
      </c>
      <c r="F10" s="121"/>
    </row>
    <row r="11" spans="2:6" x14ac:dyDescent="0.25">
      <c r="B11" s="92" t="s">
        <v>26</v>
      </c>
      <c r="C11" s="75"/>
      <c r="D11" s="76"/>
      <c r="E11" s="75">
        <v>0</v>
      </c>
      <c r="F11" s="121"/>
    </row>
    <row r="12" spans="2:6" x14ac:dyDescent="0.25">
      <c r="B12" s="92" t="s">
        <v>3</v>
      </c>
      <c r="C12" s="75"/>
      <c r="D12" s="76"/>
      <c r="E12" s="75">
        <v>0</v>
      </c>
      <c r="F12" s="121"/>
    </row>
    <row r="13" spans="2:6" x14ac:dyDescent="0.25">
      <c r="B13" s="92" t="s">
        <v>7</v>
      </c>
      <c r="C13" s="75"/>
      <c r="D13" s="76"/>
      <c r="E13" s="75">
        <v>0</v>
      </c>
      <c r="F13" s="121"/>
    </row>
    <row r="14" spans="2:6" x14ac:dyDescent="0.25">
      <c r="B14" s="92" t="s">
        <v>2</v>
      </c>
      <c r="C14" s="75"/>
      <c r="D14" s="76"/>
      <c r="E14" s="75">
        <v>0</v>
      </c>
      <c r="F14" s="121"/>
    </row>
    <row r="15" spans="2:6" x14ac:dyDescent="0.25">
      <c r="B15" s="92" t="s">
        <v>9</v>
      </c>
      <c r="C15" s="75"/>
      <c r="D15" s="76"/>
      <c r="E15" s="75">
        <v>0</v>
      </c>
      <c r="F15" s="121"/>
    </row>
    <row r="16" spans="2:6" x14ac:dyDescent="0.25">
      <c r="B16" s="92" t="s">
        <v>1</v>
      </c>
      <c r="C16" s="75"/>
      <c r="D16" s="76"/>
      <c r="E16" s="75">
        <v>0</v>
      </c>
      <c r="F16" s="121"/>
    </row>
    <row r="17" spans="2:6" x14ac:dyDescent="0.25">
      <c r="B17" s="92" t="s">
        <v>27</v>
      </c>
      <c r="C17" s="75"/>
      <c r="D17" s="76"/>
      <c r="E17" s="75">
        <v>0</v>
      </c>
      <c r="F17" s="121"/>
    </row>
    <row r="18" spans="2:6" x14ac:dyDescent="0.25">
      <c r="B18" s="92" t="s">
        <v>16</v>
      </c>
      <c r="C18" s="75"/>
      <c r="D18" s="76"/>
      <c r="E18" s="75">
        <v>0</v>
      </c>
      <c r="F18" s="121"/>
    </row>
    <row r="19" spans="2:6" x14ac:dyDescent="0.25">
      <c r="B19" s="92" t="s">
        <v>4</v>
      </c>
      <c r="C19" s="75"/>
      <c r="D19" s="76"/>
      <c r="E19" s="75">
        <v>0</v>
      </c>
      <c r="F19" s="121"/>
    </row>
    <row r="20" spans="2:6" x14ac:dyDescent="0.25">
      <c r="B20" s="92" t="s">
        <v>14</v>
      </c>
      <c r="C20" s="75"/>
      <c r="D20" s="76"/>
      <c r="E20" s="75">
        <v>0</v>
      </c>
      <c r="F20" s="121"/>
    </row>
    <row r="21" spans="2:6" x14ac:dyDescent="0.25">
      <c r="B21" s="92" t="s">
        <v>11</v>
      </c>
      <c r="C21" s="75"/>
      <c r="D21" s="76"/>
      <c r="E21" s="75">
        <v>0</v>
      </c>
      <c r="F21" s="121"/>
    </row>
    <row r="22" spans="2:6" x14ac:dyDescent="0.25">
      <c r="B22" s="92" t="s">
        <v>15</v>
      </c>
      <c r="C22" s="75"/>
      <c r="D22" s="76"/>
      <c r="E22" s="75">
        <v>0</v>
      </c>
      <c r="F22" s="121"/>
    </row>
    <row r="23" spans="2:6" s="11" customFormat="1" x14ac:dyDescent="0.25">
      <c r="B23" s="92" t="s">
        <v>71</v>
      </c>
      <c r="C23" s="75"/>
      <c r="D23" s="76"/>
      <c r="E23" s="75">
        <v>0</v>
      </c>
      <c r="F23" s="121"/>
    </row>
    <row r="24" spans="2:6" x14ac:dyDescent="0.25">
      <c r="B24" s="92" t="s">
        <v>12</v>
      </c>
      <c r="C24" s="75"/>
      <c r="D24" s="76"/>
      <c r="E24" s="75">
        <v>0</v>
      </c>
      <c r="F24" s="121"/>
    </row>
    <row r="25" spans="2:6" s="12" customFormat="1" x14ac:dyDescent="0.25">
      <c r="B25" s="92" t="s">
        <v>5</v>
      </c>
      <c r="C25" s="75"/>
      <c r="D25" s="76"/>
      <c r="E25" s="75">
        <v>0</v>
      </c>
      <c r="F25" s="121"/>
    </row>
    <row r="26" spans="2:6" x14ac:dyDescent="0.25">
      <c r="B26" s="92" t="s">
        <v>6</v>
      </c>
      <c r="C26" s="81"/>
      <c r="D26" s="76"/>
      <c r="E26" s="75">
        <v>0</v>
      </c>
      <c r="F26" s="93"/>
    </row>
    <row r="27" spans="2:6" x14ac:dyDescent="0.25">
      <c r="B27" s="92" t="s">
        <v>78</v>
      </c>
      <c r="C27" s="81"/>
      <c r="D27" s="76"/>
      <c r="E27" s="75">
        <v>0</v>
      </c>
      <c r="F27" s="121"/>
    </row>
    <row r="28" spans="2:6" x14ac:dyDescent="0.25">
      <c r="B28" s="92" t="s">
        <v>17</v>
      </c>
      <c r="C28" s="81"/>
      <c r="D28" s="76"/>
      <c r="E28" s="75">
        <v>0</v>
      </c>
      <c r="F28" s="93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130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49" t="s">
        <v>30</v>
      </c>
      <c r="C3" s="150"/>
      <c r="D3" s="150"/>
      <c r="E3" s="150"/>
      <c r="F3" s="150"/>
      <c r="G3" s="150"/>
      <c r="H3" s="150"/>
      <c r="I3" s="150"/>
      <c r="J3" s="151"/>
    </row>
    <row r="4" spans="2:10" s="5" customFormat="1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s="5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0.59575231481481494</v>
      </c>
      <c r="D7" s="18">
        <f>C7/C$30</f>
        <v>0.19259450499698783</v>
      </c>
      <c r="E7" s="17">
        <v>0.26347222222222233</v>
      </c>
      <c r="F7" s="18">
        <f t="shared" ref="D7:F28" si="0">E7/E$30</f>
        <v>0.22349637716731796</v>
      </c>
      <c r="G7" s="17">
        <v>0.15253472222222231</v>
      </c>
      <c r="H7" s="18">
        <f t="shared" ref="H7:H28" si="1">G7/G$30</f>
        <v>0.20062108964698361</v>
      </c>
      <c r="I7" s="17">
        <f>C7+E7+G7</f>
        <v>1.0117592592592595</v>
      </c>
      <c r="J7" s="32">
        <f>I7/$I$30</f>
        <v>0.20104598372607546</v>
      </c>
    </row>
    <row r="8" spans="2:10" s="5" customFormat="1" x14ac:dyDescent="0.25">
      <c r="B8" s="16" t="s">
        <v>13</v>
      </c>
      <c r="C8" s="17">
        <v>4.005787037037039E-2</v>
      </c>
      <c r="D8" s="18">
        <f t="shared" si="0"/>
        <v>1.2949887937259826E-2</v>
      </c>
      <c r="E8" s="17">
        <v>8.7384259259259255E-3</v>
      </c>
      <c r="F8" s="18">
        <f t="shared" si="0"/>
        <v>7.4125709348675534E-3</v>
      </c>
      <c r="G8" s="17">
        <v>1.5335648148148145E-2</v>
      </c>
      <c r="H8" s="18">
        <f t="shared" si="1"/>
        <v>2.0170190741501864E-2</v>
      </c>
      <c r="I8" s="17">
        <f t="shared" ref="I8:I27" si="2">C8+E8+G8</f>
        <v>6.4131944444444464E-2</v>
      </c>
      <c r="J8" s="32">
        <f t="shared" ref="J8:J28" si="3">I8/$I$30</f>
        <v>1.2743614393545624E-2</v>
      </c>
    </row>
    <row r="9" spans="2:10" s="5" customFormat="1" x14ac:dyDescent="0.25">
      <c r="B9" s="16" t="s">
        <v>0</v>
      </c>
      <c r="C9" s="17">
        <v>9.6087962962963E-2</v>
      </c>
      <c r="D9" s="18">
        <f t="shared" si="0"/>
        <v>3.1063267742019954E-2</v>
      </c>
      <c r="E9" s="17">
        <v>2.5486111111111109E-2</v>
      </c>
      <c r="F9" s="18">
        <f t="shared" si="0"/>
        <v>2.1619180395468014E-2</v>
      </c>
      <c r="G9" s="17">
        <v>2.5324074074074079E-2</v>
      </c>
      <c r="H9" s="18">
        <f t="shared" si="1"/>
        <v>3.3307454598042338E-2</v>
      </c>
      <c r="I9" s="17">
        <f t="shared" si="2"/>
        <v>0.14689814814814819</v>
      </c>
      <c r="J9" s="32">
        <f t="shared" si="3"/>
        <v>2.9190029576408781E-2</v>
      </c>
    </row>
    <row r="10" spans="2:10" s="5" customFormat="1" x14ac:dyDescent="0.25">
      <c r="B10" s="16" t="s">
        <v>8</v>
      </c>
      <c r="C10" s="17">
        <v>0.17886574074074088</v>
      </c>
      <c r="D10" s="18">
        <f t="shared" si="0"/>
        <v>5.7823625594456349E-2</v>
      </c>
      <c r="E10" s="17">
        <v>5.5081018518518543E-2</v>
      </c>
      <c r="F10" s="18">
        <f t="shared" si="0"/>
        <v>4.6723741826536033E-2</v>
      </c>
      <c r="G10" s="17">
        <v>0.11980324074074079</v>
      </c>
      <c r="H10" s="18">
        <f t="shared" si="1"/>
        <v>0.1575710523511592</v>
      </c>
      <c r="I10" s="17">
        <f t="shared" si="2"/>
        <v>0.35375000000000023</v>
      </c>
      <c r="J10" s="32">
        <f t="shared" si="3"/>
        <v>7.0293418214100081E-2</v>
      </c>
    </row>
    <row r="11" spans="2:10" s="5" customFormat="1" x14ac:dyDescent="0.25">
      <c r="B11" s="16" t="s">
        <v>26</v>
      </c>
      <c r="C11" s="17">
        <v>1.4976851851851851E-2</v>
      </c>
      <c r="D11" s="18">
        <f t="shared" si="0"/>
        <v>4.8417090409749218E-3</v>
      </c>
      <c r="E11" s="17">
        <v>4.9189814814814816E-3</v>
      </c>
      <c r="F11" s="18">
        <f t="shared" si="0"/>
        <v>4.1726392679718016E-3</v>
      </c>
      <c r="G11" s="17">
        <v>1.4583333333333334E-3</v>
      </c>
      <c r="H11" s="18">
        <f t="shared" si="1"/>
        <v>1.9180709686258382E-3</v>
      </c>
      <c r="I11" s="17">
        <f t="shared" si="2"/>
        <v>2.1354166666666664E-2</v>
      </c>
      <c r="J11" s="32">
        <f t="shared" si="3"/>
        <v>4.2432717119818926E-3</v>
      </c>
    </row>
    <row r="12" spans="2:10" s="5" customFormat="1" x14ac:dyDescent="0.25">
      <c r="B12" s="16" t="s">
        <v>3</v>
      </c>
      <c r="C12" s="17">
        <v>0.40871527777777988</v>
      </c>
      <c r="D12" s="18">
        <f t="shared" si="0"/>
        <v>0.1321292668964052</v>
      </c>
      <c r="E12" s="17">
        <v>0.11746527777777786</v>
      </c>
      <c r="F12" s="18">
        <f t="shared" si="0"/>
        <v>9.9642625719166697E-2</v>
      </c>
      <c r="G12" s="17">
        <v>0.15259259259259267</v>
      </c>
      <c r="H12" s="18">
        <f t="shared" si="1"/>
        <v>0.20069720357431003</v>
      </c>
      <c r="I12" s="17">
        <f t="shared" si="2"/>
        <v>0.67877314814815048</v>
      </c>
      <c r="J12" s="32">
        <f t="shared" si="3"/>
        <v>0.13487854353435824</v>
      </c>
    </row>
    <row r="13" spans="2:10" s="5" customFormat="1" x14ac:dyDescent="0.25">
      <c r="B13" s="16" t="s">
        <v>7</v>
      </c>
      <c r="C13" s="17">
        <v>8.6342592592592679E-2</v>
      </c>
      <c r="D13" s="18">
        <f t="shared" si="0"/>
        <v>2.7912789370690076E-2</v>
      </c>
      <c r="E13" s="17">
        <v>2.2418981481481481E-2</v>
      </c>
      <c r="F13" s="18">
        <f t="shared" si="0"/>
        <v>1.9017417087203246E-2</v>
      </c>
      <c r="G13" s="17">
        <v>1.5763888888888886E-2</v>
      </c>
      <c r="H13" s="18">
        <f t="shared" si="1"/>
        <v>2.073343380371739E-2</v>
      </c>
      <c r="I13" s="17">
        <f t="shared" si="2"/>
        <v>0.12452546296296305</v>
      </c>
      <c r="J13" s="32">
        <f t="shared" si="3"/>
        <v>2.4744368752961092E-2</v>
      </c>
    </row>
    <row r="14" spans="2:10" s="5" customFormat="1" x14ac:dyDescent="0.25">
      <c r="B14" s="16" t="s">
        <v>2</v>
      </c>
      <c r="C14" s="17">
        <v>7.0069444444444448E-2</v>
      </c>
      <c r="D14" s="18">
        <f t="shared" si="0"/>
        <v>2.2652014323077421E-2</v>
      </c>
      <c r="E14" s="17">
        <v>3.5983796296296305E-2</v>
      </c>
      <c r="F14" s="18">
        <f t="shared" si="0"/>
        <v>3.052408349205726E-2</v>
      </c>
      <c r="G14" s="17">
        <v>1.8113425925925925E-2</v>
      </c>
      <c r="H14" s="18">
        <f t="shared" si="1"/>
        <v>2.3823659253170131E-2</v>
      </c>
      <c r="I14" s="17">
        <f t="shared" si="2"/>
        <v>0.12416666666666668</v>
      </c>
      <c r="J14" s="32">
        <f t="shared" si="3"/>
        <v>2.4673072588694715E-2</v>
      </c>
    </row>
    <row r="15" spans="2:10" s="5" customFormat="1" x14ac:dyDescent="0.25">
      <c r="B15" s="16" t="s">
        <v>9</v>
      </c>
      <c r="C15" s="17">
        <v>9.8854166666666715E-2</v>
      </c>
      <c r="D15" s="18">
        <f t="shared" si="0"/>
        <v>3.1957524666898635E-2</v>
      </c>
      <c r="E15" s="17">
        <v>2.1747685185185189E-2</v>
      </c>
      <c r="F15" s="18">
        <f t="shared" si="0"/>
        <v>1.8447974551809451E-2</v>
      </c>
      <c r="G15" s="17">
        <v>9.1087962962962971E-3</v>
      </c>
      <c r="H15" s="18">
        <f t="shared" si="1"/>
        <v>1.1980332161178848E-2</v>
      </c>
      <c r="I15" s="17">
        <f t="shared" si="2"/>
        <v>0.1297106481481482</v>
      </c>
      <c r="J15" s="32">
        <f t="shared" si="3"/>
        <v>2.5774713320423356E-2</v>
      </c>
    </row>
    <row r="16" spans="2:10" s="5" customFormat="1" x14ac:dyDescent="0.25">
      <c r="B16" s="16" t="s">
        <v>1</v>
      </c>
      <c r="C16" s="17">
        <v>2.8993055555555539E-2</v>
      </c>
      <c r="D16" s="18">
        <f t="shared" si="0"/>
        <v>9.372860237745112E-3</v>
      </c>
      <c r="E16" s="17">
        <v>6.9444444444444441E-3</v>
      </c>
      <c r="F16" s="18">
        <f t="shared" si="0"/>
        <v>5.8907848489013672E-3</v>
      </c>
      <c r="G16" s="17">
        <v>5.9953703703703705E-3</v>
      </c>
      <c r="H16" s="18">
        <f t="shared" si="1"/>
        <v>7.8854028710173343E-3</v>
      </c>
      <c r="I16" s="17">
        <f t="shared" si="2"/>
        <v>4.1932870370370356E-2</v>
      </c>
      <c r="J16" s="32">
        <f t="shared" si="3"/>
        <v>8.3324517140977734E-3</v>
      </c>
    </row>
    <row r="17" spans="2:10" s="5" customFormat="1" x14ac:dyDescent="0.25">
      <c r="B17" s="16" t="s">
        <v>27</v>
      </c>
      <c r="C17" s="17">
        <v>4.9814814814814812E-2</v>
      </c>
      <c r="D17" s="18">
        <f t="shared" si="0"/>
        <v>1.6104107969363266E-2</v>
      </c>
      <c r="E17" s="17">
        <v>1.2407407407407407E-2</v>
      </c>
      <c r="F17" s="18">
        <f t="shared" si="0"/>
        <v>1.052486893003711E-2</v>
      </c>
      <c r="G17" s="17">
        <v>1.8738425925925922E-2</v>
      </c>
      <c r="H17" s="18">
        <f t="shared" si="1"/>
        <v>2.4645689668295487E-2</v>
      </c>
      <c r="I17" s="17">
        <f t="shared" si="2"/>
        <v>8.0960648148148143E-2</v>
      </c>
      <c r="J17" s="32">
        <f t="shared" si="3"/>
        <v>1.6087634485264683E-2</v>
      </c>
    </row>
    <row r="18" spans="2:10" s="5" customFormat="1" x14ac:dyDescent="0.25">
      <c r="B18" s="16" t="s">
        <v>16</v>
      </c>
      <c r="C18" s="17">
        <v>1.8576388888888885E-2</v>
      </c>
      <c r="D18" s="18">
        <f t="shared" si="0"/>
        <v>6.005365541549265E-3</v>
      </c>
      <c r="E18" s="17">
        <v>5.6597222222222231E-3</v>
      </c>
      <c r="F18" s="18">
        <f t="shared" si="0"/>
        <v>4.8009896518546149E-3</v>
      </c>
      <c r="G18" s="17">
        <v>1.4467592592592592E-3</v>
      </c>
      <c r="H18" s="18">
        <f t="shared" si="1"/>
        <v>1.9028481831605537E-3</v>
      </c>
      <c r="I18" s="17">
        <f t="shared" si="2"/>
        <v>2.5682870370370366E-2</v>
      </c>
      <c r="J18" s="32">
        <f t="shared" si="3"/>
        <v>5.1034254357115554E-3</v>
      </c>
    </row>
    <row r="19" spans="2:10" s="5" customFormat="1" x14ac:dyDescent="0.25">
      <c r="B19" s="16" t="s">
        <v>4</v>
      </c>
      <c r="C19" s="17">
        <v>0.2169444444444445</v>
      </c>
      <c r="D19" s="18">
        <f t="shared" si="0"/>
        <v>7.0133689539438923E-2</v>
      </c>
      <c r="E19" s="17">
        <v>6.0023148148148138E-2</v>
      </c>
      <c r="F19" s="18">
        <f t="shared" si="0"/>
        <v>5.0916017044004142E-2</v>
      </c>
      <c r="G19" s="17">
        <v>4.7696759259259265E-2</v>
      </c>
      <c r="H19" s="18">
        <f t="shared" si="1"/>
        <v>6.273309890243714E-2</v>
      </c>
      <c r="I19" s="17">
        <f t="shared" si="2"/>
        <v>0.32466435185185188</v>
      </c>
      <c r="J19" s="32">
        <f t="shared" si="3"/>
        <v>6.4513829155991381E-2</v>
      </c>
    </row>
    <row r="20" spans="2:10" s="5" customFormat="1" x14ac:dyDescent="0.25">
      <c r="B20" s="16" t="s">
        <v>14</v>
      </c>
      <c r="C20" s="17">
        <v>5.7256944444444464E-2</v>
      </c>
      <c r="D20" s="18">
        <f t="shared" si="0"/>
        <v>1.8509995846756531E-2</v>
      </c>
      <c r="E20" s="17">
        <v>1.2465277777777777E-2</v>
      </c>
      <c r="F20" s="18">
        <f t="shared" si="0"/>
        <v>1.0573958803777954E-2</v>
      </c>
      <c r="G20" s="17">
        <v>1.7002314814814814E-2</v>
      </c>
      <c r="H20" s="18">
        <f t="shared" si="1"/>
        <v>2.2362271848502827E-2</v>
      </c>
      <c r="I20" s="17">
        <f t="shared" si="2"/>
        <v>8.6724537037037058E-2</v>
      </c>
      <c r="J20" s="32">
        <f t="shared" si="3"/>
        <v>1.7232972866059799E-2</v>
      </c>
    </row>
    <row r="21" spans="2:10" s="5" customFormat="1" x14ac:dyDescent="0.25">
      <c r="B21" s="16" t="s">
        <v>11</v>
      </c>
      <c r="C21" s="17">
        <v>5.1006944444444341E-2</v>
      </c>
      <c r="D21" s="18">
        <f t="shared" si="0"/>
        <v>1.6489499029038981E-2</v>
      </c>
      <c r="E21" s="17">
        <v>9.8726851851851857E-3</v>
      </c>
      <c r="F21" s="18">
        <f t="shared" si="0"/>
        <v>8.3747324601881109E-3</v>
      </c>
      <c r="G21" s="17">
        <v>5.138888888888889E-3</v>
      </c>
      <c r="H21" s="18">
        <f t="shared" si="1"/>
        <v>6.7589167465862869E-3</v>
      </c>
      <c r="I21" s="17">
        <f t="shared" si="2"/>
        <v>6.6018518518518421E-2</v>
      </c>
      <c r="J21" s="32">
        <f t="shared" si="3"/>
        <v>1.3118494225010668E-2</v>
      </c>
    </row>
    <row r="22" spans="2:10" s="5" customFormat="1" x14ac:dyDescent="0.25">
      <c r="B22" s="16" t="s">
        <v>15</v>
      </c>
      <c r="C22" s="17">
        <v>4.4259259259259255E-2</v>
      </c>
      <c r="D22" s="18">
        <f t="shared" si="0"/>
        <v>1.4308110798058812E-2</v>
      </c>
      <c r="E22" s="17">
        <v>1.4444444444444446E-2</v>
      </c>
      <c r="F22" s="18">
        <f t="shared" si="0"/>
        <v>1.2252832485714845E-2</v>
      </c>
      <c r="G22" s="17">
        <v>1.8194444444444451E-2</v>
      </c>
      <c r="H22" s="18">
        <f t="shared" si="1"/>
        <v>2.3930218751427132E-2</v>
      </c>
      <c r="I22" s="17">
        <f t="shared" si="2"/>
        <v>7.689814814814816E-2</v>
      </c>
      <c r="J22" s="32">
        <f t="shared" si="3"/>
        <v>1.5280377915668131E-2</v>
      </c>
    </row>
    <row r="23" spans="2:10" s="6" customFormat="1" x14ac:dyDescent="0.25">
      <c r="B23" s="16" t="s">
        <v>71</v>
      </c>
      <c r="C23" s="17">
        <v>0.13771990740740728</v>
      </c>
      <c r="D23" s="18">
        <f t="shared" si="0"/>
        <v>4.4522021544482648E-2</v>
      </c>
      <c r="E23" s="17">
        <v>2.6053240740740734E-2</v>
      </c>
      <c r="F23" s="18">
        <f t="shared" si="0"/>
        <v>2.2100261158128291E-2</v>
      </c>
      <c r="G23" s="17">
        <v>5.0706018518518518E-2</v>
      </c>
      <c r="H23" s="18">
        <f t="shared" si="1"/>
        <v>6.6691023123411089E-2</v>
      </c>
      <c r="I23" s="17">
        <f t="shared" si="2"/>
        <v>0.21447916666666653</v>
      </c>
      <c r="J23" s="32">
        <f t="shared" si="3"/>
        <v>4.2619007097418109E-2</v>
      </c>
    </row>
    <row r="24" spans="2:10" s="5" customFormat="1" x14ac:dyDescent="0.25">
      <c r="B24" s="16" t="s">
        <v>12</v>
      </c>
      <c r="C24" s="17">
        <v>4.4930555555555564E-2</v>
      </c>
      <c r="D24" s="18">
        <f t="shared" si="0"/>
        <v>1.452512712292477E-2</v>
      </c>
      <c r="E24" s="17">
        <v>3.5462962962962974E-2</v>
      </c>
      <c r="F24" s="18">
        <f t="shared" si="0"/>
        <v>3.0082274628389659E-2</v>
      </c>
      <c r="G24" s="17">
        <v>5.1215277777777776E-2</v>
      </c>
      <c r="H24" s="18">
        <f t="shared" si="1"/>
        <v>6.7360825683883602E-2</v>
      </c>
      <c r="I24" s="17">
        <f t="shared" si="2"/>
        <v>0.13160879629629629</v>
      </c>
      <c r="J24" s="32">
        <f t="shared" si="3"/>
        <v>2.6151893028155071E-2</v>
      </c>
    </row>
    <row r="25" spans="2:10" s="5" customFormat="1" x14ac:dyDescent="0.25">
      <c r="B25" s="16" t="s">
        <v>5</v>
      </c>
      <c r="C25" s="17">
        <v>0.13766203703703705</v>
      </c>
      <c r="D25" s="18">
        <f t="shared" si="0"/>
        <v>4.450331324061494E-2</v>
      </c>
      <c r="E25" s="17">
        <v>4.8645833333333333E-2</v>
      </c>
      <c r="F25" s="18">
        <f t="shared" si="0"/>
        <v>4.1264947866554075E-2</v>
      </c>
      <c r="G25" s="17">
        <v>2.1168981481481483E-2</v>
      </c>
      <c r="H25" s="18">
        <f t="shared" si="1"/>
        <v>2.7842474616005225E-2</v>
      </c>
      <c r="I25" s="17">
        <f t="shared" si="2"/>
        <v>0.20747685185185188</v>
      </c>
      <c r="J25" s="32">
        <f t="shared" si="3"/>
        <v>4.1227581956090747E-2</v>
      </c>
    </row>
    <row r="26" spans="2:10" s="5" customFormat="1" x14ac:dyDescent="0.25">
      <c r="B26" s="16" t="s">
        <v>6</v>
      </c>
      <c r="C26" s="17">
        <v>0.3886921296296299</v>
      </c>
      <c r="D26" s="18">
        <f t="shared" si="0"/>
        <v>0.12565619375816148</v>
      </c>
      <c r="E26" s="17">
        <v>0.228425925925926</v>
      </c>
      <c r="F26" s="18">
        <f t="shared" si="0"/>
        <v>0.19376754962986237</v>
      </c>
      <c r="G26" s="17">
        <v>6.4004629629629628E-3</v>
      </c>
      <c r="H26" s="18">
        <f t="shared" si="1"/>
        <v>8.4182003623022895E-3</v>
      </c>
      <c r="I26" s="17">
        <f t="shared" si="2"/>
        <v>0.62351851851851881</v>
      </c>
      <c r="J26" s="32">
        <f t="shared" si="3"/>
        <v>0.12389893423733801</v>
      </c>
    </row>
    <row r="27" spans="2:10" s="5" customFormat="1" x14ac:dyDescent="0.25">
      <c r="B27" s="16" t="s">
        <v>78</v>
      </c>
      <c r="C27" s="17">
        <v>0.32179398148148186</v>
      </c>
      <c r="D27" s="18">
        <f t="shared" si="0"/>
        <v>0.10402939448703705</v>
      </c>
      <c r="E27" s="17">
        <v>0.15996527777777789</v>
      </c>
      <c r="F27" s="18">
        <f t="shared" si="0"/>
        <v>0.13569422899444308</v>
      </c>
      <c r="G27" s="17">
        <v>6.5740740740740742E-3</v>
      </c>
      <c r="H27" s="18">
        <f t="shared" si="1"/>
        <v>8.6465421442815556E-3</v>
      </c>
      <c r="I27" s="17">
        <f t="shared" si="2"/>
        <v>0.48833333333333384</v>
      </c>
      <c r="J27" s="32">
        <f t="shared" si="3"/>
        <v>9.7036379442786022E-2</v>
      </c>
    </row>
    <row r="28" spans="2:10" s="5" customFormat="1" x14ac:dyDescent="0.25">
      <c r="B28" s="16" t="s">
        <v>17</v>
      </c>
      <c r="C28" s="17">
        <v>5.9259259259259248E-3</v>
      </c>
      <c r="D28" s="18">
        <f t="shared" si="0"/>
        <v>1.9157303160580834E-3</v>
      </c>
      <c r="E28" s="17">
        <v>3.1828703703703702E-3</v>
      </c>
      <c r="F28" s="18">
        <f t="shared" si="0"/>
        <v>2.6999430557464598E-3</v>
      </c>
      <c r="G28" s="17"/>
      <c r="H28" s="18">
        <f t="shared" si="1"/>
        <v>0</v>
      </c>
      <c r="I28" s="17">
        <f>C28+E28+G28</f>
        <v>9.1087962962962954E-3</v>
      </c>
      <c r="J28" s="32">
        <f t="shared" si="3"/>
        <v>1.8100026218589428E-3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3.093298611111114</v>
      </c>
      <c r="D30" s="26">
        <f t="shared" si="4"/>
        <v>1</v>
      </c>
      <c r="E30" s="25">
        <f t="shared" si="4"/>
        <v>1.178865740740741</v>
      </c>
      <c r="F30" s="26">
        <f t="shared" si="4"/>
        <v>1.0000000000000002</v>
      </c>
      <c r="G30" s="25">
        <f>SUM(G7:G28)</f>
        <v>0.76031250000000039</v>
      </c>
      <c r="H30" s="26">
        <f t="shared" si="4"/>
        <v>0.99999999999999967</v>
      </c>
      <c r="I30" s="25">
        <f t="shared" si="4"/>
        <v>5.0324768518518548</v>
      </c>
      <c r="J30" s="34">
        <f t="shared" si="4"/>
        <v>1.0000000000000002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122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56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/>
      <c r="F7" s="121"/>
    </row>
    <row r="8" spans="2:6" x14ac:dyDescent="0.25">
      <c r="B8" s="92" t="s">
        <v>13</v>
      </c>
      <c r="C8" s="75"/>
      <c r="D8" s="106"/>
      <c r="E8" s="75"/>
      <c r="F8" s="121"/>
    </row>
    <row r="9" spans="2:6" x14ac:dyDescent="0.25">
      <c r="B9" s="92" t="s">
        <v>0</v>
      </c>
      <c r="C9" s="75"/>
      <c r="D9" s="76"/>
      <c r="E9" s="75"/>
      <c r="F9" s="121"/>
    </row>
    <row r="10" spans="2:6" x14ac:dyDescent="0.25">
      <c r="B10" s="92" t="s">
        <v>8</v>
      </c>
      <c r="C10" s="75"/>
      <c r="D10" s="76"/>
      <c r="E10" s="75"/>
      <c r="F10" s="121"/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/>
      <c r="F12" s="121"/>
    </row>
    <row r="13" spans="2:6" x14ac:dyDescent="0.25">
      <c r="B13" s="92" t="s">
        <v>7</v>
      </c>
      <c r="C13" s="75"/>
      <c r="D13" s="76"/>
      <c r="E13" s="75"/>
      <c r="F13" s="121"/>
    </row>
    <row r="14" spans="2:6" x14ac:dyDescent="0.25">
      <c r="B14" s="92" t="s">
        <v>2</v>
      </c>
      <c r="C14" s="75"/>
      <c r="D14" s="76"/>
      <c r="E14" s="75"/>
      <c r="F14" s="121"/>
    </row>
    <row r="15" spans="2:6" x14ac:dyDescent="0.25">
      <c r="B15" s="92" t="s">
        <v>9</v>
      </c>
      <c r="C15" s="75"/>
      <c r="D15" s="76"/>
      <c r="E15" s="75"/>
      <c r="F15" s="121"/>
    </row>
    <row r="16" spans="2:6" x14ac:dyDescent="0.25">
      <c r="B16" s="92" t="s">
        <v>1</v>
      </c>
      <c r="C16" s="75"/>
      <c r="D16" s="76"/>
      <c r="E16" s="75"/>
      <c r="F16" s="121"/>
    </row>
    <row r="17" spans="2:6" x14ac:dyDescent="0.25">
      <c r="B17" s="92" t="s">
        <v>27</v>
      </c>
      <c r="C17" s="75"/>
      <c r="D17" s="76"/>
      <c r="E17" s="75"/>
      <c r="F17" s="121"/>
    </row>
    <row r="18" spans="2:6" x14ac:dyDescent="0.25">
      <c r="B18" s="92" t="s">
        <v>16</v>
      </c>
      <c r="C18" s="75"/>
      <c r="D18" s="76"/>
      <c r="E18" s="75"/>
      <c r="F18" s="121"/>
    </row>
    <row r="19" spans="2:6" x14ac:dyDescent="0.25">
      <c r="B19" s="92" t="s">
        <v>4</v>
      </c>
      <c r="C19" s="75"/>
      <c r="D19" s="76"/>
      <c r="E19" s="75"/>
      <c r="F19" s="121"/>
    </row>
    <row r="20" spans="2:6" x14ac:dyDescent="0.25">
      <c r="B20" s="92" t="s">
        <v>14</v>
      </c>
      <c r="C20" s="75"/>
      <c r="D20" s="76"/>
      <c r="E20" s="75"/>
      <c r="F20" s="121"/>
    </row>
    <row r="21" spans="2:6" x14ac:dyDescent="0.25">
      <c r="B21" s="92" t="s">
        <v>11</v>
      </c>
      <c r="C21" s="75"/>
      <c r="D21" s="76"/>
      <c r="E21" s="75"/>
      <c r="F21" s="121"/>
    </row>
    <row r="22" spans="2:6" x14ac:dyDescent="0.25">
      <c r="B22" s="92" t="s">
        <v>15</v>
      </c>
      <c r="C22" s="75"/>
      <c r="D22" s="76"/>
      <c r="E22" s="75"/>
      <c r="F22" s="121"/>
    </row>
    <row r="23" spans="2:6" s="11" customFormat="1" x14ac:dyDescent="0.25">
      <c r="B23" s="92" t="s">
        <v>71</v>
      </c>
      <c r="C23" s="75"/>
      <c r="D23" s="76"/>
      <c r="E23" s="75"/>
      <c r="F23" s="121"/>
    </row>
    <row r="24" spans="2:6" x14ac:dyDescent="0.25">
      <c r="B24" s="92" t="s">
        <v>12</v>
      </c>
      <c r="C24" s="75"/>
      <c r="D24" s="76"/>
      <c r="E24" s="75"/>
      <c r="F24" s="121"/>
    </row>
    <row r="25" spans="2:6" s="12" customFormat="1" x14ac:dyDescent="0.25">
      <c r="B25" s="92" t="s">
        <v>5</v>
      </c>
      <c r="C25" s="75"/>
      <c r="D25" s="76"/>
      <c r="E25" s="75"/>
      <c r="F25" s="121"/>
    </row>
    <row r="26" spans="2:6" x14ac:dyDescent="0.25">
      <c r="B26" s="92" t="s">
        <v>6</v>
      </c>
      <c r="C26" s="75"/>
      <c r="D26" s="76"/>
      <c r="E26" s="75"/>
      <c r="F26" s="121"/>
    </row>
    <row r="27" spans="2:6" x14ac:dyDescent="0.25">
      <c r="B27" s="92" t="s">
        <v>78</v>
      </c>
      <c r="C27" s="75"/>
      <c r="D27" s="76"/>
      <c r="E27" s="75">
        <v>0</v>
      </c>
      <c r="F27" s="121"/>
    </row>
    <row r="28" spans="2:6" x14ac:dyDescent="0.25">
      <c r="B28" s="92" t="s">
        <v>17</v>
      </c>
      <c r="C28" s="75"/>
      <c r="D28" s="76"/>
      <c r="E28" s="75">
        <v>0</v>
      </c>
      <c r="F28" s="121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</v>
      </c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128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72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44</v>
      </c>
      <c r="D5" s="181"/>
      <c r="E5" s="181" t="s">
        <v>45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/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10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3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6"/>
    </row>
    <row r="24" spans="2:6" x14ac:dyDescent="0.25">
      <c r="B24" s="92" t="s">
        <v>12</v>
      </c>
      <c r="C24" s="73"/>
      <c r="D24" s="106"/>
      <c r="E24" s="102">
        <v>0</v>
      </c>
      <c r="F24" s="127"/>
    </row>
    <row r="25" spans="2:6" s="12" customFormat="1" x14ac:dyDescent="0.25">
      <c r="B25" s="92" t="s">
        <v>5</v>
      </c>
      <c r="C25" s="75"/>
      <c r="D25" s="106"/>
      <c r="E25" s="102">
        <v>0</v>
      </c>
      <c r="F25" s="91"/>
    </row>
    <row r="26" spans="2:6" x14ac:dyDescent="0.25">
      <c r="B26" s="92" t="s">
        <v>6</v>
      </c>
      <c r="C26" s="81"/>
      <c r="D26" s="75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125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73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51</v>
      </c>
      <c r="D5" s="181"/>
      <c r="E5" s="181" t="s">
        <v>52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5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80">
        <v>0</v>
      </c>
      <c r="F23" s="126"/>
    </row>
    <row r="24" spans="2:6" x14ac:dyDescent="0.25">
      <c r="B24" s="92" t="s">
        <v>12</v>
      </c>
      <c r="C24" s="73"/>
      <c r="D24" s="76"/>
      <c r="E24" s="71">
        <v>0</v>
      </c>
      <c r="F24" s="127"/>
    </row>
    <row r="25" spans="2:6" s="12" customFormat="1" x14ac:dyDescent="0.25">
      <c r="B25" s="92" t="s">
        <v>5</v>
      </c>
      <c r="C25" s="75"/>
      <c r="D25" s="76"/>
      <c r="E25" s="72">
        <v>0</v>
      </c>
      <c r="F25" s="91"/>
    </row>
    <row r="26" spans="2:6" x14ac:dyDescent="0.25">
      <c r="B26" s="92" t="s">
        <v>6</v>
      </c>
      <c r="C26" s="81"/>
      <c r="D26" s="7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108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74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57</v>
      </c>
      <c r="D5" s="181"/>
      <c r="E5" s="181" t="s">
        <v>58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>
        <v>1.275462962962963E-2</v>
      </c>
      <c r="F7" s="121">
        <f t="shared" ref="F7:F28" si="0">E7/E$30</f>
        <v>3.0389101839340377E-2</v>
      </c>
    </row>
    <row r="8" spans="2:6" x14ac:dyDescent="0.25">
      <c r="B8" s="92" t="s">
        <v>13</v>
      </c>
      <c r="C8" s="75"/>
      <c r="D8" s="76"/>
      <c r="E8" s="75"/>
      <c r="F8" s="121">
        <f t="shared" si="0"/>
        <v>0</v>
      </c>
    </row>
    <row r="9" spans="2:6" x14ac:dyDescent="0.25">
      <c r="B9" s="92" t="s">
        <v>0</v>
      </c>
      <c r="C9" s="75"/>
      <c r="D9" s="76"/>
      <c r="E9" s="75">
        <v>3.4143518518518524E-3</v>
      </c>
      <c r="F9" s="121">
        <f t="shared" si="0"/>
        <v>8.1350136502771446E-3</v>
      </c>
    </row>
    <row r="10" spans="2:6" x14ac:dyDescent="0.25">
      <c r="B10" s="92" t="s">
        <v>8</v>
      </c>
      <c r="C10" s="75"/>
      <c r="D10" s="76"/>
      <c r="E10" s="75">
        <v>1.7488425925925925E-2</v>
      </c>
      <c r="F10" s="121">
        <f t="shared" si="0"/>
        <v>4.1667815679894103E-2</v>
      </c>
    </row>
    <row r="11" spans="2:6" x14ac:dyDescent="0.25">
      <c r="B11" s="92" t="s">
        <v>26</v>
      </c>
      <c r="C11" s="75"/>
      <c r="D11" s="76"/>
      <c r="E11" s="75">
        <v>2.488425925925926E-3</v>
      </c>
      <c r="F11" s="121">
        <f t="shared" si="0"/>
        <v>5.928908253591816E-3</v>
      </c>
    </row>
    <row r="12" spans="2:6" x14ac:dyDescent="0.25">
      <c r="B12" s="92" t="s">
        <v>3</v>
      </c>
      <c r="C12" s="75"/>
      <c r="D12" s="76"/>
      <c r="E12" s="75">
        <v>6.7905092592592572E-2</v>
      </c>
      <c r="F12" s="121">
        <f t="shared" si="0"/>
        <v>0.16179025452941009</v>
      </c>
    </row>
    <row r="13" spans="2:6" x14ac:dyDescent="0.25">
      <c r="B13" s="92" t="s">
        <v>7</v>
      </c>
      <c r="C13" s="75"/>
      <c r="D13" s="76"/>
      <c r="E13" s="75">
        <v>4.0092592592592596E-2</v>
      </c>
      <c r="F13" s="121">
        <f t="shared" si="0"/>
        <v>9.5524363676474655E-2</v>
      </c>
    </row>
    <row r="14" spans="2:6" x14ac:dyDescent="0.25">
      <c r="B14" s="92" t="s">
        <v>2</v>
      </c>
      <c r="C14" s="75"/>
      <c r="D14" s="76"/>
      <c r="E14" s="75">
        <v>1.2789351851851854E-2</v>
      </c>
      <c r="F14" s="121">
        <f t="shared" si="0"/>
        <v>3.047183079171608E-2</v>
      </c>
    </row>
    <row r="15" spans="2:6" ht="15.95" customHeight="1" x14ac:dyDescent="0.25">
      <c r="B15" s="92" t="s">
        <v>9</v>
      </c>
      <c r="C15" s="75"/>
      <c r="D15" s="76"/>
      <c r="E15" s="75">
        <v>1.1111111111111113E-3</v>
      </c>
      <c r="F15" s="121">
        <f t="shared" si="0"/>
        <v>2.6473264760223927E-3</v>
      </c>
    </row>
    <row r="16" spans="2:6" x14ac:dyDescent="0.25">
      <c r="B16" s="92" t="s">
        <v>1</v>
      </c>
      <c r="C16" s="75"/>
      <c r="D16" s="76"/>
      <c r="E16" s="75">
        <v>1.0532407407407407E-3</v>
      </c>
      <c r="F16" s="121">
        <f t="shared" si="0"/>
        <v>2.5094448887295591E-3</v>
      </c>
    </row>
    <row r="17" spans="2:6" x14ac:dyDescent="0.25">
      <c r="B17" s="92" t="s">
        <v>27</v>
      </c>
      <c r="C17" s="75"/>
      <c r="D17" s="76"/>
      <c r="E17" s="75">
        <v>9.6064814814814815E-3</v>
      </c>
      <c r="F17" s="121">
        <f t="shared" si="0"/>
        <v>2.2888343490610266E-2</v>
      </c>
    </row>
    <row r="18" spans="2:6" x14ac:dyDescent="0.25">
      <c r="B18" s="92" t="s">
        <v>16</v>
      </c>
      <c r="C18" s="75"/>
      <c r="D18" s="76"/>
      <c r="E18" s="75">
        <v>1.5011574074074075E-2</v>
      </c>
      <c r="F18" s="121">
        <f t="shared" si="0"/>
        <v>3.576648374376086E-2</v>
      </c>
    </row>
    <row r="19" spans="2:6" x14ac:dyDescent="0.25">
      <c r="B19" s="92" t="s">
        <v>4</v>
      </c>
      <c r="C19" s="75"/>
      <c r="D19" s="76"/>
      <c r="E19" s="75">
        <v>3.5428240740740739E-2</v>
      </c>
      <c r="F19" s="121">
        <f t="shared" si="0"/>
        <v>8.4411107740672314E-2</v>
      </c>
    </row>
    <row r="20" spans="2:6" x14ac:dyDescent="0.25">
      <c r="B20" s="92" t="s">
        <v>14</v>
      </c>
      <c r="C20" s="75"/>
      <c r="D20" s="76"/>
      <c r="E20" s="75">
        <v>1.4571759259259262E-2</v>
      </c>
      <c r="F20" s="121">
        <f t="shared" si="0"/>
        <v>3.4718583680335334E-2</v>
      </c>
    </row>
    <row r="21" spans="2:6" x14ac:dyDescent="0.25">
      <c r="B21" s="92" t="s">
        <v>11</v>
      </c>
      <c r="C21" s="75"/>
      <c r="D21" s="76"/>
      <c r="E21" s="75">
        <v>4.155092592592593E-3</v>
      </c>
      <c r="F21" s="121">
        <f t="shared" si="0"/>
        <v>9.8998979676254047E-3</v>
      </c>
    </row>
    <row r="22" spans="2:6" x14ac:dyDescent="0.25">
      <c r="B22" s="92" t="s">
        <v>15</v>
      </c>
      <c r="C22" s="75"/>
      <c r="D22" s="76"/>
      <c r="E22" s="75">
        <v>8.4479166666666647E-2</v>
      </c>
      <c r="F22" s="121">
        <f t="shared" si="0"/>
        <v>0.20127954113007746</v>
      </c>
    </row>
    <row r="23" spans="2:6" s="11" customFormat="1" x14ac:dyDescent="0.25">
      <c r="B23" s="92" t="s">
        <v>71</v>
      </c>
      <c r="C23" s="75"/>
      <c r="D23" s="76"/>
      <c r="E23" s="75">
        <v>5.3842592592592595E-2</v>
      </c>
      <c r="F23" s="121">
        <f t="shared" si="0"/>
        <v>0.12828502881725176</v>
      </c>
    </row>
    <row r="24" spans="2:6" x14ac:dyDescent="0.25">
      <c r="B24" s="92" t="s">
        <v>12</v>
      </c>
      <c r="C24" s="75"/>
      <c r="D24" s="76"/>
      <c r="E24" s="75">
        <v>1.5833333333333335E-2</v>
      </c>
      <c r="F24" s="121">
        <f t="shared" si="0"/>
        <v>3.7724402283319088E-2</v>
      </c>
    </row>
    <row r="25" spans="2:6" s="12" customFormat="1" x14ac:dyDescent="0.25">
      <c r="B25" s="92" t="s">
        <v>5</v>
      </c>
      <c r="C25" s="75"/>
      <c r="D25" s="76"/>
      <c r="E25" s="75">
        <v>1.5428240740740742E-2</v>
      </c>
      <c r="F25" s="121">
        <f t="shared" si="0"/>
        <v>3.6759231172269258E-2</v>
      </c>
    </row>
    <row r="26" spans="2:6" x14ac:dyDescent="0.25">
      <c r="B26" s="92" t="s">
        <v>6</v>
      </c>
      <c r="C26" s="81"/>
      <c r="D26" s="76"/>
      <c r="E26" s="75">
        <v>7.0949074074074074E-3</v>
      </c>
      <c r="F26" s="121">
        <f t="shared" si="0"/>
        <v>1.6904282602101316E-2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>
        <v>5.1620370370370379E-3</v>
      </c>
      <c r="F28" s="121">
        <f t="shared" si="0"/>
        <v>1.2299037586520699E-2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0.41971064814814812</v>
      </c>
      <c r="F30" s="122">
        <f>SUM(F7:F28)</f>
        <v>0.99999999999999989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131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75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46</v>
      </c>
      <c r="D5" s="181"/>
      <c r="E5" s="181" t="s">
        <v>47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/>
      <c r="F7" s="125"/>
    </row>
    <row r="8" spans="2:6" x14ac:dyDescent="0.25">
      <c r="B8" s="92" t="s">
        <v>13</v>
      </c>
      <c r="C8" s="75"/>
      <c r="D8" s="76"/>
      <c r="E8" s="102"/>
      <c r="F8" s="125"/>
    </row>
    <row r="9" spans="2:6" x14ac:dyDescent="0.25">
      <c r="B9" s="92" t="s">
        <v>0</v>
      </c>
      <c r="C9" s="75"/>
      <c r="D9" s="76"/>
      <c r="E9" s="102"/>
      <c r="F9" s="125"/>
    </row>
    <row r="10" spans="2:6" x14ac:dyDescent="0.25">
      <c r="B10" s="92" t="s">
        <v>8</v>
      </c>
      <c r="C10" s="75"/>
      <c r="D10" s="76"/>
      <c r="E10" s="102"/>
      <c r="F10" s="125"/>
    </row>
    <row r="11" spans="2:6" x14ac:dyDescent="0.25">
      <c r="B11" s="92" t="s">
        <v>26</v>
      </c>
      <c r="C11" s="75"/>
      <c r="D11" s="76"/>
      <c r="E11" s="102"/>
      <c r="F11" s="125"/>
    </row>
    <row r="12" spans="2:6" x14ac:dyDescent="0.25">
      <c r="B12" s="92" t="s">
        <v>3</v>
      </c>
      <c r="C12" s="75"/>
      <c r="D12" s="76"/>
      <c r="E12" s="102"/>
      <c r="F12" s="125"/>
    </row>
    <row r="13" spans="2:6" x14ac:dyDescent="0.25">
      <c r="B13" s="92" t="s">
        <v>7</v>
      </c>
      <c r="C13" s="75"/>
      <c r="D13" s="76"/>
      <c r="E13" s="102"/>
      <c r="F13" s="125"/>
    </row>
    <row r="14" spans="2:6" x14ac:dyDescent="0.25">
      <c r="B14" s="92" t="s">
        <v>2</v>
      </c>
      <c r="C14" s="75"/>
      <c r="D14" s="76"/>
      <c r="E14" s="102"/>
      <c r="F14" s="125"/>
    </row>
    <row r="15" spans="2:6" x14ac:dyDescent="0.25">
      <c r="B15" s="92" t="s">
        <v>9</v>
      </c>
      <c r="C15" s="75"/>
      <c r="D15" s="76"/>
      <c r="E15" s="102"/>
      <c r="F15" s="125"/>
    </row>
    <row r="16" spans="2:6" x14ac:dyDescent="0.25">
      <c r="B16" s="92" t="s">
        <v>1</v>
      </c>
      <c r="C16" s="75"/>
      <c r="D16" s="76"/>
      <c r="E16" s="102"/>
      <c r="F16" s="125"/>
    </row>
    <row r="17" spans="2:6" x14ac:dyDescent="0.25">
      <c r="B17" s="92" t="s">
        <v>27</v>
      </c>
      <c r="C17" s="75"/>
      <c r="D17" s="76"/>
      <c r="E17" s="102"/>
      <c r="F17" s="125"/>
    </row>
    <row r="18" spans="2:6" x14ac:dyDescent="0.25">
      <c r="B18" s="92" t="s">
        <v>16</v>
      </c>
      <c r="C18" s="75"/>
      <c r="D18" s="76"/>
      <c r="E18" s="102"/>
      <c r="F18" s="125"/>
    </row>
    <row r="19" spans="2:6" x14ac:dyDescent="0.25">
      <c r="B19" s="92" t="s">
        <v>4</v>
      </c>
      <c r="C19" s="75"/>
      <c r="D19" s="76"/>
      <c r="E19" s="102"/>
      <c r="F19" s="125"/>
    </row>
    <row r="20" spans="2:6" x14ac:dyDescent="0.25">
      <c r="B20" s="92" t="s">
        <v>14</v>
      </c>
      <c r="C20" s="75"/>
      <c r="D20" s="76"/>
      <c r="E20" s="102"/>
      <c r="F20" s="125"/>
    </row>
    <row r="21" spans="2:6" x14ac:dyDescent="0.25">
      <c r="B21" s="92" t="s">
        <v>11</v>
      </c>
      <c r="C21" s="75"/>
      <c r="D21" s="76"/>
      <c r="E21" s="102"/>
      <c r="F21" s="125"/>
    </row>
    <row r="22" spans="2:6" x14ac:dyDescent="0.25">
      <c r="B22" s="92" t="s">
        <v>15</v>
      </c>
      <c r="C22" s="75"/>
      <c r="D22" s="76"/>
      <c r="E22" s="102"/>
      <c r="F22" s="125"/>
    </row>
    <row r="23" spans="2:6" s="11" customFormat="1" x14ac:dyDescent="0.25">
      <c r="B23" s="92" t="s">
        <v>71</v>
      </c>
      <c r="C23" s="75"/>
      <c r="D23" s="76"/>
      <c r="E23" s="102"/>
      <c r="F23" s="126"/>
    </row>
    <row r="24" spans="2:6" x14ac:dyDescent="0.25">
      <c r="B24" s="92" t="s">
        <v>12</v>
      </c>
      <c r="C24" s="75"/>
      <c r="D24" s="76"/>
      <c r="E24" s="102"/>
      <c r="F24" s="127"/>
    </row>
    <row r="25" spans="2:6" s="12" customFormat="1" x14ac:dyDescent="0.25">
      <c r="B25" s="92" t="s">
        <v>5</v>
      </c>
      <c r="C25" s="75"/>
      <c r="D25" s="76"/>
      <c r="E25" s="102"/>
      <c r="F25" s="91"/>
    </row>
    <row r="26" spans="2:6" x14ac:dyDescent="0.25">
      <c r="B26" s="92" t="s">
        <v>6</v>
      </c>
      <c r="C26" s="81"/>
      <c r="D26" s="76"/>
      <c r="E26" s="102"/>
      <c r="F26" s="125"/>
    </row>
    <row r="27" spans="2:6" x14ac:dyDescent="0.25">
      <c r="B27" s="92" t="s">
        <v>78</v>
      </c>
      <c r="C27" s="81"/>
      <c r="D27" s="76"/>
      <c r="E27" s="102"/>
      <c r="F27" s="125"/>
    </row>
    <row r="28" spans="2:6" x14ac:dyDescent="0.25">
      <c r="B28" s="92" t="s">
        <v>17</v>
      </c>
      <c r="C28" s="81"/>
      <c r="D28" s="76"/>
      <c r="E28" s="102"/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127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76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49</v>
      </c>
      <c r="D5" s="181"/>
      <c r="E5" s="181" t="s">
        <v>50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>
        <v>5.2083333333333333E-4</v>
      </c>
      <c r="D7" s="76">
        <f t="shared" ref="D7:F28" si="0">C7/C$30</f>
        <v>0.17647058823529413</v>
      </c>
      <c r="E7" s="75">
        <v>7.2916666666666659E-4</v>
      </c>
      <c r="F7" s="121">
        <f t="shared" si="0"/>
        <v>1.7432208079690092E-2</v>
      </c>
    </row>
    <row r="8" spans="2:6" x14ac:dyDescent="0.25">
      <c r="B8" s="92" t="s">
        <v>13</v>
      </c>
      <c r="C8" s="75"/>
      <c r="D8" s="76"/>
      <c r="E8" s="75">
        <v>2.3032407407407407E-3</v>
      </c>
      <c r="F8" s="121">
        <f t="shared" si="0"/>
        <v>5.5063641394576646E-2</v>
      </c>
    </row>
    <row r="9" spans="2:6" x14ac:dyDescent="0.25">
      <c r="B9" s="92" t="s">
        <v>0</v>
      </c>
      <c r="C9" s="75"/>
      <c r="D9" s="76"/>
      <c r="E9" s="75"/>
      <c r="F9" s="121">
        <f t="shared" si="0"/>
        <v>0</v>
      </c>
    </row>
    <row r="10" spans="2:6" x14ac:dyDescent="0.25">
      <c r="B10" s="92" t="s">
        <v>8</v>
      </c>
      <c r="C10" s="75"/>
      <c r="D10" s="76"/>
      <c r="E10" s="75"/>
      <c r="F10" s="121">
        <f t="shared" si="0"/>
        <v>0</v>
      </c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>
        <v>8.4722222222222213E-3</v>
      </c>
      <c r="F12" s="121">
        <f t="shared" si="0"/>
        <v>0.20254565578306585</v>
      </c>
    </row>
    <row r="13" spans="2:6" x14ac:dyDescent="0.25">
      <c r="B13" s="92" t="s">
        <v>7</v>
      </c>
      <c r="C13" s="75"/>
      <c r="D13" s="76"/>
      <c r="E13" s="75">
        <v>5.185185185185185E-3</v>
      </c>
      <c r="F13" s="121">
        <f t="shared" si="0"/>
        <v>0.12396236856668512</v>
      </c>
    </row>
    <row r="14" spans="2:6" x14ac:dyDescent="0.25">
      <c r="B14" s="92" t="s">
        <v>2</v>
      </c>
      <c r="C14" s="75"/>
      <c r="D14" s="76"/>
      <c r="E14" s="75"/>
      <c r="F14" s="121">
        <f t="shared" si="0"/>
        <v>0</v>
      </c>
    </row>
    <row r="15" spans="2:6" x14ac:dyDescent="0.25">
      <c r="B15" s="92" t="s">
        <v>9</v>
      </c>
      <c r="C15" s="75"/>
      <c r="D15" s="76"/>
      <c r="E15" s="75"/>
      <c r="F15" s="121">
        <f t="shared" si="0"/>
        <v>0</v>
      </c>
    </row>
    <row r="16" spans="2:6" x14ac:dyDescent="0.25">
      <c r="B16" s="92" t="s">
        <v>1</v>
      </c>
      <c r="C16" s="75"/>
      <c r="D16" s="76"/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/>
      <c r="E17" s="75"/>
      <c r="F17" s="121">
        <f t="shared" si="0"/>
        <v>0</v>
      </c>
    </row>
    <row r="18" spans="2:6" x14ac:dyDescent="0.25">
      <c r="B18" s="92" t="s">
        <v>16</v>
      </c>
      <c r="C18" s="75"/>
      <c r="D18" s="76"/>
      <c r="E18" s="75"/>
      <c r="F18" s="121">
        <f t="shared" si="0"/>
        <v>0</v>
      </c>
    </row>
    <row r="19" spans="2:6" x14ac:dyDescent="0.25">
      <c r="B19" s="92" t="s">
        <v>4</v>
      </c>
      <c r="C19" s="75">
        <v>2.4305555555555556E-3</v>
      </c>
      <c r="D19" s="76">
        <f t="shared" si="0"/>
        <v>0.82352941176470595</v>
      </c>
      <c r="E19" s="75"/>
      <c r="F19" s="121">
        <f t="shared" si="0"/>
        <v>0</v>
      </c>
    </row>
    <row r="20" spans="2:6" x14ac:dyDescent="0.25">
      <c r="B20" s="92" t="s">
        <v>14</v>
      </c>
      <c r="C20" s="75"/>
      <c r="D20" s="76"/>
      <c r="E20" s="75">
        <v>6.4583333333333333E-3</v>
      </c>
      <c r="F20" s="121">
        <f t="shared" si="0"/>
        <v>0.15439955727725513</v>
      </c>
    </row>
    <row r="21" spans="2:6" x14ac:dyDescent="0.25">
      <c r="B21" s="92" t="s">
        <v>11</v>
      </c>
      <c r="C21" s="75"/>
      <c r="D21" s="76"/>
      <c r="E21" s="75">
        <v>1.5358796296296296E-2</v>
      </c>
      <c r="F21" s="121">
        <f t="shared" si="0"/>
        <v>0.36718317653569454</v>
      </c>
    </row>
    <row r="22" spans="2:6" x14ac:dyDescent="0.25">
      <c r="B22" s="92" t="s">
        <v>15</v>
      </c>
      <c r="C22" s="75"/>
      <c r="D22" s="76"/>
      <c r="E22" s="75"/>
      <c r="F22" s="121">
        <f t="shared" si="0"/>
        <v>0</v>
      </c>
    </row>
    <row r="23" spans="2:6" s="11" customFormat="1" x14ac:dyDescent="0.25">
      <c r="B23" s="92" t="s">
        <v>71</v>
      </c>
      <c r="C23" s="75"/>
      <c r="D23" s="76"/>
      <c r="E23" s="75">
        <v>3.3217592592592591E-3</v>
      </c>
      <c r="F23" s="121">
        <f t="shared" si="0"/>
        <v>7.9413392363032645E-2</v>
      </c>
    </row>
    <row r="24" spans="2:6" x14ac:dyDescent="0.25">
      <c r="B24" s="92" t="s">
        <v>12</v>
      </c>
      <c r="C24" s="75"/>
      <c r="D24" s="76"/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/>
      <c r="E25" s="75"/>
      <c r="F25" s="121">
        <f t="shared" si="0"/>
        <v>0</v>
      </c>
    </row>
    <row r="26" spans="2:6" x14ac:dyDescent="0.25">
      <c r="B26" s="92" t="s">
        <v>6</v>
      </c>
      <c r="C26" s="81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/>
      <c r="F28" s="121">
        <f t="shared" si="0"/>
        <v>0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2.9513888888888888E-3</v>
      </c>
      <c r="D30" s="118">
        <f>SUM(D7:D28)</f>
        <v>1</v>
      </c>
      <c r="E30" s="117">
        <f>SUM(E7:E28)</f>
        <v>4.1828703703703701E-2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3" t="s">
        <v>136</v>
      </c>
      <c r="C32" s="194"/>
      <c r="D32" s="194"/>
      <c r="E32" s="194"/>
      <c r="F32" s="19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77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53</v>
      </c>
      <c r="D5" s="181"/>
      <c r="E5" s="181" t="s">
        <v>54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>
        <v>0</v>
      </c>
      <c r="F7" s="125"/>
    </row>
    <row r="8" spans="2:6" x14ac:dyDescent="0.25">
      <c r="B8" s="92" t="s">
        <v>13</v>
      </c>
      <c r="C8" s="75"/>
      <c r="D8" s="76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103"/>
      <c r="D19" s="76"/>
      <c r="E19" s="102">
        <v>0</v>
      </c>
      <c r="F19" s="125"/>
    </row>
    <row r="20" spans="2:6" x14ac:dyDescent="0.25">
      <c r="B20" s="92" t="s">
        <v>14</v>
      </c>
      <c r="C20" s="103"/>
      <c r="D20" s="76"/>
      <c r="E20" s="102">
        <v>0</v>
      </c>
      <c r="F20" s="125"/>
    </row>
    <row r="21" spans="2:6" x14ac:dyDescent="0.25">
      <c r="B21" s="92" t="s">
        <v>11</v>
      </c>
      <c r="C21" s="103"/>
      <c r="D21" s="76"/>
      <c r="E21" s="102">
        <v>0</v>
      </c>
      <c r="F21" s="125"/>
    </row>
    <row r="22" spans="2:6" x14ac:dyDescent="0.25">
      <c r="B22" s="92" t="s">
        <v>15</v>
      </c>
      <c r="C22" s="103"/>
      <c r="D22" s="76"/>
      <c r="E22" s="102">
        <v>0</v>
      </c>
      <c r="F22" s="125"/>
    </row>
    <row r="23" spans="2:6" s="11" customFormat="1" x14ac:dyDescent="0.25">
      <c r="B23" s="92" t="s">
        <v>71</v>
      </c>
      <c r="C23" s="104"/>
      <c r="D23" s="76"/>
      <c r="E23" s="80">
        <v>0</v>
      </c>
      <c r="F23" s="125"/>
    </row>
    <row r="24" spans="2:6" x14ac:dyDescent="0.25">
      <c r="B24" s="92" t="s">
        <v>12</v>
      </c>
      <c r="C24" s="105"/>
      <c r="D24" s="76"/>
      <c r="E24" s="71">
        <v>0</v>
      </c>
      <c r="F24" s="125"/>
    </row>
    <row r="25" spans="2:6" s="12" customFormat="1" x14ac:dyDescent="0.25">
      <c r="B25" s="92" t="s">
        <v>5</v>
      </c>
      <c r="C25" s="105"/>
      <c r="D25" s="76"/>
      <c r="E25" s="72">
        <v>0</v>
      </c>
      <c r="F25" s="125"/>
    </row>
    <row r="26" spans="2:6" x14ac:dyDescent="0.25">
      <c r="B26" s="92" t="s">
        <v>6</v>
      </c>
      <c r="C26" s="105"/>
      <c r="D26" s="76"/>
      <c r="E26" s="102">
        <v>0</v>
      </c>
      <c r="F26" s="125"/>
    </row>
    <row r="27" spans="2:6" x14ac:dyDescent="0.25">
      <c r="B27" s="92" t="s">
        <v>78</v>
      </c>
      <c r="C27" s="105"/>
      <c r="D27" s="76"/>
      <c r="E27" s="102">
        <v>0</v>
      </c>
      <c r="F27" s="125"/>
    </row>
    <row r="28" spans="2:6" x14ac:dyDescent="0.25">
      <c r="B28" s="92" t="s">
        <v>17</v>
      </c>
      <c r="C28" s="105"/>
      <c r="D28" s="76"/>
      <c r="E28" s="102">
        <v>0</v>
      </c>
      <c r="F28" s="125"/>
    </row>
    <row r="29" spans="2:6" ht="15.75" thickBot="1" x14ac:dyDescent="0.3">
      <c r="B29" s="94"/>
      <c r="C29" s="113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20"/>
      <c r="F30" s="130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129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60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61</v>
      </c>
      <c r="D5" s="181"/>
      <c r="E5" s="181" t="s">
        <v>62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>
        <f t="shared" ref="D10" si="0">C10/$C$30</f>
        <v>0</v>
      </c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74"/>
      <c r="E12" s="102">
        <v>0</v>
      </c>
      <c r="F12" s="125"/>
    </row>
    <row r="13" spans="2:6" x14ac:dyDescent="0.25">
      <c r="B13" s="92" t="s">
        <v>7</v>
      </c>
      <c r="C13" s="75"/>
      <c r="D13" s="74">
        <f t="shared" ref="D13:D21" si="1">C13/$C$30</f>
        <v>0</v>
      </c>
      <c r="E13" s="102">
        <v>0</v>
      </c>
      <c r="F13" s="125"/>
    </row>
    <row r="14" spans="2:6" x14ac:dyDescent="0.25">
      <c r="B14" s="92" t="s">
        <v>2</v>
      </c>
      <c r="C14" s="75"/>
      <c r="D14" s="74">
        <f t="shared" si="1"/>
        <v>0</v>
      </c>
      <c r="E14" s="102">
        <v>0</v>
      </c>
      <c r="F14" s="125"/>
    </row>
    <row r="15" spans="2:6" x14ac:dyDescent="0.25">
      <c r="B15" s="92" t="s">
        <v>9</v>
      </c>
      <c r="C15" s="75"/>
      <c r="D15" s="74">
        <f t="shared" si="1"/>
        <v>0</v>
      </c>
      <c r="E15" s="102">
        <v>0</v>
      </c>
      <c r="F15" s="125"/>
    </row>
    <row r="16" spans="2:6" x14ac:dyDescent="0.25">
      <c r="B16" s="92" t="s">
        <v>1</v>
      </c>
      <c r="C16" s="75"/>
      <c r="D16" s="74">
        <f t="shared" si="1"/>
        <v>0</v>
      </c>
      <c r="E16" s="102">
        <v>0</v>
      </c>
      <c r="F16" s="125"/>
    </row>
    <row r="17" spans="2:6" x14ac:dyDescent="0.25">
      <c r="B17" s="92" t="s">
        <v>27</v>
      </c>
      <c r="C17" s="75"/>
      <c r="D17" s="74">
        <f t="shared" si="1"/>
        <v>0</v>
      </c>
      <c r="E17" s="102">
        <v>0</v>
      </c>
      <c r="F17" s="125"/>
    </row>
    <row r="18" spans="2:6" x14ac:dyDescent="0.25">
      <c r="B18" s="92" t="s">
        <v>16</v>
      </c>
      <c r="C18" s="75"/>
      <c r="D18" s="74">
        <f t="shared" si="1"/>
        <v>0</v>
      </c>
      <c r="E18" s="102">
        <v>0</v>
      </c>
      <c r="F18" s="125"/>
    </row>
    <row r="19" spans="2:6" x14ac:dyDescent="0.25">
      <c r="B19" s="92" t="s">
        <v>4</v>
      </c>
      <c r="C19" s="75"/>
      <c r="D19" s="74">
        <f t="shared" si="1"/>
        <v>0</v>
      </c>
      <c r="E19" s="102">
        <v>0</v>
      </c>
      <c r="F19" s="125"/>
    </row>
    <row r="20" spans="2:6" x14ac:dyDescent="0.25">
      <c r="B20" s="92" t="s">
        <v>14</v>
      </c>
      <c r="C20" s="75"/>
      <c r="D20" s="74">
        <f t="shared" si="1"/>
        <v>0</v>
      </c>
      <c r="E20" s="102">
        <v>0</v>
      </c>
      <c r="F20" s="125"/>
    </row>
    <row r="21" spans="2:6" x14ac:dyDescent="0.25">
      <c r="B21" s="92" t="s">
        <v>11</v>
      </c>
      <c r="C21" s="75"/>
      <c r="D21" s="74">
        <f t="shared" si="1"/>
        <v>0</v>
      </c>
      <c r="E21" s="102">
        <v>0</v>
      </c>
      <c r="F21" s="125"/>
    </row>
    <row r="22" spans="2:6" x14ac:dyDescent="0.25">
      <c r="B22" s="92" t="s">
        <v>15</v>
      </c>
      <c r="C22" s="75"/>
      <c r="D22" s="74">
        <f>C22/$C$30</f>
        <v>0</v>
      </c>
      <c r="E22" s="102">
        <v>0</v>
      </c>
      <c r="F22" s="125"/>
    </row>
    <row r="23" spans="2:6" s="11" customFormat="1" x14ac:dyDescent="0.25">
      <c r="B23" s="92" t="s">
        <v>71</v>
      </c>
      <c r="C23" s="75"/>
      <c r="D23" s="74">
        <f>C23/$C$30</f>
        <v>0</v>
      </c>
      <c r="E23" s="80">
        <v>0</v>
      </c>
      <c r="F23" s="126"/>
    </row>
    <row r="24" spans="2:6" x14ac:dyDescent="0.25">
      <c r="B24" s="92" t="s">
        <v>12</v>
      </c>
      <c r="C24" s="75"/>
      <c r="D24" s="74">
        <f>C24/$C$30</f>
        <v>0</v>
      </c>
      <c r="E24" s="71">
        <v>0</v>
      </c>
      <c r="F24" s="127"/>
    </row>
    <row r="25" spans="2:6" s="12" customFormat="1" x14ac:dyDescent="0.25">
      <c r="B25" s="92" t="s">
        <v>5</v>
      </c>
      <c r="C25" s="75">
        <v>5.2627314814814787E-2</v>
      </c>
      <c r="D25" s="74">
        <f>C25/$C$30</f>
        <v>0.98547897702644127</v>
      </c>
      <c r="E25" s="72">
        <v>0</v>
      </c>
      <c r="F25" s="91"/>
    </row>
    <row r="26" spans="2:6" x14ac:dyDescent="0.25">
      <c r="B26" s="92" t="s">
        <v>6</v>
      </c>
      <c r="C26" s="81">
        <v>7.7546296296296304E-4</v>
      </c>
      <c r="D26" s="74">
        <f>C26/$C$30</f>
        <v>1.4521022973558744E-2</v>
      </c>
      <c r="E26" s="102">
        <v>0</v>
      </c>
      <c r="F26" s="125"/>
    </row>
    <row r="27" spans="2:6" x14ac:dyDescent="0.25">
      <c r="B27" s="92" t="s">
        <v>78</v>
      </c>
      <c r="C27" s="81"/>
      <c r="D27" s="74"/>
      <c r="E27" s="102">
        <v>0</v>
      </c>
      <c r="F27" s="125"/>
    </row>
    <row r="28" spans="2:6" x14ac:dyDescent="0.25">
      <c r="B28" s="92" t="s">
        <v>17</v>
      </c>
      <c r="C28" s="81"/>
      <c r="D28" s="74">
        <f>C28/$C$30</f>
        <v>0</v>
      </c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5.340277777777775E-2</v>
      </c>
      <c r="D30" s="88">
        <f>SUM(D7:D28)</f>
        <v>1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93.75" customHeight="1" thickBot="1" x14ac:dyDescent="0.3">
      <c r="B32" s="186" t="s">
        <v>137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79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s="13" customFormat="1" x14ac:dyDescent="0.25">
      <c r="B5" s="14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/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1.6053240740740739E-2</v>
      </c>
      <c r="D7" s="75">
        <v>5.0115740740740745E-2</v>
      </c>
      <c r="E7" s="75">
        <v>2.4293981481481468E-2</v>
      </c>
      <c r="F7" s="75">
        <v>5.4166666666666677E-3</v>
      </c>
      <c r="G7" s="75">
        <v>2.9872685185185183E-2</v>
      </c>
      <c r="H7" s="75">
        <v>6.7245370370370367E-3</v>
      </c>
      <c r="I7" s="75">
        <v>2.1527777777777778E-3</v>
      </c>
      <c r="J7" s="75"/>
      <c r="K7" s="135">
        <f t="shared" ref="K7:K28" si="0">J7+I7+H7+G7+F7+E7+D7+C7</f>
        <v>0.13462962962962963</v>
      </c>
    </row>
    <row r="8" spans="2:11" x14ac:dyDescent="0.25">
      <c r="B8" s="92" t="s">
        <v>13</v>
      </c>
      <c r="C8" s="75">
        <v>1.0879629629629629E-3</v>
      </c>
      <c r="D8" s="75">
        <v>2.1296296296296298E-3</v>
      </c>
      <c r="E8" s="75"/>
      <c r="F8" s="75"/>
      <c r="G8" s="75"/>
      <c r="H8" s="75"/>
      <c r="I8" s="75"/>
      <c r="J8" s="75"/>
      <c r="K8" s="135">
        <f t="shared" si="0"/>
        <v>3.2175925925925926E-3</v>
      </c>
    </row>
    <row r="9" spans="2:11" x14ac:dyDescent="0.25">
      <c r="B9" s="92" t="s">
        <v>0</v>
      </c>
      <c r="C9" s="75">
        <v>1.8703703703703702E-2</v>
      </c>
      <c r="D9" s="75">
        <v>8.472222222222223E-3</v>
      </c>
      <c r="E9" s="75">
        <v>1.1574074074074073E-4</v>
      </c>
      <c r="F9" s="75">
        <v>1.4178240740740741E-2</v>
      </c>
      <c r="G9" s="75">
        <v>5.3125000000000004E-3</v>
      </c>
      <c r="H9" s="75"/>
      <c r="I9" s="75"/>
      <c r="J9" s="75"/>
      <c r="K9" s="135">
        <f t="shared" si="0"/>
        <v>4.6782407407407404E-2</v>
      </c>
    </row>
    <row r="10" spans="2:11" x14ac:dyDescent="0.25">
      <c r="B10" s="92" t="s">
        <v>8</v>
      </c>
      <c r="C10" s="75">
        <v>2.2349537037037032E-2</v>
      </c>
      <c r="D10" s="75">
        <v>2.1736111111111112E-2</v>
      </c>
      <c r="E10" s="75">
        <v>2.5462962962962961E-4</v>
      </c>
      <c r="F10" s="75"/>
      <c r="G10" s="75">
        <v>1.6921296296296292E-2</v>
      </c>
      <c r="H10" s="75"/>
      <c r="I10" s="75"/>
      <c r="J10" s="75"/>
      <c r="K10" s="135">
        <f t="shared" si="0"/>
        <v>6.1261574074074066E-2</v>
      </c>
    </row>
    <row r="11" spans="2:11" x14ac:dyDescent="0.25">
      <c r="B11" s="92" t="s">
        <v>26</v>
      </c>
      <c r="C11" s="75">
        <v>2.685185185185185E-3</v>
      </c>
      <c r="D11" s="75"/>
      <c r="E11" s="75"/>
      <c r="F11" s="75"/>
      <c r="G11" s="75"/>
      <c r="H11" s="75"/>
      <c r="I11" s="75"/>
      <c r="J11" s="75"/>
      <c r="K11" s="135">
        <f t="shared" si="0"/>
        <v>2.685185185185185E-3</v>
      </c>
    </row>
    <row r="12" spans="2:11" x14ac:dyDescent="0.25">
      <c r="B12" s="92" t="s">
        <v>3</v>
      </c>
      <c r="C12" s="75">
        <v>6.8101851851851872E-2</v>
      </c>
      <c r="D12" s="75">
        <v>3.7997685185185197E-2</v>
      </c>
      <c r="E12" s="75">
        <v>0.26604166666666723</v>
      </c>
      <c r="F12" s="75">
        <v>4.2893518518518498E-2</v>
      </c>
      <c r="G12" s="75">
        <v>9.3009259259259278E-2</v>
      </c>
      <c r="H12" s="75">
        <v>5.2326388888888901E-2</v>
      </c>
      <c r="I12" s="75">
        <v>1.8425925925925925E-2</v>
      </c>
      <c r="J12" s="75"/>
      <c r="K12" s="135">
        <f t="shared" si="0"/>
        <v>0.57879629629629692</v>
      </c>
    </row>
    <row r="13" spans="2:11" x14ac:dyDescent="0.25">
      <c r="B13" s="92" t="s">
        <v>7</v>
      </c>
      <c r="C13" s="75">
        <v>1.4525462962962966E-2</v>
      </c>
      <c r="D13" s="75">
        <v>3.8865740740740735E-2</v>
      </c>
      <c r="E13" s="75">
        <v>1.9247685185185177E-2</v>
      </c>
      <c r="F13" s="75">
        <v>2.8819444444444446E-2</v>
      </c>
      <c r="G13" s="75">
        <v>1.3171296296296296E-2</v>
      </c>
      <c r="H13" s="75">
        <v>3.8078703703703707E-3</v>
      </c>
      <c r="I13" s="75">
        <v>7.1296296296296299E-3</v>
      </c>
      <c r="J13" s="75"/>
      <c r="K13" s="135">
        <f t="shared" si="0"/>
        <v>0.12556712962962963</v>
      </c>
    </row>
    <row r="14" spans="2:11" x14ac:dyDescent="0.25">
      <c r="B14" s="92" t="s">
        <v>2</v>
      </c>
      <c r="C14" s="75">
        <v>1.5625000000000001E-3</v>
      </c>
      <c r="D14" s="75">
        <v>4.178240740740741E-3</v>
      </c>
      <c r="E14" s="75">
        <v>1.2962962962962963E-3</v>
      </c>
      <c r="F14" s="75">
        <v>2.6863425925925916E-2</v>
      </c>
      <c r="G14" s="75">
        <v>1.8113425925925922E-2</v>
      </c>
      <c r="H14" s="75"/>
      <c r="I14" s="75">
        <v>3.4375E-3</v>
      </c>
      <c r="J14" s="75"/>
      <c r="K14" s="135">
        <f t="shared" si="0"/>
        <v>5.545138888888887E-2</v>
      </c>
    </row>
    <row r="15" spans="2:11" x14ac:dyDescent="0.25">
      <c r="B15" s="92" t="s">
        <v>9</v>
      </c>
      <c r="C15" s="75">
        <v>4.1898148148148146E-3</v>
      </c>
      <c r="D15" s="75">
        <v>9.965277777777776E-3</v>
      </c>
      <c r="E15" s="75"/>
      <c r="F15" s="75"/>
      <c r="G15" s="75">
        <v>5.9606481481481481E-3</v>
      </c>
      <c r="H15" s="75"/>
      <c r="I15" s="75"/>
      <c r="J15" s="75"/>
      <c r="K15" s="135">
        <f t="shared" si="0"/>
        <v>2.011574074074074E-2</v>
      </c>
    </row>
    <row r="16" spans="2:11" x14ac:dyDescent="0.25">
      <c r="B16" s="92" t="s">
        <v>1</v>
      </c>
      <c r="C16" s="75">
        <v>1.1805555555555557E-2</v>
      </c>
      <c r="D16" s="75">
        <v>1.0567129629629629E-2</v>
      </c>
      <c r="E16" s="75">
        <v>4.155092592592593E-3</v>
      </c>
      <c r="F16" s="75"/>
      <c r="G16" s="75">
        <v>1.1782407407407405E-2</v>
      </c>
      <c r="H16" s="75">
        <v>4.2361111111111115E-3</v>
      </c>
      <c r="I16" s="75"/>
      <c r="J16" s="75"/>
      <c r="K16" s="135">
        <f t="shared" si="0"/>
        <v>4.254629629629629E-2</v>
      </c>
    </row>
    <row r="17" spans="2:11" x14ac:dyDescent="0.25">
      <c r="B17" s="92" t="s">
        <v>27</v>
      </c>
      <c r="C17" s="75">
        <v>9.2939814814814812E-3</v>
      </c>
      <c r="D17" s="75">
        <v>3.3599537037037032E-2</v>
      </c>
      <c r="E17" s="75">
        <v>4.6527777777777782E-3</v>
      </c>
      <c r="F17" s="75"/>
      <c r="G17" s="75"/>
      <c r="H17" s="75">
        <v>3.7962962962962963E-3</v>
      </c>
      <c r="I17" s="75">
        <v>8.4606481481481494E-3</v>
      </c>
      <c r="J17" s="75"/>
      <c r="K17" s="135">
        <f t="shared" si="0"/>
        <v>5.9803240740740733E-2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>
        <v>2.4270833333333332E-2</v>
      </c>
      <c r="D19" s="75">
        <v>4.5821759259259263E-2</v>
      </c>
      <c r="E19" s="75">
        <v>5.8680555555555552E-3</v>
      </c>
      <c r="F19" s="75">
        <v>5.6365740740740734E-3</v>
      </c>
      <c r="G19" s="75">
        <v>1.1354166666666665E-2</v>
      </c>
      <c r="H19" s="75">
        <v>1.9918981481481478E-2</v>
      </c>
      <c r="I19" s="75">
        <v>5.5208333333333333E-3</v>
      </c>
      <c r="J19" s="75"/>
      <c r="K19" s="135">
        <f t="shared" si="0"/>
        <v>0.11839120370370371</v>
      </c>
    </row>
    <row r="20" spans="2:11" x14ac:dyDescent="0.25">
      <c r="B20" s="92" t="s">
        <v>14</v>
      </c>
      <c r="C20" s="75">
        <v>1.7858796296296293E-2</v>
      </c>
      <c r="D20" s="75">
        <v>2.5034722222222222E-2</v>
      </c>
      <c r="E20" s="75">
        <v>3.8194444444444446E-4</v>
      </c>
      <c r="F20" s="75">
        <v>4.6412037037037038E-3</v>
      </c>
      <c r="G20" s="75">
        <v>2.2638888888888889E-2</v>
      </c>
      <c r="H20" s="75">
        <v>4.8495370370370376E-3</v>
      </c>
      <c r="I20" s="75">
        <v>9.4560185185185198E-3</v>
      </c>
      <c r="J20" s="75"/>
      <c r="K20" s="135">
        <f t="shared" si="0"/>
        <v>8.4861111111111096E-2</v>
      </c>
    </row>
    <row r="21" spans="2:11" x14ac:dyDescent="0.25">
      <c r="B21" s="92" t="s">
        <v>11</v>
      </c>
      <c r="C21" s="75">
        <v>0.1025462962962963</v>
      </c>
      <c r="D21" s="75">
        <v>5.2476851851851872E-2</v>
      </c>
      <c r="E21" s="75">
        <v>5.3136574074074086E-2</v>
      </c>
      <c r="F21" s="75">
        <v>2.2835648148148147E-2</v>
      </c>
      <c r="G21" s="75">
        <v>0.11365740740740744</v>
      </c>
      <c r="H21" s="75">
        <v>1.0243055555555556E-2</v>
      </c>
      <c r="I21" s="75">
        <v>5.6111111111111119E-2</v>
      </c>
      <c r="J21" s="75"/>
      <c r="K21" s="135">
        <f t="shared" si="0"/>
        <v>0.41100694444444452</v>
      </c>
    </row>
    <row r="22" spans="2:11" x14ac:dyDescent="0.25">
      <c r="B22" s="92" t="s">
        <v>15</v>
      </c>
      <c r="C22" s="75">
        <v>1.5810185185185184E-2</v>
      </c>
      <c r="D22" s="75">
        <v>2.6122685185185186E-2</v>
      </c>
      <c r="E22" s="75">
        <v>1.8831018518518518E-2</v>
      </c>
      <c r="F22" s="75">
        <v>5.3182870370370387E-2</v>
      </c>
      <c r="G22" s="75">
        <v>3.0659722222222224E-2</v>
      </c>
      <c r="H22" s="75">
        <v>4.3518518518518515E-3</v>
      </c>
      <c r="I22" s="75">
        <v>5.1192129629629622E-2</v>
      </c>
      <c r="J22" s="75"/>
      <c r="K22" s="135">
        <f t="shared" si="0"/>
        <v>0.20015046296296296</v>
      </c>
    </row>
    <row r="23" spans="2:11" x14ac:dyDescent="0.25">
      <c r="B23" s="92" t="s">
        <v>71</v>
      </c>
      <c r="C23" s="75">
        <v>8.9363425925925916E-2</v>
      </c>
      <c r="D23" s="75">
        <v>9.693287037037035E-2</v>
      </c>
      <c r="E23" s="75">
        <v>6.2326388888888883E-2</v>
      </c>
      <c r="F23" s="75">
        <v>2.853009259259259E-2</v>
      </c>
      <c r="G23" s="75">
        <v>6.3842592592592604E-2</v>
      </c>
      <c r="H23" s="75">
        <v>4.0775462962962965E-2</v>
      </c>
      <c r="I23" s="75">
        <v>9.7280092592592557E-2</v>
      </c>
      <c r="J23" s="75"/>
      <c r="K23" s="135">
        <f t="shared" si="0"/>
        <v>0.4790509259259258</v>
      </c>
    </row>
    <row r="24" spans="2:11" x14ac:dyDescent="0.25">
      <c r="B24" s="92" t="s">
        <v>12</v>
      </c>
      <c r="C24" s="75">
        <v>4.7916666666666663E-3</v>
      </c>
      <c r="D24" s="75">
        <v>5.439814814814814E-3</v>
      </c>
      <c r="E24" s="75">
        <v>3.3101851851851851E-3</v>
      </c>
      <c r="F24" s="75"/>
      <c r="G24" s="75">
        <v>7.4421296296296301E-3</v>
      </c>
      <c r="H24" s="75">
        <v>3.1134259259259262E-3</v>
      </c>
      <c r="I24" s="75">
        <v>1.511574074074074E-2</v>
      </c>
      <c r="J24" s="75"/>
      <c r="K24" s="135">
        <f t="shared" si="0"/>
        <v>3.9212962962962963E-2</v>
      </c>
    </row>
    <row r="25" spans="2:11" x14ac:dyDescent="0.25">
      <c r="B25" s="92" t="s">
        <v>5</v>
      </c>
      <c r="C25" s="75">
        <v>6.192129629629629E-3</v>
      </c>
      <c r="D25" s="75">
        <v>1.2743055555555556E-2</v>
      </c>
      <c r="E25" s="75">
        <v>1.3425925925925924E-2</v>
      </c>
      <c r="F25" s="75">
        <v>1.5810185185185184E-2</v>
      </c>
      <c r="G25" s="75"/>
      <c r="H25" s="75">
        <v>1.8402777777777779E-3</v>
      </c>
      <c r="I25" s="75"/>
      <c r="J25" s="75"/>
      <c r="K25" s="135">
        <f t="shared" si="0"/>
        <v>5.0011574074074069E-2</v>
      </c>
    </row>
    <row r="26" spans="2:11" x14ac:dyDescent="0.25">
      <c r="B26" s="92" t="s">
        <v>6</v>
      </c>
      <c r="C26" s="75"/>
      <c r="D26" s="75">
        <v>3.5300925925925925E-3</v>
      </c>
      <c r="E26" s="75">
        <v>5.4282407407407413E-3</v>
      </c>
      <c r="F26" s="75"/>
      <c r="G26" s="75"/>
      <c r="H26" s="75"/>
      <c r="I26" s="75"/>
      <c r="J26" s="75"/>
      <c r="K26" s="135">
        <f t="shared" si="0"/>
        <v>8.9583333333333338E-3</v>
      </c>
    </row>
    <row r="27" spans="2:11" x14ac:dyDescent="0.25">
      <c r="B27" s="92" t="s">
        <v>78</v>
      </c>
      <c r="C27" s="75">
        <v>1.0902777777777779E-2</v>
      </c>
      <c r="D27" s="75">
        <v>5.1736111111111115E-3</v>
      </c>
      <c r="E27" s="75"/>
      <c r="F27" s="75"/>
      <c r="G27" s="75"/>
      <c r="H27" s="75">
        <v>1.0069444444444444E-3</v>
      </c>
      <c r="I27" s="75"/>
      <c r="J27" s="75"/>
      <c r="K27" s="135">
        <f t="shared" si="0"/>
        <v>1.7083333333333332E-2</v>
      </c>
    </row>
    <row r="28" spans="2:11" x14ac:dyDescent="0.25">
      <c r="B28" s="92" t="s">
        <v>17</v>
      </c>
      <c r="C28" s="75">
        <v>2.6099537037037032E-2</v>
      </c>
      <c r="D28" s="75">
        <v>5.6481481481481478E-3</v>
      </c>
      <c r="E28" s="75">
        <v>4.6296296296296294E-5</v>
      </c>
      <c r="F28" s="75">
        <v>1.2962962962962963E-3</v>
      </c>
      <c r="G28" s="75">
        <v>3.3564814814814811E-3</v>
      </c>
      <c r="H28" s="75">
        <v>1.724537037037037E-3</v>
      </c>
      <c r="I28" s="75">
        <v>7.7083333333333327E-3</v>
      </c>
      <c r="J28" s="75"/>
      <c r="K28" s="135">
        <f t="shared" si="0"/>
        <v>4.5879629629629617E-2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0.46819444444444447</v>
      </c>
      <c r="D30" s="87">
        <f t="shared" ref="D30:J30" si="1">SUM(D7:D28)</f>
        <v>0.49655092592592581</v>
      </c>
      <c r="E30" s="87">
        <f t="shared" si="1"/>
        <v>0.48281250000000053</v>
      </c>
      <c r="F30" s="87">
        <f t="shared" si="1"/>
        <v>0.25010416666666668</v>
      </c>
      <c r="G30" s="87">
        <f t="shared" si="1"/>
        <v>0.44709490740740748</v>
      </c>
      <c r="H30" s="87">
        <f t="shared" si="1"/>
        <v>0.1587152777777778</v>
      </c>
      <c r="I30" s="87">
        <f t="shared" si="1"/>
        <v>0.28199074074074071</v>
      </c>
      <c r="J30" s="87">
        <f t="shared" si="1"/>
        <v>0</v>
      </c>
      <c r="K30" s="138">
        <f>SUM(K7:K28)</f>
        <v>2.5854629629629633</v>
      </c>
    </row>
    <row r="31" spans="2:11" ht="15.75" thickTop="1" x14ac:dyDescent="0.25">
      <c r="B31" s="98"/>
      <c r="C31" s="85"/>
      <c r="D31" s="85"/>
      <c r="E31" s="85"/>
      <c r="F31" s="85"/>
      <c r="G31" s="85"/>
      <c r="H31" s="85"/>
      <c r="I31" s="85"/>
      <c r="J31" s="115"/>
      <c r="K31" s="139"/>
    </row>
    <row r="32" spans="2:11" ht="66" customHeight="1" thickBot="1" x14ac:dyDescent="0.3">
      <c r="B32" s="198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>
        <v>2.8935185185185189E-4</v>
      </c>
      <c r="H7" s="75"/>
      <c r="I7" s="75"/>
      <c r="J7" s="75"/>
      <c r="K7" s="135">
        <f t="shared" ref="K7:K27" si="0">J7+I7+H7+G7+F7+E7+D7+C7</f>
        <v>2.8935185185185189E-4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>
        <v>4.1666666666666666E-3</v>
      </c>
      <c r="H9" s="75"/>
      <c r="I9" s="75"/>
      <c r="J9" s="75"/>
      <c r="K9" s="135">
        <f t="shared" si="0"/>
        <v>4.1666666666666666E-3</v>
      </c>
    </row>
    <row r="10" spans="2:11" x14ac:dyDescent="0.25">
      <c r="B10" s="92" t="s">
        <v>8</v>
      </c>
      <c r="C10" s="75"/>
      <c r="D10" s="75">
        <v>2.7893518518518519E-3</v>
      </c>
      <c r="E10" s="75"/>
      <c r="F10" s="75"/>
      <c r="G10" s="75"/>
      <c r="H10" s="75"/>
      <c r="I10" s="75"/>
      <c r="J10" s="75"/>
      <c r="K10" s="135">
        <f t="shared" si="0"/>
        <v>2.7893518518518519E-3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>
        <v>6.8634259259259265E-3</v>
      </c>
      <c r="H12" s="75"/>
      <c r="I12" s="75"/>
      <c r="J12" s="75"/>
      <c r="K12" s="135">
        <f t="shared" si="0"/>
        <v>6.8634259259259265E-3</v>
      </c>
    </row>
    <row r="13" spans="2:11" x14ac:dyDescent="0.25">
      <c r="B13" s="92" t="s">
        <v>7</v>
      </c>
      <c r="C13" s="75">
        <v>2.2685185185185182E-3</v>
      </c>
      <c r="D13" s="75"/>
      <c r="E13" s="75"/>
      <c r="F13" s="75"/>
      <c r="G13" s="75">
        <v>2.9050925925925924E-2</v>
      </c>
      <c r="H13" s="75"/>
      <c r="I13" s="75"/>
      <c r="J13" s="75"/>
      <c r="K13" s="135">
        <f t="shared" si="0"/>
        <v>3.1319444444444441E-2</v>
      </c>
    </row>
    <row r="14" spans="2:11" x14ac:dyDescent="0.25">
      <c r="B14" s="92" t="s">
        <v>2</v>
      </c>
      <c r="C14" s="75"/>
      <c r="D14" s="75"/>
      <c r="E14" s="75">
        <v>4.4560185185185189E-3</v>
      </c>
      <c r="F14" s="75"/>
      <c r="G14" s="75"/>
      <c r="H14" s="75"/>
      <c r="I14" s="75"/>
      <c r="J14" s="75"/>
      <c r="K14" s="135">
        <f t="shared" si="0"/>
        <v>4.4560185185185189E-3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>
        <v>4.8379629629629632E-3</v>
      </c>
      <c r="H16" s="75"/>
      <c r="I16" s="75"/>
      <c r="J16" s="75"/>
      <c r="K16" s="135">
        <f t="shared" si="0"/>
        <v>4.8379629629629632E-3</v>
      </c>
    </row>
    <row r="17" spans="2:11" x14ac:dyDescent="0.25">
      <c r="B17" s="92" t="s">
        <v>27</v>
      </c>
      <c r="C17" s="75"/>
      <c r="D17" s="75"/>
      <c r="E17" s="75"/>
      <c r="F17" s="75"/>
      <c r="G17" s="75">
        <v>1.5590277777777779E-2</v>
      </c>
      <c r="H17" s="75"/>
      <c r="I17" s="75"/>
      <c r="J17" s="75"/>
      <c r="K17" s="135">
        <f t="shared" si="0"/>
        <v>1.5590277777777779E-2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>
        <v>9.5023148148148159E-3</v>
      </c>
      <c r="H19" s="75"/>
      <c r="I19" s="75">
        <v>8.2291666666666659E-3</v>
      </c>
      <c r="J19" s="75"/>
      <c r="K19" s="135">
        <f t="shared" si="0"/>
        <v>1.773148148148148E-2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>
        <v>4.5462962962962955E-2</v>
      </c>
      <c r="D21" s="75">
        <v>4.2881944444444431E-2</v>
      </c>
      <c r="E21" s="75">
        <v>4.5486111111111109E-3</v>
      </c>
      <c r="F21" s="75"/>
      <c r="G21" s="75">
        <v>3.2615740740740744E-2</v>
      </c>
      <c r="H21" s="75">
        <v>2.0833333333333333E-3</v>
      </c>
      <c r="I21" s="75"/>
      <c r="J21" s="75">
        <v>2.1400462962962965E-2</v>
      </c>
      <c r="K21" s="135">
        <f t="shared" si="0"/>
        <v>0.14899305555555553</v>
      </c>
    </row>
    <row r="22" spans="2:11" x14ac:dyDescent="0.25">
      <c r="B22" s="92" t="s">
        <v>15</v>
      </c>
      <c r="C22" s="75">
        <v>1.8865740740740742E-3</v>
      </c>
      <c r="D22" s="75"/>
      <c r="E22" s="75">
        <v>9.1550925925925931E-3</v>
      </c>
      <c r="F22" s="75"/>
      <c r="G22" s="75">
        <v>2.6504629629629628E-2</v>
      </c>
      <c r="H22" s="75"/>
      <c r="I22" s="75">
        <v>4.6412037037037038E-3</v>
      </c>
      <c r="J22" s="75"/>
      <c r="K22" s="135">
        <f t="shared" si="0"/>
        <v>4.2187499999999996E-2</v>
      </c>
    </row>
    <row r="23" spans="2:11" x14ac:dyDescent="0.25">
      <c r="B23" s="92" t="s">
        <v>71</v>
      </c>
      <c r="C23" s="75">
        <v>1.0300925925925925E-2</v>
      </c>
      <c r="D23" s="75">
        <v>7.013888888888889E-3</v>
      </c>
      <c r="E23" s="75">
        <v>2.0405092592592589E-2</v>
      </c>
      <c r="F23" s="75"/>
      <c r="G23" s="75">
        <v>3.0138888888888889E-2</v>
      </c>
      <c r="H23" s="75"/>
      <c r="I23" s="75">
        <v>1.7488425925925928E-2</v>
      </c>
      <c r="J23" s="75"/>
      <c r="K23" s="135">
        <f t="shared" si="0"/>
        <v>8.5347222222222213E-2</v>
      </c>
    </row>
    <row r="24" spans="2:11" x14ac:dyDescent="0.25">
      <c r="B24" s="92" t="s">
        <v>12</v>
      </c>
      <c r="C24" s="75">
        <v>2.6620370370370374E-3</v>
      </c>
      <c r="D24" s="75">
        <v>2.9745370370370368E-3</v>
      </c>
      <c r="E24" s="75">
        <v>3.6226851851851857E-2</v>
      </c>
      <c r="F24" s="75"/>
      <c r="G24" s="75">
        <v>2.162037037037037E-2</v>
      </c>
      <c r="H24" s="75"/>
      <c r="I24" s="75">
        <v>1.4918981481481481E-2</v>
      </c>
      <c r="J24" s="75">
        <v>4.0509259259259266E-3</v>
      </c>
      <c r="K24" s="135">
        <f t="shared" si="0"/>
        <v>8.245370370370371E-2</v>
      </c>
    </row>
    <row r="25" spans="2:11" x14ac:dyDescent="0.25">
      <c r="B25" s="92" t="s">
        <v>5</v>
      </c>
      <c r="C25" s="75">
        <v>2.8009259259259259E-3</v>
      </c>
      <c r="D25" s="75">
        <v>8.4027777777777781E-3</v>
      </c>
      <c r="E25" s="75">
        <v>1.699074074074074E-2</v>
      </c>
      <c r="F25" s="75"/>
      <c r="G25" s="75">
        <v>6.7361111111111111E-3</v>
      </c>
      <c r="H25" s="75">
        <v>2.9629629629629628E-3</v>
      </c>
      <c r="I25" s="75">
        <v>1.832175925925926E-2</v>
      </c>
      <c r="J25" s="75"/>
      <c r="K25" s="135">
        <f t="shared" si="0"/>
        <v>5.6215277777777788E-2</v>
      </c>
    </row>
    <row r="26" spans="2:11" x14ac:dyDescent="0.25">
      <c r="B26" s="92" t="s">
        <v>6</v>
      </c>
      <c r="C26" s="75"/>
      <c r="D26" s="75"/>
      <c r="E26" s="75">
        <v>1.0474537037037036E-2</v>
      </c>
      <c r="F26" s="75"/>
      <c r="G26" s="75">
        <v>2.8703703703703708E-3</v>
      </c>
      <c r="H26" s="75"/>
      <c r="I26" s="75"/>
      <c r="J26" s="75"/>
      <c r="K26" s="135">
        <f t="shared" si="0"/>
        <v>1.3344907407407406E-2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>
        <v>2.2337962962962967E-3</v>
      </c>
      <c r="H28" s="75"/>
      <c r="I28" s="75"/>
      <c r="J28" s="75"/>
      <c r="K28" s="135">
        <f>J28+I28+H28+G28+F28+E28+D28+C28</f>
        <v>2.2337962962962967E-3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1">SUM(C7:C28)</f>
        <v>6.5381944444444437E-2</v>
      </c>
      <c r="D30" s="87">
        <f t="shared" si="1"/>
        <v>6.4062499999999981E-2</v>
      </c>
      <c r="E30" s="87">
        <f t="shared" si="1"/>
        <v>0.10225694444444444</v>
      </c>
      <c r="F30" s="87">
        <f t="shared" si="1"/>
        <v>0</v>
      </c>
      <c r="G30" s="87">
        <f t="shared" si="1"/>
        <v>0.19302083333333334</v>
      </c>
      <c r="H30" s="87">
        <f t="shared" si="1"/>
        <v>5.0462962962962961E-3</v>
      </c>
      <c r="I30" s="87">
        <f t="shared" si="1"/>
        <v>6.3599537037037038E-2</v>
      </c>
      <c r="J30" s="87">
        <f t="shared" si="1"/>
        <v>2.5451388888888891E-2</v>
      </c>
      <c r="K30" s="138">
        <f>SUM(K7:K28)</f>
        <v>0.51881944444444439</v>
      </c>
    </row>
    <row r="31" spans="2:11" ht="15.75" thickTop="1" x14ac:dyDescent="0.25">
      <c r="B31" s="140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57" t="s">
        <v>101</v>
      </c>
      <c r="C3" s="158"/>
      <c r="D3" s="158"/>
      <c r="E3" s="158"/>
      <c r="F3" s="158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0.35728009259259291</v>
      </c>
      <c r="D7" s="39">
        <f>C7/C$30</f>
        <v>0.15437433112291346</v>
      </c>
      <c r="E7" s="38">
        <v>3.1354166666666627E-2</v>
      </c>
      <c r="F7" s="39">
        <f t="shared" ref="F7:F28" si="0">E7/E$30</f>
        <v>0.13856068743286773</v>
      </c>
      <c r="G7" s="38">
        <f>C7+E7</f>
        <v>0.38863425925925954</v>
      </c>
      <c r="H7" s="43">
        <f>G7/$G$30</f>
        <v>0.15296588356953808</v>
      </c>
    </row>
    <row r="8" spans="2:8" s="1" customFormat="1" x14ac:dyDescent="0.25">
      <c r="B8" s="42" t="s">
        <v>13</v>
      </c>
      <c r="C8" s="38">
        <v>2.4432870370370376E-2</v>
      </c>
      <c r="D8" s="39">
        <f t="shared" ref="D8:D28" si="1">C8/C$30</f>
        <v>1.0557005831107911E-2</v>
      </c>
      <c r="E8" s="38">
        <v>0</v>
      </c>
      <c r="F8" s="39">
        <f t="shared" si="0"/>
        <v>0</v>
      </c>
      <c r="G8" s="38">
        <f t="shared" ref="G8:G27" si="2">C8+E8</f>
        <v>2.4432870370370376E-2</v>
      </c>
      <c r="H8" s="43">
        <f t="shared" ref="H8:H27" si="3">G8/$G$30</f>
        <v>9.6167425163885493E-3</v>
      </c>
    </row>
    <row r="9" spans="2:8" s="1" customFormat="1" x14ac:dyDescent="0.25">
      <c r="B9" s="42" t="s">
        <v>0</v>
      </c>
      <c r="C9" s="38">
        <v>5.1180555555555535E-2</v>
      </c>
      <c r="D9" s="39">
        <f t="shared" si="1"/>
        <v>2.2114201698322667E-2</v>
      </c>
      <c r="E9" s="38">
        <v>2.8587962962962959E-3</v>
      </c>
      <c r="F9" s="39">
        <f t="shared" si="0"/>
        <v>1.2633624878522839E-2</v>
      </c>
      <c r="G9" s="38">
        <f t="shared" si="2"/>
        <v>5.4039351851851831E-2</v>
      </c>
      <c r="H9" s="43">
        <f t="shared" si="3"/>
        <v>2.1269810899582242E-2</v>
      </c>
    </row>
    <row r="10" spans="2:8" s="1" customFormat="1" x14ac:dyDescent="0.25">
      <c r="B10" s="42" t="s">
        <v>8</v>
      </c>
      <c r="C10" s="38">
        <v>9.3287037037037043E-2</v>
      </c>
      <c r="D10" s="39">
        <f t="shared" si="1"/>
        <v>4.0307658455106463E-2</v>
      </c>
      <c r="E10" s="38">
        <v>1.6238425925925927E-2</v>
      </c>
      <c r="F10" s="39">
        <f t="shared" si="0"/>
        <v>7.1761035241164159E-2</v>
      </c>
      <c r="G10" s="38">
        <f t="shared" si="2"/>
        <v>0.10952546296296298</v>
      </c>
      <c r="H10" s="43">
        <f t="shared" si="3"/>
        <v>4.3109064155653638E-2</v>
      </c>
    </row>
    <row r="11" spans="2:8" s="1" customFormat="1" x14ac:dyDescent="0.25">
      <c r="B11" s="42" t="s">
        <v>26</v>
      </c>
      <c r="C11" s="38">
        <v>5.324074074074074E-3</v>
      </c>
      <c r="D11" s="39">
        <f t="shared" si="1"/>
        <v>2.3004370830457779E-3</v>
      </c>
      <c r="E11" s="38">
        <v>0</v>
      </c>
      <c r="F11" s="39">
        <f t="shared" si="0"/>
        <v>0</v>
      </c>
      <c r="G11" s="38">
        <f t="shared" si="2"/>
        <v>5.324074074074074E-3</v>
      </c>
      <c r="H11" s="43">
        <f t="shared" si="3"/>
        <v>2.0955478718800245E-3</v>
      </c>
    </row>
    <row r="12" spans="2:8" s="1" customFormat="1" x14ac:dyDescent="0.25">
      <c r="B12" s="42" t="s">
        <v>3</v>
      </c>
      <c r="C12" s="38">
        <v>0.16340277777777745</v>
      </c>
      <c r="D12" s="39">
        <f t="shared" si="1"/>
        <v>7.0603414648783114E-2</v>
      </c>
      <c r="E12" s="38">
        <v>6.3912037037037059E-2</v>
      </c>
      <c r="F12" s="39">
        <f t="shared" si="0"/>
        <v>0.28244079586721921</v>
      </c>
      <c r="G12" s="38">
        <f t="shared" si="2"/>
        <v>0.22731481481481453</v>
      </c>
      <c r="H12" s="43">
        <f t="shared" si="3"/>
        <v>8.9470783051573105E-2</v>
      </c>
    </row>
    <row r="13" spans="2:8" s="1" customFormat="1" x14ac:dyDescent="0.25">
      <c r="B13" s="42" t="s">
        <v>7</v>
      </c>
      <c r="C13" s="38">
        <v>1.6180555555555563E-2</v>
      </c>
      <c r="D13" s="39">
        <f t="shared" si="1"/>
        <v>6.9913283523869553E-3</v>
      </c>
      <c r="E13" s="38">
        <v>2.5810185185185186E-2</v>
      </c>
      <c r="F13" s="39">
        <f t="shared" si="0"/>
        <v>0.11406066185872848</v>
      </c>
      <c r="G13" s="38">
        <f t="shared" si="2"/>
        <v>4.1990740740740745E-2</v>
      </c>
      <c r="H13" s="43">
        <f t="shared" si="3"/>
        <v>1.6527494954740717E-2</v>
      </c>
    </row>
    <row r="14" spans="2:8" s="1" customFormat="1" x14ac:dyDescent="0.25">
      <c r="B14" s="42" t="s">
        <v>2</v>
      </c>
      <c r="C14" s="38">
        <v>2.4942129629629634E-2</v>
      </c>
      <c r="D14" s="39">
        <f t="shared" si="1"/>
        <v>1.0777047639051419E-2</v>
      </c>
      <c r="E14" s="38">
        <v>7.7546296296296282E-4</v>
      </c>
      <c r="F14" s="39">
        <f t="shared" si="0"/>
        <v>3.4269346836478952E-3</v>
      </c>
      <c r="G14" s="38">
        <f t="shared" si="2"/>
        <v>2.5717592592592597E-2</v>
      </c>
      <c r="H14" s="43">
        <f t="shared" si="3"/>
        <v>1.0122407328950903E-2</v>
      </c>
    </row>
    <row r="15" spans="2:8" s="1" customFormat="1" x14ac:dyDescent="0.25">
      <c r="B15" s="42" t="s">
        <v>9</v>
      </c>
      <c r="C15" s="38">
        <v>2.3067129629629625E-2</v>
      </c>
      <c r="D15" s="39">
        <f t="shared" si="1"/>
        <v>9.9668937098048582E-3</v>
      </c>
      <c r="E15" s="38">
        <v>8.4490740740740728E-4</v>
      </c>
      <c r="F15" s="39">
        <f t="shared" si="0"/>
        <v>3.7338243568103935E-3</v>
      </c>
      <c r="G15" s="38">
        <f t="shared" si="2"/>
        <v>2.3912037037037034E-2</v>
      </c>
      <c r="H15" s="43">
        <f t="shared" si="3"/>
        <v>9.4117432680524572E-3</v>
      </c>
    </row>
    <row r="16" spans="2:8" s="1" customFormat="1" x14ac:dyDescent="0.25">
      <c r="B16" s="42" t="s">
        <v>1</v>
      </c>
      <c r="C16" s="38">
        <v>3.6226851851851858E-3</v>
      </c>
      <c r="D16" s="39">
        <f t="shared" si="1"/>
        <v>1.5652974065072363E-3</v>
      </c>
      <c r="E16" s="38">
        <v>4.2824074074074075E-3</v>
      </c>
      <c r="F16" s="39">
        <f t="shared" si="0"/>
        <v>1.8924863178354054E-2</v>
      </c>
      <c r="G16" s="38">
        <f t="shared" si="2"/>
        <v>7.9050925925925938E-3</v>
      </c>
      <c r="H16" s="43">
        <f t="shared" si="3"/>
        <v>3.1114330358566456E-3</v>
      </c>
    </row>
    <row r="17" spans="2:8" s="1" customFormat="1" x14ac:dyDescent="0.25">
      <c r="B17" s="42" t="s">
        <v>27</v>
      </c>
      <c r="C17" s="38">
        <v>1.3761574074074077E-2</v>
      </c>
      <c r="D17" s="39">
        <f t="shared" si="1"/>
        <v>5.9461297646552849E-3</v>
      </c>
      <c r="E17" s="38">
        <v>2.430555555555556E-3</v>
      </c>
      <c r="F17" s="39">
        <f t="shared" si="0"/>
        <v>1.0741138560687436E-2</v>
      </c>
      <c r="G17" s="38">
        <f t="shared" si="2"/>
        <v>1.6192129629629633E-2</v>
      </c>
      <c r="H17" s="43">
        <f t="shared" si="3"/>
        <v>6.3731988538264237E-3</v>
      </c>
    </row>
    <row r="18" spans="2:8" s="1" customFormat="1" x14ac:dyDescent="0.25">
      <c r="B18" s="42" t="s">
        <v>16</v>
      </c>
      <c r="C18" s="38">
        <v>1.7766203703703704E-2</v>
      </c>
      <c r="D18" s="39">
        <f t="shared" si="1"/>
        <v>7.6764585271201511E-3</v>
      </c>
      <c r="E18" s="38">
        <v>0</v>
      </c>
      <c r="F18" s="39">
        <f t="shared" si="0"/>
        <v>0</v>
      </c>
      <c r="G18" s="38">
        <f t="shared" si="2"/>
        <v>1.7766203703703704E-2</v>
      </c>
      <c r="H18" s="43">
        <f t="shared" si="3"/>
        <v>6.992752137686604E-3</v>
      </c>
    </row>
    <row r="19" spans="2:8" s="1" customFormat="1" x14ac:dyDescent="0.25">
      <c r="B19" s="42" t="s">
        <v>4</v>
      </c>
      <c r="C19" s="38">
        <v>0.2944907407407405</v>
      </c>
      <c r="D19" s="39">
        <f t="shared" si="1"/>
        <v>0.12724417639351462</v>
      </c>
      <c r="E19" s="38">
        <v>1.5578703703703694E-2</v>
      </c>
      <c r="F19" s="39">
        <f t="shared" si="0"/>
        <v>6.884558334612037E-2</v>
      </c>
      <c r="G19" s="38">
        <f t="shared" si="2"/>
        <v>0.31006944444444418</v>
      </c>
      <c r="H19" s="43">
        <f t="shared" si="3"/>
        <v>0.12204288584275176</v>
      </c>
    </row>
    <row r="20" spans="2:8" s="1" customFormat="1" x14ac:dyDescent="0.25">
      <c r="B20" s="42" t="s">
        <v>14</v>
      </c>
      <c r="C20" s="38">
        <v>9.837962962962965E-3</v>
      </c>
      <c r="D20" s="39">
        <f t="shared" si="1"/>
        <v>4.2508076534541559E-3</v>
      </c>
      <c r="E20" s="38">
        <v>1.8472222222222206E-2</v>
      </c>
      <c r="F20" s="39">
        <f t="shared" si="0"/>
        <v>8.1632653061224428E-2</v>
      </c>
      <c r="G20" s="38">
        <f t="shared" si="2"/>
        <v>2.8310185185185171E-2</v>
      </c>
      <c r="H20" s="43">
        <f t="shared" si="3"/>
        <v>1.114284803177943E-2</v>
      </c>
    </row>
    <row r="21" spans="2:8" s="1" customFormat="1" x14ac:dyDescent="0.25">
      <c r="B21" s="42" t="s">
        <v>11</v>
      </c>
      <c r="C21" s="38">
        <v>8.9120370370370373E-4</v>
      </c>
      <c r="D21" s="39">
        <f t="shared" si="1"/>
        <v>3.8507316390114113E-4</v>
      </c>
      <c r="E21" s="38">
        <v>7.2337962962962972E-3</v>
      </c>
      <c r="F21" s="39">
        <f t="shared" si="0"/>
        <v>3.1967674287760227E-2</v>
      </c>
      <c r="G21" s="38">
        <f t="shared" si="2"/>
        <v>8.1250000000000003E-3</v>
      </c>
      <c r="H21" s="43">
        <f t="shared" si="3"/>
        <v>3.1979882740429942E-3</v>
      </c>
    </row>
    <row r="22" spans="2:8" s="1" customFormat="1" x14ac:dyDescent="0.25">
      <c r="B22" s="42" t="s">
        <v>15</v>
      </c>
      <c r="C22" s="38">
        <v>1.5960648148148147E-2</v>
      </c>
      <c r="D22" s="39">
        <f t="shared" si="1"/>
        <v>6.8963102989567995E-3</v>
      </c>
      <c r="E22" s="38">
        <v>1.6493055555555556E-2</v>
      </c>
      <c r="F22" s="39">
        <f t="shared" si="0"/>
        <v>7.2886297376093312E-2</v>
      </c>
      <c r="G22" s="38">
        <f t="shared" si="2"/>
        <v>3.2453703703703707E-2</v>
      </c>
      <c r="H22" s="43">
        <f t="shared" si="3"/>
        <v>1.2773730940764325E-2</v>
      </c>
    </row>
    <row r="23" spans="2:8" s="1" customFormat="1" x14ac:dyDescent="0.25">
      <c r="B23" s="42" t="s">
        <v>71</v>
      </c>
      <c r="C23" s="38">
        <v>2.5439814814814818E-2</v>
      </c>
      <c r="D23" s="39">
        <f t="shared" si="1"/>
        <v>1.0992088496814394E-2</v>
      </c>
      <c r="E23" s="38">
        <v>1.4351851851851847E-2</v>
      </c>
      <c r="F23" s="39">
        <f t="shared" si="0"/>
        <v>6.3423865786916264E-2</v>
      </c>
      <c r="G23" s="38">
        <f t="shared" si="2"/>
        <v>3.9791666666666663E-2</v>
      </c>
      <c r="H23" s="43">
        <f t="shared" si="3"/>
        <v>1.5661942572877226E-2</v>
      </c>
    </row>
    <row r="24" spans="2:8" s="1" customFormat="1" x14ac:dyDescent="0.25">
      <c r="B24" s="42" t="s">
        <v>12</v>
      </c>
      <c r="C24" s="38">
        <v>2.2256944444444447E-2</v>
      </c>
      <c r="D24" s="39">
        <f t="shared" si="1"/>
        <v>9.6168271971674608E-3</v>
      </c>
      <c r="E24" s="38">
        <v>1.25E-3</v>
      </c>
      <c r="F24" s="39">
        <f t="shared" si="0"/>
        <v>5.5240141169249669E-3</v>
      </c>
      <c r="G24" s="38">
        <f t="shared" si="2"/>
        <v>2.3506944444444448E-2</v>
      </c>
      <c r="H24" s="43">
        <f t="shared" si="3"/>
        <v>9.2522994082355012E-3</v>
      </c>
    </row>
    <row r="25" spans="2:8" s="1" customFormat="1" x14ac:dyDescent="0.25">
      <c r="B25" s="42" t="s">
        <v>5</v>
      </c>
      <c r="C25" s="38">
        <v>2.4687500000000015E-2</v>
      </c>
      <c r="D25" s="39">
        <f t="shared" si="1"/>
        <v>1.0667026735079669E-2</v>
      </c>
      <c r="E25" s="38">
        <v>1.3773148148148147E-3</v>
      </c>
      <c r="F25" s="39">
        <f t="shared" si="0"/>
        <v>6.0866451843895461E-3</v>
      </c>
      <c r="G25" s="38">
        <f t="shared" si="2"/>
        <v>2.6064814814814829E-2</v>
      </c>
      <c r="H25" s="43">
        <f t="shared" si="3"/>
        <v>1.0259073494508299E-2</v>
      </c>
    </row>
    <row r="26" spans="2:8" s="1" customFormat="1" x14ac:dyDescent="0.25">
      <c r="B26" s="42" t="s">
        <v>6</v>
      </c>
      <c r="C26" s="38">
        <v>0.47517361111111167</v>
      </c>
      <c r="D26" s="39">
        <f t="shared" si="1"/>
        <v>0.20531400966183594</v>
      </c>
      <c r="E26" s="38">
        <v>3.0208333333333328E-3</v>
      </c>
      <c r="F26" s="39">
        <f t="shared" si="0"/>
        <v>1.3349700782568667E-2</v>
      </c>
      <c r="G26" s="38">
        <f t="shared" si="2"/>
        <v>0.47819444444444498</v>
      </c>
      <c r="H26" s="43">
        <f t="shared" si="3"/>
        <v>0.18821664320564171</v>
      </c>
    </row>
    <row r="27" spans="2:8" s="1" customFormat="1" x14ac:dyDescent="0.25">
      <c r="B27" s="42" t="s">
        <v>78</v>
      </c>
      <c r="C27" s="38">
        <v>0.65138888888888913</v>
      </c>
      <c r="D27" s="39">
        <f t="shared" si="1"/>
        <v>0.28145347616047051</v>
      </c>
      <c r="E27" s="38">
        <v>0</v>
      </c>
      <c r="F27" s="39">
        <f t="shared" si="0"/>
        <v>0</v>
      </c>
      <c r="G27" s="38">
        <f t="shared" si="2"/>
        <v>0.65138888888888913</v>
      </c>
      <c r="H27" s="43">
        <f t="shared" si="3"/>
        <v>0.25638572658566916</v>
      </c>
    </row>
    <row r="28" spans="2:8" s="1" customFormat="1" x14ac:dyDescent="0.25">
      <c r="B28" s="42" t="s">
        <v>17</v>
      </c>
      <c r="C28" s="38"/>
      <c r="D28" s="39">
        <f t="shared" si="1"/>
        <v>0</v>
      </c>
      <c r="E28" s="38"/>
      <c r="F28" s="39">
        <f t="shared" si="0"/>
        <v>0</v>
      </c>
      <c r="G28" s="38">
        <f t="shared" ref="G28" si="4">C28+E28</f>
        <v>0</v>
      </c>
      <c r="H28" s="43">
        <f t="shared" ref="H28" si="5">G28/$G$30</f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2.3143750000000005</v>
      </c>
      <c r="D30" s="51">
        <f t="shared" si="6"/>
        <v>1</v>
      </c>
      <c r="E30" s="50">
        <f t="shared" si="6"/>
        <v>0.22628472222222218</v>
      </c>
      <c r="F30" s="51">
        <f t="shared" si="6"/>
        <v>1</v>
      </c>
      <c r="G30" s="50">
        <f t="shared" si="6"/>
        <v>2.5406597222222231</v>
      </c>
      <c r="H30" s="49">
        <f t="shared" si="6"/>
        <v>0.99999999999999967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>
        <v>1.480324074074074E-2</v>
      </c>
      <c r="E7" s="75"/>
      <c r="F7" s="75"/>
      <c r="G7" s="75"/>
      <c r="H7" s="75"/>
      <c r="I7" s="75">
        <v>0</v>
      </c>
      <c r="J7" s="75">
        <v>0</v>
      </c>
      <c r="K7" s="135">
        <f t="shared" ref="K7:K27" si="0">C7+D7+E7+F7+G7+H7+I7+J7</f>
        <v>1.480324074074074E-2</v>
      </c>
    </row>
    <row r="8" spans="2:11" x14ac:dyDescent="0.25">
      <c r="B8" s="92" t="s">
        <v>13</v>
      </c>
      <c r="C8" s="75"/>
      <c r="D8" s="75">
        <v>5.5092592592592598E-3</v>
      </c>
      <c r="E8" s="75"/>
      <c r="F8" s="75"/>
      <c r="G8" s="75"/>
      <c r="H8" s="75"/>
      <c r="I8" s="75">
        <v>0</v>
      </c>
      <c r="J8" s="75">
        <v>0</v>
      </c>
      <c r="K8" s="135">
        <f t="shared" si="0"/>
        <v>5.5092592592592598E-3</v>
      </c>
    </row>
    <row r="9" spans="2:11" x14ac:dyDescent="0.25">
      <c r="B9" s="92" t="s">
        <v>0</v>
      </c>
      <c r="C9" s="75"/>
      <c r="D9" s="75">
        <v>5.4282407407407413E-3</v>
      </c>
      <c r="E9" s="75"/>
      <c r="F9" s="75"/>
      <c r="G9" s="75"/>
      <c r="H9" s="75"/>
      <c r="I9" s="75">
        <v>0</v>
      </c>
      <c r="J9" s="75">
        <v>0</v>
      </c>
      <c r="K9" s="135">
        <f t="shared" si="0"/>
        <v>5.4282407407407413E-3</v>
      </c>
    </row>
    <row r="10" spans="2:11" x14ac:dyDescent="0.25">
      <c r="B10" s="92" t="s">
        <v>8</v>
      </c>
      <c r="C10" s="75"/>
      <c r="D10" s="75">
        <v>1.7326388888888891E-2</v>
      </c>
      <c r="E10" s="75"/>
      <c r="F10" s="75">
        <v>1.0775462962962964E-2</v>
      </c>
      <c r="G10" s="75"/>
      <c r="H10" s="75"/>
      <c r="I10" s="75">
        <v>0</v>
      </c>
      <c r="J10" s="75">
        <v>0</v>
      </c>
      <c r="K10" s="135">
        <f t="shared" si="0"/>
        <v>2.8101851851851857E-2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>
        <v>1.4456018518518519E-2</v>
      </c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1.4456018518518519E-2</v>
      </c>
    </row>
    <row r="16" spans="2:11" x14ac:dyDescent="0.25">
      <c r="B16" s="92" t="s">
        <v>1</v>
      </c>
      <c r="C16" s="75"/>
      <c r="D16" s="75">
        <v>2.4768518518518516E-3</v>
      </c>
      <c r="E16" s="75"/>
      <c r="F16" s="75">
        <v>7.8935185185185185E-3</v>
      </c>
      <c r="G16" s="75"/>
      <c r="H16" s="75"/>
      <c r="I16" s="75">
        <v>0</v>
      </c>
      <c r="J16" s="75">
        <v>0</v>
      </c>
      <c r="K16" s="135">
        <f t="shared" si="0"/>
        <v>1.037037037037037E-2</v>
      </c>
    </row>
    <row r="17" spans="2:11" x14ac:dyDescent="0.25">
      <c r="B17" s="92" t="s">
        <v>27</v>
      </c>
      <c r="C17" s="75"/>
      <c r="D17" s="75">
        <v>2.9074074074074079E-2</v>
      </c>
      <c r="E17" s="75"/>
      <c r="F17" s="75">
        <v>1.5636574074074074E-2</v>
      </c>
      <c r="G17" s="75"/>
      <c r="H17" s="75"/>
      <c r="I17" s="75">
        <v>0</v>
      </c>
      <c r="J17" s="75">
        <v>0</v>
      </c>
      <c r="K17" s="135">
        <f t="shared" si="0"/>
        <v>4.4710648148148152E-2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>
        <v>9.5486111111111101E-3</v>
      </c>
      <c r="E19" s="75"/>
      <c r="F19" s="75">
        <v>7.9861111111111122E-3</v>
      </c>
      <c r="G19" s="75"/>
      <c r="H19" s="75"/>
      <c r="I19" s="75">
        <v>0</v>
      </c>
      <c r="J19" s="75">
        <v>0</v>
      </c>
      <c r="K19" s="135">
        <f t="shared" si="0"/>
        <v>1.7534722222222222E-2</v>
      </c>
    </row>
    <row r="20" spans="2:11" x14ac:dyDescent="0.25">
      <c r="B20" s="92" t="s">
        <v>14</v>
      </c>
      <c r="C20" s="75"/>
      <c r="D20" s="75">
        <v>1.3148148148148147E-2</v>
      </c>
      <c r="E20" s="75"/>
      <c r="F20" s="75">
        <v>1.0601851851851852E-2</v>
      </c>
      <c r="G20" s="75"/>
      <c r="H20" s="75"/>
      <c r="I20" s="75">
        <v>0</v>
      </c>
      <c r="J20" s="75">
        <v>0</v>
      </c>
      <c r="K20" s="135">
        <f t="shared" si="0"/>
        <v>2.375E-2</v>
      </c>
    </row>
    <row r="21" spans="2:11" x14ac:dyDescent="0.25">
      <c r="B21" s="92" t="s">
        <v>11</v>
      </c>
      <c r="C21" s="75"/>
      <c r="D21" s="75">
        <v>0.15288194444444445</v>
      </c>
      <c r="E21" s="75"/>
      <c r="F21" s="75">
        <v>8.9467592592592585E-3</v>
      </c>
      <c r="G21" s="75"/>
      <c r="H21" s="75"/>
      <c r="I21" s="75">
        <v>0</v>
      </c>
      <c r="J21" s="75">
        <v>0</v>
      </c>
      <c r="K21" s="135">
        <f t="shared" si="0"/>
        <v>0.1618287037037037</v>
      </c>
    </row>
    <row r="22" spans="2:11" x14ac:dyDescent="0.25">
      <c r="B22" s="92" t="s">
        <v>15</v>
      </c>
      <c r="C22" s="75"/>
      <c r="D22" s="75">
        <v>2.6053240740740741E-2</v>
      </c>
      <c r="E22" s="75">
        <v>7.1226851851851861E-2</v>
      </c>
      <c r="F22" s="75"/>
      <c r="G22" s="75"/>
      <c r="H22" s="75"/>
      <c r="I22" s="75">
        <v>0</v>
      </c>
      <c r="J22" s="75">
        <v>0</v>
      </c>
      <c r="K22" s="135">
        <f t="shared" si="0"/>
        <v>9.7280092592592599E-2</v>
      </c>
    </row>
    <row r="23" spans="2:11" x14ac:dyDescent="0.25">
      <c r="B23" s="92" t="s">
        <v>71</v>
      </c>
      <c r="C23" s="75"/>
      <c r="D23" s="75">
        <v>0.1493055555555555</v>
      </c>
      <c r="E23" s="75"/>
      <c r="F23" s="75">
        <v>3.6400462962962961E-2</v>
      </c>
      <c r="G23" s="75"/>
      <c r="H23" s="75"/>
      <c r="I23" s="75">
        <v>0</v>
      </c>
      <c r="J23" s="75">
        <v>0</v>
      </c>
      <c r="K23" s="135">
        <f t="shared" si="0"/>
        <v>0.18570601851851845</v>
      </c>
    </row>
    <row r="24" spans="2:11" x14ac:dyDescent="0.25">
      <c r="B24" s="92" t="s">
        <v>12</v>
      </c>
      <c r="C24" s="73"/>
      <c r="D24" s="75">
        <v>9.436342592592592E-2</v>
      </c>
      <c r="E24" s="75">
        <v>6.7488425925925924E-2</v>
      </c>
      <c r="F24" s="75">
        <v>4.5601851851851852E-2</v>
      </c>
      <c r="G24" s="75"/>
      <c r="H24" s="75"/>
      <c r="I24" s="75">
        <v>0</v>
      </c>
      <c r="J24" s="75">
        <v>0</v>
      </c>
      <c r="K24" s="135">
        <f t="shared" si="0"/>
        <v>0.2074537037037037</v>
      </c>
    </row>
    <row r="25" spans="2:11" x14ac:dyDescent="0.25">
      <c r="B25" s="92" t="s">
        <v>5</v>
      </c>
      <c r="C25" s="75"/>
      <c r="D25" s="75">
        <v>1.6620370370370369E-2</v>
      </c>
      <c r="E25" s="75"/>
      <c r="F25" s="75">
        <v>6.6782407407407407E-3</v>
      </c>
      <c r="G25" s="75"/>
      <c r="H25" s="75"/>
      <c r="I25" s="75">
        <v>0</v>
      </c>
      <c r="J25" s="75">
        <v>0</v>
      </c>
      <c r="K25" s="135">
        <f t="shared" si="0"/>
        <v>2.329861111111111E-2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>
        <v>9.8379629629629642E-4</v>
      </c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9.8379629629629642E-4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4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0.55197916666666658</v>
      </c>
      <c r="E30" s="87">
        <f>SUM(E7:E28)</f>
        <v>0.13871527777777778</v>
      </c>
      <c r="F30" s="87">
        <f>SUM(F7:F28)</f>
        <v>0.15052083333333333</v>
      </c>
      <c r="G30" s="87">
        <f>SUM(G7:G28)</f>
        <v>0</v>
      </c>
      <c r="H30" s="87">
        <f>SUM(H7:H28)</f>
        <v>0</v>
      </c>
      <c r="I30" s="87"/>
      <c r="J30" s="87"/>
      <c r="K30" s="138">
        <f>SUM(K7:K28)</f>
        <v>0.8412152777777776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82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7.9745370370370369E-3</v>
      </c>
      <c r="D7" s="75">
        <v>4.1527777777777782E-2</v>
      </c>
      <c r="E7" s="75">
        <v>2.0023148148148148E-3</v>
      </c>
      <c r="F7" s="75"/>
      <c r="G7" s="75"/>
      <c r="H7" s="75">
        <v>1.0567129629629628E-2</v>
      </c>
      <c r="I7" s="75"/>
      <c r="J7" s="75">
        <v>0</v>
      </c>
      <c r="K7" s="135">
        <f t="shared" ref="K7:K28" si="0">SUM(C7:J7)</f>
        <v>6.2071759259259264E-2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>
        <v>1.5277777777777777E-2</v>
      </c>
      <c r="D9" s="75"/>
      <c r="E9" s="75">
        <v>1.0185185185185184E-2</v>
      </c>
      <c r="F9" s="75"/>
      <c r="G9" s="75"/>
      <c r="H9" s="75">
        <v>8.2175925925925917E-4</v>
      </c>
      <c r="I9" s="75"/>
      <c r="J9" s="75">
        <v>0</v>
      </c>
      <c r="K9" s="135">
        <f t="shared" si="0"/>
        <v>2.628472222222222E-2</v>
      </c>
    </row>
    <row r="10" spans="2:11" x14ac:dyDescent="0.25">
      <c r="B10" s="92" t="s">
        <v>8</v>
      </c>
      <c r="C10" s="75">
        <v>7.9976851851851858E-3</v>
      </c>
      <c r="D10" s="75">
        <v>9.9537037037037042E-3</v>
      </c>
      <c r="E10" s="75">
        <v>4.8726851851851856E-3</v>
      </c>
      <c r="F10" s="75"/>
      <c r="G10" s="75"/>
      <c r="H10" s="75">
        <v>8.4143518518518517E-3</v>
      </c>
      <c r="I10" s="75"/>
      <c r="J10" s="75">
        <v>0</v>
      </c>
      <c r="K10" s="135">
        <f t="shared" si="0"/>
        <v>3.1238425925925926E-2</v>
      </c>
    </row>
    <row r="11" spans="2:11" x14ac:dyDescent="0.25">
      <c r="B11" s="92" t="s">
        <v>26</v>
      </c>
      <c r="C11" s="75"/>
      <c r="D11" s="75"/>
      <c r="E11" s="75">
        <v>4.3750000000000004E-3</v>
      </c>
      <c r="F11" s="75"/>
      <c r="G11" s="75"/>
      <c r="H11" s="75"/>
      <c r="I11" s="75"/>
      <c r="J11" s="75">
        <v>0</v>
      </c>
      <c r="K11" s="135">
        <f t="shared" si="0"/>
        <v>4.3750000000000004E-3</v>
      </c>
    </row>
    <row r="12" spans="2:11" x14ac:dyDescent="0.25">
      <c r="B12" s="92" t="s">
        <v>3</v>
      </c>
      <c r="C12" s="75">
        <v>0.10004629629629633</v>
      </c>
      <c r="D12" s="75"/>
      <c r="E12" s="75">
        <v>2.3449074074074074E-2</v>
      </c>
      <c r="F12" s="75"/>
      <c r="G12" s="75">
        <v>1.3761574074074074E-2</v>
      </c>
      <c r="H12" s="75">
        <v>2.1909722222222223E-2</v>
      </c>
      <c r="I12" s="75"/>
      <c r="J12" s="75">
        <v>0</v>
      </c>
      <c r="K12" s="135">
        <f t="shared" si="0"/>
        <v>0.15916666666666671</v>
      </c>
    </row>
    <row r="13" spans="2:11" x14ac:dyDescent="0.25">
      <c r="B13" s="92" t="s">
        <v>7</v>
      </c>
      <c r="C13" s="75">
        <v>4.9074074074074069E-2</v>
      </c>
      <c r="D13" s="75"/>
      <c r="E13" s="75">
        <v>3.8854166666666662E-2</v>
      </c>
      <c r="F13" s="75"/>
      <c r="G13" s="75">
        <v>1.050925925925926E-2</v>
      </c>
      <c r="H13" s="75">
        <v>1.90625E-2</v>
      </c>
      <c r="I13" s="75"/>
      <c r="J13" s="75">
        <v>0</v>
      </c>
      <c r="K13" s="135">
        <f t="shared" si="0"/>
        <v>0.11749999999999999</v>
      </c>
    </row>
    <row r="14" spans="2:11" x14ac:dyDescent="0.25">
      <c r="B14" s="92" t="s">
        <v>2</v>
      </c>
      <c r="C14" s="75">
        <v>5.6018518518518518E-3</v>
      </c>
      <c r="D14" s="75">
        <v>5.5671296296296293E-3</v>
      </c>
      <c r="E14" s="75"/>
      <c r="F14" s="75"/>
      <c r="G14" s="75"/>
      <c r="H14" s="75"/>
      <c r="I14" s="75"/>
      <c r="J14" s="75">
        <v>0</v>
      </c>
      <c r="K14" s="135">
        <f t="shared" si="0"/>
        <v>1.1168981481481481E-2</v>
      </c>
    </row>
    <row r="15" spans="2:11" x14ac:dyDescent="0.25">
      <c r="B15" s="92" t="s">
        <v>9</v>
      </c>
      <c r="C15" s="75">
        <v>5.1273148148148146E-3</v>
      </c>
      <c r="D15" s="75"/>
      <c r="E15" s="75">
        <v>4.5486111111111109E-3</v>
      </c>
      <c r="F15" s="75"/>
      <c r="G15" s="75"/>
      <c r="H15" s="75"/>
      <c r="I15" s="75"/>
      <c r="J15" s="75">
        <v>0</v>
      </c>
      <c r="K15" s="135">
        <f t="shared" si="0"/>
        <v>9.6759259259259246E-3</v>
      </c>
    </row>
    <row r="16" spans="2:11" x14ac:dyDescent="0.25">
      <c r="B16" s="92" t="s">
        <v>1</v>
      </c>
      <c r="C16" s="75"/>
      <c r="D16" s="75"/>
      <c r="E16" s="75">
        <v>1.5046296296296297E-4</v>
      </c>
      <c r="F16" s="75"/>
      <c r="G16" s="75"/>
      <c r="H16" s="75">
        <v>2.0833333333333335E-4</v>
      </c>
      <c r="I16" s="75"/>
      <c r="J16" s="75">
        <v>0</v>
      </c>
      <c r="K16" s="135">
        <f t="shared" si="0"/>
        <v>3.5879629629629629E-4</v>
      </c>
    </row>
    <row r="17" spans="2:11" x14ac:dyDescent="0.25">
      <c r="B17" s="92" t="s">
        <v>27</v>
      </c>
      <c r="C17" s="75">
        <v>4.7569444444444439E-3</v>
      </c>
      <c r="D17" s="75">
        <v>1.0914351851851852E-2</v>
      </c>
      <c r="E17" s="75">
        <v>4.6990740740740743E-3</v>
      </c>
      <c r="F17" s="75"/>
      <c r="G17" s="75"/>
      <c r="H17" s="75">
        <v>6.0069444444444441E-3</v>
      </c>
      <c r="I17" s="75"/>
      <c r="J17" s="75">
        <v>0</v>
      </c>
      <c r="K17" s="135">
        <f t="shared" si="0"/>
        <v>2.6377314814814812E-2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>
        <v>2.0254629629629629E-3</v>
      </c>
      <c r="D19" s="75">
        <v>6.7361111111111111E-3</v>
      </c>
      <c r="E19" s="75">
        <v>1.9884259259259261E-2</v>
      </c>
      <c r="F19" s="75"/>
      <c r="G19" s="75"/>
      <c r="H19" s="75">
        <v>3.5185185185185193E-3</v>
      </c>
      <c r="I19" s="75"/>
      <c r="J19" s="75">
        <v>0</v>
      </c>
      <c r="K19" s="135">
        <f t="shared" si="0"/>
        <v>3.2164351851851854E-2</v>
      </c>
    </row>
    <row r="20" spans="2:11" x14ac:dyDescent="0.25">
      <c r="B20" s="92" t="s">
        <v>14</v>
      </c>
      <c r="C20" s="75">
        <v>3.2962962962962965E-2</v>
      </c>
      <c r="D20" s="75">
        <v>4.4212962962962956E-3</v>
      </c>
      <c r="E20" s="75">
        <v>3.9918981481481479E-2</v>
      </c>
      <c r="F20" s="75">
        <v>1.3657407407407409E-3</v>
      </c>
      <c r="G20" s="75">
        <v>1.1099537037037036E-2</v>
      </c>
      <c r="H20" s="75">
        <v>2.5115740740740741E-3</v>
      </c>
      <c r="I20" s="75"/>
      <c r="J20" s="75">
        <v>0</v>
      </c>
      <c r="K20" s="135">
        <f t="shared" si="0"/>
        <v>9.228009259259258E-2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>
        <v>1.2233796296296293E-2</v>
      </c>
      <c r="D22" s="75">
        <v>5.983796296296297E-3</v>
      </c>
      <c r="E22" s="75">
        <v>2.0196759259259258E-2</v>
      </c>
      <c r="F22" s="75"/>
      <c r="G22" s="75"/>
      <c r="H22" s="75">
        <v>6.0810185185185182E-2</v>
      </c>
      <c r="I22" s="75"/>
      <c r="J22" s="75">
        <v>0</v>
      </c>
      <c r="K22" s="135">
        <f t="shared" si="0"/>
        <v>9.9224537037037042E-2</v>
      </c>
    </row>
    <row r="23" spans="2:11" x14ac:dyDescent="0.25">
      <c r="B23" s="92" t="s">
        <v>71</v>
      </c>
      <c r="C23" s="75">
        <v>5.1631944444444439E-2</v>
      </c>
      <c r="D23" s="75"/>
      <c r="E23" s="75">
        <v>2.494212962962963E-2</v>
      </c>
      <c r="F23" s="75"/>
      <c r="G23" s="75"/>
      <c r="H23" s="75">
        <v>4.1828703703703694E-2</v>
      </c>
      <c r="I23" s="75">
        <v>0</v>
      </c>
      <c r="J23" s="75">
        <v>0</v>
      </c>
      <c r="K23" s="135">
        <f t="shared" si="0"/>
        <v>0.11840277777777777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>
        <v>3.2754629629629631E-3</v>
      </c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3.2754629629629631E-3</v>
      </c>
    </row>
    <row r="26" spans="2:11" x14ac:dyDescent="0.25">
      <c r="B26" s="92" t="s">
        <v>6</v>
      </c>
      <c r="C26" s="75">
        <v>7.8125E-3</v>
      </c>
      <c r="D26" s="75"/>
      <c r="E26" s="75">
        <v>1.9675925925925926E-4</v>
      </c>
      <c r="F26" s="75"/>
      <c r="G26" s="75"/>
      <c r="H26" s="75">
        <v>3.7037037037037035E-4</v>
      </c>
      <c r="I26" s="75">
        <v>0</v>
      </c>
      <c r="J26" s="75">
        <v>0</v>
      </c>
      <c r="K26" s="135">
        <f t="shared" si="0"/>
        <v>8.3796296296296292E-3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0.30579861111111112</v>
      </c>
      <c r="D30" s="87">
        <f t="shared" ref="D30:J30" si="1">SUM(D7:D28)</f>
        <v>8.5104166666666675E-2</v>
      </c>
      <c r="E30" s="87">
        <f t="shared" si="1"/>
        <v>0.198275462962963</v>
      </c>
      <c r="F30" s="87">
        <f t="shared" si="1"/>
        <v>1.3657407407407409E-3</v>
      </c>
      <c r="G30" s="87">
        <f t="shared" si="1"/>
        <v>3.5370370370370371E-2</v>
      </c>
      <c r="H30" s="87">
        <f t="shared" si="1"/>
        <v>0.17603009259259259</v>
      </c>
      <c r="I30" s="87">
        <f t="shared" si="1"/>
        <v>0</v>
      </c>
      <c r="J30" s="87">
        <f t="shared" si="1"/>
        <v>0</v>
      </c>
      <c r="K30" s="138">
        <f>SUM(K7:K28)</f>
        <v>0.80194444444444457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83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 t="shared" ref="E30" si="1">SUM(E7:E28)</f>
        <v>0</v>
      </c>
      <c r="F30" s="87"/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136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/>
      <c r="E30" s="87">
        <f>SUM(E7:E28)</f>
        <v>0</v>
      </c>
      <c r="F30" s="87">
        <f>SUM(F7:F28)</f>
        <v>0</v>
      </c>
      <c r="G30" s="87">
        <f>SUM(G7:G28)</f>
        <v>0</v>
      </c>
      <c r="H30" s="87">
        <f>SUM(H7:H28)</f>
        <v>0</v>
      </c>
      <c r="I30" s="87"/>
      <c r="J30" s="87">
        <f>SUM(J7:J28)</f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202"/>
      <c r="D32" s="202"/>
      <c r="E32" s="202"/>
      <c r="F32" s="202"/>
      <c r="G32" s="202"/>
      <c r="H32" s="202"/>
      <c r="I32" s="202"/>
      <c r="J32" s="202"/>
      <c r="K32" s="20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>SUM(G7:G28)</f>
        <v>0</v>
      </c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86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ref="K10:K11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/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/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/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/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/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/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/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/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/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/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/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/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/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87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4.6180555555555549E-3</v>
      </c>
      <c r="D7" s="75"/>
      <c r="E7" s="75"/>
      <c r="F7" s="75">
        <v>6.5972222222222222E-3</v>
      </c>
      <c r="G7" s="75">
        <v>1.5393518518518519E-3</v>
      </c>
      <c r="H7" s="75"/>
      <c r="I7" s="75"/>
      <c r="J7" s="75"/>
      <c r="K7" s="135">
        <f t="shared" ref="K7:K28" si="0">J7+I7+H7+G7+F7+E7+D7+C7</f>
        <v>1.275462962962963E-2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>
        <v>3.8194444444444446E-4</v>
      </c>
      <c r="D9" s="75"/>
      <c r="E9" s="75"/>
      <c r="F9" s="75"/>
      <c r="G9" s="75">
        <v>3.0324074074074073E-3</v>
      </c>
      <c r="H9" s="75"/>
      <c r="I9" s="75"/>
      <c r="J9" s="75"/>
      <c r="K9" s="135">
        <f t="shared" si="0"/>
        <v>3.4143518518518516E-3</v>
      </c>
    </row>
    <row r="10" spans="2:11" x14ac:dyDescent="0.25">
      <c r="B10" s="92" t="s">
        <v>8</v>
      </c>
      <c r="C10" s="75">
        <v>9.8032407407407408E-3</v>
      </c>
      <c r="D10" s="75"/>
      <c r="E10" s="75"/>
      <c r="F10" s="75"/>
      <c r="G10" s="75">
        <v>7.6851851851851847E-3</v>
      </c>
      <c r="H10" s="75"/>
      <c r="I10" s="75"/>
      <c r="J10" s="75"/>
      <c r="K10" s="135">
        <f t="shared" si="0"/>
        <v>1.7488425925925925E-2</v>
      </c>
    </row>
    <row r="11" spans="2:11" x14ac:dyDescent="0.25">
      <c r="B11" s="92" t="s">
        <v>26</v>
      </c>
      <c r="C11" s="75">
        <v>2.488425925925926E-3</v>
      </c>
      <c r="D11" s="75"/>
      <c r="E11" s="75"/>
      <c r="F11" s="75"/>
      <c r="G11" s="75"/>
      <c r="H11" s="75"/>
      <c r="I11" s="75"/>
      <c r="J11" s="75"/>
      <c r="K11" s="135">
        <f t="shared" si="0"/>
        <v>2.488425925925926E-3</v>
      </c>
    </row>
    <row r="12" spans="2:11" x14ac:dyDescent="0.25">
      <c r="B12" s="92" t="s">
        <v>3</v>
      </c>
      <c r="C12" s="75">
        <v>4.5567129629629631E-2</v>
      </c>
      <c r="D12" s="75"/>
      <c r="E12" s="75"/>
      <c r="F12" s="75">
        <v>1.8819444444444444E-2</v>
      </c>
      <c r="G12" s="75">
        <v>3.518518518518518E-3</v>
      </c>
      <c r="H12" s="75"/>
      <c r="I12" s="75"/>
      <c r="J12" s="75"/>
      <c r="K12" s="135">
        <f t="shared" si="0"/>
        <v>6.7905092592592586E-2</v>
      </c>
    </row>
    <row r="13" spans="2:11" x14ac:dyDescent="0.25">
      <c r="B13" s="92" t="s">
        <v>7</v>
      </c>
      <c r="C13" s="75">
        <v>2.9236111111111115E-2</v>
      </c>
      <c r="D13" s="75"/>
      <c r="E13" s="75"/>
      <c r="F13" s="75">
        <v>3.4722222222222216E-3</v>
      </c>
      <c r="G13" s="75">
        <v>7.3842592592592597E-3</v>
      </c>
      <c r="H13" s="75"/>
      <c r="I13" s="75"/>
      <c r="J13" s="75"/>
      <c r="K13" s="135">
        <f t="shared" si="0"/>
        <v>4.0092592592592596E-2</v>
      </c>
    </row>
    <row r="14" spans="2:11" x14ac:dyDescent="0.25">
      <c r="B14" s="92" t="s">
        <v>2</v>
      </c>
      <c r="C14" s="75">
        <v>5.7291666666666671E-3</v>
      </c>
      <c r="D14" s="75"/>
      <c r="E14" s="75"/>
      <c r="F14" s="75"/>
      <c r="G14" s="75">
        <v>7.060185185185185E-3</v>
      </c>
      <c r="H14" s="75"/>
      <c r="I14" s="75"/>
      <c r="J14" s="75"/>
      <c r="K14" s="135">
        <f t="shared" si="0"/>
        <v>1.2789351851851852E-2</v>
      </c>
    </row>
    <row r="15" spans="2:11" x14ac:dyDescent="0.25">
      <c r="B15" s="92" t="s">
        <v>9</v>
      </c>
      <c r="C15" s="75"/>
      <c r="D15" s="75"/>
      <c r="E15" s="75"/>
      <c r="F15" s="75">
        <v>1.5046296296296297E-4</v>
      </c>
      <c r="G15" s="75">
        <v>9.6064814814814808E-4</v>
      </c>
      <c r="H15" s="75"/>
      <c r="I15" s="75"/>
      <c r="J15" s="75"/>
      <c r="K15" s="135">
        <f t="shared" si="0"/>
        <v>1.1111111111111111E-3</v>
      </c>
    </row>
    <row r="16" spans="2:11" x14ac:dyDescent="0.25">
      <c r="B16" s="92" t="s">
        <v>1</v>
      </c>
      <c r="C16" s="75">
        <v>1.0532407407407407E-3</v>
      </c>
      <c r="D16" s="75"/>
      <c r="E16" s="75"/>
      <c r="F16" s="75"/>
      <c r="G16" s="75"/>
      <c r="H16" s="75"/>
      <c r="I16" s="75"/>
      <c r="J16" s="75"/>
      <c r="K16" s="135">
        <f t="shared" si="0"/>
        <v>1.0532407407407407E-3</v>
      </c>
    </row>
    <row r="17" spans="2:11" x14ac:dyDescent="0.25">
      <c r="B17" s="92" t="s">
        <v>27</v>
      </c>
      <c r="C17" s="75">
        <v>8.1365740740740738E-3</v>
      </c>
      <c r="D17" s="75"/>
      <c r="E17" s="75"/>
      <c r="F17" s="75">
        <v>1.4699074074074074E-3</v>
      </c>
      <c r="G17" s="75"/>
      <c r="H17" s="75"/>
      <c r="I17" s="75"/>
      <c r="J17" s="75"/>
      <c r="K17" s="135">
        <f t="shared" si="0"/>
        <v>9.6064814814814815E-3</v>
      </c>
    </row>
    <row r="18" spans="2:11" x14ac:dyDescent="0.25">
      <c r="B18" s="92" t="s">
        <v>16</v>
      </c>
      <c r="C18" s="75">
        <v>6.851851851851852E-3</v>
      </c>
      <c r="D18" s="75"/>
      <c r="E18" s="75"/>
      <c r="F18" s="75">
        <v>1.9212962962962962E-3</v>
      </c>
      <c r="G18" s="75">
        <v>6.2384259259259259E-3</v>
      </c>
      <c r="H18" s="75"/>
      <c r="I18" s="75"/>
      <c r="J18" s="75"/>
      <c r="K18" s="135">
        <f t="shared" si="0"/>
        <v>1.5011574074074075E-2</v>
      </c>
    </row>
    <row r="19" spans="2:11" x14ac:dyDescent="0.25">
      <c r="B19" s="92" t="s">
        <v>4</v>
      </c>
      <c r="C19" s="75">
        <v>1.6111111111111114E-2</v>
      </c>
      <c r="D19" s="75"/>
      <c r="E19" s="75"/>
      <c r="F19" s="75"/>
      <c r="G19" s="75">
        <v>1.9317129629629629E-2</v>
      </c>
      <c r="H19" s="75"/>
      <c r="I19" s="75"/>
      <c r="J19" s="75"/>
      <c r="K19" s="135">
        <f t="shared" si="0"/>
        <v>3.5428240740740746E-2</v>
      </c>
    </row>
    <row r="20" spans="2:11" x14ac:dyDescent="0.25">
      <c r="B20" s="92" t="s">
        <v>14</v>
      </c>
      <c r="C20" s="75">
        <v>1.0243055555555557E-2</v>
      </c>
      <c r="D20" s="75"/>
      <c r="E20" s="75"/>
      <c r="F20" s="75"/>
      <c r="G20" s="75">
        <v>4.3287037037037035E-3</v>
      </c>
      <c r="H20" s="75"/>
      <c r="I20" s="75"/>
      <c r="J20" s="75"/>
      <c r="K20" s="135">
        <f t="shared" si="0"/>
        <v>1.457175925925926E-2</v>
      </c>
    </row>
    <row r="21" spans="2:11" x14ac:dyDescent="0.25">
      <c r="B21" s="92" t="s">
        <v>11</v>
      </c>
      <c r="C21" s="75">
        <v>4.0509259259259258E-4</v>
      </c>
      <c r="D21" s="75"/>
      <c r="E21" s="75"/>
      <c r="F21" s="75"/>
      <c r="G21" s="75">
        <v>3.7500000000000003E-3</v>
      </c>
      <c r="H21" s="75"/>
      <c r="I21" s="75"/>
      <c r="J21" s="75"/>
      <c r="K21" s="135">
        <f t="shared" si="0"/>
        <v>4.155092592592593E-3</v>
      </c>
    </row>
    <row r="22" spans="2:11" x14ac:dyDescent="0.25">
      <c r="B22" s="92" t="s">
        <v>15</v>
      </c>
      <c r="C22" s="75">
        <v>4.1909722222222223E-2</v>
      </c>
      <c r="D22" s="75"/>
      <c r="E22" s="75"/>
      <c r="F22" s="75">
        <v>1.2708333333333332E-2</v>
      </c>
      <c r="G22" s="75">
        <v>2.9861111111111109E-2</v>
      </c>
      <c r="H22" s="75"/>
      <c r="I22" s="75"/>
      <c r="J22" s="75"/>
      <c r="K22" s="135">
        <f t="shared" si="0"/>
        <v>8.4479166666666661E-2</v>
      </c>
    </row>
    <row r="23" spans="2:11" x14ac:dyDescent="0.25">
      <c r="B23" s="92" t="s">
        <v>71</v>
      </c>
      <c r="C23" s="75">
        <v>3.2511574074074075E-2</v>
      </c>
      <c r="D23" s="75"/>
      <c r="E23" s="75"/>
      <c r="F23" s="75">
        <v>1.6250000000000001E-2</v>
      </c>
      <c r="G23" s="75">
        <v>5.0810185185185186E-3</v>
      </c>
      <c r="H23" s="75"/>
      <c r="I23" s="75"/>
      <c r="J23" s="75"/>
      <c r="K23" s="135">
        <f t="shared" si="0"/>
        <v>5.3842592592592595E-2</v>
      </c>
    </row>
    <row r="24" spans="2:11" x14ac:dyDescent="0.25">
      <c r="B24" s="92" t="s">
        <v>12</v>
      </c>
      <c r="C24" s="75">
        <v>9.826388888888888E-3</v>
      </c>
      <c r="D24" s="75"/>
      <c r="E24" s="75"/>
      <c r="F24" s="75">
        <v>2.4537037037037036E-3</v>
      </c>
      <c r="G24" s="75">
        <v>3.5532407407407405E-3</v>
      </c>
      <c r="H24" s="75"/>
      <c r="I24" s="75"/>
      <c r="J24" s="75"/>
      <c r="K24" s="135">
        <f t="shared" si="0"/>
        <v>1.5833333333333331E-2</v>
      </c>
    </row>
    <row r="25" spans="2:11" x14ac:dyDescent="0.25">
      <c r="B25" s="92" t="s">
        <v>5</v>
      </c>
      <c r="C25" s="75">
        <v>2.7777777777777779E-3</v>
      </c>
      <c r="D25" s="75"/>
      <c r="E25" s="75"/>
      <c r="F25" s="75">
        <v>3.8078703703703707E-3</v>
      </c>
      <c r="G25" s="75">
        <v>8.8425925925925929E-3</v>
      </c>
      <c r="H25" s="75"/>
      <c r="I25" s="75"/>
      <c r="J25" s="75"/>
      <c r="K25" s="135">
        <f t="shared" si="0"/>
        <v>1.5428240740740742E-2</v>
      </c>
    </row>
    <row r="26" spans="2:11" x14ac:dyDescent="0.25">
      <c r="B26" s="92" t="s">
        <v>6</v>
      </c>
      <c r="C26" s="75">
        <v>7.0949074074074074E-3</v>
      </c>
      <c r="D26" s="75"/>
      <c r="E26" s="75"/>
      <c r="F26" s="75"/>
      <c r="G26" s="75"/>
      <c r="H26" s="75"/>
      <c r="I26" s="75"/>
      <c r="J26" s="75"/>
      <c r="K26" s="135">
        <f t="shared" si="0"/>
        <v>7.0949074074074074E-3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>
        <v>3.9467592592592601E-3</v>
      </c>
      <c r="D28" s="75"/>
      <c r="E28" s="75"/>
      <c r="F28" s="75">
        <v>7.5231481481481471E-4</v>
      </c>
      <c r="G28" s="75">
        <v>4.6296296296296293E-4</v>
      </c>
      <c r="H28" s="75"/>
      <c r="I28" s="75"/>
      <c r="J28" s="75"/>
      <c r="K28" s="135">
        <f t="shared" si="0"/>
        <v>5.1620370370370379E-3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0.2386921296296296</v>
      </c>
      <c r="D30" s="87">
        <f>SUM(D7:D28)</f>
        <v>0</v>
      </c>
      <c r="E30" s="87">
        <f>SUM(E7:E28)</f>
        <v>0</v>
      </c>
      <c r="F30" s="87">
        <f>SUM(F7:F28)</f>
        <v>6.8402777777777771E-2</v>
      </c>
      <c r="G30" s="87">
        <f>SUM(G7:G28)</f>
        <v>0.11261574074074072</v>
      </c>
      <c r="H30" s="87"/>
      <c r="I30" s="87"/>
      <c r="J30" s="87">
        <f>SUM(J7:J28)</f>
        <v>0</v>
      </c>
      <c r="K30" s="138">
        <f>SUM(K7:K28)</f>
        <v>0.41971064814814818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88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</v>
      </c>
      <c r="E30" s="87"/>
      <c r="F30" s="87"/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0.11223379629629653</v>
      </c>
      <c r="D7" s="39">
        <f t="shared" ref="D7:D28" si="0">C7/C$30</f>
        <v>0.24657987082337432</v>
      </c>
      <c r="E7" s="38">
        <v>0</v>
      </c>
      <c r="F7" s="39"/>
      <c r="G7" s="38">
        <f>C7+E7</f>
        <v>0.11223379629629653</v>
      </c>
      <c r="H7" s="43">
        <f t="shared" ref="H7:H28" si="1">G7/$G$30</f>
        <v>0.24657987082337432</v>
      </c>
    </row>
    <row r="8" spans="2:8" s="1" customFormat="1" x14ac:dyDescent="0.25">
      <c r="B8" s="42" t="s">
        <v>13</v>
      </c>
      <c r="C8" s="38">
        <v>2.7546296296296294E-3</v>
      </c>
      <c r="D8" s="39">
        <f t="shared" si="0"/>
        <v>6.0519757920968302E-3</v>
      </c>
      <c r="E8" s="38">
        <v>0</v>
      </c>
      <c r="F8" s="39"/>
      <c r="G8" s="38">
        <f t="shared" ref="G8:G28" si="2">C8+E8</f>
        <v>2.7546296296296294E-3</v>
      </c>
      <c r="H8" s="43">
        <f t="shared" si="1"/>
        <v>6.0519757920968302E-3</v>
      </c>
    </row>
    <row r="9" spans="2:8" s="1" customFormat="1" x14ac:dyDescent="0.25">
      <c r="B9" s="42" t="s">
        <v>0</v>
      </c>
      <c r="C9" s="38">
        <v>1.2905092592592586E-2</v>
      </c>
      <c r="D9" s="39">
        <f t="shared" si="0"/>
        <v>2.8352743731882197E-2</v>
      </c>
      <c r="E9" s="38">
        <v>0</v>
      </c>
      <c r="F9" s="39"/>
      <c r="G9" s="38">
        <f t="shared" si="2"/>
        <v>1.2905092592592586E-2</v>
      </c>
      <c r="H9" s="43">
        <f t="shared" si="1"/>
        <v>2.8352743731882197E-2</v>
      </c>
    </row>
    <row r="10" spans="2:8" s="1" customFormat="1" x14ac:dyDescent="0.25">
      <c r="B10" s="42" t="s">
        <v>8</v>
      </c>
      <c r="C10" s="38">
        <v>3.6087962962962933E-2</v>
      </c>
      <c r="D10" s="39">
        <f t="shared" si="0"/>
        <v>7.9285968570411355E-2</v>
      </c>
      <c r="E10" s="38">
        <v>0</v>
      </c>
      <c r="F10" s="39"/>
      <c r="G10" s="38">
        <f t="shared" si="2"/>
        <v>3.6087962962962933E-2</v>
      </c>
      <c r="H10" s="43">
        <f t="shared" si="1"/>
        <v>7.9285968570411355E-2</v>
      </c>
    </row>
    <row r="11" spans="2:8" s="1" customFormat="1" x14ac:dyDescent="0.25">
      <c r="B11" s="42" t="s">
        <v>26</v>
      </c>
      <c r="C11" s="38">
        <v>1.7361111111111112E-3</v>
      </c>
      <c r="D11" s="39">
        <f t="shared" si="0"/>
        <v>3.8142704572038852E-3</v>
      </c>
      <c r="E11" s="38">
        <v>0</v>
      </c>
      <c r="F11" s="39"/>
      <c r="G11" s="38">
        <f t="shared" si="2"/>
        <v>1.7361111111111112E-3</v>
      </c>
      <c r="H11" s="43">
        <f t="shared" si="1"/>
        <v>3.8142704572038852E-3</v>
      </c>
    </row>
    <row r="12" spans="2:8" s="1" customFormat="1" x14ac:dyDescent="0.25">
      <c r="B12" s="42" t="s">
        <v>3</v>
      </c>
      <c r="C12" s="38">
        <v>4.8831018518518399E-2</v>
      </c>
      <c r="D12" s="39">
        <f t="shared" si="0"/>
        <v>0.10728271372628767</v>
      </c>
      <c r="E12" s="38">
        <v>0</v>
      </c>
      <c r="F12" s="39"/>
      <c r="G12" s="38">
        <f t="shared" si="2"/>
        <v>4.8831018518518399E-2</v>
      </c>
      <c r="H12" s="43">
        <f t="shared" si="1"/>
        <v>0.10728271372628767</v>
      </c>
    </row>
    <row r="13" spans="2:8" s="1" customFormat="1" x14ac:dyDescent="0.25">
      <c r="B13" s="42" t="s">
        <v>7</v>
      </c>
      <c r="C13" s="38">
        <v>2.1307870370370359E-2</v>
      </c>
      <c r="D13" s="39">
        <f t="shared" si="0"/>
        <v>4.6813812744748988E-2</v>
      </c>
      <c r="E13" s="38">
        <v>0</v>
      </c>
      <c r="F13" s="39"/>
      <c r="G13" s="38">
        <f t="shared" si="2"/>
        <v>2.1307870370370359E-2</v>
      </c>
      <c r="H13" s="43">
        <f t="shared" si="1"/>
        <v>4.6813812744748988E-2</v>
      </c>
    </row>
    <row r="14" spans="2:8" s="1" customFormat="1" x14ac:dyDescent="0.25">
      <c r="B14" s="42" t="s">
        <v>2</v>
      </c>
      <c r="C14" s="38">
        <v>1.6574074074074074E-2</v>
      </c>
      <c r="D14" s="39">
        <f t="shared" si="0"/>
        <v>3.6413568631439755E-2</v>
      </c>
      <c r="E14" s="38">
        <v>0</v>
      </c>
      <c r="F14" s="39"/>
      <c r="G14" s="38">
        <f t="shared" si="2"/>
        <v>1.6574074074074074E-2</v>
      </c>
      <c r="H14" s="43">
        <f t="shared" si="1"/>
        <v>3.6413568631439755E-2</v>
      </c>
    </row>
    <row r="15" spans="2:8" s="1" customFormat="1" x14ac:dyDescent="0.25">
      <c r="B15" s="42" t="s">
        <v>9</v>
      </c>
      <c r="C15" s="38">
        <v>4.5462962962962976E-2</v>
      </c>
      <c r="D15" s="39">
        <f t="shared" si="0"/>
        <v>9.9883029039312426E-2</v>
      </c>
      <c r="E15" s="38">
        <v>0</v>
      </c>
      <c r="F15" s="39"/>
      <c r="G15" s="38">
        <f t="shared" si="2"/>
        <v>4.5462962962962976E-2</v>
      </c>
      <c r="H15" s="43">
        <f t="shared" si="1"/>
        <v>9.9883029039312426E-2</v>
      </c>
    </row>
    <row r="16" spans="2:8" s="1" customFormat="1" x14ac:dyDescent="0.25">
      <c r="B16" s="42" t="s">
        <v>1</v>
      </c>
      <c r="C16" s="38">
        <v>2.7662037037037039E-3</v>
      </c>
      <c r="D16" s="39">
        <f t="shared" si="0"/>
        <v>6.0774042618115236E-3</v>
      </c>
      <c r="E16" s="38">
        <v>0</v>
      </c>
      <c r="F16" s="39"/>
      <c r="G16" s="38">
        <f t="shared" si="2"/>
        <v>2.7662037037037039E-3</v>
      </c>
      <c r="H16" s="43">
        <f t="shared" si="1"/>
        <v>6.0774042618115236E-3</v>
      </c>
    </row>
    <row r="17" spans="2:8" s="1" customFormat="1" x14ac:dyDescent="0.25">
      <c r="B17" s="42" t="s">
        <v>27</v>
      </c>
      <c r="C17" s="38">
        <v>1.5509259259259256E-3</v>
      </c>
      <c r="D17" s="39">
        <f t="shared" si="0"/>
        <v>3.4074149417688032E-3</v>
      </c>
      <c r="E17" s="38">
        <v>0</v>
      </c>
      <c r="F17" s="39"/>
      <c r="G17" s="38">
        <f t="shared" si="2"/>
        <v>1.5509259259259256E-3</v>
      </c>
      <c r="H17" s="43">
        <f t="shared" si="1"/>
        <v>3.4074149417688032E-3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>
        <v>0</v>
      </c>
      <c r="F18" s="39"/>
      <c r="G18" s="38">
        <f t="shared" si="2"/>
        <v>0</v>
      </c>
      <c r="H18" s="43">
        <f t="shared" si="1"/>
        <v>0</v>
      </c>
    </row>
    <row r="19" spans="2:8" s="1" customFormat="1" x14ac:dyDescent="0.25">
      <c r="B19" s="42" t="s">
        <v>4</v>
      </c>
      <c r="C19" s="38">
        <v>2.4780092592592583E-2</v>
      </c>
      <c r="D19" s="39">
        <f t="shared" si="0"/>
        <v>5.4442353659156763E-2</v>
      </c>
      <c r="E19" s="38">
        <v>0</v>
      </c>
      <c r="F19" s="39"/>
      <c r="G19" s="38">
        <f t="shared" si="2"/>
        <v>2.4780092592592583E-2</v>
      </c>
      <c r="H19" s="43">
        <f t="shared" si="1"/>
        <v>5.4442353659156763E-2</v>
      </c>
    </row>
    <row r="20" spans="2:8" s="1" customFormat="1" x14ac:dyDescent="0.25">
      <c r="B20" s="42" t="s">
        <v>14</v>
      </c>
      <c r="C20" s="38">
        <v>6.0763888888888873E-3</v>
      </c>
      <c r="D20" s="39">
        <f t="shared" si="0"/>
        <v>1.3349946600213594E-2</v>
      </c>
      <c r="E20" s="38">
        <v>0</v>
      </c>
      <c r="F20" s="39"/>
      <c r="G20" s="38">
        <f t="shared" si="2"/>
        <v>6.0763888888888873E-3</v>
      </c>
      <c r="H20" s="43">
        <f t="shared" si="1"/>
        <v>1.3349946600213594E-2</v>
      </c>
    </row>
    <row r="21" spans="2:8" s="1" customFormat="1" x14ac:dyDescent="0.25">
      <c r="B21" s="42" t="s">
        <v>11</v>
      </c>
      <c r="C21" s="38">
        <v>1.5046296296296297E-4</v>
      </c>
      <c r="D21" s="39">
        <f t="shared" si="0"/>
        <v>3.3057010629100337E-4</v>
      </c>
      <c r="E21" s="36"/>
      <c r="F21" s="39"/>
      <c r="G21" s="38">
        <f t="shared" si="2"/>
        <v>1.5046296296296297E-4</v>
      </c>
      <c r="H21" s="43">
        <f t="shared" si="1"/>
        <v>3.3057010629100337E-4</v>
      </c>
    </row>
    <row r="22" spans="2:8" s="1" customFormat="1" x14ac:dyDescent="0.25">
      <c r="B22" s="42" t="s">
        <v>15</v>
      </c>
      <c r="C22" s="38">
        <v>2.1412037037037038E-3</v>
      </c>
      <c r="D22" s="39">
        <f t="shared" si="0"/>
        <v>4.7042668972181248E-3</v>
      </c>
      <c r="E22" s="38">
        <v>0</v>
      </c>
      <c r="F22" s="39"/>
      <c r="G22" s="38">
        <f t="shared" si="2"/>
        <v>2.1412037037037038E-3</v>
      </c>
      <c r="H22" s="43">
        <f t="shared" si="1"/>
        <v>4.7042668972181248E-3</v>
      </c>
    </row>
    <row r="23" spans="2:8" s="1" customFormat="1" x14ac:dyDescent="0.25">
      <c r="B23" s="42" t="s">
        <v>71</v>
      </c>
      <c r="C23" s="38">
        <v>1.6041666666666666E-2</v>
      </c>
      <c r="D23" s="39">
        <f t="shared" si="0"/>
        <v>3.5243859024563895E-2</v>
      </c>
      <c r="E23" s="38">
        <v>0</v>
      </c>
      <c r="F23" s="39"/>
      <c r="G23" s="38">
        <f t="shared" si="2"/>
        <v>1.6041666666666666E-2</v>
      </c>
      <c r="H23" s="43">
        <f t="shared" si="1"/>
        <v>3.5243859024563895E-2</v>
      </c>
    </row>
    <row r="24" spans="2:8" s="1" customFormat="1" x14ac:dyDescent="0.25">
      <c r="B24" s="42" t="s">
        <v>12</v>
      </c>
      <c r="C24" s="38">
        <v>9.0277777777777784E-4</v>
      </c>
      <c r="D24" s="39">
        <f t="shared" si="0"/>
        <v>1.9834206377460201E-3</v>
      </c>
      <c r="E24" s="38">
        <v>0</v>
      </c>
      <c r="F24" s="39"/>
      <c r="G24" s="38">
        <f t="shared" si="2"/>
        <v>9.0277777777777784E-4</v>
      </c>
      <c r="H24" s="43">
        <f t="shared" si="1"/>
        <v>1.9834206377460201E-3</v>
      </c>
    </row>
    <row r="25" spans="2:8" s="1" customFormat="1" x14ac:dyDescent="0.25">
      <c r="B25" s="42" t="s">
        <v>5</v>
      </c>
      <c r="C25" s="38">
        <v>7.9861111111111105E-4</v>
      </c>
      <c r="D25" s="39">
        <f t="shared" si="0"/>
        <v>1.754564410313787E-3</v>
      </c>
      <c r="E25" s="38">
        <v>0</v>
      </c>
      <c r="F25" s="39"/>
      <c r="G25" s="38">
        <f t="shared" si="2"/>
        <v>7.9861111111111105E-4</v>
      </c>
      <c r="H25" s="43">
        <f t="shared" si="1"/>
        <v>1.754564410313787E-3</v>
      </c>
    </row>
    <row r="26" spans="2:8" s="1" customFormat="1" x14ac:dyDescent="0.25">
      <c r="B26" s="42" t="s">
        <v>6</v>
      </c>
      <c r="C26" s="38">
        <v>8.1527777777777838E-2</v>
      </c>
      <c r="D26" s="39">
        <f t="shared" si="0"/>
        <v>0.17911814067029455</v>
      </c>
      <c r="E26" s="38">
        <v>0</v>
      </c>
      <c r="F26" s="39"/>
      <c r="G26" s="38">
        <f t="shared" si="2"/>
        <v>8.1527777777777838E-2</v>
      </c>
      <c r="H26" s="43">
        <f t="shared" si="1"/>
        <v>0.17911814067029455</v>
      </c>
    </row>
    <row r="27" spans="2:8" s="1" customFormat="1" x14ac:dyDescent="0.25">
      <c r="B27" s="42" t="s">
        <v>78</v>
      </c>
      <c r="C27" s="38">
        <v>2.0532407407407405E-2</v>
      </c>
      <c r="D27" s="39">
        <f t="shared" si="0"/>
        <v>4.5110105273864609E-2</v>
      </c>
      <c r="E27" s="38">
        <v>0</v>
      </c>
      <c r="F27" s="39"/>
      <c r="G27" s="38">
        <f t="shared" si="2"/>
        <v>2.0532407407407405E-2</v>
      </c>
      <c r="H27" s="43">
        <f t="shared" si="1"/>
        <v>4.5110105273864609E-2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2"/>
        <v>0</v>
      </c>
      <c r="H28" s="43">
        <f t="shared" si="1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0.45516203703703711</v>
      </c>
      <c r="D30" s="51">
        <f t="shared" si="3"/>
        <v>0.99999999999999989</v>
      </c>
      <c r="E30" s="50">
        <f t="shared" si="3"/>
        <v>0</v>
      </c>
      <c r="F30" s="51">
        <f t="shared" si="3"/>
        <v>0</v>
      </c>
      <c r="G30" s="50">
        <f t="shared" si="3"/>
        <v>0.45516203703703711</v>
      </c>
      <c r="H30" s="49">
        <f t="shared" si="3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7.2916666666666659E-4</v>
      </c>
      <c r="D7" s="75"/>
      <c r="E7" s="75"/>
      <c r="F7" s="75"/>
      <c r="G7" s="75">
        <v>5.2083333333333333E-4</v>
      </c>
      <c r="H7" s="75"/>
      <c r="I7" s="75">
        <v>0</v>
      </c>
      <c r="J7" s="75">
        <v>0</v>
      </c>
      <c r="K7" s="135">
        <f t="shared" ref="K7:K28" si="0">SUM(C7:J7)</f>
        <v>1.2499999999999998E-3</v>
      </c>
    </row>
    <row r="8" spans="2:11" x14ac:dyDescent="0.25">
      <c r="B8" s="92" t="s">
        <v>13</v>
      </c>
      <c r="C8" s="75">
        <v>2.3032407407407407E-3</v>
      </c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2.3032407407407407E-3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8.4722222222222213E-3</v>
      </c>
      <c r="D12" s="75"/>
      <c r="E12" s="75"/>
      <c r="F12" s="75"/>
      <c r="G12" s="75"/>
      <c r="H12" s="75"/>
      <c r="I12" s="75"/>
      <c r="J12" s="75">
        <v>0</v>
      </c>
      <c r="K12" s="135">
        <f t="shared" si="0"/>
        <v>8.4722222222222213E-3</v>
      </c>
    </row>
    <row r="13" spans="2:11" x14ac:dyDescent="0.25">
      <c r="B13" s="92" t="s">
        <v>7</v>
      </c>
      <c r="C13" s="75">
        <v>5.185185185185185E-3</v>
      </c>
      <c r="D13" s="75"/>
      <c r="E13" s="75"/>
      <c r="F13" s="75"/>
      <c r="G13" s="75"/>
      <c r="H13" s="75"/>
      <c r="I13" s="75"/>
      <c r="J13" s="75">
        <v>0</v>
      </c>
      <c r="K13" s="135">
        <f t="shared" si="0"/>
        <v>5.185185185185185E-3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>
        <v>2.4305555555555556E-3</v>
      </c>
      <c r="H19" s="75"/>
      <c r="I19" s="75"/>
      <c r="J19" s="75">
        <v>0</v>
      </c>
      <c r="K19" s="135">
        <f t="shared" si="0"/>
        <v>2.4305555555555556E-3</v>
      </c>
    </row>
    <row r="20" spans="2:11" x14ac:dyDescent="0.25">
      <c r="B20" s="92" t="s">
        <v>14</v>
      </c>
      <c r="C20" s="75">
        <v>6.4583333333333333E-3</v>
      </c>
      <c r="D20" s="75"/>
      <c r="E20" s="75"/>
      <c r="F20" s="75"/>
      <c r="G20" s="75"/>
      <c r="H20" s="75"/>
      <c r="I20" s="75"/>
      <c r="J20" s="75">
        <v>0</v>
      </c>
      <c r="K20" s="135">
        <f t="shared" si="0"/>
        <v>6.4583333333333333E-3</v>
      </c>
    </row>
    <row r="21" spans="2:11" x14ac:dyDescent="0.25">
      <c r="B21" s="92" t="s">
        <v>11</v>
      </c>
      <c r="C21" s="75">
        <v>1.5358796296296296E-2</v>
      </c>
      <c r="D21" s="75"/>
      <c r="E21" s="75"/>
      <c r="F21" s="75"/>
      <c r="G21" s="75"/>
      <c r="H21" s="75"/>
      <c r="I21" s="75"/>
      <c r="J21" s="75">
        <v>0</v>
      </c>
      <c r="K21" s="135">
        <f t="shared" si="0"/>
        <v>1.5358796296296296E-2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>
        <v>3.3217592592592591E-3</v>
      </c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3.3217592592592591E-3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H30" si="1">SUM(C7:C28)</f>
        <v>4.1828703703703701E-2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 t="shared" si="1"/>
        <v>2.9513888888888888E-3</v>
      </c>
      <c r="H30" s="87">
        <f t="shared" si="1"/>
        <v>0</v>
      </c>
      <c r="I30" s="87"/>
      <c r="J30" s="87"/>
      <c r="K30" s="138">
        <f>SUM(K7:K28)</f>
        <v>4.4780092592592594E-2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ref="K10:K18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ref="K19:K21" si="1">SUM(C19:J19)</f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1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>SUM(C22:J22)</f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>SUM(C23:J23)</f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>SUM(C24:J24)</f>
        <v>0</v>
      </c>
    </row>
    <row r="25" spans="2:11" x14ac:dyDescent="0.25">
      <c r="B25" s="92" t="s">
        <v>5</v>
      </c>
      <c r="C25" s="75"/>
      <c r="D25" s="75"/>
      <c r="E25" s="75">
        <v>2.2962962962962966E-2</v>
      </c>
      <c r="F25" s="75">
        <v>1.064814814814815E-2</v>
      </c>
      <c r="G25" s="75"/>
      <c r="H25" s="75">
        <v>1.9016203703703705E-2</v>
      </c>
      <c r="I25" s="75"/>
      <c r="J25" s="75"/>
      <c r="K25" s="135">
        <f>SUM(C25:J25)</f>
        <v>5.2627314814814821E-2</v>
      </c>
    </row>
    <row r="26" spans="2:11" x14ac:dyDescent="0.25">
      <c r="B26" s="92" t="s">
        <v>6</v>
      </c>
      <c r="C26" s="75"/>
      <c r="D26" s="75"/>
      <c r="E26" s="75"/>
      <c r="F26" s="75"/>
      <c r="G26" s="75">
        <v>7.7546296296296304E-4</v>
      </c>
      <c r="H26" s="75"/>
      <c r="I26" s="75"/>
      <c r="J26" s="75"/>
      <c r="K26" s="135">
        <f>SUM(C26:J26)</f>
        <v>7.7546296296296304E-4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ref="K27:K28" si="2">SUM(C27:J27)</f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>
        <f t="shared" si="2"/>
        <v>0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3">SUM(C7:C28)</f>
        <v>0</v>
      </c>
      <c r="D30" s="87">
        <f t="shared" si="3"/>
        <v>0</v>
      </c>
      <c r="E30" s="87">
        <f t="shared" si="3"/>
        <v>2.2962962962962966E-2</v>
      </c>
      <c r="F30" s="87">
        <f t="shared" si="3"/>
        <v>1.064814814814815E-2</v>
      </c>
      <c r="G30" s="87">
        <f t="shared" si="3"/>
        <v>7.7546296296296304E-4</v>
      </c>
      <c r="H30" s="87">
        <f t="shared" si="3"/>
        <v>1.9016203703703705E-2</v>
      </c>
      <c r="I30" s="87">
        <f t="shared" si="3"/>
        <v>0</v>
      </c>
      <c r="J30" s="87">
        <f t="shared" si="3"/>
        <v>0</v>
      </c>
      <c r="K30" s="138">
        <f>SUM(K7:K28)</f>
        <v>5.3402777777777785E-2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103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4.6898148148148071E-2</v>
      </c>
      <c r="D7" s="39">
        <f>C7/C$30</f>
        <v>0.22554967993320321</v>
      </c>
      <c r="E7" s="38">
        <v>0</v>
      </c>
      <c r="F7" s="39"/>
      <c r="G7" s="38">
        <f>C7+E7</f>
        <v>4.6898148148148071E-2</v>
      </c>
      <c r="H7" s="43">
        <f>G7/$G$30</f>
        <v>0.22554967993320321</v>
      </c>
    </row>
    <row r="8" spans="2:8" s="1" customFormat="1" x14ac:dyDescent="0.25">
      <c r="B8" s="42" t="s">
        <v>13</v>
      </c>
      <c r="C8" s="38">
        <v>1.1111111111111109E-3</v>
      </c>
      <c r="D8" s="39">
        <f t="shared" ref="D8:D16" si="0">C8/C$30</f>
        <v>5.3437239075981094E-3</v>
      </c>
      <c r="E8" s="38">
        <v>0</v>
      </c>
      <c r="F8" s="39"/>
      <c r="G8" s="38">
        <f t="shared" ref="G8:G28" si="1">C8+E8</f>
        <v>1.1111111111111109E-3</v>
      </c>
      <c r="H8" s="43">
        <f>G8/$G$30</f>
        <v>5.3437239075981094E-3</v>
      </c>
    </row>
    <row r="9" spans="2:8" s="1" customFormat="1" x14ac:dyDescent="0.25">
      <c r="B9" s="42" t="s">
        <v>0</v>
      </c>
      <c r="C9" s="38">
        <v>7.0370370370370387E-3</v>
      </c>
      <c r="D9" s="39">
        <f t="shared" si="0"/>
        <v>3.3843584748121373E-2</v>
      </c>
      <c r="E9" s="38">
        <v>0</v>
      </c>
      <c r="F9" s="39"/>
      <c r="G9" s="38">
        <f t="shared" si="1"/>
        <v>7.0370370370370387E-3</v>
      </c>
      <c r="H9" s="43">
        <f t="shared" ref="H9:H18" si="2">G9/$G$30</f>
        <v>3.3843584748121373E-2</v>
      </c>
    </row>
    <row r="10" spans="2:8" s="1" customFormat="1" x14ac:dyDescent="0.25">
      <c r="B10" s="42" t="s">
        <v>8</v>
      </c>
      <c r="C10" s="38">
        <v>1.4895833333333337E-2</v>
      </c>
      <c r="D10" s="39">
        <f t="shared" si="0"/>
        <v>7.1639298636237192E-2</v>
      </c>
      <c r="E10" s="38">
        <v>0</v>
      </c>
      <c r="F10" s="39"/>
      <c r="G10" s="38">
        <f t="shared" si="1"/>
        <v>1.4895833333333337E-2</v>
      </c>
      <c r="H10" s="43">
        <f t="shared" si="2"/>
        <v>7.1639298636237192E-2</v>
      </c>
    </row>
    <row r="11" spans="2:8" s="1" customFormat="1" x14ac:dyDescent="0.25">
      <c r="B11" s="42" t="s">
        <v>26</v>
      </c>
      <c r="C11" s="38">
        <v>1.6782407407407408E-3</v>
      </c>
      <c r="D11" s="39">
        <f t="shared" si="0"/>
        <v>8.071249652101313E-3</v>
      </c>
      <c r="E11" s="38">
        <v>0</v>
      </c>
      <c r="F11" s="39"/>
      <c r="G11" s="38">
        <f t="shared" si="1"/>
        <v>1.6782407407407408E-3</v>
      </c>
      <c r="H11" s="43">
        <f t="shared" si="2"/>
        <v>8.071249652101313E-3</v>
      </c>
    </row>
    <row r="12" spans="2:8" s="1" customFormat="1" x14ac:dyDescent="0.25">
      <c r="B12" s="42" t="s">
        <v>3</v>
      </c>
      <c r="C12" s="38">
        <v>2.1608796296296272E-2</v>
      </c>
      <c r="D12" s="39">
        <f t="shared" si="0"/>
        <v>0.10392429724464231</v>
      </c>
      <c r="E12" s="38">
        <v>0</v>
      </c>
      <c r="F12" s="39"/>
      <c r="G12" s="38">
        <f t="shared" si="1"/>
        <v>2.1608796296296272E-2</v>
      </c>
      <c r="H12" s="43">
        <f t="shared" si="2"/>
        <v>0.10392429724464231</v>
      </c>
    </row>
    <row r="13" spans="2:8" s="1" customFormat="1" x14ac:dyDescent="0.25">
      <c r="B13" s="42" t="s">
        <v>7</v>
      </c>
      <c r="C13" s="38">
        <v>8.7268518518518485E-3</v>
      </c>
      <c r="D13" s="39">
        <f t="shared" si="0"/>
        <v>4.1970498190926811E-2</v>
      </c>
      <c r="E13" s="38">
        <v>0</v>
      </c>
      <c r="F13" s="39"/>
      <c r="G13" s="38">
        <f t="shared" si="1"/>
        <v>8.7268518518518485E-3</v>
      </c>
      <c r="H13" s="43">
        <f t="shared" si="2"/>
        <v>4.1970498190926811E-2</v>
      </c>
    </row>
    <row r="14" spans="2:8" s="1" customFormat="1" x14ac:dyDescent="0.25">
      <c r="B14" s="42" t="s">
        <v>2</v>
      </c>
      <c r="C14" s="38">
        <v>6.8287037037037066E-3</v>
      </c>
      <c r="D14" s="39">
        <f t="shared" si="0"/>
        <v>3.2841636515446734E-2</v>
      </c>
      <c r="E14" s="38">
        <v>0</v>
      </c>
      <c r="F14" s="39"/>
      <c r="G14" s="38">
        <f t="shared" si="1"/>
        <v>6.8287037037037066E-3</v>
      </c>
      <c r="H14" s="43">
        <f t="shared" si="2"/>
        <v>3.2841636515446734E-2</v>
      </c>
    </row>
    <row r="15" spans="2:8" s="1" customFormat="1" x14ac:dyDescent="0.25">
      <c r="B15" s="42" t="s">
        <v>9</v>
      </c>
      <c r="C15" s="38">
        <v>3.1689814814814796E-2</v>
      </c>
      <c r="D15" s="39">
        <f t="shared" si="0"/>
        <v>0.15240745894795435</v>
      </c>
      <c r="E15" s="38">
        <v>0</v>
      </c>
      <c r="F15" s="39"/>
      <c r="G15" s="38">
        <f t="shared" si="1"/>
        <v>3.1689814814814796E-2</v>
      </c>
      <c r="H15" s="43">
        <f t="shared" si="2"/>
        <v>0.15240745894795435</v>
      </c>
    </row>
    <row r="16" spans="2:8" s="1" customFormat="1" x14ac:dyDescent="0.25">
      <c r="B16" s="42" t="s">
        <v>1</v>
      </c>
      <c r="C16" s="38">
        <v>8.4490740740740739E-4</v>
      </c>
      <c r="D16" s="39">
        <f t="shared" si="0"/>
        <v>4.0634567214027301E-3</v>
      </c>
      <c r="E16" s="38">
        <v>0</v>
      </c>
      <c r="F16" s="39"/>
      <c r="G16" s="38">
        <f t="shared" si="1"/>
        <v>8.4490740740740739E-4</v>
      </c>
      <c r="H16" s="43">
        <f t="shared" si="2"/>
        <v>4.0634567214027301E-3</v>
      </c>
    </row>
    <row r="17" spans="2:8" s="1" customFormat="1" x14ac:dyDescent="0.25">
      <c r="B17" s="42" t="s">
        <v>27</v>
      </c>
      <c r="C17" s="38">
        <v>1.0879629629629629E-3</v>
      </c>
      <c r="D17" s="39">
        <f t="shared" ref="D17:D28" si="3">C17/C$30</f>
        <v>5.2323963261898159E-3</v>
      </c>
      <c r="E17" s="38">
        <v>0</v>
      </c>
      <c r="F17" s="39"/>
      <c r="G17" s="38">
        <f t="shared" si="1"/>
        <v>1.0879629629629629E-3</v>
      </c>
      <c r="H17" s="43">
        <f t="shared" si="2"/>
        <v>5.2323963261898159E-3</v>
      </c>
    </row>
    <row r="18" spans="2:8" s="1" customFormat="1" x14ac:dyDescent="0.25">
      <c r="B18" s="42" t="s">
        <v>16</v>
      </c>
      <c r="C18" s="38">
        <v>1.7361111111111109E-4</v>
      </c>
      <c r="D18" s="39">
        <f t="shared" si="3"/>
        <v>8.349568605622047E-4</v>
      </c>
      <c r="E18" s="38">
        <v>0</v>
      </c>
      <c r="F18" s="39"/>
      <c r="G18" s="38">
        <f t="shared" si="1"/>
        <v>1.7361111111111109E-4</v>
      </c>
      <c r="H18" s="43">
        <f t="shared" si="2"/>
        <v>8.349568605622047E-4</v>
      </c>
    </row>
    <row r="19" spans="2:8" s="1" customFormat="1" x14ac:dyDescent="0.25">
      <c r="B19" s="42" t="s">
        <v>4</v>
      </c>
      <c r="C19" s="38">
        <v>1.3009259259259259E-2</v>
      </c>
      <c r="D19" s="39">
        <f t="shared" si="3"/>
        <v>6.2566100751461212E-2</v>
      </c>
      <c r="E19" s="38">
        <v>0</v>
      </c>
      <c r="F19" s="39"/>
      <c r="G19" s="38">
        <f t="shared" si="1"/>
        <v>1.3009259259259259E-2</v>
      </c>
      <c r="H19" s="43">
        <f>G19/$G$30</f>
        <v>6.2566100751461212E-2</v>
      </c>
    </row>
    <row r="20" spans="2:8" s="1" customFormat="1" x14ac:dyDescent="0.25">
      <c r="B20" s="42" t="s">
        <v>14</v>
      </c>
      <c r="C20" s="38">
        <v>2.2685185185185187E-3</v>
      </c>
      <c r="D20" s="39">
        <f t="shared" si="3"/>
        <v>1.0910102978012809E-2</v>
      </c>
      <c r="E20" s="38">
        <v>0</v>
      </c>
      <c r="F20" s="39"/>
      <c r="G20" s="38">
        <f t="shared" si="1"/>
        <v>2.2685185185185187E-3</v>
      </c>
      <c r="H20" s="43">
        <f>G20/$G$30</f>
        <v>1.0910102978012809E-2</v>
      </c>
    </row>
    <row r="21" spans="2:8" s="1" customFormat="1" x14ac:dyDescent="0.25">
      <c r="B21" s="42" t="s">
        <v>11</v>
      </c>
      <c r="C21" s="38">
        <v>3.5879629629629629E-4</v>
      </c>
      <c r="D21" s="39">
        <f t="shared" si="3"/>
        <v>1.7255775118285566E-3</v>
      </c>
      <c r="E21" s="38">
        <v>0</v>
      </c>
      <c r="F21" s="39"/>
      <c r="G21" s="38">
        <f t="shared" si="1"/>
        <v>3.5879629629629629E-4</v>
      </c>
      <c r="H21" s="43">
        <f t="shared" ref="H21:H28" si="4">G21/$G$30</f>
        <v>1.7255775118285566E-3</v>
      </c>
    </row>
    <row r="22" spans="2:8" s="1" customFormat="1" x14ac:dyDescent="0.25">
      <c r="B22" s="42" t="s">
        <v>15</v>
      </c>
      <c r="C22" s="38">
        <v>8.6805555555555562E-4</v>
      </c>
      <c r="D22" s="39">
        <f t="shared" si="3"/>
        <v>4.1747843028110245E-3</v>
      </c>
      <c r="E22" s="38">
        <v>0</v>
      </c>
      <c r="F22" s="39"/>
      <c r="G22" s="38">
        <f t="shared" si="1"/>
        <v>8.6805555555555562E-4</v>
      </c>
      <c r="H22" s="43">
        <f t="shared" si="4"/>
        <v>4.1747843028110245E-3</v>
      </c>
    </row>
    <row r="23" spans="2:8" s="1" customFormat="1" x14ac:dyDescent="0.25">
      <c r="B23" s="42" t="s">
        <v>71</v>
      </c>
      <c r="C23" s="38">
        <v>7.1759259259259241E-3</v>
      </c>
      <c r="D23" s="39">
        <f t="shared" si="3"/>
        <v>3.4511550236571119E-2</v>
      </c>
      <c r="E23" s="38">
        <v>0</v>
      </c>
      <c r="F23" s="39"/>
      <c r="G23" s="38">
        <f t="shared" si="1"/>
        <v>7.1759259259259241E-3</v>
      </c>
      <c r="H23" s="43">
        <f t="shared" si="4"/>
        <v>3.4511550236571119E-2</v>
      </c>
    </row>
    <row r="24" spans="2:8" s="1" customFormat="1" x14ac:dyDescent="0.25">
      <c r="B24" s="42" t="s">
        <v>12</v>
      </c>
      <c r="C24" s="38">
        <v>3.2407407407407406E-4</v>
      </c>
      <c r="D24" s="39">
        <f>C24/C$30</f>
        <v>1.5585861397161155E-3</v>
      </c>
      <c r="E24" s="38">
        <v>0</v>
      </c>
      <c r="F24" s="39"/>
      <c r="G24" s="38">
        <f t="shared" si="1"/>
        <v>3.2407407407407406E-4</v>
      </c>
      <c r="H24" s="43">
        <f t="shared" si="4"/>
        <v>1.5585861397161155E-3</v>
      </c>
    </row>
    <row r="25" spans="2:8" s="1" customFormat="1" x14ac:dyDescent="0.25">
      <c r="B25" s="42" t="s">
        <v>5</v>
      </c>
      <c r="C25" s="38">
        <v>3.9351851851851852E-4</v>
      </c>
      <c r="D25" s="39">
        <f t="shared" si="3"/>
        <v>1.8925688839409975E-3</v>
      </c>
      <c r="E25" s="38">
        <v>0</v>
      </c>
      <c r="F25" s="39"/>
      <c r="G25" s="38">
        <f t="shared" si="1"/>
        <v>3.9351851851851852E-4</v>
      </c>
      <c r="H25" s="43">
        <f t="shared" si="4"/>
        <v>1.8925688839409975E-3</v>
      </c>
    </row>
    <row r="26" spans="2:8" s="1" customFormat="1" x14ac:dyDescent="0.25">
      <c r="B26" s="42" t="s">
        <v>6</v>
      </c>
      <c r="C26" s="38">
        <v>3.488425925925924E-2</v>
      </c>
      <c r="D26" s="39">
        <f t="shared" si="3"/>
        <v>0.16777066518229891</v>
      </c>
      <c r="E26" s="38">
        <v>0</v>
      </c>
      <c r="F26" s="39"/>
      <c r="G26" s="38">
        <f t="shared" si="1"/>
        <v>3.488425925925924E-2</v>
      </c>
      <c r="H26" s="43">
        <f t="shared" si="4"/>
        <v>0.16777066518229891</v>
      </c>
    </row>
    <row r="27" spans="2:8" s="1" customFormat="1" x14ac:dyDescent="0.25">
      <c r="B27" s="42" t="s">
        <v>78</v>
      </c>
      <c r="C27" s="38">
        <v>6.0648148148148137E-3</v>
      </c>
      <c r="D27" s="39">
        <f t="shared" si="3"/>
        <v>2.9167826328973013E-2</v>
      </c>
      <c r="E27" s="38">
        <v>0</v>
      </c>
      <c r="F27" s="39"/>
      <c r="G27" s="38">
        <f t="shared" si="1"/>
        <v>6.0648148148148137E-3</v>
      </c>
      <c r="H27" s="43">
        <f t="shared" si="4"/>
        <v>2.9167826328973013E-2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0.20792824074074062</v>
      </c>
      <c r="D30" s="51">
        <f>SUM(D7:D28)</f>
        <v>0.99999999999999978</v>
      </c>
      <c r="E30" s="50"/>
      <c r="F30" s="51"/>
      <c r="G30" s="54">
        <f>SUM(G7:G28)</f>
        <v>0.20792824074074062</v>
      </c>
      <c r="H30" s="49">
        <f>SUM(H7:H28)</f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104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2.9722222222222205E-2</v>
      </c>
      <c r="D7" s="39">
        <f>C7/C$30</f>
        <v>0.23116392114501752</v>
      </c>
      <c r="E7" s="38">
        <v>1.736111111111111E-3</v>
      </c>
      <c r="F7" s="39">
        <f t="shared" ref="F7:F22" si="0">E7/E$30</f>
        <v>0.14506769825918767</v>
      </c>
      <c r="G7" s="38">
        <f>C7+E7</f>
        <v>3.1458333333333317E-2</v>
      </c>
      <c r="H7" s="43">
        <f>G7/$G$30</f>
        <v>0.223832660792226</v>
      </c>
    </row>
    <row r="8" spans="2:8" s="1" customFormat="1" x14ac:dyDescent="0.25">
      <c r="B8" s="42" t="s">
        <v>13</v>
      </c>
      <c r="C8" s="38">
        <v>4.2824074074074075E-4</v>
      </c>
      <c r="D8" s="39">
        <f>C8/C$30</f>
        <v>3.3306328202358463E-3</v>
      </c>
      <c r="E8" s="38">
        <v>0</v>
      </c>
      <c r="F8" s="39">
        <f t="shared" si="0"/>
        <v>0</v>
      </c>
      <c r="G8" s="38">
        <f t="shared" ref="G8:G28" si="1">C8+E8</f>
        <v>4.2824074074074075E-4</v>
      </c>
      <c r="H8" s="43">
        <f t="shared" ref="H8:H28" si="2">G8/$G$30</f>
        <v>3.047022976200282E-3</v>
      </c>
    </row>
    <row r="9" spans="2:8" s="1" customFormat="1" x14ac:dyDescent="0.25">
      <c r="B9" s="42" t="s">
        <v>0</v>
      </c>
      <c r="C9" s="38">
        <v>2.9282407407407395E-3</v>
      </c>
      <c r="D9" s="39">
        <f>C9/C$30</f>
        <v>2.2774327122153208E-2</v>
      </c>
      <c r="E9" s="38">
        <v>0</v>
      </c>
      <c r="F9" s="39">
        <f t="shared" si="0"/>
        <v>0</v>
      </c>
      <c r="G9" s="38">
        <f t="shared" si="1"/>
        <v>2.9282407407407395E-3</v>
      </c>
      <c r="H9" s="43">
        <f t="shared" si="2"/>
        <v>2.0835048999423539E-2</v>
      </c>
    </row>
    <row r="10" spans="2:8" s="1" customFormat="1" x14ac:dyDescent="0.25">
      <c r="B10" s="42" t="s">
        <v>8</v>
      </c>
      <c r="C10" s="38">
        <v>9.4907407407407388E-3</v>
      </c>
      <c r="D10" s="39">
        <f t="shared" ref="D10:D28" si="3">C10/C$30</f>
        <v>7.3814024664686312E-2</v>
      </c>
      <c r="E10" s="38">
        <v>4.0509259259259258E-4</v>
      </c>
      <c r="F10" s="39">
        <f t="shared" si="0"/>
        <v>3.3849129593810458E-2</v>
      </c>
      <c r="G10" s="38">
        <f t="shared" si="1"/>
        <v>9.8958333333333311E-3</v>
      </c>
      <c r="H10" s="43">
        <f>G10/$G$30</f>
        <v>7.0410936341925412E-2</v>
      </c>
    </row>
    <row r="11" spans="2:8" s="1" customFormat="1" x14ac:dyDescent="0.25">
      <c r="B11" s="42" t="s">
        <v>26</v>
      </c>
      <c r="C11" s="38">
        <v>5.3240740740740744E-4</v>
      </c>
      <c r="D11" s="39">
        <f t="shared" si="3"/>
        <v>4.1407867494824037E-3</v>
      </c>
      <c r="E11" s="38">
        <v>0</v>
      </c>
      <c r="F11" s="39">
        <f t="shared" si="0"/>
        <v>0</v>
      </c>
      <c r="G11" s="38">
        <f t="shared" si="1"/>
        <v>5.3240740740740744E-4</v>
      </c>
      <c r="H11" s="43">
        <f>G11/$G$30</f>
        <v>3.7881907271679182E-3</v>
      </c>
    </row>
    <row r="12" spans="2:8" s="1" customFormat="1" x14ac:dyDescent="0.25">
      <c r="B12" s="42" t="s">
        <v>3</v>
      </c>
      <c r="C12" s="38">
        <v>1.1319444444444438E-2</v>
      </c>
      <c r="D12" s="39">
        <f t="shared" si="3"/>
        <v>8.8036726978125826E-2</v>
      </c>
      <c r="E12" s="38">
        <v>7.9861111111111105E-4</v>
      </c>
      <c r="F12" s="39">
        <f t="shared" si="0"/>
        <v>6.6731141199226324E-2</v>
      </c>
      <c r="G12" s="38">
        <f t="shared" si="1"/>
        <v>1.2118055555555549E-2</v>
      </c>
      <c r="H12" s="43">
        <f>G12/$G$30</f>
        <v>8.6222515029234947E-2</v>
      </c>
    </row>
    <row r="13" spans="2:8" s="1" customFormat="1" x14ac:dyDescent="0.25">
      <c r="B13" s="42" t="s">
        <v>7</v>
      </c>
      <c r="C13" s="38">
        <v>6.1226851851851824E-3</v>
      </c>
      <c r="D13" s="39">
        <f t="shared" si="3"/>
        <v>4.7619047619047616E-2</v>
      </c>
      <c r="E13" s="38">
        <v>1.435185185185185E-3</v>
      </c>
      <c r="F13" s="39">
        <f t="shared" si="0"/>
        <v>0.11992263056092846</v>
      </c>
      <c r="G13" s="38">
        <f t="shared" si="1"/>
        <v>7.5578703703703676E-3</v>
      </c>
      <c r="H13" s="43">
        <f>G13/$G$30</f>
        <v>5.3775837931318467E-2</v>
      </c>
    </row>
    <row r="14" spans="2:8" s="1" customFormat="1" x14ac:dyDescent="0.25">
      <c r="B14" s="42" t="s">
        <v>2</v>
      </c>
      <c r="C14" s="38">
        <v>4.1087962962962962E-3</v>
      </c>
      <c r="D14" s="39">
        <f t="shared" si="3"/>
        <v>3.19560716536142E-2</v>
      </c>
      <c r="E14" s="38">
        <v>0</v>
      </c>
      <c r="F14" s="39">
        <f t="shared" si="0"/>
        <v>0</v>
      </c>
      <c r="G14" s="38">
        <f t="shared" si="1"/>
        <v>4.1087962962962962E-3</v>
      </c>
      <c r="H14" s="43">
        <f>G14/$G$30</f>
        <v>2.9234950177056757E-2</v>
      </c>
    </row>
    <row r="15" spans="2:8" s="1" customFormat="1" x14ac:dyDescent="0.25">
      <c r="B15" s="42" t="s">
        <v>9</v>
      </c>
      <c r="C15" s="38">
        <v>1.695601851851852E-2</v>
      </c>
      <c r="D15" s="39">
        <f t="shared" si="3"/>
        <v>0.1318750562606896</v>
      </c>
      <c r="E15" s="38">
        <v>3.4722222222222218E-4</v>
      </c>
      <c r="F15" s="39">
        <f t="shared" si="0"/>
        <v>2.901353965183753E-2</v>
      </c>
      <c r="G15" s="38">
        <f t="shared" si="1"/>
        <v>1.7303240740740741E-2</v>
      </c>
      <c r="H15" s="43">
        <f t="shared" si="2"/>
        <v>0.12311619863295734</v>
      </c>
    </row>
    <row r="16" spans="2:8" s="1" customFormat="1" x14ac:dyDescent="0.25">
      <c r="B16" s="42" t="s">
        <v>1</v>
      </c>
      <c r="C16" s="38">
        <v>2.3148148148148149E-4</v>
      </c>
      <c r="D16" s="39">
        <f t="shared" si="3"/>
        <v>1.8003420649923493E-3</v>
      </c>
      <c r="E16" s="38">
        <v>2.3148148148148146E-4</v>
      </c>
      <c r="F16" s="39">
        <f t="shared" si="0"/>
        <v>1.9342359767891688E-2</v>
      </c>
      <c r="G16" s="38">
        <f t="shared" si="1"/>
        <v>4.6296296296296298E-4</v>
      </c>
      <c r="H16" s="43">
        <f t="shared" si="2"/>
        <v>3.2940788931894939E-3</v>
      </c>
    </row>
    <row r="17" spans="2:8" s="1" customFormat="1" x14ac:dyDescent="0.25">
      <c r="B17" s="42" t="s">
        <v>27</v>
      </c>
      <c r="C17" s="38">
        <v>1.0069444444444442E-3</v>
      </c>
      <c r="D17" s="39">
        <f t="shared" si="3"/>
        <v>7.8314879827167169E-3</v>
      </c>
      <c r="E17" s="38">
        <v>6.134259259259259E-4</v>
      </c>
      <c r="F17" s="39">
        <f t="shared" si="0"/>
        <v>5.1257253384912972E-2</v>
      </c>
      <c r="G17" s="38">
        <f t="shared" si="1"/>
        <v>1.6203703703703701E-3</v>
      </c>
      <c r="H17" s="43">
        <f t="shared" si="2"/>
        <v>1.1529276126163227E-2</v>
      </c>
    </row>
    <row r="18" spans="2:8" s="1" customFormat="1" x14ac:dyDescent="0.25">
      <c r="B18" s="42" t="s">
        <v>16</v>
      </c>
      <c r="C18" s="38">
        <v>5.9027777777777778E-4</v>
      </c>
      <c r="D18" s="39">
        <f t="shared" si="3"/>
        <v>4.5908722657304907E-3</v>
      </c>
      <c r="E18" s="38">
        <v>1.3888888888888887E-3</v>
      </c>
      <c r="F18" s="39">
        <f t="shared" si="0"/>
        <v>0.11605415860735012</v>
      </c>
      <c r="G18" s="38">
        <f t="shared" si="1"/>
        <v>1.9791666666666664E-3</v>
      </c>
      <c r="H18" s="43">
        <f t="shared" si="2"/>
        <v>1.4082187268385084E-2</v>
      </c>
    </row>
    <row r="19" spans="2:8" s="1" customFormat="1" x14ac:dyDescent="0.25">
      <c r="B19" s="42" t="s">
        <v>4</v>
      </c>
      <c r="C19" s="38">
        <v>7.0370370370370352E-3</v>
      </c>
      <c r="D19" s="39">
        <f t="shared" si="3"/>
        <v>5.4730398775767401E-2</v>
      </c>
      <c r="E19" s="38">
        <v>1.1921296296296296E-3</v>
      </c>
      <c r="F19" s="39">
        <f t="shared" si="0"/>
        <v>9.9613152804642197E-2</v>
      </c>
      <c r="G19" s="38">
        <f t="shared" si="1"/>
        <v>8.2291666666666641E-3</v>
      </c>
      <c r="H19" s="43">
        <f t="shared" si="2"/>
        <v>5.855225232644324E-2</v>
      </c>
    </row>
    <row r="20" spans="2:8" s="1" customFormat="1" x14ac:dyDescent="0.25">
      <c r="B20" s="42" t="s">
        <v>14</v>
      </c>
      <c r="C20" s="38">
        <v>2.6851851851851854E-3</v>
      </c>
      <c r="D20" s="39">
        <f t="shared" si="3"/>
        <v>2.0883967953911252E-2</v>
      </c>
      <c r="E20" s="38">
        <v>7.291666666666667E-4</v>
      </c>
      <c r="F20" s="39">
        <f t="shared" si="0"/>
        <v>6.0928433268858821E-2</v>
      </c>
      <c r="G20" s="38">
        <f t="shared" si="1"/>
        <v>3.414351851851852E-3</v>
      </c>
      <c r="H20" s="43">
        <f t="shared" si="2"/>
        <v>2.4293831837272517E-2</v>
      </c>
    </row>
    <row r="21" spans="2:8" s="1" customFormat="1" x14ac:dyDescent="0.25">
      <c r="B21" s="42" t="s">
        <v>11</v>
      </c>
      <c r="C21" s="38">
        <v>1.7361111111111112E-4</v>
      </c>
      <c r="D21" s="39">
        <f t="shared" si="3"/>
        <v>1.350256548744262E-3</v>
      </c>
      <c r="E21" s="38">
        <v>0</v>
      </c>
      <c r="F21" s="39">
        <f t="shared" si="0"/>
        <v>0</v>
      </c>
      <c r="G21" s="38">
        <f t="shared" si="1"/>
        <v>1.7361111111111112E-4</v>
      </c>
      <c r="H21" s="43">
        <f t="shared" si="2"/>
        <v>1.2352795849460603E-3</v>
      </c>
    </row>
    <row r="22" spans="2:8" s="1" customFormat="1" x14ac:dyDescent="0.25">
      <c r="B22" s="42" t="s">
        <v>15</v>
      </c>
      <c r="C22" s="38">
        <v>1.0185185185185186E-3</v>
      </c>
      <c r="D22" s="39">
        <f t="shared" si="3"/>
        <v>7.921505085966337E-3</v>
      </c>
      <c r="E22" s="38">
        <v>7.9861111111111105E-4</v>
      </c>
      <c r="F22" s="39">
        <f t="shared" si="0"/>
        <v>6.6731141199226324E-2</v>
      </c>
      <c r="G22" s="38">
        <f t="shared" si="1"/>
        <v>1.8171296296296297E-3</v>
      </c>
      <c r="H22" s="43">
        <f t="shared" si="2"/>
        <v>1.2929259655768764E-2</v>
      </c>
    </row>
    <row r="23" spans="2:8" s="1" customFormat="1" x14ac:dyDescent="0.25">
      <c r="B23" s="42" t="s">
        <v>71</v>
      </c>
      <c r="C23" s="38">
        <v>5.2199074074074075E-3</v>
      </c>
      <c r="D23" s="39">
        <f t="shared" si="3"/>
        <v>4.0597713565577474E-2</v>
      </c>
      <c r="E23" s="38">
        <v>1.2962962962962963E-3</v>
      </c>
      <c r="F23" s="39">
        <f t="shared" ref="F23:F28" si="4">E23/E$30</f>
        <v>0.10831721470019345</v>
      </c>
      <c r="G23" s="38">
        <f t="shared" si="1"/>
        <v>6.5162037037037037E-3</v>
      </c>
      <c r="H23" s="43">
        <f t="shared" si="2"/>
        <v>4.6364160421642125E-2</v>
      </c>
    </row>
    <row r="24" spans="2:8" s="1" customFormat="1" x14ac:dyDescent="0.25">
      <c r="B24" s="42" t="s">
        <v>12</v>
      </c>
      <c r="C24" s="38">
        <v>1.7361111111111112E-4</v>
      </c>
      <c r="D24" s="39">
        <f t="shared" si="3"/>
        <v>1.350256548744262E-3</v>
      </c>
      <c r="E24" s="38">
        <v>0</v>
      </c>
      <c r="F24" s="39">
        <f t="shared" si="4"/>
        <v>0</v>
      </c>
      <c r="G24" s="38">
        <f t="shared" si="1"/>
        <v>1.7361111111111112E-4</v>
      </c>
      <c r="H24" s="43">
        <f t="shared" si="2"/>
        <v>1.2352795849460603E-3</v>
      </c>
    </row>
    <row r="25" spans="2:8" s="1" customFormat="1" x14ac:dyDescent="0.25">
      <c r="B25" s="42" t="s">
        <v>5</v>
      </c>
      <c r="C25" s="38">
        <v>3.4722222222222222E-5</v>
      </c>
      <c r="D25" s="39">
        <f t="shared" si="3"/>
        <v>2.7005130974885237E-4</v>
      </c>
      <c r="E25" s="38">
        <v>1.3888888888888889E-4</v>
      </c>
      <c r="F25" s="39">
        <f t="shared" si="4"/>
        <v>1.1605415860735014E-2</v>
      </c>
      <c r="G25" s="38">
        <f t="shared" si="1"/>
        <v>1.7361111111111112E-4</v>
      </c>
      <c r="H25" s="43">
        <f t="shared" si="2"/>
        <v>1.2352795849460603E-3</v>
      </c>
    </row>
    <row r="26" spans="2:8" s="1" customFormat="1" x14ac:dyDescent="0.25">
      <c r="B26" s="42" t="s">
        <v>6</v>
      </c>
      <c r="C26" s="38">
        <v>2.5671296296296275E-2</v>
      </c>
      <c r="D26" s="39">
        <f t="shared" si="3"/>
        <v>0.19965793500765136</v>
      </c>
      <c r="E26" s="38">
        <v>0</v>
      </c>
      <c r="F26" s="39">
        <f t="shared" si="4"/>
        <v>0</v>
      </c>
      <c r="G26" s="38">
        <f t="shared" si="1"/>
        <v>2.5671296296296275E-2</v>
      </c>
      <c r="H26" s="43">
        <f t="shared" si="2"/>
        <v>0.1826566746273573</v>
      </c>
    </row>
    <row r="27" spans="2:8" s="1" customFormat="1" x14ac:dyDescent="0.25">
      <c r="B27" s="42" t="s">
        <v>78</v>
      </c>
      <c r="C27" s="38">
        <v>3.1249999999999993E-3</v>
      </c>
      <c r="D27" s="39">
        <f t="shared" si="3"/>
        <v>2.4304617877396711E-2</v>
      </c>
      <c r="E27" s="38">
        <v>0</v>
      </c>
      <c r="F27" s="39">
        <f t="shared" si="4"/>
        <v>0</v>
      </c>
      <c r="G27" s="38">
        <f t="shared" si="1"/>
        <v>3.1249999999999993E-3</v>
      </c>
      <c r="H27" s="43">
        <f t="shared" si="2"/>
        <v>2.2235032529029079E-2</v>
      </c>
    </row>
    <row r="28" spans="2:8" s="1" customFormat="1" x14ac:dyDescent="0.25">
      <c r="B28" s="42" t="s">
        <v>17</v>
      </c>
      <c r="C28" s="38">
        <v>0</v>
      </c>
      <c r="D28" s="39">
        <f t="shared" si="3"/>
        <v>0</v>
      </c>
      <c r="E28" s="38">
        <v>8.5648148148148139E-4</v>
      </c>
      <c r="F28" s="39">
        <f t="shared" si="4"/>
        <v>7.1566731141199241E-2</v>
      </c>
      <c r="G28" s="38">
        <f t="shared" si="1"/>
        <v>8.5648148148148139E-4</v>
      </c>
      <c r="H28" s="43">
        <f t="shared" si="2"/>
        <v>6.0940459524005631E-3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0.12857638888888884</v>
      </c>
      <c r="D30" s="51">
        <f t="shared" si="5"/>
        <v>1</v>
      </c>
      <c r="E30" s="50">
        <f t="shared" si="5"/>
        <v>1.1967592592592589E-2</v>
      </c>
      <c r="F30" s="51">
        <f t="shared" si="5"/>
        <v>1.0000000000000002</v>
      </c>
      <c r="G30" s="50">
        <f t="shared" si="5"/>
        <v>0.14054398148148139</v>
      </c>
      <c r="H30" s="49">
        <f t="shared" si="5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105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9.9270833333333502E-2</v>
      </c>
      <c r="D7" s="39">
        <f t="shared" ref="D7:D28" si="0">C7/C$30</f>
        <v>0.24345037041242126</v>
      </c>
      <c r="E7" s="38">
        <v>0</v>
      </c>
      <c r="F7" s="39"/>
      <c r="G7" s="38">
        <f>C7+E7</f>
        <v>9.9270833333333502E-2</v>
      </c>
      <c r="H7" s="43">
        <f>G7/$G$30</f>
        <v>0.24345037041242126</v>
      </c>
    </row>
    <row r="8" spans="2:8" s="1" customFormat="1" x14ac:dyDescent="0.25">
      <c r="B8" s="42" t="s">
        <v>13</v>
      </c>
      <c r="C8" s="38">
        <v>2.0370370370370369E-3</v>
      </c>
      <c r="D8" s="39">
        <f t="shared" si="0"/>
        <v>4.9956004654991334E-3</v>
      </c>
      <c r="E8" s="38">
        <v>0</v>
      </c>
      <c r="F8" s="39"/>
      <c r="G8" s="38">
        <f t="shared" ref="G8:G28" si="1">C8+E8</f>
        <v>2.0370370370370369E-3</v>
      </c>
      <c r="H8" s="43">
        <f t="shared" ref="H8:H28" si="2">G8/$G$30</f>
        <v>4.9956004654991334E-3</v>
      </c>
    </row>
    <row r="9" spans="2:8" s="1" customFormat="1" x14ac:dyDescent="0.25">
      <c r="B9" s="42" t="s">
        <v>0</v>
      </c>
      <c r="C9" s="38">
        <v>1.1307870370370364E-2</v>
      </c>
      <c r="D9" s="39">
        <f t="shared" si="0"/>
        <v>2.7731259402230972E-2</v>
      </c>
      <c r="E9" s="38">
        <v>0</v>
      </c>
      <c r="F9" s="39"/>
      <c r="G9" s="38">
        <f t="shared" si="1"/>
        <v>1.1307870370370364E-2</v>
      </c>
      <c r="H9" s="43">
        <f t="shared" si="2"/>
        <v>2.7731259402230972E-2</v>
      </c>
    </row>
    <row r="10" spans="2:8" s="1" customFormat="1" x14ac:dyDescent="0.25">
      <c r="B10" s="42" t="s">
        <v>8</v>
      </c>
      <c r="C10" s="38">
        <v>3.3773148148148149E-2</v>
      </c>
      <c r="D10" s="39">
        <f t="shared" si="0"/>
        <v>8.2824784990491326E-2</v>
      </c>
      <c r="E10" s="38">
        <v>0</v>
      </c>
      <c r="F10" s="39"/>
      <c r="G10" s="38">
        <f t="shared" si="1"/>
        <v>3.3773148148148149E-2</v>
      </c>
      <c r="H10" s="43">
        <f t="shared" si="2"/>
        <v>8.2824784990491326E-2</v>
      </c>
    </row>
    <row r="11" spans="2:8" s="1" customFormat="1" x14ac:dyDescent="0.25">
      <c r="B11" s="42" t="s">
        <v>26</v>
      </c>
      <c r="C11" s="38">
        <v>1.7361111111111112E-3</v>
      </c>
      <c r="D11" s="39">
        <f t="shared" si="0"/>
        <v>4.2576140330958532E-3</v>
      </c>
      <c r="E11" s="38">
        <v>0</v>
      </c>
      <c r="F11" s="39"/>
      <c r="G11" s="38">
        <f t="shared" si="1"/>
        <v>1.7361111111111112E-3</v>
      </c>
      <c r="H11" s="43">
        <f t="shared" si="2"/>
        <v>4.2576140330958532E-3</v>
      </c>
    </row>
    <row r="12" spans="2:8" s="1" customFormat="1" x14ac:dyDescent="0.25">
      <c r="B12" s="42" t="s">
        <v>3</v>
      </c>
      <c r="C12" s="38">
        <v>4.4641203703703641E-2</v>
      </c>
      <c r="D12" s="39">
        <f t="shared" si="0"/>
        <v>0.1094774488376712</v>
      </c>
      <c r="E12" s="38">
        <v>0</v>
      </c>
      <c r="F12" s="39"/>
      <c r="G12" s="38">
        <f t="shared" si="1"/>
        <v>4.4641203703703641E-2</v>
      </c>
      <c r="H12" s="43">
        <f t="shared" si="2"/>
        <v>0.1094774488376712</v>
      </c>
    </row>
    <row r="13" spans="2:8" s="1" customFormat="1" x14ac:dyDescent="0.25">
      <c r="B13" s="42" t="s">
        <v>7</v>
      </c>
      <c r="C13" s="38">
        <v>2.0983796296296282E-2</v>
      </c>
      <c r="D13" s="39">
        <f t="shared" si="0"/>
        <v>5.1460361613351838E-2</v>
      </c>
      <c r="E13" s="38">
        <v>0</v>
      </c>
      <c r="F13" s="39"/>
      <c r="G13" s="38">
        <f t="shared" si="1"/>
        <v>2.0983796296296282E-2</v>
      </c>
      <c r="H13" s="43">
        <f t="shared" si="2"/>
        <v>5.1460361613351838E-2</v>
      </c>
    </row>
    <row r="14" spans="2:8" s="1" customFormat="1" x14ac:dyDescent="0.25">
      <c r="B14" s="42" t="s">
        <v>2</v>
      </c>
      <c r="C14" s="38">
        <v>1.6145833333333335E-2</v>
      </c>
      <c r="D14" s="39">
        <f t="shared" si="0"/>
        <v>3.9595810507791436E-2</v>
      </c>
      <c r="E14" s="38">
        <v>0</v>
      </c>
      <c r="F14" s="39"/>
      <c r="G14" s="38">
        <f t="shared" si="1"/>
        <v>1.6145833333333335E-2</v>
      </c>
      <c r="H14" s="43">
        <f t="shared" si="2"/>
        <v>3.9595810507791436E-2</v>
      </c>
    </row>
    <row r="15" spans="2:8" s="1" customFormat="1" x14ac:dyDescent="0.25">
      <c r="B15" s="42" t="s">
        <v>9</v>
      </c>
      <c r="C15" s="38">
        <v>4.4189814814814828E-2</v>
      </c>
      <c r="D15" s="39">
        <f t="shared" si="0"/>
        <v>0.10837046918906647</v>
      </c>
      <c r="E15" s="38">
        <v>0</v>
      </c>
      <c r="F15" s="39"/>
      <c r="G15" s="38">
        <f t="shared" si="1"/>
        <v>4.4189814814814828E-2</v>
      </c>
      <c r="H15" s="43">
        <f t="shared" si="2"/>
        <v>0.10837046918906647</v>
      </c>
    </row>
    <row r="16" spans="2:8" s="1" customFormat="1" x14ac:dyDescent="0.25">
      <c r="B16" s="42" t="s">
        <v>1</v>
      </c>
      <c r="C16" s="38">
        <v>2.5578703703703709E-3</v>
      </c>
      <c r="D16" s="39">
        <f t="shared" si="0"/>
        <v>6.272884675427891E-3</v>
      </c>
      <c r="E16" s="38">
        <v>0</v>
      </c>
      <c r="F16" s="39"/>
      <c r="G16" s="38">
        <f t="shared" si="1"/>
        <v>2.5578703703703709E-3</v>
      </c>
      <c r="H16" s="43">
        <f t="shared" si="2"/>
        <v>6.272884675427891E-3</v>
      </c>
    </row>
    <row r="17" spans="2:8" s="1" customFormat="1" x14ac:dyDescent="0.25">
      <c r="B17" s="42" t="s">
        <v>27</v>
      </c>
      <c r="C17" s="38">
        <v>1.4583333333333332E-3</v>
      </c>
      <c r="D17" s="39">
        <f t="shared" si="0"/>
        <v>3.5763957878005158E-3</v>
      </c>
      <c r="E17" s="38">
        <v>0</v>
      </c>
      <c r="F17" s="39"/>
      <c r="G17" s="38">
        <f t="shared" si="1"/>
        <v>1.4583333333333332E-3</v>
      </c>
      <c r="H17" s="43">
        <f t="shared" si="2"/>
        <v>3.5763957878005158E-3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>
        <v>0</v>
      </c>
      <c r="F18" s="39"/>
      <c r="G18" s="38">
        <f t="shared" si="1"/>
        <v>0</v>
      </c>
      <c r="H18" s="43">
        <f t="shared" si="2"/>
        <v>0</v>
      </c>
    </row>
    <row r="19" spans="2:8" s="1" customFormat="1" x14ac:dyDescent="0.25">
      <c r="B19" s="42" t="s">
        <v>4</v>
      </c>
      <c r="C19" s="38">
        <v>2.2442129629629617E-2</v>
      </c>
      <c r="D19" s="39">
        <f t="shared" si="0"/>
        <v>5.503675740115236E-2</v>
      </c>
      <c r="E19" s="38">
        <v>0</v>
      </c>
      <c r="F19" s="39"/>
      <c r="G19" s="38">
        <f t="shared" si="1"/>
        <v>2.2442129629629617E-2</v>
      </c>
      <c r="H19" s="43">
        <f t="shared" si="2"/>
        <v>5.503675740115236E-2</v>
      </c>
    </row>
    <row r="20" spans="2:8" s="1" customFormat="1" x14ac:dyDescent="0.25">
      <c r="B20" s="42" t="s">
        <v>14</v>
      </c>
      <c r="C20" s="38">
        <v>5.9143518518518503E-3</v>
      </c>
      <c r="D20" s="39">
        <f t="shared" si="0"/>
        <v>1.4504271806079867E-2</v>
      </c>
      <c r="E20" s="38">
        <v>0</v>
      </c>
      <c r="F20" s="39"/>
      <c r="G20" s="38">
        <f t="shared" si="1"/>
        <v>5.9143518518518503E-3</v>
      </c>
      <c r="H20" s="43">
        <f t="shared" si="2"/>
        <v>1.4504271806079867E-2</v>
      </c>
    </row>
    <row r="21" spans="2:8" s="1" customFormat="1" x14ac:dyDescent="0.25">
      <c r="B21" s="42" t="s">
        <v>11</v>
      </c>
      <c r="C21" s="38">
        <v>1.5046296296296297E-4</v>
      </c>
      <c r="D21" s="39">
        <f t="shared" si="0"/>
        <v>3.689932162016406E-4</v>
      </c>
      <c r="E21" s="38">
        <v>0</v>
      </c>
      <c r="F21" s="39"/>
      <c r="G21" s="38">
        <f t="shared" si="1"/>
        <v>1.5046296296296297E-4</v>
      </c>
      <c r="H21" s="43">
        <f>G21/$G$30</f>
        <v>3.689932162016406E-4</v>
      </c>
    </row>
    <row r="22" spans="2:8" s="1" customFormat="1" x14ac:dyDescent="0.25">
      <c r="B22" s="42" t="s">
        <v>15</v>
      </c>
      <c r="C22" s="38">
        <v>1.9444444444444448E-3</v>
      </c>
      <c r="D22" s="39">
        <f t="shared" si="0"/>
        <v>4.7685277170673558E-3</v>
      </c>
      <c r="E22" s="38">
        <v>0</v>
      </c>
      <c r="F22" s="39"/>
      <c r="G22" s="38">
        <f t="shared" si="1"/>
        <v>1.9444444444444448E-3</v>
      </c>
      <c r="H22" s="43">
        <f t="shared" si="2"/>
        <v>4.7685277170673558E-3</v>
      </c>
    </row>
    <row r="23" spans="2:8" s="1" customFormat="1" x14ac:dyDescent="0.25">
      <c r="B23" s="42" t="s">
        <v>71</v>
      </c>
      <c r="C23" s="38">
        <v>1.4317129629629622E-2</v>
      </c>
      <c r="D23" s="39">
        <f t="shared" si="0"/>
        <v>3.5111123726263779E-2</v>
      </c>
      <c r="E23" s="38">
        <v>0</v>
      </c>
      <c r="F23" s="39"/>
      <c r="G23" s="38">
        <f t="shared" si="1"/>
        <v>1.4317129629629622E-2</v>
      </c>
      <c r="H23" s="43">
        <f>G23/$G$30</f>
        <v>3.5111123726263779E-2</v>
      </c>
    </row>
    <row r="24" spans="2:8" s="1" customFormat="1" x14ac:dyDescent="0.25">
      <c r="B24" s="42" t="s">
        <v>12</v>
      </c>
      <c r="C24" s="38">
        <v>9.7222222222222219E-4</v>
      </c>
      <c r="D24" s="39">
        <f>C24/C$30</f>
        <v>2.3842638585336775E-3</v>
      </c>
      <c r="E24" s="38">
        <v>0</v>
      </c>
      <c r="F24" s="39"/>
      <c r="G24" s="38">
        <f t="shared" si="1"/>
        <v>9.7222222222222219E-4</v>
      </c>
      <c r="H24" s="43">
        <f>G24/$G$30</f>
        <v>2.3842638585336775E-3</v>
      </c>
    </row>
    <row r="25" spans="2:8" s="1" customFormat="1" x14ac:dyDescent="0.25">
      <c r="B25" s="42" t="s">
        <v>5</v>
      </c>
      <c r="C25" s="38">
        <v>6.3657407407407413E-4</v>
      </c>
      <c r="D25" s="39">
        <f t="shared" si="0"/>
        <v>1.5611251454684793E-3</v>
      </c>
      <c r="E25" s="38">
        <v>0</v>
      </c>
      <c r="F25" s="39"/>
      <c r="G25" s="38">
        <f t="shared" si="1"/>
        <v>6.3657407407407413E-4</v>
      </c>
      <c r="H25" s="43">
        <f>G25/$G$30</f>
        <v>1.5611251454684793E-3</v>
      </c>
    </row>
    <row r="26" spans="2:8" s="1" customFormat="1" x14ac:dyDescent="0.25">
      <c r="B26" s="42" t="s">
        <v>6</v>
      </c>
      <c r="C26" s="38">
        <v>6.4317129629629599E-2</v>
      </c>
      <c r="D26" s="39">
        <f t="shared" si="0"/>
        <v>0.15773040787942427</v>
      </c>
      <c r="E26" s="38">
        <v>0</v>
      </c>
      <c r="F26" s="39"/>
      <c r="G26" s="38">
        <f t="shared" si="1"/>
        <v>6.4317129629629599E-2</v>
      </c>
      <c r="H26" s="43">
        <f t="shared" si="2"/>
        <v>0.15773040787942427</v>
      </c>
    </row>
    <row r="27" spans="2:8" s="1" customFormat="1" x14ac:dyDescent="0.25">
      <c r="B27" s="42" t="s">
        <v>78</v>
      </c>
      <c r="C27" s="38">
        <v>1.8969907407407401E-2</v>
      </c>
      <c r="D27" s="39">
        <f t="shared" si="0"/>
        <v>4.6521529334960662E-2</v>
      </c>
      <c r="E27" s="38">
        <v>0</v>
      </c>
      <c r="F27" s="39"/>
      <c r="G27" s="38">
        <f t="shared" si="1"/>
        <v>1.8969907407407401E-2</v>
      </c>
      <c r="H27" s="43">
        <f t="shared" si="2"/>
        <v>4.6521529334960662E-2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0.40776620370370376</v>
      </c>
      <c r="D30" s="51">
        <f t="shared" si="3"/>
        <v>1</v>
      </c>
      <c r="E30" s="50"/>
      <c r="F30" s="51"/>
      <c r="G30" s="50">
        <f t="shared" si="3"/>
        <v>0.40776620370370376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21" sqref="C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106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2.3854166666666652E-2</v>
      </c>
      <c r="D7" s="39">
        <f t="shared" ref="D7:D17" si="0">C7/C$30</f>
        <v>0.28605135322692571</v>
      </c>
      <c r="E7" s="38">
        <v>0</v>
      </c>
      <c r="F7" s="39"/>
      <c r="G7" s="38">
        <f>C7+E7</f>
        <v>2.3854166666666652E-2</v>
      </c>
      <c r="H7" s="43">
        <f>G7/$G$30</f>
        <v>0.28605135322692571</v>
      </c>
    </row>
    <row r="8" spans="2:8" s="1" customFormat="1" x14ac:dyDescent="0.25">
      <c r="B8" s="42" t="s">
        <v>13</v>
      </c>
      <c r="C8" s="38">
        <v>2.6620370370370372E-4</v>
      </c>
      <c r="D8" s="39">
        <f t="shared" si="0"/>
        <v>3.1922276197085377E-3</v>
      </c>
      <c r="E8" s="38">
        <v>0</v>
      </c>
      <c r="F8" s="39"/>
      <c r="G8" s="38">
        <f t="shared" ref="G8:G28" si="1">C8+E8</f>
        <v>2.6620370370370372E-4</v>
      </c>
      <c r="H8" s="43">
        <f t="shared" ref="H8:H28" si="2">G8/$G$30</f>
        <v>3.1922276197085377E-3</v>
      </c>
    </row>
    <row r="9" spans="2:8" s="1" customFormat="1" x14ac:dyDescent="0.25">
      <c r="B9" s="42" t="s">
        <v>0</v>
      </c>
      <c r="C9" s="38">
        <v>8.2175925925925927E-4</v>
      </c>
      <c r="D9" s="39">
        <f t="shared" si="0"/>
        <v>9.8542678695350498E-3</v>
      </c>
      <c r="E9" s="38">
        <v>0</v>
      </c>
      <c r="F9" s="39"/>
      <c r="G9" s="38">
        <f t="shared" si="1"/>
        <v>8.2175925925925927E-4</v>
      </c>
      <c r="H9" s="43">
        <f t="shared" si="2"/>
        <v>9.8542678695350498E-3</v>
      </c>
    </row>
    <row r="10" spans="2:8" s="1" customFormat="1" x14ac:dyDescent="0.25">
      <c r="B10" s="42" t="s">
        <v>8</v>
      </c>
      <c r="C10" s="38">
        <v>6.3310185185185179E-3</v>
      </c>
      <c r="D10" s="39">
        <f t="shared" si="0"/>
        <v>7.5919500346981292E-2</v>
      </c>
      <c r="E10" s="38">
        <v>0</v>
      </c>
      <c r="F10" s="39"/>
      <c r="G10" s="38">
        <f t="shared" si="1"/>
        <v>6.3310185185185179E-3</v>
      </c>
      <c r="H10" s="43">
        <f t="shared" si="2"/>
        <v>7.5919500346981292E-2</v>
      </c>
    </row>
    <row r="11" spans="2:8" s="1" customFormat="1" x14ac:dyDescent="0.25">
      <c r="B11" s="42" t="s">
        <v>26</v>
      </c>
      <c r="C11" s="38">
        <v>1.7361111111111112E-4</v>
      </c>
      <c r="D11" s="39">
        <f t="shared" si="0"/>
        <v>2.0818875780707854E-3</v>
      </c>
      <c r="E11" s="38">
        <v>0</v>
      </c>
      <c r="F11" s="39"/>
      <c r="G11" s="38">
        <f t="shared" si="1"/>
        <v>1.7361111111111112E-4</v>
      </c>
      <c r="H11" s="43">
        <f t="shared" si="2"/>
        <v>2.0818875780707854E-3</v>
      </c>
    </row>
    <row r="12" spans="2:8" s="1" customFormat="1" x14ac:dyDescent="0.25">
      <c r="B12" s="42" t="s">
        <v>3</v>
      </c>
      <c r="C12" s="38">
        <v>4.5138888888888876E-3</v>
      </c>
      <c r="D12" s="39">
        <f t="shared" si="0"/>
        <v>5.4129077029840399E-2</v>
      </c>
      <c r="E12" s="38">
        <v>0</v>
      </c>
      <c r="F12" s="39"/>
      <c r="G12" s="38">
        <f t="shared" si="1"/>
        <v>4.5138888888888876E-3</v>
      </c>
      <c r="H12" s="43">
        <f t="shared" si="2"/>
        <v>5.4129077029840399E-2</v>
      </c>
    </row>
    <row r="13" spans="2:8" s="1" customFormat="1" x14ac:dyDescent="0.25">
      <c r="B13" s="42" t="s">
        <v>7</v>
      </c>
      <c r="C13" s="38">
        <v>2.685185185185185E-3</v>
      </c>
      <c r="D13" s="39">
        <f t="shared" si="0"/>
        <v>3.2199861207494809E-2</v>
      </c>
      <c r="E13" s="38">
        <v>0</v>
      </c>
      <c r="F13" s="39"/>
      <c r="G13" s="38">
        <f t="shared" si="1"/>
        <v>2.685185185185185E-3</v>
      </c>
      <c r="H13" s="43">
        <f t="shared" si="2"/>
        <v>3.2199861207494809E-2</v>
      </c>
    </row>
    <row r="14" spans="2:8" s="1" customFormat="1" x14ac:dyDescent="0.25">
      <c r="B14" s="42" t="s">
        <v>2</v>
      </c>
      <c r="C14" s="38"/>
      <c r="D14" s="39">
        <f t="shared" si="0"/>
        <v>0</v>
      </c>
      <c r="E14" s="38">
        <v>0</v>
      </c>
      <c r="F14" s="39"/>
      <c r="G14" s="38">
        <f t="shared" si="1"/>
        <v>0</v>
      </c>
      <c r="H14" s="43">
        <f t="shared" si="2"/>
        <v>0</v>
      </c>
    </row>
    <row r="15" spans="2:8" s="1" customFormat="1" x14ac:dyDescent="0.25">
      <c r="B15" s="42" t="s">
        <v>9</v>
      </c>
      <c r="C15" s="38">
        <v>2.5462962962962961E-4</v>
      </c>
      <c r="D15" s="39">
        <f t="shared" si="0"/>
        <v>3.0534351145038181E-3</v>
      </c>
      <c r="E15" s="38">
        <v>0</v>
      </c>
      <c r="F15" s="39"/>
      <c r="G15" s="38">
        <f t="shared" si="1"/>
        <v>2.5462962962962961E-4</v>
      </c>
      <c r="H15" s="43">
        <f t="shared" si="2"/>
        <v>3.0534351145038181E-3</v>
      </c>
    </row>
    <row r="16" spans="2:8" s="1" customFormat="1" x14ac:dyDescent="0.25">
      <c r="B16" s="42" t="s">
        <v>1</v>
      </c>
      <c r="C16" s="38">
        <v>6.9444444444444444E-5</v>
      </c>
      <c r="D16" s="39">
        <f>C16/C$30</f>
        <v>8.3275503122831412E-4</v>
      </c>
      <c r="E16" s="38">
        <v>0</v>
      </c>
      <c r="F16" s="39"/>
      <c r="G16" s="38">
        <f t="shared" si="1"/>
        <v>6.9444444444444444E-5</v>
      </c>
      <c r="H16" s="43">
        <f t="shared" si="2"/>
        <v>8.3275503122831412E-4</v>
      </c>
    </row>
    <row r="17" spans="2:8" s="1" customFormat="1" x14ac:dyDescent="0.25">
      <c r="B17" s="42" t="s">
        <v>27</v>
      </c>
      <c r="C17" s="38">
        <v>2.0833333333333335E-4</v>
      </c>
      <c r="D17" s="39">
        <f t="shared" si="0"/>
        <v>2.4982650936849426E-3</v>
      </c>
      <c r="E17" s="38">
        <v>0</v>
      </c>
      <c r="F17" s="39"/>
      <c r="G17" s="38">
        <f t="shared" si="1"/>
        <v>2.0833333333333335E-4</v>
      </c>
      <c r="H17" s="43">
        <f t="shared" si="2"/>
        <v>2.4982650936849426E-3</v>
      </c>
    </row>
    <row r="18" spans="2:8" s="1" customFormat="1" x14ac:dyDescent="0.25">
      <c r="B18" s="42" t="s">
        <v>16</v>
      </c>
      <c r="C18" s="38">
        <v>6.5972222222222213E-4</v>
      </c>
      <c r="D18" s="39">
        <f t="shared" ref="D18:D28" si="3">C18/C$30</f>
        <v>7.9111727966689836E-3</v>
      </c>
      <c r="E18" s="38">
        <v>0</v>
      </c>
      <c r="F18" s="39"/>
      <c r="G18" s="38">
        <f t="shared" si="1"/>
        <v>6.5972222222222213E-4</v>
      </c>
      <c r="H18" s="43">
        <f t="shared" si="2"/>
        <v>7.9111727966689836E-3</v>
      </c>
    </row>
    <row r="19" spans="2:8" s="1" customFormat="1" x14ac:dyDescent="0.25">
      <c r="B19" s="42" t="s">
        <v>4</v>
      </c>
      <c r="C19" s="38">
        <v>6.9328703703703696E-3</v>
      </c>
      <c r="D19" s="39">
        <f t="shared" si="3"/>
        <v>8.3136710617626675E-2</v>
      </c>
      <c r="E19" s="38">
        <v>0</v>
      </c>
      <c r="F19" s="39"/>
      <c r="G19" s="38">
        <f t="shared" si="1"/>
        <v>6.9328703703703696E-3</v>
      </c>
      <c r="H19" s="43">
        <f t="shared" si="2"/>
        <v>8.3136710617626675E-2</v>
      </c>
    </row>
    <row r="20" spans="2:8" s="1" customFormat="1" x14ac:dyDescent="0.25">
      <c r="B20" s="42" t="s">
        <v>14</v>
      </c>
      <c r="C20" s="38">
        <v>2.3148148148148147E-5</v>
      </c>
      <c r="D20" s="39">
        <f t="shared" si="3"/>
        <v>2.7758501040943802E-4</v>
      </c>
      <c r="E20" s="38">
        <v>0</v>
      </c>
      <c r="F20" s="39"/>
      <c r="G20" s="38">
        <f t="shared" si="1"/>
        <v>2.3148148148148147E-5</v>
      </c>
      <c r="H20" s="43">
        <f t="shared" si="2"/>
        <v>2.7758501040943802E-4</v>
      </c>
    </row>
    <row r="21" spans="2:8" s="1" customFormat="1" x14ac:dyDescent="0.25">
      <c r="B21" s="42" t="s">
        <v>11</v>
      </c>
      <c r="C21" s="38"/>
      <c r="D21" s="39">
        <f t="shared" si="3"/>
        <v>0</v>
      </c>
      <c r="E21" s="38">
        <v>0</v>
      </c>
      <c r="F21" s="39"/>
      <c r="G21" s="38">
        <f t="shared" si="1"/>
        <v>0</v>
      </c>
      <c r="H21" s="43">
        <f t="shared" si="2"/>
        <v>0</v>
      </c>
    </row>
    <row r="22" spans="2:8" s="1" customFormat="1" x14ac:dyDescent="0.25">
      <c r="B22" s="42" t="s">
        <v>15</v>
      </c>
      <c r="C22" s="38"/>
      <c r="D22" s="39">
        <f t="shared" si="3"/>
        <v>0</v>
      </c>
      <c r="E22" s="38">
        <v>0</v>
      </c>
      <c r="F22" s="39"/>
      <c r="G22" s="38">
        <f t="shared" si="1"/>
        <v>0</v>
      </c>
      <c r="H22" s="43">
        <f t="shared" si="2"/>
        <v>0</v>
      </c>
    </row>
    <row r="23" spans="2:8" s="1" customFormat="1" x14ac:dyDescent="0.25">
      <c r="B23" s="42" t="s">
        <v>71</v>
      </c>
      <c r="C23" s="38">
        <v>5.0231481481481481E-3</v>
      </c>
      <c r="D23" s="39">
        <f t="shared" si="3"/>
        <v>6.0235947258848052E-2</v>
      </c>
      <c r="E23" s="38">
        <v>0</v>
      </c>
      <c r="F23" s="39"/>
      <c r="G23" s="38">
        <f t="shared" si="1"/>
        <v>5.0231481481481481E-3</v>
      </c>
      <c r="H23" s="43">
        <f t="shared" si="2"/>
        <v>6.0235947258848052E-2</v>
      </c>
    </row>
    <row r="24" spans="2:8" s="1" customFormat="1" x14ac:dyDescent="0.25">
      <c r="B24" s="42" t="s">
        <v>12</v>
      </c>
      <c r="C24" s="38">
        <v>1.9675925925925926E-4</v>
      </c>
      <c r="D24" s="39">
        <f t="shared" si="3"/>
        <v>2.3594725884802234E-3</v>
      </c>
      <c r="E24" s="38">
        <v>0</v>
      </c>
      <c r="F24" s="39"/>
      <c r="G24" s="38">
        <f t="shared" si="1"/>
        <v>1.9675925925925926E-4</v>
      </c>
      <c r="H24" s="43">
        <f t="shared" si="2"/>
        <v>2.3594725884802234E-3</v>
      </c>
    </row>
    <row r="25" spans="2:8" s="1" customFormat="1" x14ac:dyDescent="0.25">
      <c r="B25" s="42" t="s">
        <v>5</v>
      </c>
      <c r="C25" s="38"/>
      <c r="D25" s="39">
        <f t="shared" si="3"/>
        <v>0</v>
      </c>
      <c r="E25" s="38">
        <v>0</v>
      </c>
      <c r="F25" s="39"/>
      <c r="G25" s="38">
        <f t="shared" si="1"/>
        <v>0</v>
      </c>
      <c r="H25" s="43">
        <f t="shared" si="2"/>
        <v>0</v>
      </c>
    </row>
    <row r="26" spans="2:8" s="1" customFormat="1" x14ac:dyDescent="0.25">
      <c r="B26" s="42" t="s">
        <v>6</v>
      </c>
      <c r="C26" s="38">
        <v>2.6423611111111106E-2</v>
      </c>
      <c r="D26" s="39">
        <f t="shared" si="3"/>
        <v>0.31686328938237346</v>
      </c>
      <c r="E26" s="38">
        <v>0</v>
      </c>
      <c r="F26" s="39"/>
      <c r="G26" s="38">
        <f t="shared" si="1"/>
        <v>2.6423611111111106E-2</v>
      </c>
      <c r="H26" s="43">
        <f t="shared" si="2"/>
        <v>0.31686328938237346</v>
      </c>
    </row>
    <row r="27" spans="2:8" s="1" customFormat="1" x14ac:dyDescent="0.25">
      <c r="B27" s="42" t="s">
        <v>78</v>
      </c>
      <c r="C27" s="38">
        <v>4.8148148148148143E-3</v>
      </c>
      <c r="D27" s="39">
        <f t="shared" si="3"/>
        <v>5.7737682165163104E-2</v>
      </c>
      <c r="E27" s="38">
        <v>0</v>
      </c>
      <c r="F27" s="39"/>
      <c r="G27" s="38">
        <f t="shared" si="1"/>
        <v>4.8148148148148143E-3</v>
      </c>
      <c r="H27" s="43">
        <f t="shared" si="2"/>
        <v>5.7737682165163104E-2</v>
      </c>
    </row>
    <row r="28" spans="2:8" s="1" customFormat="1" x14ac:dyDescent="0.25">
      <c r="B28" s="42" t="s">
        <v>17</v>
      </c>
      <c r="C28" s="38">
        <v>1.3888888888888889E-4</v>
      </c>
      <c r="D28" s="39">
        <f t="shared" si="3"/>
        <v>1.6655100624566282E-3</v>
      </c>
      <c r="E28" s="38">
        <v>0</v>
      </c>
      <c r="F28" s="39"/>
      <c r="G28" s="38">
        <f t="shared" si="1"/>
        <v>1.3888888888888889E-4</v>
      </c>
      <c r="H28" s="43">
        <f t="shared" si="2"/>
        <v>1.6655100624566282E-3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8.3391203703703662E-2</v>
      </c>
      <c r="D30" s="51">
        <f>SUM(D7:D29)</f>
        <v>1.0000000000000002</v>
      </c>
      <c r="E30" s="50"/>
      <c r="F30" s="51"/>
      <c r="G30" s="50">
        <f>SUM(G7:G28)</f>
        <v>8.3391203703703662E-2</v>
      </c>
      <c r="H30" s="49">
        <f>SUM(H7:H28)</f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2021-03-18T14:58:12Z</cp:lastPrinted>
  <dcterms:created xsi:type="dcterms:W3CDTF">2016-01-08T16:06:43Z</dcterms:created>
  <dcterms:modified xsi:type="dcterms:W3CDTF">2021-03-18T14:58:27Z</dcterms:modified>
</cp:coreProperties>
</file>