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11055" yWindow="1740" windowWidth="21840" windowHeight="1362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4" i="55" l="1"/>
  <c r="K13" i="55"/>
  <c r="K19" i="55"/>
  <c r="K21" i="55"/>
  <c r="F30" i="55"/>
  <c r="K12" i="48"/>
  <c r="J30" i="53"/>
  <c r="K10" i="53"/>
  <c r="K11" i="53"/>
  <c r="K12" i="53"/>
  <c r="K13" i="53"/>
  <c r="K14" i="53"/>
  <c r="K15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7" i="53"/>
  <c r="K8" i="53"/>
  <c r="E30" i="53"/>
  <c r="K14" i="52"/>
  <c r="K17" i="52"/>
  <c r="K18" i="52"/>
  <c r="K19" i="52"/>
  <c r="K20" i="52"/>
  <c r="K22" i="52"/>
  <c r="K23" i="52"/>
  <c r="K24" i="52"/>
  <c r="J30" i="52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H30" i="44"/>
  <c r="K16" i="43"/>
  <c r="K17" i="43"/>
  <c r="K18" i="43"/>
  <c r="K19" i="43"/>
  <c r="K20" i="43"/>
  <c r="K21" i="43"/>
  <c r="K22" i="43"/>
  <c r="K23" i="43"/>
  <c r="K24" i="43"/>
  <c r="K25" i="43"/>
  <c r="K7" i="43"/>
  <c r="E30" i="43"/>
  <c r="K28" i="42"/>
  <c r="K12" i="42"/>
  <c r="K13" i="42"/>
  <c r="K15" i="42"/>
  <c r="K17" i="42"/>
  <c r="K18" i="42"/>
  <c r="K19" i="42"/>
  <c r="K8" i="42"/>
  <c r="K9" i="42"/>
  <c r="K10" i="42"/>
  <c r="J30" i="42"/>
  <c r="J30" i="41"/>
  <c r="K27" i="41"/>
  <c r="K7" i="41"/>
  <c r="D24" i="40"/>
  <c r="D13" i="40"/>
  <c r="D19" i="40"/>
  <c r="D21" i="40"/>
  <c r="F12" i="33"/>
  <c r="F10" i="38"/>
  <c r="F11" i="38"/>
  <c r="F12" i="38"/>
  <c r="F13" i="38"/>
  <c r="F14" i="38"/>
  <c r="F15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7" i="38"/>
  <c r="F8" i="38"/>
  <c r="C30" i="38"/>
  <c r="D22" i="38" s="1"/>
  <c r="D23" i="38"/>
  <c r="D19" i="38"/>
  <c r="D12" i="38"/>
  <c r="F18" i="37"/>
  <c r="F14" i="37"/>
  <c r="F11" i="29"/>
  <c r="F12" i="29"/>
  <c r="F13" i="29"/>
  <c r="F14" i="29"/>
  <c r="F15" i="29"/>
  <c r="F16" i="29"/>
  <c r="F17" i="29"/>
  <c r="F19" i="29"/>
  <c r="F20" i="29"/>
  <c r="F21" i="29"/>
  <c r="F22" i="29"/>
  <c r="F23" i="29"/>
  <c r="F24" i="29"/>
  <c r="F25" i="29"/>
  <c r="F26" i="29"/>
  <c r="F27" i="29"/>
  <c r="D17" i="29"/>
  <c r="D19" i="29"/>
  <c r="D20" i="29"/>
  <c r="D22" i="29"/>
  <c r="D9" i="38" l="1"/>
  <c r="D27" i="28"/>
  <c r="I27" i="28"/>
  <c r="D7" i="28"/>
  <c r="I7" i="28"/>
  <c r="D30" i="38" l="1"/>
  <c r="I7" i="27" l="1"/>
  <c r="I8" i="27"/>
  <c r="I18" i="27"/>
  <c r="I28" i="27"/>
  <c r="H16" i="27"/>
  <c r="H17" i="27"/>
  <c r="H18" i="27"/>
  <c r="H19" i="27"/>
  <c r="H20" i="27"/>
  <c r="H21" i="27"/>
  <c r="H22" i="27"/>
  <c r="H7" i="27"/>
  <c r="F12" i="27"/>
  <c r="F13" i="27"/>
  <c r="F15" i="27"/>
  <c r="F17" i="27"/>
  <c r="F18" i="27"/>
  <c r="F19" i="27"/>
  <c r="F21" i="27"/>
  <c r="F22" i="27"/>
  <c r="F23" i="27"/>
  <c r="F24" i="27"/>
  <c r="F25" i="27"/>
  <c r="F26" i="27"/>
  <c r="F28" i="27"/>
  <c r="F8" i="27"/>
  <c r="F9" i="27"/>
  <c r="F10" i="27"/>
  <c r="G21" i="24"/>
  <c r="G28" i="24"/>
  <c r="D28" i="24"/>
  <c r="D21" i="24"/>
  <c r="D7" i="24"/>
  <c r="G24" i="23"/>
  <c r="G25" i="23"/>
  <c r="G26" i="23"/>
  <c r="G27" i="23"/>
  <c r="G28" i="23"/>
  <c r="F28" i="23"/>
  <c r="G28" i="21"/>
  <c r="F24" i="21"/>
  <c r="F25" i="21"/>
  <c r="F26" i="21"/>
  <c r="F27" i="21"/>
  <c r="F28" i="21"/>
  <c r="D11" i="18"/>
  <c r="F17" i="10"/>
  <c r="F18" i="10"/>
  <c r="D24" i="10"/>
  <c r="G21" i="7"/>
  <c r="D21" i="7"/>
  <c r="G16" i="7"/>
  <c r="D24" i="14"/>
  <c r="G24" i="14"/>
  <c r="D24" i="13"/>
  <c r="G24" i="13"/>
  <c r="E30" i="9"/>
  <c r="F21" i="9" s="1"/>
  <c r="F30" i="9" s="1"/>
  <c r="G28" i="6"/>
  <c r="F24" i="6"/>
  <c r="F25" i="6"/>
  <c r="F26" i="6"/>
  <c r="F27" i="6"/>
  <c r="F28" i="6"/>
  <c r="F28" i="4"/>
  <c r="H26" i="3"/>
  <c r="D11" i="3"/>
  <c r="K22" i="55" l="1"/>
  <c r="K25" i="55"/>
  <c r="D30" i="48"/>
  <c r="D30" i="53"/>
  <c r="D30" i="44"/>
  <c r="E30" i="44"/>
  <c r="F30" i="44"/>
  <c r="G30" i="44"/>
  <c r="K8" i="44"/>
  <c r="K21" i="42"/>
  <c r="K22" i="42"/>
  <c r="K23" i="42"/>
  <c r="K24" i="42"/>
  <c r="K25" i="42"/>
  <c r="K26" i="42"/>
  <c r="F30" i="42"/>
  <c r="G30" i="42"/>
  <c r="H30" i="42"/>
  <c r="I9" i="27" l="1"/>
  <c r="I10" i="27"/>
  <c r="I12" i="27"/>
  <c r="I13" i="27"/>
  <c r="I14" i="27"/>
  <c r="I15" i="27"/>
  <c r="I16" i="27"/>
  <c r="I17" i="27"/>
  <c r="I19" i="27"/>
  <c r="I20" i="27"/>
  <c r="I21" i="27"/>
  <c r="I22" i="27"/>
  <c r="I23" i="27"/>
  <c r="G28" i="26"/>
  <c r="I28" i="19"/>
  <c r="G28" i="17"/>
  <c r="G28" i="12"/>
  <c r="G28" i="11"/>
  <c r="I28" i="4"/>
  <c r="D30" i="55" l="1"/>
  <c r="K10" i="48"/>
  <c r="K13" i="48"/>
  <c r="K21" i="48"/>
  <c r="K23" i="48"/>
  <c r="K10" i="43"/>
  <c r="K12" i="43"/>
  <c r="K13" i="43"/>
  <c r="K14" i="43"/>
  <c r="K15" i="43"/>
  <c r="K10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G11" i="24"/>
  <c r="G18" i="23"/>
  <c r="G21" i="22"/>
  <c r="G22" i="22"/>
  <c r="G23" i="22"/>
  <c r="G21" i="8"/>
  <c r="G22" i="8"/>
  <c r="G23" i="8"/>
  <c r="G21" i="11"/>
  <c r="G8" i="7"/>
  <c r="G9" i="7"/>
  <c r="G10" i="7"/>
  <c r="G11" i="7"/>
  <c r="G12" i="7"/>
  <c r="G13" i="7"/>
  <c r="G14" i="7"/>
  <c r="G15" i="7"/>
  <c r="G17" i="7"/>
  <c r="G18" i="7"/>
  <c r="G19" i="7"/>
  <c r="K13" i="52" l="1"/>
  <c r="K9" i="52"/>
  <c r="K9" i="43"/>
  <c r="I24" i="27" l="1"/>
  <c r="I25" i="27"/>
  <c r="I26" i="27"/>
  <c r="G23" i="24"/>
  <c r="G24" i="24"/>
  <c r="G25" i="24"/>
  <c r="G26" i="24"/>
  <c r="G27" i="24"/>
  <c r="G23" i="23"/>
  <c r="G11" i="23"/>
  <c r="G17" i="22"/>
  <c r="G17" i="8"/>
  <c r="G30" i="55" l="1"/>
  <c r="G30" i="53"/>
  <c r="G17" i="23" l="1"/>
  <c r="G11" i="22"/>
  <c r="G25" i="8" l="1"/>
  <c r="G26" i="8"/>
  <c r="G11" i="8"/>
  <c r="G30" i="3"/>
  <c r="E30" i="3"/>
  <c r="F11" i="3" s="1"/>
  <c r="F30" i="43" l="1"/>
  <c r="E30" i="23" l="1"/>
  <c r="C30" i="23"/>
  <c r="E30" i="22"/>
  <c r="E30" i="10"/>
  <c r="E30" i="8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3" i="11"/>
  <c r="G24" i="11"/>
  <c r="G25" i="11"/>
  <c r="G26" i="11"/>
  <c r="G27" i="11"/>
  <c r="G21" i="14"/>
  <c r="G21" i="16"/>
  <c r="G23" i="16"/>
  <c r="G25" i="16"/>
  <c r="G21" i="13"/>
  <c r="G22" i="13"/>
  <c r="G23" i="13"/>
  <c r="G25" i="13"/>
  <c r="C30" i="40"/>
  <c r="D22" i="40" s="1"/>
  <c r="E30" i="37"/>
  <c r="C30" i="29"/>
  <c r="E30" i="29"/>
  <c r="E30" i="27"/>
  <c r="G18" i="26"/>
  <c r="C30" i="26"/>
  <c r="G12" i="22"/>
  <c r="G30" i="18"/>
  <c r="E30" i="18"/>
  <c r="C30" i="12"/>
  <c r="G12" i="8"/>
  <c r="G13" i="8"/>
  <c r="C30" i="15"/>
  <c r="D12" i="15" s="1"/>
  <c r="G25" i="7"/>
  <c r="G26" i="7"/>
  <c r="G27" i="7"/>
  <c r="G10" i="16"/>
  <c r="G11" i="16"/>
  <c r="G12" i="16"/>
  <c r="G13" i="16"/>
  <c r="G14" i="16"/>
  <c r="G9" i="13"/>
  <c r="G10" i="13"/>
  <c r="G11" i="13"/>
  <c r="G12" i="13"/>
  <c r="G13" i="13"/>
  <c r="G14" i="13"/>
  <c r="G15" i="13"/>
  <c r="G16" i="13"/>
  <c r="G17" i="13"/>
  <c r="G18" i="13"/>
  <c r="C30" i="9"/>
  <c r="D27" i="9" s="1"/>
  <c r="K9" i="53"/>
  <c r="G12" i="24"/>
  <c r="G13" i="24"/>
  <c r="G14" i="24"/>
  <c r="G15" i="24"/>
  <c r="G16" i="24"/>
  <c r="G17" i="24"/>
  <c r="G18" i="24"/>
  <c r="G19" i="24"/>
  <c r="G20" i="24"/>
  <c r="G12" i="23"/>
  <c r="G13" i="23"/>
  <c r="G14" i="23"/>
  <c r="G15" i="23"/>
  <c r="G16" i="23"/>
  <c r="G15" i="22"/>
  <c r="G16" i="22"/>
  <c r="G18" i="22"/>
  <c r="G19" i="22"/>
  <c r="G20" i="22"/>
  <c r="G25" i="22"/>
  <c r="G26" i="22"/>
  <c r="G28" i="10"/>
  <c r="G8" i="8"/>
  <c r="G9" i="8"/>
  <c r="G10" i="8"/>
  <c r="G14" i="8"/>
  <c r="G15" i="8"/>
  <c r="G16" i="8"/>
  <c r="G18" i="8"/>
  <c r="G19" i="8"/>
  <c r="G20" i="8"/>
  <c r="G27" i="8"/>
  <c r="G7" i="8"/>
  <c r="G23" i="14"/>
  <c r="G25" i="14"/>
  <c r="G19" i="16"/>
  <c r="G20" i="16"/>
  <c r="G19" i="13"/>
  <c r="G20" i="13"/>
  <c r="G8" i="22"/>
  <c r="G9" i="22"/>
  <c r="G10" i="22"/>
  <c r="G13" i="22"/>
  <c r="G14" i="22"/>
  <c r="G27" i="22"/>
  <c r="G7" i="22"/>
  <c r="C30" i="22"/>
  <c r="C30" i="52"/>
  <c r="I30" i="42"/>
  <c r="I30" i="41"/>
  <c r="E30" i="38"/>
  <c r="G28" i="15"/>
  <c r="K30" i="44"/>
  <c r="K8" i="41"/>
  <c r="K9" i="41"/>
  <c r="K28" i="41"/>
  <c r="G19" i="26"/>
  <c r="E30" i="24"/>
  <c r="E30" i="21"/>
  <c r="G18" i="12"/>
  <c r="E30" i="11"/>
  <c r="C30" i="7"/>
  <c r="D27" i="7" s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E30" i="6"/>
  <c r="K9" i="48"/>
  <c r="E30" i="33"/>
  <c r="C30" i="24"/>
  <c r="D27" i="24" s="1"/>
  <c r="E30" i="12"/>
  <c r="F15" i="12" s="1"/>
  <c r="C30" i="8"/>
  <c r="D14" i="8" s="1"/>
  <c r="C30" i="11"/>
  <c r="D28" i="11" s="1"/>
  <c r="C30" i="13"/>
  <c r="C30" i="28"/>
  <c r="D8" i="28" s="1"/>
  <c r="G30" i="27"/>
  <c r="G7" i="16"/>
  <c r="G8" i="16"/>
  <c r="G9" i="16"/>
  <c r="G15" i="16"/>
  <c r="G16" i="16"/>
  <c r="G17" i="16"/>
  <c r="G18" i="16"/>
  <c r="G26" i="16"/>
  <c r="G27" i="16"/>
  <c r="E30" i="15"/>
  <c r="F8" i="15" s="1"/>
  <c r="G7" i="11"/>
  <c r="G7" i="7"/>
  <c r="C30" i="16"/>
  <c r="D10" i="16" s="1"/>
  <c r="I7" i="4"/>
  <c r="E30" i="55"/>
  <c r="G30" i="19"/>
  <c r="C30" i="19"/>
  <c r="G22" i="9"/>
  <c r="G30" i="4"/>
  <c r="H28" i="4" s="1"/>
  <c r="C30" i="53"/>
  <c r="G26" i="13"/>
  <c r="G27" i="13"/>
  <c r="G21" i="9"/>
  <c r="G23" i="9"/>
  <c r="G25" i="9"/>
  <c r="G26" i="9"/>
  <c r="I28" i="28"/>
  <c r="G8" i="26"/>
  <c r="G9" i="26"/>
  <c r="G10" i="26"/>
  <c r="G11" i="26"/>
  <c r="G12" i="26"/>
  <c r="G13" i="26"/>
  <c r="G14" i="26"/>
  <c r="G15" i="26"/>
  <c r="G16" i="26"/>
  <c r="G17" i="26"/>
  <c r="G20" i="26"/>
  <c r="G21" i="26"/>
  <c r="G22" i="26"/>
  <c r="G23" i="26"/>
  <c r="G24" i="26"/>
  <c r="G25" i="26"/>
  <c r="G26" i="26"/>
  <c r="G27" i="26"/>
  <c r="G8" i="23"/>
  <c r="G9" i="23"/>
  <c r="G10" i="23"/>
  <c r="G19" i="23"/>
  <c r="G20" i="23"/>
  <c r="G21" i="23"/>
  <c r="G22" i="23"/>
  <c r="G8" i="24"/>
  <c r="G9" i="24"/>
  <c r="G10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G8" i="12"/>
  <c r="G9" i="12"/>
  <c r="G10" i="12"/>
  <c r="G11" i="12"/>
  <c r="G12" i="12"/>
  <c r="G13" i="12"/>
  <c r="G14" i="12"/>
  <c r="G15" i="12"/>
  <c r="G16" i="12"/>
  <c r="G17" i="12"/>
  <c r="G19" i="12"/>
  <c r="G20" i="12"/>
  <c r="G21" i="12"/>
  <c r="G23" i="12"/>
  <c r="G24" i="12"/>
  <c r="G25" i="12"/>
  <c r="G26" i="12"/>
  <c r="G2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2" i="14"/>
  <c r="G26" i="14"/>
  <c r="G27" i="14"/>
  <c r="G7" i="6"/>
  <c r="G7" i="23"/>
  <c r="D30" i="43"/>
  <c r="G7" i="12"/>
  <c r="G7" i="10"/>
  <c r="C30" i="4"/>
  <c r="D21" i="4" s="1"/>
  <c r="I8" i="28"/>
  <c r="I9" i="28"/>
  <c r="I10" i="28"/>
  <c r="G7" i="24"/>
  <c r="G7" i="21"/>
  <c r="E30" i="20"/>
  <c r="G7" i="14"/>
  <c r="G7" i="13"/>
  <c r="G8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7" i="9"/>
  <c r="E30" i="42"/>
  <c r="G21" i="17"/>
  <c r="G22" i="17"/>
  <c r="G23" i="17"/>
  <c r="G24" i="17"/>
  <c r="C30" i="17"/>
  <c r="D12" i="17" s="1"/>
  <c r="C30" i="6"/>
  <c r="D17" i="6" s="1"/>
  <c r="G7" i="26"/>
  <c r="E30" i="19"/>
  <c r="F26" i="19" s="1"/>
  <c r="C30" i="18"/>
  <c r="C30" i="3"/>
  <c r="D18" i="3" s="1"/>
  <c r="G30" i="5"/>
  <c r="D30" i="42"/>
  <c r="C30" i="42"/>
  <c r="C30" i="10"/>
  <c r="D13" i="10" s="1"/>
  <c r="G7" i="15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3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D12" i="14" s="1"/>
  <c r="I28" i="5"/>
  <c r="E30" i="4"/>
  <c r="F22" i="4" s="1"/>
  <c r="C30" i="48"/>
  <c r="C30" i="44"/>
  <c r="H30" i="41"/>
  <c r="G30" i="41"/>
  <c r="F30" i="41"/>
  <c r="E30" i="41"/>
  <c r="D30" i="41"/>
  <c r="C30" i="41"/>
  <c r="I7" i="20"/>
  <c r="G30" i="20"/>
  <c r="H15" i="20" s="1"/>
  <c r="C30" i="20"/>
  <c r="D24" i="20" s="1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10" i="26"/>
  <c r="D13" i="26"/>
  <c r="D8" i="26"/>
  <c r="D27" i="26"/>
  <c r="D7" i="23"/>
  <c r="H20" i="19"/>
  <c r="H8" i="19"/>
  <c r="H19" i="19"/>
  <c r="H15" i="19"/>
  <c r="H11" i="19"/>
  <c r="H22" i="19"/>
  <c r="H10" i="19"/>
  <c r="H21" i="19"/>
  <c r="H13" i="19"/>
  <c r="H9" i="19"/>
  <c r="D18" i="19"/>
  <c r="F21" i="18"/>
  <c r="D26" i="15"/>
  <c r="D15" i="15"/>
  <c r="D9" i="16"/>
  <c r="H26" i="4"/>
  <c r="H16" i="4"/>
  <c r="H12" i="4"/>
  <c r="H14" i="4"/>
  <c r="H27" i="4"/>
  <c r="H15" i="4"/>
  <c r="H11" i="4"/>
  <c r="H9" i="3"/>
  <c r="F25" i="3"/>
  <c r="F22" i="3"/>
  <c r="F24" i="3"/>
  <c r="F17" i="3"/>
  <c r="F27" i="3"/>
  <c r="D11" i="17"/>
  <c r="D26" i="17"/>
  <c r="D15" i="9"/>
  <c r="D12" i="9"/>
  <c r="D16" i="9"/>
  <c r="D9" i="9"/>
  <c r="D13" i="9"/>
  <c r="D7" i="9"/>
  <c r="D10" i="9"/>
  <c r="D14" i="9"/>
  <c r="D26" i="9"/>
  <c r="H14" i="3"/>
  <c r="F15" i="3"/>
  <c r="F14" i="3"/>
  <c r="F20" i="3"/>
  <c r="F16" i="3"/>
  <c r="H15" i="3"/>
  <c r="H17" i="19"/>
  <c r="H14" i="19"/>
  <c r="H7" i="19"/>
  <c r="D17" i="19"/>
  <c r="D12" i="11"/>
  <c r="F12" i="3"/>
  <c r="F8" i="3"/>
  <c r="F13" i="3"/>
  <c r="F9" i="3"/>
  <c r="F10" i="3"/>
  <c r="F21" i="33"/>
  <c r="F10" i="29"/>
  <c r="D14" i="21"/>
  <c r="D11" i="20"/>
  <c r="D13" i="8"/>
  <c r="D10" i="8"/>
  <c r="D12" i="8"/>
  <c r="D25" i="8"/>
  <c r="D18" i="8"/>
  <c r="D27" i="11"/>
  <c r="D19" i="7"/>
  <c r="D25" i="7"/>
  <c r="D8" i="16"/>
  <c r="D14" i="13"/>
  <c r="D16" i="13"/>
  <c r="D11" i="9"/>
  <c r="D8" i="9"/>
  <c r="F10" i="6"/>
  <c r="F18" i="3"/>
  <c r="D23" i="26"/>
  <c r="D9" i="26"/>
  <c r="D24" i="24"/>
  <c r="D9" i="12"/>
  <c r="D10" i="12"/>
  <c r="D7" i="15"/>
  <c r="D8" i="15"/>
  <c r="D10" i="15"/>
  <c r="D9" i="15"/>
  <c r="D14" i="15"/>
  <c r="D27" i="15"/>
  <c r="D16" i="15"/>
  <c r="D16" i="4"/>
  <c r="H22" i="3"/>
  <c r="D15" i="21"/>
  <c r="D24" i="21"/>
  <c r="D11" i="21"/>
  <c r="H24" i="18"/>
  <c r="D7" i="16"/>
  <c r="D25" i="40"/>
  <c r="D19" i="3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22" i="4"/>
  <c r="H16" i="19"/>
  <c r="H27" i="20"/>
  <c r="F23" i="20"/>
  <c r="F26" i="20"/>
  <c r="F10" i="20"/>
  <c r="F13" i="20"/>
  <c r="D16" i="19"/>
  <c r="D7" i="19"/>
  <c r="H23" i="18"/>
  <c r="H22" i="18"/>
  <c r="F9" i="18"/>
  <c r="F22" i="18"/>
  <c r="F10" i="18"/>
  <c r="F8" i="18"/>
  <c r="F25" i="18"/>
  <c r="F20" i="18"/>
  <c r="D14" i="17"/>
  <c r="D10" i="17"/>
  <c r="D13" i="17"/>
  <c r="F14" i="12"/>
  <c r="D25" i="5"/>
  <c r="D28" i="5"/>
  <c r="H20" i="3"/>
  <c r="D17" i="3"/>
  <c r="D21" i="21"/>
  <c r="D18" i="21"/>
  <c r="D22" i="21"/>
  <c r="D19" i="21"/>
  <c r="D16" i="21"/>
  <c r="D20" i="21"/>
  <c r="H12" i="20"/>
  <c r="H14" i="20"/>
  <c r="H7" i="20"/>
  <c r="F23" i="19"/>
  <c r="F20" i="19"/>
  <c r="F21" i="19"/>
  <c r="F16" i="18"/>
  <c r="F13" i="18"/>
  <c r="F17" i="18"/>
  <c r="F14" i="18"/>
  <c r="F18" i="18"/>
  <c r="F15" i="18"/>
  <c r="F19" i="18"/>
  <c r="D8" i="12"/>
  <c r="D11" i="10"/>
  <c r="D26" i="8"/>
  <c r="D15" i="8"/>
  <c r="D16" i="8"/>
  <c r="F10" i="15"/>
  <c r="F26" i="15"/>
  <c r="F23" i="15"/>
  <c r="F16" i="15"/>
  <c r="F13" i="15"/>
  <c r="H21" i="4"/>
  <c r="H19" i="4"/>
  <c r="H20" i="4"/>
  <c r="H9" i="4"/>
  <c r="H25" i="4"/>
  <c r="H7" i="4"/>
  <c r="H23" i="4"/>
  <c r="H8" i="4"/>
  <c r="H24" i="4"/>
  <c r="H13" i="4"/>
  <c r="H10" i="4"/>
  <c r="F18" i="4"/>
  <c r="F27" i="4"/>
  <c r="D10" i="4"/>
  <c r="F9" i="33"/>
  <c r="F9" i="29"/>
  <c r="D9" i="28"/>
  <c r="D8" i="24"/>
  <c r="H27" i="18"/>
  <c r="D9" i="8"/>
  <c r="D27" i="8"/>
  <c r="D8" i="8"/>
  <c r="D7" i="8"/>
  <c r="D27" i="14"/>
  <c r="D8" i="13"/>
  <c r="G30" i="17"/>
  <c r="G30" i="7"/>
  <c r="H21" i="7" s="1"/>
  <c r="D8" i="17"/>
  <c r="D25" i="6"/>
  <c r="D18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0" i="14"/>
  <c r="D15" i="10"/>
  <c r="D20" i="10"/>
  <c r="D17" i="10"/>
  <c r="D21" i="10"/>
  <c r="D25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26" i="14"/>
  <c r="D20" i="9"/>
  <c r="D17" i="9"/>
  <c r="D21" i="9"/>
  <c r="D25" i="9"/>
  <c r="D18" i="9"/>
  <c r="D22" i="9"/>
  <c r="D19" i="9"/>
  <c r="D23" i="9"/>
  <c r="D7" i="7"/>
  <c r="D8" i="7"/>
  <c r="D15" i="14"/>
  <c r="D12" i="4"/>
  <c r="D18" i="4"/>
  <c r="D27" i="4"/>
  <c r="F19" i="3"/>
  <c r="F26" i="3"/>
  <c r="F8" i="29"/>
  <c r="I30" i="27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F27" i="18"/>
  <c r="D26" i="10"/>
  <c r="D10" i="10"/>
  <c r="D7" i="10"/>
  <c r="D27" i="10"/>
  <c r="D16" i="10"/>
  <c r="D12" i="10"/>
  <c r="D9" i="7"/>
  <c r="D8" i="14"/>
  <c r="D13" i="6"/>
  <c r="D16" i="6"/>
  <c r="D14" i="6"/>
  <c r="D7" i="6"/>
  <c r="D12" i="6"/>
  <c r="D15" i="6"/>
  <c r="D27" i="6"/>
  <c r="D11" i="6"/>
  <c r="D9" i="6"/>
  <c r="H15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D8" i="3"/>
  <c r="J7" i="27" l="1"/>
  <c r="J8" i="27"/>
  <c r="J28" i="27"/>
  <c r="J18" i="27"/>
  <c r="D17" i="26"/>
  <c r="D28" i="26"/>
  <c r="F9" i="23"/>
  <c r="D14" i="23"/>
  <c r="D25" i="23"/>
  <c r="D22" i="23"/>
  <c r="D26" i="23"/>
  <c r="D23" i="23"/>
  <c r="D13" i="23"/>
  <c r="D24" i="23"/>
  <c r="D9" i="23"/>
  <c r="F16" i="22"/>
  <c r="F13" i="22"/>
  <c r="F14" i="21"/>
  <c r="F15" i="21"/>
  <c r="H9" i="20"/>
  <c r="H26" i="20"/>
  <c r="D10" i="20"/>
  <c r="H12" i="19"/>
  <c r="H28" i="19"/>
  <c r="F9" i="19"/>
  <c r="D23" i="19"/>
  <c r="D28" i="19"/>
  <c r="H17" i="18"/>
  <c r="H26" i="18"/>
  <c r="F12" i="18"/>
  <c r="F11" i="18"/>
  <c r="D27" i="17"/>
  <c r="D16" i="17"/>
  <c r="D28" i="17"/>
  <c r="F19" i="12"/>
  <c r="F18" i="12"/>
  <c r="D21" i="12"/>
  <c r="D28" i="12"/>
  <c r="F28" i="10"/>
  <c r="F23" i="10"/>
  <c r="F16" i="8"/>
  <c r="F13" i="8"/>
  <c r="F17" i="11"/>
  <c r="F25" i="11"/>
  <c r="F14" i="11"/>
  <c r="F19" i="11"/>
  <c r="F16" i="11"/>
  <c r="F20" i="11"/>
  <c r="D18" i="7"/>
  <c r="D16" i="7"/>
  <c r="H26" i="7"/>
  <c r="H16" i="7"/>
  <c r="H7" i="7"/>
  <c r="D22" i="4"/>
  <c r="D14" i="4"/>
  <c r="D26" i="4"/>
  <c r="D28" i="4"/>
  <c r="D7" i="4"/>
  <c r="D8" i="4"/>
  <c r="D24" i="4"/>
  <c r="D17" i="4"/>
  <c r="D15" i="4"/>
  <c r="D9" i="4"/>
  <c r="D25" i="4"/>
  <c r="D12" i="3"/>
  <c r="D28" i="3"/>
  <c r="D30" i="40"/>
  <c r="F13" i="33"/>
  <c r="F23" i="33"/>
  <c r="F10" i="33"/>
  <c r="D15" i="28"/>
  <c r="D19" i="28"/>
  <c r="D23" i="28"/>
  <c r="D12" i="28"/>
  <c r="D16" i="28"/>
  <c r="D20" i="28"/>
  <c r="D24" i="28"/>
  <c r="D13" i="28"/>
  <c r="D17" i="28"/>
  <c r="D21" i="28"/>
  <c r="D25" i="28"/>
  <c r="D10" i="28"/>
  <c r="D14" i="28"/>
  <c r="D18" i="28"/>
  <c r="D22" i="28"/>
  <c r="D26" i="28"/>
  <c r="D28" i="28"/>
  <c r="H9" i="27"/>
  <c r="H13" i="27"/>
  <c r="H15" i="27"/>
  <c r="H23" i="27"/>
  <c r="H10" i="27"/>
  <c r="H12" i="27"/>
  <c r="H14" i="27"/>
  <c r="J10" i="27"/>
  <c r="J14" i="27"/>
  <c r="J22" i="27"/>
  <c r="J9" i="27"/>
  <c r="J13" i="27"/>
  <c r="J17" i="27"/>
  <c r="J21" i="27"/>
  <c r="J12" i="27"/>
  <c r="J16" i="27"/>
  <c r="J20" i="27"/>
  <c r="J23" i="27"/>
  <c r="J19" i="27"/>
  <c r="J15" i="27"/>
  <c r="D9" i="24"/>
  <c r="D25" i="24"/>
  <c r="D11" i="24"/>
  <c r="D15" i="24"/>
  <c r="D19" i="24"/>
  <c r="D12" i="24"/>
  <c r="D16" i="24"/>
  <c r="D20" i="24"/>
  <c r="D13" i="24"/>
  <c r="D17" i="24"/>
  <c r="D14" i="24"/>
  <c r="D18" i="24"/>
  <c r="D15" i="23"/>
  <c r="D20" i="23"/>
  <c r="D21" i="23"/>
  <c r="D18" i="23"/>
  <c r="D19" i="23"/>
  <c r="D27" i="23"/>
  <c r="D25" i="22"/>
  <c r="D21" i="22"/>
  <c r="D22" i="22"/>
  <c r="D23" i="22"/>
  <c r="F11" i="21"/>
  <c r="H19" i="20"/>
  <c r="H23" i="20"/>
  <c r="H16" i="20"/>
  <c r="H20" i="20"/>
  <c r="H24" i="20"/>
  <c r="H17" i="20"/>
  <c r="H21" i="20"/>
  <c r="H22" i="20"/>
  <c r="F22" i="20"/>
  <c r="F7" i="20"/>
  <c r="D27" i="20"/>
  <c r="D9" i="20"/>
  <c r="D14" i="20"/>
  <c r="D8" i="20"/>
  <c r="D18" i="20"/>
  <c r="F22" i="19"/>
  <c r="F7" i="19"/>
  <c r="D9" i="19"/>
  <c r="F28" i="18"/>
  <c r="F24" i="18"/>
  <c r="H10" i="17"/>
  <c r="H28" i="17"/>
  <c r="H24" i="17"/>
  <c r="H22" i="17"/>
  <c r="H9" i="17"/>
  <c r="H19" i="17"/>
  <c r="H20" i="17"/>
  <c r="H23" i="17"/>
  <c r="D7" i="17"/>
  <c r="D15" i="17"/>
  <c r="H12" i="17"/>
  <c r="H18" i="17"/>
  <c r="H26" i="17"/>
  <c r="F12" i="12"/>
  <c r="F13" i="12"/>
  <c r="F10" i="12"/>
  <c r="F11" i="12"/>
  <c r="F20" i="12"/>
  <c r="F9" i="12"/>
  <c r="F27" i="12"/>
  <c r="F16" i="12"/>
  <c r="F26" i="12"/>
  <c r="F25" i="12"/>
  <c r="F23" i="12"/>
  <c r="F24" i="12"/>
  <c r="D18" i="10"/>
  <c r="D8" i="10"/>
  <c r="D14" i="10"/>
  <c r="D28" i="10"/>
  <c r="G30" i="8"/>
  <c r="H9" i="8" s="1"/>
  <c r="D17" i="8"/>
  <c r="D21" i="8"/>
  <c r="D22" i="8"/>
  <c r="D23" i="8"/>
  <c r="F12" i="11"/>
  <c r="F9" i="11"/>
  <c r="D13" i="11"/>
  <c r="D14" i="11"/>
  <c r="D18" i="11"/>
  <c r="D15" i="11"/>
  <c r="D19" i="11"/>
  <c r="D23" i="11"/>
  <c r="D16" i="11"/>
  <c r="D20" i="11"/>
  <c r="D17" i="11"/>
  <c r="D21" i="11"/>
  <c r="D11" i="7"/>
  <c r="D12" i="7"/>
  <c r="D13" i="7"/>
  <c r="D17" i="7"/>
  <c r="D10" i="7"/>
  <c r="D14" i="7"/>
  <c r="D15" i="7"/>
  <c r="D7" i="14"/>
  <c r="D14" i="14"/>
  <c r="D9" i="14"/>
  <c r="D16" i="14"/>
  <c r="D13" i="14"/>
  <c r="D11" i="14"/>
  <c r="D25" i="14"/>
  <c r="D10" i="14"/>
  <c r="D19" i="14"/>
  <c r="D18" i="14"/>
  <c r="D11" i="16"/>
  <c r="D12" i="16"/>
  <c r="F11" i="6"/>
  <c r="D10" i="6"/>
  <c r="D8" i="6"/>
  <c r="D26" i="6"/>
  <c r="D23" i="6"/>
  <c r="D22" i="6"/>
  <c r="H28" i="5"/>
  <c r="F14" i="5"/>
  <c r="F11" i="5"/>
  <c r="F15" i="5"/>
  <c r="F19" i="5"/>
  <c r="F23" i="5"/>
  <c r="F27" i="5"/>
  <c r="F8" i="5"/>
  <c r="F12" i="5"/>
  <c r="F16" i="5"/>
  <c r="F20" i="5"/>
  <c r="F24" i="5"/>
  <c r="F28" i="5"/>
  <c r="F9" i="5"/>
  <c r="F13" i="5"/>
  <c r="F17" i="5"/>
  <c r="F21" i="5"/>
  <c r="F25" i="5"/>
  <c r="F7" i="5"/>
  <c r="F30" i="5" s="1"/>
  <c r="F10" i="5"/>
  <c r="F18" i="5"/>
  <c r="F22" i="5"/>
  <c r="F26" i="5"/>
  <c r="F20" i="4"/>
  <c r="F15" i="4"/>
  <c r="F16" i="4"/>
  <c r="F26" i="4"/>
  <c r="F21" i="4"/>
  <c r="F19" i="4"/>
  <c r="F24" i="4"/>
  <c r="F17" i="4"/>
  <c r="F23" i="4"/>
  <c r="F25" i="4"/>
  <c r="F7" i="4"/>
  <c r="F11" i="4"/>
  <c r="F8" i="4"/>
  <c r="F12" i="4"/>
  <c r="F9" i="4"/>
  <c r="F13" i="4"/>
  <c r="F10" i="4"/>
  <c r="F14" i="4"/>
  <c r="I30" i="4"/>
  <c r="J22" i="4" s="1"/>
  <c r="D15" i="3"/>
  <c r="K30" i="48"/>
  <c r="F13" i="37"/>
  <c r="F9" i="37"/>
  <c r="G30" i="26"/>
  <c r="F11" i="24"/>
  <c r="F12" i="24"/>
  <c r="F16" i="24"/>
  <c r="F25" i="24"/>
  <c r="F9" i="24"/>
  <c r="F13" i="24"/>
  <c r="F17" i="24"/>
  <c r="F26" i="24"/>
  <c r="F10" i="24"/>
  <c r="F14" i="24"/>
  <c r="F19" i="24"/>
  <c r="F23" i="24"/>
  <c r="F15" i="24"/>
  <c r="F20" i="24"/>
  <c r="F24" i="24"/>
  <c r="F16" i="23"/>
  <c r="D8" i="23"/>
  <c r="D27" i="22"/>
  <c r="D17" i="22"/>
  <c r="G30" i="21"/>
  <c r="H10" i="20"/>
  <c r="H11" i="20"/>
  <c r="H13" i="20"/>
  <c r="H8" i="20"/>
  <c r="F20" i="20"/>
  <c r="F30" i="20" s="1"/>
  <c r="H24" i="19"/>
  <c r="D30" i="19"/>
  <c r="H20" i="18"/>
  <c r="H8" i="18"/>
  <c r="H12" i="18"/>
  <c r="H9" i="18"/>
  <c r="H19" i="18"/>
  <c r="H21" i="18"/>
  <c r="H10" i="18"/>
  <c r="H25" i="18"/>
  <c r="F23" i="18"/>
  <c r="D18" i="18"/>
  <c r="D9" i="18"/>
  <c r="D13" i="18"/>
  <c r="D10" i="18"/>
  <c r="D12" i="18"/>
  <c r="F8" i="12"/>
  <c r="F16" i="10"/>
  <c r="G30" i="10"/>
  <c r="H28" i="10" s="1"/>
  <c r="F12" i="8"/>
  <c r="H8" i="7"/>
  <c r="H10" i="7"/>
  <c r="H12" i="7"/>
  <c r="H14" i="7"/>
  <c r="H18" i="7"/>
  <c r="H9" i="7"/>
  <c r="H11" i="7"/>
  <c r="H17" i="7"/>
  <c r="H19" i="7"/>
  <c r="H13" i="7"/>
  <c r="H15" i="7"/>
  <c r="D26" i="7"/>
  <c r="D14" i="16"/>
  <c r="D20" i="16"/>
  <c r="D16" i="16"/>
  <c r="G30" i="6"/>
  <c r="H7" i="5"/>
  <c r="H27" i="5"/>
  <c r="D9" i="5"/>
  <c r="H17" i="4"/>
  <c r="K30" i="52"/>
  <c r="D23" i="29"/>
  <c r="I30" i="28"/>
  <c r="H24" i="27"/>
  <c r="H25" i="27"/>
  <c r="J25" i="27"/>
  <c r="J24" i="27"/>
  <c r="J26" i="27"/>
  <c r="D21" i="26"/>
  <c r="D14" i="26"/>
  <c r="D23" i="24"/>
  <c r="D11" i="23"/>
  <c r="D12" i="23"/>
  <c r="D10" i="23"/>
  <c r="F13" i="23"/>
  <c r="F12" i="23"/>
  <c r="D26" i="22"/>
  <c r="D9" i="22"/>
  <c r="F12" i="22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1" i="19"/>
  <c r="F14" i="19"/>
  <c r="I30" i="19"/>
  <c r="J10" i="19" s="1"/>
  <c r="F17" i="19"/>
  <c r="F16" i="19"/>
  <c r="F19" i="19"/>
  <c r="I30" i="18"/>
  <c r="J18" i="18" s="1"/>
  <c r="D20" i="18"/>
  <c r="D25" i="18"/>
  <c r="D8" i="18"/>
  <c r="D9" i="17"/>
  <c r="D30" i="17" s="1"/>
  <c r="F13" i="10"/>
  <c r="F12" i="10"/>
  <c r="D11" i="8"/>
  <c r="D11" i="15"/>
  <c r="D13" i="15"/>
  <c r="D28" i="15"/>
  <c r="F26" i="11"/>
  <c r="G30" i="11"/>
  <c r="H28" i="11" s="1"/>
  <c r="D26" i="11"/>
  <c r="D25" i="11"/>
  <c r="D11" i="11"/>
  <c r="D8" i="11"/>
  <c r="H27" i="7"/>
  <c r="H25" i="7"/>
  <c r="G30" i="14"/>
  <c r="H26" i="14" s="1"/>
  <c r="D21" i="14"/>
  <c r="G30" i="16"/>
  <c r="H17" i="16" s="1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G30" i="9"/>
  <c r="H9" i="9" s="1"/>
  <c r="F19" i="6"/>
  <c r="F12" i="6"/>
  <c r="F9" i="6"/>
  <c r="F15" i="6"/>
  <c r="F8" i="6"/>
  <c r="F13" i="6"/>
  <c r="F20" i="6"/>
  <c r="F21" i="6"/>
  <c r="F16" i="6"/>
  <c r="F14" i="6"/>
  <c r="I30" i="5"/>
  <c r="J26" i="5" s="1"/>
  <c r="K30" i="53"/>
  <c r="K30" i="43"/>
  <c r="K30" i="42"/>
  <c r="F9" i="38"/>
  <c r="F22" i="37"/>
  <c r="F17" i="37"/>
  <c r="F24" i="37"/>
  <c r="F20" i="37"/>
  <c r="F23" i="37"/>
  <c r="F19" i="37"/>
  <c r="H26" i="26"/>
  <c r="H27" i="26"/>
  <c r="H20" i="26"/>
  <c r="H11" i="26"/>
  <c r="H14" i="26"/>
  <c r="H15" i="26"/>
  <c r="H13" i="26"/>
  <c r="D7" i="26"/>
  <c r="D12" i="26"/>
  <c r="D26" i="26"/>
  <c r="D20" i="26"/>
  <c r="D16" i="26"/>
  <c r="H25" i="26"/>
  <c r="H19" i="26"/>
  <c r="D25" i="26"/>
  <c r="D22" i="26"/>
  <c r="D11" i="26"/>
  <c r="D24" i="26"/>
  <c r="D19" i="26"/>
  <c r="D15" i="26"/>
  <c r="D18" i="26"/>
  <c r="F8" i="24"/>
  <c r="D26" i="24"/>
  <c r="D10" i="24"/>
  <c r="G30" i="24"/>
  <c r="D16" i="23"/>
  <c r="D17" i="23"/>
  <c r="G30" i="23"/>
  <c r="G30" i="22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7" i="21"/>
  <c r="F16" i="21"/>
  <c r="F13" i="21"/>
  <c r="F12" i="21"/>
  <c r="D8" i="21"/>
  <c r="D26" i="21"/>
  <c r="D26" i="20"/>
  <c r="D22" i="20"/>
  <c r="D7" i="20"/>
  <c r="I30" i="20"/>
  <c r="J11" i="20" s="1"/>
  <c r="H25" i="20"/>
  <c r="H28" i="20"/>
  <c r="D13" i="20"/>
  <c r="D28" i="20"/>
  <c r="D16" i="20"/>
  <c r="D17" i="20"/>
  <c r="D12" i="20"/>
  <c r="D19" i="20"/>
  <c r="D21" i="20"/>
  <c r="D15" i="20"/>
  <c r="D25" i="20"/>
  <c r="D23" i="20"/>
  <c r="H23" i="19"/>
  <c r="H25" i="19"/>
  <c r="H26" i="19"/>
  <c r="H27" i="19"/>
  <c r="H14" i="18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15" i="18"/>
  <c r="H13" i="18"/>
  <c r="H16" i="18"/>
  <c r="H7" i="17"/>
  <c r="H14" i="17"/>
  <c r="H13" i="17"/>
  <c r="H11" i="17"/>
  <c r="H21" i="17"/>
  <c r="H15" i="17"/>
  <c r="H27" i="17"/>
  <c r="F17" i="12"/>
  <c r="G30" i="12"/>
  <c r="D20" i="12"/>
  <c r="D19" i="12"/>
  <c r="D7" i="12"/>
  <c r="F9" i="10"/>
  <c r="D9" i="10"/>
  <c r="D30" i="10" s="1"/>
  <c r="H20" i="8"/>
  <c r="H18" i="8"/>
  <c r="F9" i="8"/>
  <c r="H27" i="8"/>
  <c r="H10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H7" i="14"/>
  <c r="H22" i="14"/>
  <c r="H25" i="14"/>
  <c r="H14" i="14"/>
  <c r="D23" i="14"/>
  <c r="D22" i="14"/>
  <c r="H20" i="16"/>
  <c r="H9" i="16"/>
  <c r="H10" i="16"/>
  <c r="H15" i="16"/>
  <c r="H21" i="16"/>
  <c r="H25" i="16"/>
  <c r="H18" i="16"/>
  <c r="H11" i="16"/>
  <c r="H7" i="16"/>
  <c r="D25" i="16"/>
  <c r="D21" i="16"/>
  <c r="D17" i="16"/>
  <c r="D13" i="16"/>
  <c r="D27" i="16"/>
  <c r="D23" i="16"/>
  <c r="D19" i="16"/>
  <c r="D15" i="16"/>
  <c r="D26" i="16"/>
  <c r="D18" i="16"/>
  <c r="D23" i="13"/>
  <c r="D22" i="13"/>
  <c r="D25" i="13"/>
  <c r="D21" i="13"/>
  <c r="H8" i="9"/>
  <c r="H15" i="9"/>
  <c r="H13" i="9"/>
  <c r="H17" i="9"/>
  <c r="H11" i="9"/>
  <c r="H22" i="9"/>
  <c r="D30" i="9"/>
  <c r="F17" i="6"/>
  <c r="F23" i="6"/>
  <c r="F22" i="6"/>
  <c r="D19" i="6"/>
  <c r="D21" i="6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J8" i="4"/>
  <c r="J21" i="4"/>
  <c r="J10" i="4"/>
  <c r="D19" i="4"/>
  <c r="D20" i="4"/>
  <c r="D13" i="4"/>
  <c r="D23" i="4"/>
  <c r="D11" i="4"/>
  <c r="J23" i="4"/>
  <c r="F28" i="3"/>
  <c r="F30" i="3" s="1"/>
  <c r="I30" i="3"/>
  <c r="J11" i="3" s="1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H27" i="3"/>
  <c r="D13" i="3"/>
  <c r="D25" i="3"/>
  <c r="H17" i="3"/>
  <c r="H8" i="3"/>
  <c r="H23" i="3"/>
  <c r="H28" i="3"/>
  <c r="H13" i="3"/>
  <c r="H12" i="3"/>
  <c r="K30" i="55"/>
  <c r="K30" i="41"/>
  <c r="F27" i="24"/>
  <c r="H8" i="17"/>
  <c r="H16" i="17"/>
  <c r="H25" i="17"/>
  <c r="H17" i="17"/>
  <c r="H13" i="8"/>
  <c r="F30" i="33" l="1"/>
  <c r="D30" i="29"/>
  <c r="J7" i="28"/>
  <c r="J27" i="28"/>
  <c r="H28" i="24"/>
  <c r="H21" i="24"/>
  <c r="H24" i="23"/>
  <c r="H26" i="23"/>
  <c r="H28" i="23"/>
  <c r="H25" i="23"/>
  <c r="H27" i="23"/>
  <c r="H15" i="21"/>
  <c r="H28" i="21"/>
  <c r="F30" i="18"/>
  <c r="H16" i="8"/>
  <c r="H25" i="8"/>
  <c r="H22" i="8"/>
  <c r="D30" i="7"/>
  <c r="H21" i="14"/>
  <c r="H24" i="14"/>
  <c r="H16" i="14"/>
  <c r="H13" i="14"/>
  <c r="H15" i="14"/>
  <c r="H8" i="14"/>
  <c r="H12" i="14"/>
  <c r="H27" i="14"/>
  <c r="H10" i="14"/>
  <c r="H19" i="14"/>
  <c r="H18" i="14"/>
  <c r="H17" i="14"/>
  <c r="H11" i="14"/>
  <c r="H9" i="14"/>
  <c r="H23" i="14"/>
  <c r="H20" i="14"/>
  <c r="H27" i="16"/>
  <c r="H23" i="16"/>
  <c r="H8" i="16"/>
  <c r="H26" i="16"/>
  <c r="H10" i="13"/>
  <c r="H24" i="13"/>
  <c r="H11" i="13"/>
  <c r="H7" i="13"/>
  <c r="H23" i="9"/>
  <c r="H16" i="9"/>
  <c r="H11" i="6"/>
  <c r="H28" i="6"/>
  <c r="J24" i="5"/>
  <c r="J12" i="4"/>
  <c r="J15" i="4"/>
  <c r="J25" i="4"/>
  <c r="J13" i="4"/>
  <c r="J11" i="4"/>
  <c r="J20" i="4"/>
  <c r="J14" i="4"/>
  <c r="J7" i="4"/>
  <c r="J9" i="4"/>
  <c r="J18" i="4"/>
  <c r="D30" i="28"/>
  <c r="H16" i="26"/>
  <c r="H28" i="26"/>
  <c r="H9" i="26"/>
  <c r="H17" i="26"/>
  <c r="H10" i="26"/>
  <c r="H12" i="26"/>
  <c r="D30" i="24"/>
  <c r="F30" i="19"/>
  <c r="J13" i="19"/>
  <c r="J28" i="19"/>
  <c r="J18" i="19"/>
  <c r="J23" i="19"/>
  <c r="J8" i="19"/>
  <c r="H11" i="12"/>
  <c r="H28" i="12"/>
  <c r="H23" i="10"/>
  <c r="H16" i="10"/>
  <c r="H15" i="10"/>
  <c r="H19" i="10"/>
  <c r="H14" i="8"/>
  <c r="H19" i="8"/>
  <c r="H8" i="8"/>
  <c r="H12" i="8"/>
  <c r="H11" i="8"/>
  <c r="H15" i="8"/>
  <c r="H7" i="8"/>
  <c r="H26" i="8"/>
  <c r="H23" i="8"/>
  <c r="H21" i="8"/>
  <c r="H17" i="8"/>
  <c r="H22" i="13"/>
  <c r="H26" i="13"/>
  <c r="H21" i="13"/>
  <c r="H18" i="9"/>
  <c r="H21" i="9"/>
  <c r="H12" i="9"/>
  <c r="H10" i="9"/>
  <c r="H20" i="9"/>
  <c r="H7" i="9"/>
  <c r="H27" i="9"/>
  <c r="H25" i="9"/>
  <c r="H25" i="6"/>
  <c r="H13" i="6"/>
  <c r="H20" i="6"/>
  <c r="H15" i="6"/>
  <c r="H27" i="6"/>
  <c r="H24" i="6"/>
  <c r="H18" i="6"/>
  <c r="H10" i="6"/>
  <c r="J17" i="5"/>
  <c r="J19" i="5"/>
  <c r="J27" i="5"/>
  <c r="J15" i="5"/>
  <c r="J19" i="4"/>
  <c r="J28" i="4"/>
  <c r="H30" i="4"/>
  <c r="J16" i="4"/>
  <c r="J17" i="4"/>
  <c r="J24" i="4"/>
  <c r="J27" i="4"/>
  <c r="J26" i="4"/>
  <c r="H22" i="10"/>
  <c r="H21" i="10"/>
  <c r="H26" i="10"/>
  <c r="H13" i="10"/>
  <c r="H17" i="10"/>
  <c r="H9" i="10"/>
  <c r="H18" i="10"/>
  <c r="H20" i="10"/>
  <c r="H11" i="10"/>
  <c r="H14" i="10"/>
  <c r="H12" i="10"/>
  <c r="H27" i="10"/>
  <c r="H10" i="10"/>
  <c r="J13" i="28"/>
  <c r="J21" i="28"/>
  <c r="J23" i="28"/>
  <c r="J15" i="28"/>
  <c r="J17" i="28"/>
  <c r="J19" i="28"/>
  <c r="J25" i="28"/>
  <c r="J20" i="28"/>
  <c r="J22" i="28"/>
  <c r="J16" i="28"/>
  <c r="J18" i="28"/>
  <c r="J12" i="28"/>
  <c r="J14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18" i="23"/>
  <c r="H20" i="22"/>
  <c r="H21" i="22"/>
  <c r="H23" i="22"/>
  <c r="H22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4" i="10"/>
  <c r="H25" i="10"/>
  <c r="D30" i="15"/>
  <c r="H27" i="11"/>
  <c r="H21" i="11"/>
  <c r="H18" i="11"/>
  <c r="H19" i="11"/>
  <c r="H10" i="11"/>
  <c r="H23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10" i="28"/>
  <c r="J8" i="28"/>
  <c r="J28" i="28"/>
  <c r="H10" i="24"/>
  <c r="H23" i="24"/>
  <c r="H25" i="24"/>
  <c r="H27" i="24"/>
  <c r="H26" i="24"/>
  <c r="H24" i="24"/>
  <c r="H17" i="24"/>
  <c r="H13" i="24"/>
  <c r="H18" i="24"/>
  <c r="H14" i="24"/>
  <c r="H11" i="23"/>
  <c r="H23" i="23"/>
  <c r="D30" i="22"/>
  <c r="H27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24" i="11"/>
  <c r="H17" i="11"/>
  <c r="H14" i="11"/>
  <c r="H13" i="11"/>
  <c r="D30" i="14"/>
  <c r="H14" i="16"/>
  <c r="H19" i="16"/>
  <c r="H12" i="16"/>
  <c r="H16" i="16"/>
  <c r="H13" i="16"/>
  <c r="H8" i="13"/>
  <c r="H18" i="13"/>
  <c r="H15" i="13"/>
  <c r="H13" i="13"/>
  <c r="H27" i="13"/>
  <c r="H14" i="13"/>
  <c r="H25" i="13"/>
  <c r="H20" i="13"/>
  <c r="H9" i="13"/>
  <c r="H12" i="13"/>
  <c r="H17" i="13"/>
  <c r="H19" i="13"/>
  <c r="H23" i="13"/>
  <c r="H16" i="13"/>
  <c r="H26" i="9"/>
  <c r="H1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20" i="24"/>
  <c r="H8" i="24"/>
  <c r="H19" i="24"/>
  <c r="H16" i="24"/>
  <c r="H15" i="23"/>
  <c r="H17" i="23"/>
  <c r="D30" i="23"/>
  <c r="H16" i="23"/>
  <c r="H14" i="23"/>
  <c r="H12" i="23"/>
  <c r="H20" i="23"/>
  <c r="F30" i="23"/>
  <c r="H21" i="23"/>
  <c r="H9" i="23"/>
  <c r="H19" i="23"/>
  <c r="H7" i="23"/>
  <c r="H10" i="23"/>
  <c r="H22" i="23"/>
  <c r="H8" i="23"/>
  <c r="H13" i="23"/>
  <c r="H7" i="22"/>
  <c r="H11" i="22"/>
  <c r="H12" i="22"/>
  <c r="H14" i="22"/>
  <c r="H10" i="22"/>
  <c r="H15" i="22"/>
  <c r="H26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20" i="12"/>
  <c r="H14" i="12"/>
  <c r="H21" i="12"/>
  <c r="H10" i="12"/>
  <c r="H19" i="12"/>
  <c r="H16" i="12"/>
  <c r="H27" i="12"/>
  <c r="H25" i="12"/>
  <c r="H17" i="12"/>
  <c r="H23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D30" i="16"/>
  <c r="D30" i="13"/>
  <c r="J10" i="3"/>
  <c r="J20" i="3"/>
  <c r="J23" i="3"/>
  <c r="J26" i="3"/>
  <c r="J18" i="3"/>
  <c r="J28" i="3"/>
  <c r="J13" i="3"/>
  <c r="J17" i="3"/>
  <c r="J9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14" l="1"/>
  <c r="J30" i="4"/>
  <c r="H30" i="8"/>
  <c r="H30" i="16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<sst xmlns="http://schemas.openxmlformats.org/spreadsheetml/2006/main" count="1995" uniqueCount="138">
  <si>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</si>
  <si>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</si>
  <si>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</si>
  <si>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</si>
  <si>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</si>
  <si>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</si>
  <si>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</si>
  <si>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</si>
  <si>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</si>
  <si>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</si>
  <si>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</si>
  <si>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</si>
  <si>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</si>
  <si>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</si>
  <si>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</si>
  <si>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</si>
  <si>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</si>
  <si>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</si>
  <si>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</si>
  <si>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</si>
  <si>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</si>
  <si>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</si>
  <si>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</si>
  <si>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</si>
  <si>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</si>
  <si>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</si>
  <si>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</si>
  <si>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</si>
  <si>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</si>
  <si>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</si>
  <si>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</si>
  <si>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</si>
  <si>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</si>
  <si>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</si>
  <si>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</si>
  <si>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</si>
  <si>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</si>
  <si>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</si>
  <si>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</si>
  <si>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</si>
  <si>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</si>
  <si>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</si>
  <si>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</si>
  <si>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</si>
  <si>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</si>
  <si>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</si>
  <si>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</si>
  <si>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</si>
  <si>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</si>
  <si>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</si>
  <si>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</si>
  <si>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</si>
  <si>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</si>
  <si>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</si>
  <si>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</si>
  <si>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</si>
  <si>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</si>
  <si>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</si>
  <si>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</si>
  <si>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</si>
  <si>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</si>
  <si>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</si>
  <si>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</si>
  <si>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</si>
  <si>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</si>
  <si>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</si>
  <si>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</si>
  <si>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</si>
  <si>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</si>
  <si>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</si>
  <si>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</si>
  <si>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</si>
  <si>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</si>
  <si>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</si>
  <si>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</si>
  <si>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</si>
  <si>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</si>
  <si>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</si>
  <si>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</si>
  <si>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</si>
  <si>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</si>
  <si>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</si>
  <si>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</si>
  <si>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</si>
  <si>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</si>
  <si>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</si>
  <si>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</si>
  <si>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</si>
  <si>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</si>
  <si>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</si>
  <si>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</si>
  <si>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</si>
  <si>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</si>
  <si>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</si>
  <si>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</si>
  <si>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</si>
  <si>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</si>
  <si>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</si>
  <si>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</si>
  <si>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</si>
  <si>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</si>
  <si>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</si>
  <si>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</si>
  <si>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</si>
  <si>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</si>
  <si>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</si>
  <si>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</si>
  <si>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</si>
  <si>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</si>
  <si>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</si>
  <si>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</si>
  <si>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</si>
  <si>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</si>
  <si>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</si>
  <si>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</si>
  <si>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</si>
  <si>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</si>
  <si>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</si>
  <si>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</si>
  <si>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</si>
  <si>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</si>
  <si>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>Tempo di parola: indica il tempo in cui il soggetto sociale parla direttamente in voce.
Rete RTL 102.5: 
Testata RTL 102.5: Non stop news.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</si>
  <si>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</si>
  <si>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</si>
  <si>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</si>
  <si>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</si>
  <si>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</si>
  <si>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</si>
  <si>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</si>
  <si>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</si>
  <si>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Periodo dal 01.09.2019 al 30.09.2019</t>
  </si>
  <si>
    <t>Tempo di parola: indica il tempo in cui il soggetto sociale parla direttamente in voce.
Radio Uno:
Radio Due: CaterAgosto; Caterplillar AM; Che anno è che giorno è; Che spettacolo; Decanter; Gli sbandati di Radio2; I lunatici; I lunatici del weekend; I rimandati; La versione delle due; Late show; Miracolo italiano; Non è un paese per giovani; Ovunque6; Prendial così; Quei bravi ragazzi; Radio2 di tutto un pop; Radio2 l'energia è servita; Sere d'estate; Siesta.
Radio Tre: A3. Il formato dell'arte; Fahrenheit; La lingua batte; Materadio; Pantagruel; Radio3 mondo; Tutta la città ne parla; Vite che non sono la tua.</t>
  </si>
  <si>
    <t xml:space="preserve">Tempo di parola: indica il tempo in cui il soggetto sociale parla direttamente in voce.
Radio Uno: Ascolta si fa sera; Babele; Caffè Europa; Centocittà; Coltivando il futuro; Culto evangelico; Eta Beta; Formato famiglia; GR 1 economia; I viaggi di Radio1; Il mattino di Radio1; Il mix delle cinque; Incontri d'autore; Inviato speciale; Italia sotto inchiesta; La finestra su San Pietro; L'aria che respiri; Le storie di Radio1; L'estate di Radio1; Life - il weekend del benessere e della salute; Mary pop;  Radio anch'io; Radio anch'io sport; Radio di bordo; Radio1 giorno per giorno; Radio1 in viva voce; Radio1 music club; Speciale GR 1; Sportello Italia; Top car; Tra poco in edicola; Tutti in classe; Un disco per l'esteta; Un giorno da gambero; Un giorno da pecora; Vittoria; Voci dal mondo; Zapping Radio1.
Radio Due: 
Radio Tre: </t>
  </si>
  <si>
    <t>Tempo di parola: indica il tempo in cui il soggetto sociale parla direttamente in voce.
Rete Radio 24: Due di denari; Obiettivo salute; Smart city.
Testata Radio 24: #autotrasporti; 24 Mattino - le interviste; Container; Effetto giorno; Effetto notte; Focus economia; La zanzara: Si può fare; Uno, nessuno, 100Milan.</t>
  </si>
  <si>
    <t>Tempo di parola: indica il tempo in cui il soggetto sociale parla direttamente in voce.
Rete Radio Monte Carlo: 
Testata News Mediaset: Primo mattino; La Bella Italia.</t>
  </si>
  <si>
    <t>Tempo di parola: indica il tempo in cui il soggetto sociale parla direttamente in voce.
Rete Radio Deejay: 
Testata Radio Deejay:</t>
  </si>
  <si>
    <t>Tempo di parola: indica il tempo in cui il soggetto sociale parla direttamente in voce.
Rete Radio Capital: Le belve; Fabrica di Oliviero Toscani.
Testata Radio Capital: Cactus - basta poca acqua; Capital newsroom; Capital web news; Circo Massimo; Circo Massimo - speciale; Daily Capital; Tg zero; Tg zero - speciale.</t>
  </si>
  <si>
    <t>Tempo di parola: indica il tempo in cui il soggetto sociale parla direttamente in voce.
Rete Radio Italia: In compagnia di...Daniela Cappelletti; In compagnia di...Daniela Cappelletti &amp; Simone Maggio; In compagnia di...Emiliano Picardi; In compagnia di...Fiorella Felisatti; In compagnia di...Francesca Amendola; In compagnia di Francesco Cataldo &amp; Gabriella Capizzi; In compagnia di...Manola Moslehi &amp; Mauro Marino; In compagnia di...Marina Minetti; In compagnia di...Marina Minetti &amp; Marco Maccarini; In compagnia di Mario Volanti; In compagnia di...Mauro Marino; In compagnia di...Paoletta; On air.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</si>
</sst>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abSelected="1" zoomScale="110" zoomScaleNormal="110" zoomScaleSheetLayoutView="100" zoomScalePageLayoutView="11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/>
      <c r="D7" s="18"/>
      <c r="E7" s="17"/>
      <c r="F7" s="18"/>
      <c r="G7" s="17"/>
      <c r="H7" s="18"/>
      <c r="I7" s="17"/>
      <c r="J7" s="32"/>
    </row>
    <row r="8" spans="2:10" x14ac:dyDescent="0.25">
      <c r="B8" s="16" t="s">
        <v>13</v>
      </c>
      <c r="C8" s="17">
        <v>8.5648148148148139E-4</v>
      </c>
      <c r="D8" s="18">
        <f t="shared" ref="D8:D28" si="0">C8/$C$30</f>
        <v>2.485723883103795E-3</v>
      </c>
      <c r="E8" s="17">
        <v>4.861111111111111E-4</v>
      </c>
      <c r="F8" s="18">
        <f t="shared" ref="F8:F26" si="1">E8/$E$30</f>
        <v>3.8436899423446498E-3</v>
      </c>
      <c r="G8" s="17">
        <v>2.8935185185185184E-4</v>
      </c>
      <c r="H8" s="18">
        <f t="shared" ref="H8:H27" si="2">G8/$G$30</f>
        <v>1.9204178829313259E-3</v>
      </c>
      <c r="I8" s="17">
        <f t="shared" ref="I7:I17" si="3">C8+E8+G8</f>
        <v>1.6319444444444443E-3</v>
      </c>
      <c r="J8" s="32">
        <f t="shared" ref="J8:J28" si="4">I8/$I$30</f>
        <v>2.6249650935492876E-3</v>
      </c>
    </row>
    <row r="9" spans="2:10" x14ac:dyDescent="0.25">
      <c r="B9" s="16" t="s">
        <v>0</v>
      </c>
      <c r="C9" s="17">
        <v>6.9212962962963004E-2</v>
      </c>
      <c r="D9" s="18">
        <f t="shared" si="0"/>
        <v>0.20087336244541493</v>
      </c>
      <c r="E9" s="17">
        <v>1.8229166666666668E-2</v>
      </c>
      <c r="F9" s="18">
        <f t="shared" si="1"/>
        <v>0.14413837283792438</v>
      </c>
      <c r="G9" s="17">
        <v>1.9895833333333317E-2</v>
      </c>
      <c r="H9" s="18">
        <f t="shared" si="2"/>
        <v>0.13204793363035788</v>
      </c>
      <c r="I9" s="17">
        <f t="shared" si="3"/>
        <v>0.107337962962963</v>
      </c>
      <c r="J9" s="32">
        <f t="shared" si="4"/>
        <v>0.17265195941543335</v>
      </c>
    </row>
    <row r="10" spans="2:10" x14ac:dyDescent="0.25">
      <c r="B10" s="16" t="s">
        <v>8</v>
      </c>
      <c r="C10" s="17">
        <v>7.5925925925925935E-3</v>
      </c>
      <c r="D10" s="18">
        <f>C10/$C$30</f>
        <v>2.2035606315082293E-2</v>
      </c>
      <c r="E10" s="17">
        <v>2.9050925925925928E-3</v>
      </c>
      <c r="F10" s="18">
        <f t="shared" si="1"/>
        <v>2.297062322686922E-2</v>
      </c>
      <c r="G10" s="17">
        <v>2.7199074074074074E-3</v>
      </c>
      <c r="H10" s="18">
        <f t="shared" si="2"/>
        <v>1.8051928099554467E-2</v>
      </c>
      <c r="I10" s="17">
        <f t="shared" si="3"/>
        <v>1.3217592592592593E-2</v>
      </c>
      <c r="J10" s="32">
        <f t="shared" si="4"/>
        <v>2.1260355580377921E-2</v>
      </c>
    </row>
    <row r="11" spans="2:10" x14ac:dyDescent="0.25">
      <c r="B11" s="16" t="s">
        <v>26</v>
      </c>
      <c r="C11" s="17">
        <v>9.6064814814814797E-4</v>
      </c>
      <c r="D11" s="18">
        <f>C11/$C$30</f>
        <v>2.7880416526704726E-3</v>
      </c>
      <c r="E11" s="17">
        <v>1.7361111111111112E-4</v>
      </c>
      <c r="F11" s="18">
        <f t="shared" si="1"/>
        <v>1.3727464079802323E-3</v>
      </c>
      <c r="G11" s="17"/>
      <c r="H11" s="18"/>
      <c r="I11" s="17">
        <f t="shared" si="3"/>
        <v>1.1342592592592591E-3</v>
      </c>
      <c r="J11" s="32">
        <f t="shared" si="4"/>
        <v>1.8244438238853202E-3</v>
      </c>
    </row>
    <row r="12" spans="2:10" x14ac:dyDescent="0.25">
      <c r="B12" s="16" t="s">
        <v>3</v>
      </c>
      <c r="C12" s="17">
        <v>7.8101851851851964E-2</v>
      </c>
      <c r="D12" s="18">
        <f t="shared" si="0"/>
        <v>0.2266711454484383</v>
      </c>
      <c r="E12" s="17">
        <v>2.3344907407407401E-2</v>
      </c>
      <c r="F12" s="18">
        <f t="shared" si="1"/>
        <v>0.18458863365974185</v>
      </c>
      <c r="G12" s="17">
        <v>2.7141203703703674E-2</v>
      </c>
      <c r="H12" s="18">
        <f t="shared" si="2"/>
        <v>0.1801351974189582</v>
      </c>
      <c r="I12" s="17">
        <f t="shared" si="3"/>
        <v>0.12858796296296304</v>
      </c>
      <c r="J12" s="32">
        <f t="shared" si="4"/>
        <v>0.20683235595271351</v>
      </c>
    </row>
    <row r="13" spans="2:10" x14ac:dyDescent="0.25">
      <c r="B13" s="16" t="s">
        <v>7</v>
      </c>
      <c r="C13" s="17">
        <v>8.8657407407407435E-3</v>
      </c>
      <c r="D13" s="18">
        <f t="shared" si="0"/>
        <v>2.5730601276452807E-2</v>
      </c>
      <c r="E13" s="17">
        <v>3.2754629629629631E-3</v>
      </c>
      <c r="F13" s="18">
        <f t="shared" si="1"/>
        <v>2.5899148897227046E-2</v>
      </c>
      <c r="G13" s="17">
        <v>1.0185185185185186E-3</v>
      </c>
      <c r="H13" s="18">
        <f t="shared" si="2"/>
        <v>6.7598709479182685E-3</v>
      </c>
      <c r="I13" s="17">
        <f t="shared" si="3"/>
        <v>1.3159722222222225E-2</v>
      </c>
      <c r="J13" s="32">
        <f t="shared" si="4"/>
        <v>2.1167271711812347E-2</v>
      </c>
    </row>
    <row r="14" spans="2:10" x14ac:dyDescent="0.25">
      <c r="B14" s="16" t="s">
        <v>2</v>
      </c>
      <c r="C14" s="17">
        <v>1.1504629629629629E-2</v>
      </c>
      <c r="D14" s="18">
        <f t="shared" si="0"/>
        <v>3.3389318105475296E-2</v>
      </c>
      <c r="E14" s="17">
        <v>8.3680555555555539E-3</v>
      </c>
      <c r="F14" s="18">
        <f t="shared" si="1"/>
        <v>6.6166376864647172E-2</v>
      </c>
      <c r="G14" s="17">
        <v>3.4490740740740736E-3</v>
      </c>
      <c r="H14" s="18">
        <f t="shared" si="2"/>
        <v>2.2891381164541404E-2</v>
      </c>
      <c r="I14" s="17">
        <f t="shared" si="3"/>
        <v>2.3321759259259254E-2</v>
      </c>
      <c r="J14" s="32">
        <f t="shared" si="4"/>
        <v>3.7512799031927758E-2</v>
      </c>
    </row>
    <row r="15" spans="2:10" x14ac:dyDescent="0.25">
      <c r="B15" s="16" t="s">
        <v>9</v>
      </c>
      <c r="C15" s="17">
        <v>1.1712962962962963E-2</v>
      </c>
      <c r="D15" s="18">
        <f t="shared" si="0"/>
        <v>3.3993953644608658E-2</v>
      </c>
      <c r="E15" s="17">
        <v>1.0601851851851857E-2</v>
      </c>
      <c r="F15" s="18">
        <f t="shared" si="1"/>
        <v>8.3829047313992891E-2</v>
      </c>
      <c r="G15" s="17">
        <v>2.1874999999999998E-3</v>
      </c>
      <c r="H15" s="18">
        <f t="shared" si="2"/>
        <v>1.4518359194960823E-2</v>
      </c>
      <c r="I15" s="17">
        <f t="shared" si="3"/>
        <v>2.4502314814814821E-2</v>
      </c>
      <c r="J15" s="32">
        <f t="shared" si="4"/>
        <v>3.9411709950665556E-2</v>
      </c>
    </row>
    <row r="16" spans="2:10" x14ac:dyDescent="0.25">
      <c r="B16" s="16" t="s">
        <v>1</v>
      </c>
      <c r="C16" s="17">
        <v>1.9004629629629625E-2</v>
      </c>
      <c r="D16" s="18">
        <f t="shared" si="0"/>
        <v>5.5156197514276091E-2</v>
      </c>
      <c r="E16" s="17">
        <v>5.3472222222222228E-3</v>
      </c>
      <c r="F16" s="18">
        <f t="shared" si="1"/>
        <v>4.2280589365791155E-2</v>
      </c>
      <c r="G16" s="17">
        <v>4.7106481481481478E-3</v>
      </c>
      <c r="H16" s="18">
        <f t="shared" si="2"/>
        <v>3.1264403134121987E-2</v>
      </c>
      <c r="I16" s="17">
        <f t="shared" si="3"/>
        <v>2.9062499999999995E-2</v>
      </c>
      <c r="J16" s="32">
        <f t="shared" si="4"/>
        <v>4.6746718793633055E-2</v>
      </c>
    </row>
    <row r="17" spans="2:10" x14ac:dyDescent="0.25">
      <c r="B17" s="16" t="s">
        <v>27</v>
      </c>
      <c r="C17" s="17">
        <v>2.1898148148148146E-2</v>
      </c>
      <c r="D17" s="18">
        <f t="shared" si="0"/>
        <v>6.3553913335572698E-2</v>
      </c>
      <c r="E17" s="17">
        <v>9.8032407407407408E-3</v>
      </c>
      <c r="F17" s="18">
        <f t="shared" si="1"/>
        <v>7.7514413837283774E-2</v>
      </c>
      <c r="G17" s="17">
        <v>5.6828703703703702E-3</v>
      </c>
      <c r="H17" s="18">
        <f t="shared" si="2"/>
        <v>3.7717007220771245E-2</v>
      </c>
      <c r="I17" s="17">
        <f t="shared" si="3"/>
        <v>3.7384259259259263E-2</v>
      </c>
      <c r="J17" s="32">
        <f t="shared" si="4"/>
        <v>6.0132179093363124E-2</v>
      </c>
    </row>
    <row r="18" spans="2:10" x14ac:dyDescent="0.25">
      <c r="B18" s="16" t="s">
        <v>16</v>
      </c>
      <c r="C18" s="17">
        <v>6.2500000000000001E-4</v>
      </c>
      <c r="D18" s="18">
        <f t="shared" si="0"/>
        <v>1.8139066174000667E-3</v>
      </c>
      <c r="E18" s="17">
        <v>3.8541666666666668E-3</v>
      </c>
      <c r="F18" s="18">
        <f t="shared" si="1"/>
        <v>3.0474970257161154E-2</v>
      </c>
      <c r="G18" s="17"/>
      <c r="H18" s="18"/>
      <c r="I18" s="17">
        <f>G18+E18+C18</f>
        <v>4.4791666666666669E-3</v>
      </c>
      <c r="J18" s="32">
        <f t="shared" si="4"/>
        <v>7.2046914269757048E-3</v>
      </c>
    </row>
    <row r="19" spans="2:10" x14ac:dyDescent="0.25">
      <c r="B19" s="16" t="s">
        <v>4</v>
      </c>
      <c r="C19" s="17">
        <v>8.506944444444442E-3</v>
      </c>
      <c r="D19" s="18">
        <f t="shared" si="0"/>
        <v>2.4689284514612012E-2</v>
      </c>
      <c r="E19" s="17">
        <v>2.6967592592592594E-3</v>
      </c>
      <c r="F19" s="18">
        <f t="shared" si="1"/>
        <v>2.1323327537292942E-2</v>
      </c>
      <c r="G19" s="17">
        <v>9.5370370370370383E-3</v>
      </c>
      <c r="H19" s="18">
        <f t="shared" si="2"/>
        <v>6.3296973421416519E-2</v>
      </c>
      <c r="I19" s="17">
        <f t="shared" ref="I19:I28" si="5">C19+E19+G19</f>
        <v>2.074074074074074E-2</v>
      </c>
      <c r="J19" s="32">
        <f t="shared" ref="J19" si="6">I19/$I$30</f>
        <v>3.3361258493903007E-2</v>
      </c>
    </row>
    <row r="20" spans="2:10" x14ac:dyDescent="0.25">
      <c r="B20" s="16" t="s">
        <v>14</v>
      </c>
      <c r="C20" s="17">
        <v>1.4421296296296293E-2</v>
      </c>
      <c r="D20" s="18">
        <f t="shared" si="0"/>
        <v>4.1854215653342269E-2</v>
      </c>
      <c r="E20" s="17">
        <v>4.745370370370372E-3</v>
      </c>
      <c r="F20" s="18">
        <f t="shared" si="1"/>
        <v>3.7521735151459693E-2</v>
      </c>
      <c r="G20" s="17">
        <v>7.3726851851851844E-3</v>
      </c>
      <c r="H20" s="18">
        <f t="shared" si="2"/>
        <v>4.8932247657090186E-2</v>
      </c>
      <c r="I20" s="17">
        <f t="shared" si="5"/>
        <v>2.6539351851851849E-2</v>
      </c>
      <c r="J20" s="32">
        <f t="shared" si="4"/>
        <v>4.268826212417387E-2</v>
      </c>
    </row>
    <row r="21" spans="2:10" x14ac:dyDescent="0.25">
      <c r="B21" s="16" t="s">
        <v>11</v>
      </c>
      <c r="C21" s="17">
        <v>1.0185185185185186E-2</v>
      </c>
      <c r="D21" s="18">
        <f t="shared" si="0"/>
        <v>2.9559959690964054E-2</v>
      </c>
      <c r="E21" s="17">
        <v>9.9537037037037042E-4</v>
      </c>
      <c r="F21" s="18">
        <f t="shared" si="1"/>
        <v>7.8704127390866654E-3</v>
      </c>
      <c r="G21" s="17">
        <v>4.293981481481482E-3</v>
      </c>
      <c r="H21" s="18">
        <f t="shared" si="2"/>
        <v>2.8499001382700884E-2</v>
      </c>
      <c r="I21" s="17">
        <f t="shared" si="5"/>
        <v>1.5474537037037038E-2</v>
      </c>
      <c r="J21" s="32">
        <f t="shared" si="4"/>
        <v>2.4890626454435447E-2</v>
      </c>
    </row>
    <row r="22" spans="2:10" x14ac:dyDescent="0.25">
      <c r="B22" s="16" t="s">
        <v>15</v>
      </c>
      <c r="C22" s="17">
        <v>1.3668981481481478E-2</v>
      </c>
      <c r="D22" s="18">
        <f t="shared" si="0"/>
        <v>3.9670809539805153E-2</v>
      </c>
      <c r="E22" s="17">
        <v>6.7592592592592583E-3</v>
      </c>
      <c r="F22" s="18">
        <f t="shared" si="1"/>
        <v>5.3445593484030364E-2</v>
      </c>
      <c r="G22" s="17">
        <v>2.2685185185185187E-3</v>
      </c>
      <c r="H22" s="18">
        <f t="shared" si="2"/>
        <v>1.5056076202181598E-2</v>
      </c>
      <c r="I22" s="17">
        <f t="shared" si="5"/>
        <v>2.2696759259259257E-2</v>
      </c>
      <c r="J22" s="32">
        <f t="shared" si="4"/>
        <v>3.6507493251419526E-2</v>
      </c>
    </row>
    <row r="23" spans="2:10" x14ac:dyDescent="0.25">
      <c r="B23" s="16" t="s">
        <v>28</v>
      </c>
      <c r="C23" s="17">
        <v>3.2152777777777773E-2</v>
      </c>
      <c r="D23" s="18">
        <f t="shared" si="0"/>
        <v>9.3315418206247863E-2</v>
      </c>
      <c r="E23" s="17">
        <v>1.0833333333333332E-2</v>
      </c>
      <c r="F23" s="18">
        <f t="shared" si="1"/>
        <v>8.5659375857966472E-2</v>
      </c>
      <c r="G23" s="17">
        <v>3.1215277777777772E-2</v>
      </c>
      <c r="H23" s="18">
        <f t="shared" si="2"/>
        <v>0.20717468121063143</v>
      </c>
      <c r="I23" s="17">
        <f t="shared" si="5"/>
        <v>7.4201388888888886E-2</v>
      </c>
      <c r="J23" s="32">
        <f t="shared" si="4"/>
        <v>0.11935213627478357</v>
      </c>
    </row>
    <row r="24" spans="2:10" x14ac:dyDescent="0.25">
      <c r="B24" s="16" t="s">
        <v>12</v>
      </c>
      <c r="C24" s="17">
        <v>8.9930555555555545E-3</v>
      </c>
      <c r="D24" s="18">
        <f t="shared" si="0"/>
        <v>2.6100100772589847E-2</v>
      </c>
      <c r="E24" s="17">
        <v>3.2523148148148147E-3</v>
      </c>
      <c r="F24" s="18">
        <f t="shared" si="1"/>
        <v>2.5716116042829681E-2</v>
      </c>
      <c r="G24" s="17">
        <v>1.6828703703703707E-2</v>
      </c>
      <c r="H24" s="18">
        <f t="shared" si="2"/>
        <v>0.11169150407128595</v>
      </c>
      <c r="I24" s="17">
        <f t="shared" si="5"/>
        <v>2.9074074074074075E-2</v>
      </c>
      <c r="J24" s="32">
        <f t="shared" si="4"/>
        <v>4.6765335567346175E-2</v>
      </c>
    </row>
    <row r="25" spans="2:10" x14ac:dyDescent="0.25">
      <c r="B25" s="16" t="s">
        <v>5</v>
      </c>
      <c r="C25" s="17">
        <v>1.1666666666666667E-2</v>
      </c>
      <c r="D25" s="18">
        <f t="shared" si="0"/>
        <v>3.3859590191467913E-2</v>
      </c>
      <c r="E25" s="17">
        <v>5.798611111111112E-3</v>
      </c>
      <c r="F25" s="18">
        <f t="shared" si="1"/>
        <v>4.5849730026539762E-2</v>
      </c>
      <c r="G25" s="17">
        <v>1.0057870370370372E-2</v>
      </c>
      <c r="H25" s="18">
        <f t="shared" si="2"/>
        <v>6.6753725610692899E-2</v>
      </c>
      <c r="I25" s="17">
        <f t="shared" si="5"/>
        <v>2.7523148148148151E-2</v>
      </c>
      <c r="J25" s="32">
        <f t="shared" si="4"/>
        <v>4.4270687889788704E-2</v>
      </c>
    </row>
    <row r="26" spans="2:10" x14ac:dyDescent="0.25">
      <c r="B26" s="16" t="s">
        <v>6</v>
      </c>
      <c r="C26" s="17">
        <v>5.5208333333333325E-3</v>
      </c>
      <c r="D26" s="18">
        <f t="shared" si="0"/>
        <v>1.602284178703392E-2</v>
      </c>
      <c r="E26" s="17">
        <v>4.0509259259259264E-4</v>
      </c>
      <c r="F26" s="18">
        <f t="shared" si="1"/>
        <v>3.2030749519538753E-3</v>
      </c>
      <c r="G26" s="17">
        <v>2.5462962962962961E-4</v>
      </c>
      <c r="H26" s="18">
        <f t="shared" si="2"/>
        <v>1.6899677369795669E-3</v>
      </c>
      <c r="I26" s="17">
        <f t="shared" si="5"/>
        <v>6.1805555555555546E-3</v>
      </c>
      <c r="J26" s="32">
        <f t="shared" si="4"/>
        <v>9.9413571628036834E-3</v>
      </c>
    </row>
    <row r="27" spans="2:10" x14ac:dyDescent="0.25">
      <c r="B27" s="16" t="s">
        <v>78</v>
      </c>
      <c r="C27" s="17">
        <v>6.9675925925925921E-3</v>
      </c>
      <c r="D27" s="18">
        <f t="shared" si="0"/>
        <v>2.0221699697682224E-2</v>
      </c>
      <c r="E27" s="17">
        <v>1.6550925925925928E-3</v>
      </c>
      <c r="F27" s="18">
        <f>E27/$E$30</f>
        <v>1.3086849089411549E-2</v>
      </c>
      <c r="G27" s="17">
        <v>1.5393518518518516E-3</v>
      </c>
      <c r="H27" s="18">
        <f t="shared" si="2"/>
        <v>1.0216623137194654E-2</v>
      </c>
      <c r="I27" s="17">
        <f t="shared" si="5"/>
        <v>1.0162037037037035E-2</v>
      </c>
      <c r="J27" s="32">
        <f t="shared" si="4"/>
        <v>1.6345527320115419E-2</v>
      </c>
    </row>
    <row r="28" spans="2:10" x14ac:dyDescent="0.25">
      <c r="B28" s="16" t="s">
        <v>17</v>
      </c>
      <c r="C28" s="17">
        <v>2.1412037037037033E-3</v>
      </c>
      <c r="D28" s="18">
        <f t="shared" si="0"/>
        <v>6.2143097077594868E-3</v>
      </c>
      <c r="E28" s="17">
        <v>2.9398148148148148E-3</v>
      </c>
      <c r="F28" s="18">
        <f>E28/$E$30</f>
        <v>2.3245172508465264E-2</v>
      </c>
      <c r="G28" s="17">
        <v>2.0833333333333335E-4</v>
      </c>
      <c r="H28" s="18">
        <f>G28/$G$30</f>
        <v>1.3827008757105548E-3</v>
      </c>
      <c r="I28" s="17">
        <f t="shared" si="5"/>
        <v>5.2893518518518506E-3</v>
      </c>
      <c r="J28" s="32">
        <f t="shared" si="4"/>
        <v>8.5078655868937886E-3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0.34456018518518527</v>
      </c>
      <c r="D30" s="26">
        <f t="shared" si="7"/>
        <v>1.0000000000000002</v>
      </c>
      <c r="E30" s="25">
        <f t="shared" si="7"/>
        <v>0.12646990740740743</v>
      </c>
      <c r="F30" s="26">
        <f t="shared" si="7"/>
        <v>0.99999999999999967</v>
      </c>
      <c r="G30" s="25">
        <f t="shared" si="7"/>
        <v>0.15067129629629628</v>
      </c>
      <c r="H30" s="26">
        <f t="shared" si="7"/>
        <v>0.99999999999999989</v>
      </c>
      <c r="I30" s="25">
        <f>SUM(I7:I28)</f>
        <v>0.62170138888888893</v>
      </c>
      <c r="J30" s="34">
        <f t="shared" si="7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2.3148148148148146E-4</v>
      </c>
      <c r="D7" s="39">
        <f t="shared" ref="D7:F28" si="0">C7/C$30</f>
        <v>7.3150213964375845E-4</v>
      </c>
      <c r="E7" s="38"/>
      <c r="F7" s="39"/>
      <c r="G7" s="38">
        <f>C7+E7</f>
        <v>2.3148148148148146E-4</v>
      </c>
      <c r="H7" s="43">
        <f>G7/$G$30</f>
        <v>6.6950088708867537E-4</v>
      </c>
    </row>
    <row r="8" spans="2:8" s="1" customFormat="1" x14ac:dyDescent="0.25">
      <c r="B8" s="42" t="s">
        <v>13</v>
      </c>
      <c r="C8" s="38">
        <v>2.4189814814814816E-3</v>
      </c>
      <c r="D8" s="39">
        <f t="shared" si="0"/>
        <v>7.6441973592772765E-3</v>
      </c>
      <c r="E8" s="38"/>
      <c r="F8" s="39"/>
      <c r="G8" s="38">
        <f t="shared" ref="G8:G27" si="1">C8+E8</f>
        <v>2.4189814814814816E-3</v>
      </c>
      <c r="H8" s="43">
        <f t="shared" ref="H8:H27" si="2">G8/$G$30</f>
        <v>6.9962842700766591E-3</v>
      </c>
    </row>
    <row r="9" spans="2:8" s="1" customFormat="1" x14ac:dyDescent="0.25">
      <c r="B9" s="42" t="s">
        <v>0</v>
      </c>
      <c r="C9" s="38">
        <v>5.5555555555555532E-2</v>
      </c>
      <c r="D9" s="39">
        <f t="shared" si="0"/>
        <v>0.17556051351450197</v>
      </c>
      <c r="E9" s="38">
        <v>1.0613425925925927E-2</v>
      </c>
      <c r="F9" s="39">
        <f t="shared" si="0"/>
        <v>0.36216429699842023</v>
      </c>
      <c r="G9" s="38">
        <f t="shared" si="1"/>
        <v>6.6168981481481454E-2</v>
      </c>
      <c r="H9" s="43">
        <f t="shared" si="2"/>
        <v>0.1913768285742978</v>
      </c>
    </row>
    <row r="10" spans="2:8" s="1" customFormat="1" x14ac:dyDescent="0.25">
      <c r="B10" s="42" t="s">
        <v>8</v>
      </c>
      <c r="C10" s="38">
        <v>2.0949074074074073E-3</v>
      </c>
      <c r="D10" s="39">
        <f t="shared" si="0"/>
        <v>6.6200943637760136E-3</v>
      </c>
      <c r="E10" s="38"/>
      <c r="F10" s="39"/>
      <c r="G10" s="38">
        <f t="shared" si="1"/>
        <v>2.0949074074074073E-3</v>
      </c>
      <c r="H10" s="43">
        <f t="shared" si="2"/>
        <v>6.0589830281525129E-3</v>
      </c>
    </row>
    <row r="11" spans="2:8" s="1" customFormat="1" x14ac:dyDescent="0.25">
      <c r="B11" s="42" t="s">
        <v>26</v>
      </c>
      <c r="C11" s="38">
        <v>4.2824074074074075E-4</v>
      </c>
      <c r="D11" s="39">
        <f t="shared" si="0"/>
        <v>1.3532789583409533E-3</v>
      </c>
      <c r="E11" s="38"/>
      <c r="F11" s="39"/>
      <c r="G11" s="38">
        <f t="shared" si="1"/>
        <v>4.2824074074074075E-4</v>
      </c>
      <c r="H11" s="43">
        <f t="shared" si="2"/>
        <v>1.2385766411140496E-3</v>
      </c>
    </row>
    <row r="12" spans="2:8" s="1" customFormat="1" x14ac:dyDescent="0.25">
      <c r="B12" s="42" t="s">
        <v>3</v>
      </c>
      <c r="C12" s="38">
        <v>2.8912037037037003E-2</v>
      </c>
      <c r="D12" s="39">
        <f t="shared" si="0"/>
        <v>9.1364617241505325E-2</v>
      </c>
      <c r="E12" s="38">
        <v>1.0046296296296298E-2</v>
      </c>
      <c r="F12" s="39">
        <f t="shared" si="0"/>
        <v>0.34281200631911535</v>
      </c>
      <c r="G12" s="38">
        <f t="shared" si="1"/>
        <v>3.8958333333333303E-2</v>
      </c>
      <c r="H12" s="43">
        <f t="shared" si="2"/>
        <v>0.11267699929702399</v>
      </c>
    </row>
    <row r="13" spans="2:8" s="1" customFormat="1" x14ac:dyDescent="0.25">
      <c r="B13" s="42" t="s">
        <v>7</v>
      </c>
      <c r="C13" s="38">
        <v>2.0370370370370364E-3</v>
      </c>
      <c r="D13" s="39">
        <f t="shared" si="0"/>
        <v>6.4372188288650727E-3</v>
      </c>
      <c r="E13" s="38"/>
      <c r="F13" s="39"/>
      <c r="G13" s="38">
        <f t="shared" si="1"/>
        <v>2.0370370370370364E-3</v>
      </c>
      <c r="H13" s="43">
        <f t="shared" si="2"/>
        <v>5.8916078063803419E-3</v>
      </c>
    </row>
    <row r="14" spans="2:8" s="1" customFormat="1" x14ac:dyDescent="0.25">
      <c r="B14" s="42" t="s">
        <v>2</v>
      </c>
      <c r="C14" s="38">
        <v>1.5185185185185189E-2</v>
      </c>
      <c r="D14" s="39">
        <f t="shared" si="0"/>
        <v>4.7986540360630568E-2</v>
      </c>
      <c r="E14" s="38">
        <v>1.6203703703703703E-4</v>
      </c>
      <c r="F14" s="39">
        <f t="shared" si="0"/>
        <v>5.5292259083728271E-3</v>
      </c>
      <c r="G14" s="38">
        <f t="shared" si="1"/>
        <v>1.5347222222222226E-2</v>
      </c>
      <c r="H14" s="43">
        <f t="shared" si="2"/>
        <v>4.4387908813979193E-2</v>
      </c>
    </row>
    <row r="15" spans="2:8" s="1" customFormat="1" x14ac:dyDescent="0.25">
      <c r="B15" s="42" t="s">
        <v>9</v>
      </c>
      <c r="C15" s="38">
        <v>2.570601851851852E-2</v>
      </c>
      <c r="D15" s="39">
        <f t="shared" si="0"/>
        <v>8.1233312607439392E-2</v>
      </c>
      <c r="E15" s="38"/>
      <c r="F15" s="39"/>
      <c r="G15" s="38">
        <f t="shared" si="1"/>
        <v>2.570601851851852E-2</v>
      </c>
      <c r="H15" s="43">
        <f t="shared" si="2"/>
        <v>7.4348073511197418E-2</v>
      </c>
    </row>
    <row r="16" spans="2:8" s="1" customFormat="1" x14ac:dyDescent="0.25">
      <c r="B16" s="42" t="s">
        <v>1</v>
      </c>
      <c r="C16" s="38">
        <v>3.5648148148148158E-3</v>
      </c>
      <c r="D16" s="39">
        <f t="shared" si="0"/>
        <v>1.1265132950513883E-2</v>
      </c>
      <c r="E16" s="38">
        <v>1.0763888888888891E-3</v>
      </c>
      <c r="F16" s="39">
        <f t="shared" si="0"/>
        <v>3.6729857819905218E-2</v>
      </c>
      <c r="G16" s="38">
        <f t="shared" si="1"/>
        <v>4.6412037037037047E-3</v>
      </c>
      <c r="H16" s="43">
        <f t="shared" si="2"/>
        <v>1.3423492786127946E-2</v>
      </c>
    </row>
    <row r="17" spans="2:8" s="1" customFormat="1" x14ac:dyDescent="0.25">
      <c r="B17" s="42" t="s">
        <v>27</v>
      </c>
      <c r="C17" s="38">
        <v>2.3611111111111116E-3</v>
      </c>
      <c r="D17" s="39">
        <f t="shared" si="0"/>
        <v>7.4613218243663381E-3</v>
      </c>
      <c r="E17" s="38">
        <v>2.0833333333333335E-4</v>
      </c>
      <c r="F17" s="39">
        <f t="shared" si="0"/>
        <v>7.1090047393364926E-3</v>
      </c>
      <c r="G17" s="38">
        <f t="shared" si="1"/>
        <v>2.5694444444444449E-3</v>
      </c>
      <c r="H17" s="43">
        <f t="shared" ref="H17:H25" si="3">G17/$G$30</f>
        <v>7.4314598466842996E-3</v>
      </c>
    </row>
    <row r="18" spans="2:8" s="1" customFormat="1" x14ac:dyDescent="0.25">
      <c r="B18" s="42" t="s">
        <v>16</v>
      </c>
      <c r="C18" s="38">
        <v>1.3888888888888889E-3</v>
      </c>
      <c r="D18" s="39">
        <f t="shared" si="0"/>
        <v>4.3890128378625513E-3</v>
      </c>
      <c r="E18" s="38"/>
      <c r="F18" s="39"/>
      <c r="G18" s="38">
        <f t="shared" si="1"/>
        <v>1.3888888888888889E-3</v>
      </c>
      <c r="H18" s="43">
        <f t="shared" si="3"/>
        <v>4.0170053225320529E-3</v>
      </c>
    </row>
    <row r="19" spans="2:8" s="1" customFormat="1" x14ac:dyDescent="0.25">
      <c r="B19" s="42" t="s">
        <v>4</v>
      </c>
      <c r="C19" s="38">
        <v>4.5717592592592589E-3</v>
      </c>
      <c r="D19" s="39">
        <f t="shared" si="0"/>
        <v>1.4447167257964228E-2</v>
      </c>
      <c r="E19" s="38">
        <v>1.0879629629629631E-3</v>
      </c>
      <c r="F19" s="39">
        <f t="shared" si="0"/>
        <v>3.7124802527646127E-2</v>
      </c>
      <c r="G19" s="38">
        <f t="shared" si="1"/>
        <v>5.6597222222222222E-3</v>
      </c>
      <c r="H19" s="43">
        <f t="shared" si="3"/>
        <v>1.6369296689318115E-2</v>
      </c>
    </row>
    <row r="20" spans="2:8" s="1" customFormat="1" x14ac:dyDescent="0.25">
      <c r="B20" s="42" t="s">
        <v>14</v>
      </c>
      <c r="C20" s="38">
        <v>2.2800925925925927E-3</v>
      </c>
      <c r="D20" s="39">
        <f t="shared" si="0"/>
        <v>7.2052960754910213E-3</v>
      </c>
      <c r="E20" s="38">
        <v>2.6620370370370372E-4</v>
      </c>
      <c r="F20" s="39">
        <f t="shared" si="0"/>
        <v>9.0837282780410738E-3</v>
      </c>
      <c r="G20" s="38">
        <f t="shared" si="1"/>
        <v>2.5462962962962965E-3</v>
      </c>
      <c r="H20" s="43">
        <f t="shared" si="3"/>
        <v>7.3645097579754307E-3</v>
      </c>
    </row>
    <row r="21" spans="2:8" s="1" customFormat="1" x14ac:dyDescent="0.25">
      <c r="B21" s="42" t="s">
        <v>11</v>
      </c>
      <c r="C21" s="38">
        <v>1.9675925925925926E-4</v>
      </c>
      <c r="D21" s="39">
        <f t="shared" si="0"/>
        <v>6.2177681869719477E-4</v>
      </c>
      <c r="E21" s="38"/>
      <c r="F21" s="39"/>
      <c r="G21" s="38">
        <f t="shared" ref="G21:G22" si="4">C21+E21</f>
        <v>1.9675925925925926E-4</v>
      </c>
      <c r="H21" s="43">
        <f t="shared" ref="H21:H22" si="5">G21/$G$30</f>
        <v>5.690757540253742E-4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1.261574074074074E-3</v>
      </c>
      <c r="D23" s="39">
        <f t="shared" si="0"/>
        <v>3.9866866610584837E-3</v>
      </c>
      <c r="E23" s="38"/>
      <c r="F23" s="39"/>
      <c r="G23" s="38">
        <f t="shared" si="1"/>
        <v>1.261574074074074E-3</v>
      </c>
      <c r="H23" s="43">
        <f t="shared" si="3"/>
        <v>3.6487798346332813E-3</v>
      </c>
    </row>
    <row r="24" spans="2:8" s="1" customFormat="1" x14ac:dyDescent="0.25">
      <c r="B24" s="42" t="s">
        <v>12</v>
      </c>
      <c r="C24" s="38">
        <v>3.5879629629629629E-4</v>
      </c>
      <c r="D24" s="39">
        <f t="shared" si="0"/>
        <v>1.1338283164478255E-3</v>
      </c>
      <c r="E24" s="38"/>
      <c r="F24" s="39"/>
      <c r="G24" s="38">
        <f t="shared" si="1"/>
        <v>3.5879629629629629E-4</v>
      </c>
      <c r="H24" s="43">
        <f t="shared" si="3"/>
        <v>1.037726374987447E-3</v>
      </c>
    </row>
    <row r="25" spans="2:8" s="1" customFormat="1" x14ac:dyDescent="0.25">
      <c r="B25" s="42" t="s">
        <v>5</v>
      </c>
      <c r="C25" s="38">
        <v>3.1597222222222226E-3</v>
      </c>
      <c r="D25" s="39">
        <f t="shared" si="0"/>
        <v>9.9850042061373039E-3</v>
      </c>
      <c r="E25" s="38">
        <v>8.1018518518518516E-5</v>
      </c>
      <c r="F25" s="39">
        <f t="shared" si="0"/>
        <v>2.7646129541864135E-3</v>
      </c>
      <c r="G25" s="38">
        <f t="shared" si="1"/>
        <v>3.2407407407407411E-3</v>
      </c>
      <c r="H25" s="43">
        <f t="shared" si="3"/>
        <v>9.3730124192414575E-3</v>
      </c>
    </row>
    <row r="26" spans="2:8" s="1" customFormat="1" x14ac:dyDescent="0.25">
      <c r="B26" s="42" t="s">
        <v>6</v>
      </c>
      <c r="C26" s="38">
        <v>0.1393402777777778</v>
      </c>
      <c r="D26" s="39">
        <f t="shared" si="0"/>
        <v>0.44032771295856049</v>
      </c>
      <c r="E26" s="38">
        <v>5.7638888888888878E-3</v>
      </c>
      <c r="F26" s="39">
        <f t="shared" si="0"/>
        <v>0.19668246445497622</v>
      </c>
      <c r="G26" s="38">
        <f t="shared" si="1"/>
        <v>0.1451041666666667</v>
      </c>
      <c r="H26" s="43">
        <f t="shared" si="2"/>
        <v>0.4196766310715363</v>
      </c>
    </row>
    <row r="27" spans="2:8" s="1" customFormat="1" x14ac:dyDescent="0.25">
      <c r="B27" s="42" t="s">
        <v>78</v>
      </c>
      <c r="C27" s="38">
        <v>2.5069444444444425E-2</v>
      </c>
      <c r="D27" s="39">
        <f t="shared" si="0"/>
        <v>7.922168172341898E-2</v>
      </c>
      <c r="E27" s="38"/>
      <c r="F27" s="39"/>
      <c r="G27" s="38">
        <f t="shared" si="1"/>
        <v>2.5069444444444425E-2</v>
      </c>
      <c r="H27" s="43">
        <f t="shared" si="2"/>
        <v>7.2506946071703493E-2</v>
      </c>
    </row>
    <row r="28" spans="2:8" s="1" customFormat="1" x14ac:dyDescent="0.25">
      <c r="B28" s="42" t="s">
        <v>17</v>
      </c>
      <c r="C28" s="38">
        <v>3.2407407407407406E-4</v>
      </c>
      <c r="D28" s="39">
        <f t="shared" si="0"/>
        <v>1.0241029955012618E-3</v>
      </c>
      <c r="E28" s="38"/>
      <c r="F28" s="39"/>
      <c r="G28" s="38">
        <f t="shared" ref="G28" si="6">C28+E28</f>
        <v>3.2407407407407406E-4</v>
      </c>
      <c r="H28" s="43">
        <f t="shared" ref="H28" si="7">G28/$G$30</f>
        <v>9.3730124192414562E-4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0.31644675925925925</v>
      </c>
      <c r="D30" s="51">
        <f t="shared" si="8"/>
        <v>0.99999999999999989</v>
      </c>
      <c r="E30" s="50">
        <f>SUM(E7:E28)</f>
        <v>2.930555555555556E-2</v>
      </c>
      <c r="F30" s="51">
        <f>SUM(F7:F28)</f>
        <v>1</v>
      </c>
      <c r="G30" s="50">
        <f>SUM(G7:G28)</f>
        <v>0.34575231481481478</v>
      </c>
      <c r="H30" s="49">
        <f t="shared" si="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3.0671296296296297E-3</v>
      </c>
      <c r="D7" s="39">
        <f t="shared" ref="D7:D28" si="0">C7/C$30</f>
        <v>3.6193780133029203E-3</v>
      </c>
      <c r="E7" s="38">
        <v>1.0069444444444444E-3</v>
      </c>
      <c r="F7" s="39">
        <f t="shared" ref="F7:F28" si="1">E7/E$30</f>
        <v>4.0249826509368486E-3</v>
      </c>
      <c r="G7" s="38">
        <f>E7+C7</f>
        <v>4.0740740740740737E-3</v>
      </c>
      <c r="H7" s="43">
        <f>G7/$G$30</f>
        <v>3.7118272313143236E-3</v>
      </c>
    </row>
    <row r="8" spans="2:8" s="1" customFormat="1" x14ac:dyDescent="0.25">
      <c r="B8" s="42" t="s">
        <v>13</v>
      </c>
      <c r="C8" s="38">
        <v>7.8703703703703696E-3</v>
      </c>
      <c r="D8" s="39">
        <f t="shared" si="0"/>
        <v>9.2874605624376806E-3</v>
      </c>
      <c r="E8" s="38">
        <v>7.6388888888888882E-4</v>
      </c>
      <c r="F8" s="39">
        <f t="shared" si="1"/>
        <v>3.0534351145038163E-3</v>
      </c>
      <c r="G8" s="38">
        <f t="shared" ref="G8:G27" si="2">E8+C8</f>
        <v>8.6342592592592582E-3</v>
      </c>
      <c r="H8" s="43">
        <f t="shared" ref="H8:H27" si="3">G8/$G$30</f>
        <v>7.8665429390922872E-3</v>
      </c>
    </row>
    <row r="9" spans="2:8" s="1" customFormat="1" x14ac:dyDescent="0.25">
      <c r="B9" s="42" t="s">
        <v>0</v>
      </c>
      <c r="C9" s="38">
        <v>9.6527777777777865E-2</v>
      </c>
      <c r="D9" s="39">
        <f t="shared" si="0"/>
        <v>0.1139079721922505</v>
      </c>
      <c r="E9" s="38">
        <v>3.0034722222222216E-2</v>
      </c>
      <c r="F9" s="39">
        <f t="shared" si="1"/>
        <v>0.12005551700208185</v>
      </c>
      <c r="G9" s="38">
        <f t="shared" si="2"/>
        <v>0.12656250000000008</v>
      </c>
      <c r="H9" s="43">
        <f t="shared" si="3"/>
        <v>0.11530917833642658</v>
      </c>
    </row>
    <row r="10" spans="2:8" s="1" customFormat="1" x14ac:dyDescent="0.25">
      <c r="B10" s="42" t="s">
        <v>8</v>
      </c>
      <c r="C10" s="38">
        <v>1.8645833333333334E-2</v>
      </c>
      <c r="D10" s="39">
        <f t="shared" si="0"/>
        <v>2.2003086714833978E-2</v>
      </c>
      <c r="E10" s="38">
        <v>2.3726851851851851E-3</v>
      </c>
      <c r="F10" s="39">
        <f t="shared" si="1"/>
        <v>9.4841545223224594E-3</v>
      </c>
      <c r="G10" s="38">
        <f t="shared" si="2"/>
        <v>2.101851851851852E-2</v>
      </c>
      <c r="H10" s="43">
        <f t="shared" si="3"/>
        <v>1.9149654125189809E-2</v>
      </c>
    </row>
    <row r="11" spans="2:8" s="1" customFormat="1" x14ac:dyDescent="0.25">
      <c r="B11" s="42" t="s">
        <v>26</v>
      </c>
      <c r="C11" s="38">
        <v>2.7662037037037039E-3</v>
      </c>
      <c r="D11" s="39">
        <f t="shared" si="0"/>
        <v>3.264269227092068E-3</v>
      </c>
      <c r="E11" s="38">
        <v>1.6550925925925926E-3</v>
      </c>
      <c r="F11" s="39">
        <f t="shared" si="1"/>
        <v>6.6157760814249357E-3</v>
      </c>
      <c r="G11" s="38">
        <f t="shared" si="2"/>
        <v>4.4212962962962964E-3</v>
      </c>
      <c r="H11" s="43">
        <f t="shared" si="3"/>
        <v>4.0281761430740678E-3</v>
      </c>
    </row>
    <row r="12" spans="2:8" s="1" customFormat="1" x14ac:dyDescent="0.25">
      <c r="B12" s="42" t="s">
        <v>3</v>
      </c>
      <c r="C12" s="38">
        <v>6.224537037037034E-2</v>
      </c>
      <c r="D12" s="39">
        <f t="shared" si="0"/>
        <v>7.3452886624690933E-2</v>
      </c>
      <c r="E12" s="38">
        <v>2.7592592592592596E-2</v>
      </c>
      <c r="F12" s="39">
        <f t="shared" si="1"/>
        <v>0.11029377746934999</v>
      </c>
      <c r="G12" s="38">
        <f t="shared" si="2"/>
        <v>8.9837962962962939E-2</v>
      </c>
      <c r="H12" s="43">
        <f t="shared" si="3"/>
        <v>8.1850008435970956E-2</v>
      </c>
    </row>
    <row r="13" spans="2:8" s="1" customFormat="1" x14ac:dyDescent="0.25">
      <c r="B13" s="42" t="s">
        <v>7</v>
      </c>
      <c r="C13" s="38">
        <v>1.7465277777777774E-2</v>
      </c>
      <c r="D13" s="39">
        <f t="shared" si="0"/>
        <v>2.0609967630468323E-2</v>
      </c>
      <c r="E13" s="38">
        <v>1.3194444444444448E-2</v>
      </c>
      <c r="F13" s="39">
        <f t="shared" si="1"/>
        <v>5.2741151977793208E-2</v>
      </c>
      <c r="G13" s="38">
        <f t="shared" si="2"/>
        <v>3.065972222222222E-2</v>
      </c>
      <c r="H13" s="43">
        <f t="shared" si="3"/>
        <v>2.7933608908385352E-2</v>
      </c>
    </row>
    <row r="14" spans="2:8" s="1" customFormat="1" x14ac:dyDescent="0.25">
      <c r="B14" s="42" t="s">
        <v>2</v>
      </c>
      <c r="C14" s="38">
        <v>4.7245370370370354E-2</v>
      </c>
      <c r="D14" s="39">
        <f t="shared" si="0"/>
        <v>5.5752079435103831E-2</v>
      </c>
      <c r="E14" s="38">
        <v>1.0914351851851852E-2</v>
      </c>
      <c r="F14" s="39">
        <f t="shared" si="1"/>
        <v>4.3627110802683319E-2</v>
      </c>
      <c r="G14" s="38">
        <f t="shared" si="2"/>
        <v>5.815972222222221E-2</v>
      </c>
      <c r="H14" s="43">
        <f t="shared" si="3"/>
        <v>5.2988442719757028E-2</v>
      </c>
    </row>
    <row r="15" spans="2:8" s="1" customFormat="1" x14ac:dyDescent="0.25">
      <c r="B15" s="42" t="s">
        <v>9</v>
      </c>
      <c r="C15" s="38">
        <v>5.6342592592592562E-2</v>
      </c>
      <c r="D15" s="39">
        <f t="shared" si="0"/>
        <v>6.6487291202862661E-2</v>
      </c>
      <c r="E15" s="38">
        <v>6.6087962962962958E-3</v>
      </c>
      <c r="F15" s="39">
        <f t="shared" si="1"/>
        <v>2.6416840157298168E-2</v>
      </c>
      <c r="G15" s="38">
        <f t="shared" si="2"/>
        <v>6.2951388888888862E-2</v>
      </c>
      <c r="H15" s="43">
        <f t="shared" si="3"/>
        <v>5.7354057702041474E-2</v>
      </c>
    </row>
    <row r="16" spans="2:8" s="1" customFormat="1" x14ac:dyDescent="0.25">
      <c r="B16" s="42" t="s">
        <v>1</v>
      </c>
      <c r="C16" s="38">
        <v>3.3101851851851851E-3</v>
      </c>
      <c r="D16" s="39">
        <f t="shared" si="0"/>
        <v>3.906196648319378E-3</v>
      </c>
      <c r="E16" s="38">
        <v>1.8287037037037037E-3</v>
      </c>
      <c r="F16" s="39">
        <f t="shared" si="1"/>
        <v>7.3097386074485304E-3</v>
      </c>
      <c r="G16" s="38">
        <f t="shared" si="2"/>
        <v>5.138888888888889E-3</v>
      </c>
      <c r="H16" s="43">
        <f t="shared" si="3"/>
        <v>4.681963894044204E-3</v>
      </c>
    </row>
    <row r="17" spans="2:8" s="1" customFormat="1" x14ac:dyDescent="0.25">
      <c r="B17" s="42" t="s">
        <v>27</v>
      </c>
      <c r="C17" s="38">
        <v>1.0057870370370366E-2</v>
      </c>
      <c r="D17" s="39">
        <f t="shared" si="0"/>
        <v>1.1868828277585798E-2</v>
      </c>
      <c r="E17" s="38">
        <v>2.2731481481481481E-2</v>
      </c>
      <c r="F17" s="39">
        <f t="shared" si="1"/>
        <v>9.0862826740689323E-2</v>
      </c>
      <c r="G17" s="38">
        <f t="shared" si="2"/>
        <v>3.2789351851851847E-2</v>
      </c>
      <c r="H17" s="43">
        <f t="shared" si="3"/>
        <v>2.9873882233845111E-2</v>
      </c>
    </row>
    <row r="18" spans="2:8" s="1" customFormat="1" x14ac:dyDescent="0.25">
      <c r="B18" s="42" t="s">
        <v>16</v>
      </c>
      <c r="C18" s="38">
        <v>1.1157407407407406E-2</v>
      </c>
      <c r="D18" s="39">
        <f t="shared" si="0"/>
        <v>1.3166341150279301E-2</v>
      </c>
      <c r="E18" s="38">
        <v>2.1875000000000006E-2</v>
      </c>
      <c r="F18" s="39">
        <f t="shared" si="1"/>
        <v>8.7439278278972951E-2</v>
      </c>
      <c r="G18" s="38">
        <f t="shared" si="2"/>
        <v>3.3032407407407413E-2</v>
      </c>
      <c r="H18" s="43">
        <f t="shared" si="3"/>
        <v>3.0095326472076939E-2</v>
      </c>
    </row>
    <row r="19" spans="2:8" s="1" customFormat="1" x14ac:dyDescent="0.25">
      <c r="B19" s="42" t="s">
        <v>4</v>
      </c>
      <c r="C19" s="38">
        <v>2.178240740740741E-2</v>
      </c>
      <c r="D19" s="39">
        <f t="shared" si="0"/>
        <v>2.5704412909570176E-2</v>
      </c>
      <c r="E19" s="38">
        <v>6.851851851851852E-3</v>
      </c>
      <c r="F19" s="39">
        <f t="shared" si="1"/>
        <v>2.7388387693731205E-2</v>
      </c>
      <c r="G19" s="38">
        <f t="shared" si="2"/>
        <v>2.8634259259259262E-2</v>
      </c>
      <c r="H19" s="43">
        <f t="shared" si="3"/>
        <v>2.6088240256453517E-2</v>
      </c>
    </row>
    <row r="20" spans="2:8" s="1" customFormat="1" x14ac:dyDescent="0.25">
      <c r="B20" s="42" t="s">
        <v>14</v>
      </c>
      <c r="C20" s="38">
        <v>9.5833333333333309E-3</v>
      </c>
      <c r="D20" s="39">
        <f t="shared" si="0"/>
        <v>1.1308849037791764E-2</v>
      </c>
      <c r="E20" s="38">
        <v>1.0358796296296297E-2</v>
      </c>
      <c r="F20" s="39">
        <f t="shared" si="1"/>
        <v>4.1406430719407812E-2</v>
      </c>
      <c r="G20" s="38">
        <f t="shared" si="2"/>
        <v>1.9942129629629629E-2</v>
      </c>
      <c r="H20" s="43">
        <f t="shared" si="3"/>
        <v>1.8168972498734604E-2</v>
      </c>
    </row>
    <row r="21" spans="2:8" s="1" customFormat="1" x14ac:dyDescent="0.25">
      <c r="B21" s="42" t="s">
        <v>11</v>
      </c>
      <c r="C21" s="38">
        <v>5.2199074074074083E-3</v>
      </c>
      <c r="D21" s="39">
        <f t="shared" si="0"/>
        <v>6.1597716377344049E-3</v>
      </c>
      <c r="E21" s="38">
        <v>2.9050925925925928E-3</v>
      </c>
      <c r="F21" s="39">
        <f t="shared" si="1"/>
        <v>1.1612306268794817E-2</v>
      </c>
      <c r="G21" s="38">
        <f t="shared" si="2"/>
        <v>8.1250000000000003E-3</v>
      </c>
      <c r="H21" s="43">
        <f t="shared" si="3"/>
        <v>7.4025645351779986E-3</v>
      </c>
    </row>
    <row r="22" spans="2:8" s="1" customFormat="1" x14ac:dyDescent="0.25">
      <c r="B22" s="42" t="s">
        <v>15</v>
      </c>
      <c r="C22" s="38">
        <v>4.4675925925925924E-3</v>
      </c>
      <c r="D22" s="39">
        <f t="shared" si="0"/>
        <v>5.2719996722072728E-3</v>
      </c>
      <c r="E22" s="38">
        <v>1.2662037037037038E-2</v>
      </c>
      <c r="F22" s="39">
        <f t="shared" si="1"/>
        <v>5.0613000231320836E-2</v>
      </c>
      <c r="G22" s="38">
        <f t="shared" si="2"/>
        <v>1.712962962962963E-2</v>
      </c>
      <c r="H22" s="43">
        <f t="shared" si="3"/>
        <v>1.5606546313480681E-2</v>
      </c>
    </row>
    <row r="23" spans="2:8" s="1" customFormat="1" x14ac:dyDescent="0.25">
      <c r="B23" s="42" t="s">
        <v>71</v>
      </c>
      <c r="C23" s="38">
        <v>8.819444444444444E-3</v>
      </c>
      <c r="D23" s="39">
        <f t="shared" si="0"/>
        <v>1.0407419042025755E-2</v>
      </c>
      <c r="E23" s="38">
        <v>2.076388888888888E-2</v>
      </c>
      <c r="F23" s="39">
        <f t="shared" si="1"/>
        <v>8.2997918112421881E-2</v>
      </c>
      <c r="G23" s="38">
        <f t="shared" si="2"/>
        <v>2.9583333333333323E-2</v>
      </c>
      <c r="H23" s="43">
        <f t="shared" si="3"/>
        <v>2.6952927281930137E-2</v>
      </c>
    </row>
    <row r="24" spans="2:8" s="1" customFormat="1" x14ac:dyDescent="0.25">
      <c r="B24" s="42" t="s">
        <v>12</v>
      </c>
      <c r="C24" s="38">
        <v>1.7361111111111112E-3</v>
      </c>
      <c r="D24" s="39">
        <f t="shared" si="0"/>
        <v>2.0487045358318417E-3</v>
      </c>
      <c r="E24" s="38">
        <v>1.3078703703703703E-3</v>
      </c>
      <c r="F24" s="39">
        <f t="shared" si="1"/>
        <v>5.2278510293777463E-3</v>
      </c>
      <c r="G24" s="38">
        <f t="shared" si="2"/>
        <v>3.0439814814814817E-3</v>
      </c>
      <c r="H24" s="43">
        <f t="shared" si="3"/>
        <v>2.7733254597604186E-3</v>
      </c>
    </row>
    <row r="25" spans="2:8" s="1" customFormat="1" x14ac:dyDescent="0.25">
      <c r="B25" s="42" t="s">
        <v>5</v>
      </c>
      <c r="C25" s="38">
        <v>2.4710648148148141E-2</v>
      </c>
      <c r="D25" s="39">
        <f t="shared" si="0"/>
        <v>2.915989456000654E-2</v>
      </c>
      <c r="E25" s="38">
        <v>9.3171296296296283E-3</v>
      </c>
      <c r="F25" s="39">
        <f t="shared" si="1"/>
        <v>3.7242655563266239E-2</v>
      </c>
      <c r="G25" s="38">
        <f t="shared" si="2"/>
        <v>3.4027777777777768E-2</v>
      </c>
      <c r="H25" s="43">
        <f t="shared" si="3"/>
        <v>3.1002193352454858E-2</v>
      </c>
    </row>
    <row r="26" spans="2:8" s="1" customFormat="1" x14ac:dyDescent="0.25">
      <c r="B26" s="42" t="s">
        <v>6</v>
      </c>
      <c r="C26" s="38">
        <v>0.33313657407407427</v>
      </c>
      <c r="D26" s="39">
        <f t="shared" si="0"/>
        <v>0.3931190843656529</v>
      </c>
      <c r="E26" s="38">
        <v>2.0393518518518523E-2</v>
      </c>
      <c r="F26" s="39">
        <f t="shared" si="1"/>
        <v>8.1517464723571603E-2</v>
      </c>
      <c r="G26" s="38">
        <f t="shared" si="2"/>
        <v>0.35353009259259277</v>
      </c>
      <c r="H26" s="43">
        <f t="shared" si="3"/>
        <v>0.32209591699004569</v>
      </c>
    </row>
    <row r="27" spans="2:8" s="1" customFormat="1" x14ac:dyDescent="0.25">
      <c r="B27" s="42" t="s">
        <v>78</v>
      </c>
      <c r="C27" s="38">
        <v>9.8136574074074209E-2</v>
      </c>
      <c r="D27" s="39">
        <f t="shared" si="0"/>
        <v>0.11580643839545474</v>
      </c>
      <c r="E27" s="38">
        <v>1.1770833333333331E-2</v>
      </c>
      <c r="F27" s="39">
        <f t="shared" si="1"/>
        <v>4.7050659264399705E-2</v>
      </c>
      <c r="G27" s="38">
        <f t="shared" si="2"/>
        <v>0.10990740740740754</v>
      </c>
      <c r="H27" s="43">
        <f t="shared" si="3"/>
        <v>0.10013497553568426</v>
      </c>
    </row>
    <row r="28" spans="2:8" s="1" customFormat="1" x14ac:dyDescent="0.25">
      <c r="B28" s="42" t="s">
        <v>17</v>
      </c>
      <c r="C28" s="38">
        <v>3.1250000000000002E-3</v>
      </c>
      <c r="D28" s="39">
        <f t="shared" si="0"/>
        <v>3.6876681644973154E-3</v>
      </c>
      <c r="E28" s="38">
        <v>1.3263888888888886E-2</v>
      </c>
      <c r="F28" s="39">
        <f t="shared" si="1"/>
        <v>5.3018736988202621E-2</v>
      </c>
      <c r="G28" s="38">
        <f t="shared" ref="G28" si="4">E28+C28</f>
        <v>1.6388888888888887E-2</v>
      </c>
      <c r="H28" s="43">
        <f t="shared" ref="H28" si="5">G28/$G$30</f>
        <v>1.4931668635059892E-2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0.84741898148148176</v>
      </c>
      <c r="D30" s="51">
        <f t="shared" si="6"/>
        <v>1</v>
      </c>
      <c r="E30" s="50">
        <f t="shared" si="6"/>
        <v>0.25017361111111114</v>
      </c>
      <c r="F30" s="51">
        <f t="shared" si="6"/>
        <v>0.99999999999999978</v>
      </c>
      <c r="G30" s="50">
        <f t="shared" si="6"/>
        <v>1.0975925925925927</v>
      </c>
      <c r="H30" s="49">
        <f t="shared" si="6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4.4212962962962964E-3</v>
      </c>
      <c r="D7" s="39">
        <f t="shared" ref="D7:F27" si="0">C7/C$30</f>
        <v>1.7461260684737388E-2</v>
      </c>
      <c r="E7" s="38"/>
      <c r="F7" s="39"/>
      <c r="G7" s="38">
        <f>C7+E7</f>
        <v>4.4212962962962964E-3</v>
      </c>
      <c r="H7" s="43">
        <f t="shared" ref="H7:H27" si="1">G7/$G$30</f>
        <v>1.6793423308568162E-2</v>
      </c>
    </row>
    <row r="8" spans="2:8" s="1" customFormat="1" x14ac:dyDescent="0.25">
      <c r="B8" s="42" t="s">
        <v>13</v>
      </c>
      <c r="C8" s="38">
        <v>2.1412037037037038E-3</v>
      </c>
      <c r="D8" s="39">
        <f t="shared" si="0"/>
        <v>8.4563697033414043E-3</v>
      </c>
      <c r="E8" s="38"/>
      <c r="F8" s="39"/>
      <c r="G8" s="38">
        <f t="shared" ref="G8:G27" si="2">C8+E8</f>
        <v>2.1412037037037038E-3</v>
      </c>
      <c r="H8" s="43">
        <f t="shared" si="1"/>
        <v>8.1329406075526436E-3</v>
      </c>
    </row>
    <row r="9" spans="2:8" s="1" customFormat="1" x14ac:dyDescent="0.25">
      <c r="B9" s="42" t="s">
        <v>0</v>
      </c>
      <c r="C9" s="38">
        <v>5.2777777777777798E-2</v>
      </c>
      <c r="D9" s="39">
        <f t="shared" si="0"/>
        <v>0.20843808566073957</v>
      </c>
      <c r="E9" s="36">
        <v>6.2037037037037043E-3</v>
      </c>
      <c r="F9" s="39">
        <f t="shared" si="0"/>
        <v>0.61609195402298855</v>
      </c>
      <c r="G9" s="38">
        <f t="shared" si="2"/>
        <v>5.8981481481481503E-2</v>
      </c>
      <c r="H9" s="43">
        <f t="shared" si="1"/>
        <v>0.22402954235723396</v>
      </c>
    </row>
    <row r="10" spans="2:8" s="1" customFormat="1" x14ac:dyDescent="0.25">
      <c r="B10" s="42" t="s">
        <v>8</v>
      </c>
      <c r="C10" s="38">
        <v>2.662037037037037E-3</v>
      </c>
      <c r="D10" s="39">
        <f t="shared" si="0"/>
        <v>1.051332449604607E-2</v>
      </c>
      <c r="E10" s="38"/>
      <c r="F10" s="39"/>
      <c r="G10" s="38">
        <f t="shared" si="2"/>
        <v>2.662037037037037E-3</v>
      </c>
      <c r="H10" s="43">
        <f t="shared" si="1"/>
        <v>1.011122345803842E-2</v>
      </c>
    </row>
    <row r="11" spans="2:8" s="1" customFormat="1" x14ac:dyDescent="0.25">
      <c r="B11" s="42" t="s">
        <v>26</v>
      </c>
      <c r="C11" s="38">
        <v>8.9120370370370373E-4</v>
      </c>
      <c r="D11" s="39">
        <f t="shared" si="0"/>
        <v>3.5196782008502063E-3</v>
      </c>
      <c r="E11" s="38"/>
      <c r="F11" s="39"/>
      <c r="G11" s="38">
        <f t="shared" ref="G11" si="3">C11+E11</f>
        <v>8.9120370370370373E-4</v>
      </c>
      <c r="H11" s="43">
        <f t="shared" ref="H11" si="4">G11/$G$30</f>
        <v>3.3850617663867761E-3</v>
      </c>
    </row>
    <row r="12" spans="2:8" s="1" customFormat="1" x14ac:dyDescent="0.25">
      <c r="B12" s="42" t="s">
        <v>3</v>
      </c>
      <c r="C12" s="38">
        <v>3.0023148148148153E-2</v>
      </c>
      <c r="D12" s="39">
        <f t="shared" si="0"/>
        <v>0.11857201627279787</v>
      </c>
      <c r="E12" s="38">
        <v>3.2291666666666666E-3</v>
      </c>
      <c r="F12" s="39">
        <f t="shared" si="0"/>
        <v>0.32068965517241377</v>
      </c>
      <c r="G12" s="38">
        <f t="shared" ref="G12:G13" si="5">C12+E12</f>
        <v>3.3252314814814818E-2</v>
      </c>
      <c r="H12" s="43">
        <f t="shared" ref="H12:H13" si="6">G12/$G$30</f>
        <v>0.12630236954323645</v>
      </c>
    </row>
    <row r="13" spans="2:8" s="1" customFormat="1" x14ac:dyDescent="0.25">
      <c r="B13" s="42" t="s">
        <v>7</v>
      </c>
      <c r="C13" s="38">
        <v>1.238425925925926E-3</v>
      </c>
      <c r="D13" s="39">
        <f t="shared" si="0"/>
        <v>4.8909813959866506E-3</v>
      </c>
      <c r="E13" s="38">
        <v>1.7361111111111112E-4</v>
      </c>
      <c r="F13" s="39">
        <f t="shared" si="0"/>
        <v>1.7241379310344827E-2</v>
      </c>
      <c r="G13" s="38">
        <f t="shared" si="5"/>
        <v>1.4120370370370372E-3</v>
      </c>
      <c r="H13" s="43">
        <f t="shared" si="6"/>
        <v>5.3633446168725547E-3</v>
      </c>
    </row>
    <row r="14" spans="2:8" s="1" customFormat="1" x14ac:dyDescent="0.25">
      <c r="B14" s="42" t="s">
        <v>2</v>
      </c>
      <c r="C14" s="38">
        <v>2.7546296296296294E-3</v>
      </c>
      <c r="D14" s="39">
        <f t="shared" si="0"/>
        <v>1.0879005348082454E-2</v>
      </c>
      <c r="E14" s="38"/>
      <c r="F14" s="39"/>
      <c r="G14" s="38">
        <f t="shared" si="2"/>
        <v>2.7546296296296294E-3</v>
      </c>
      <c r="H14" s="43">
        <f t="shared" si="1"/>
        <v>1.046291818701367E-2</v>
      </c>
    </row>
    <row r="15" spans="2:8" s="1" customFormat="1" x14ac:dyDescent="0.25">
      <c r="B15" s="42" t="s">
        <v>9</v>
      </c>
      <c r="C15" s="38">
        <v>7.9166666666666656E-3</v>
      </c>
      <c r="D15" s="39">
        <f t="shared" si="0"/>
        <v>3.1265712849110915E-2</v>
      </c>
      <c r="E15" s="38"/>
      <c r="F15" s="39"/>
      <c r="G15" s="38">
        <f t="shared" si="2"/>
        <v>7.9166666666666656E-3</v>
      </c>
      <c r="H15" s="43">
        <f t="shared" si="1"/>
        <v>3.0069899327383822E-2</v>
      </c>
    </row>
    <row r="16" spans="2:8" s="1" customFormat="1" x14ac:dyDescent="0.25">
      <c r="B16" s="42" t="s">
        <v>1</v>
      </c>
      <c r="C16" s="38">
        <v>3.1712962962962966E-3</v>
      </c>
      <c r="D16" s="39">
        <f t="shared" si="0"/>
        <v>1.252456918224619E-2</v>
      </c>
      <c r="E16" s="38">
        <v>4.6296296296296298E-4</v>
      </c>
      <c r="F16" s="39">
        <f t="shared" si="0"/>
        <v>4.5977011494252873E-2</v>
      </c>
      <c r="G16" s="38">
        <f t="shared" si="2"/>
        <v>3.6342592592592598E-3</v>
      </c>
      <c r="H16" s="43">
        <f t="shared" si="1"/>
        <v>1.3804018112278542E-2</v>
      </c>
    </row>
    <row r="17" spans="2:8" s="1" customFormat="1" x14ac:dyDescent="0.25">
      <c r="B17" s="42" t="s">
        <v>27</v>
      </c>
      <c r="C17" s="38">
        <v>2.7777777777777778E-4</v>
      </c>
      <c r="D17" s="39">
        <f t="shared" ref="D17" si="7">C17/C$30</f>
        <v>1.0970425561091551E-3</v>
      </c>
      <c r="E17" s="38"/>
      <c r="F17" s="39"/>
      <c r="G17" s="38">
        <f t="shared" ref="G17" si="8">C17+E17</f>
        <v>2.7777777777777778E-4</v>
      </c>
      <c r="H17" s="43">
        <f t="shared" ref="H17" si="9">G17/$G$30</f>
        <v>1.0550841869257483E-3</v>
      </c>
    </row>
    <row r="18" spans="2:8" s="1" customFormat="1" x14ac:dyDescent="0.25">
      <c r="B18" s="42" t="s">
        <v>16</v>
      </c>
      <c r="C18" s="38">
        <v>1.6342592592592596E-2</v>
      </c>
      <c r="D18" s="39">
        <f t="shared" ref="D18" si="10">C18/C$30</f>
        <v>6.4542670384421977E-2</v>
      </c>
      <c r="E18" s="38"/>
      <c r="F18" s="39"/>
      <c r="G18" s="38">
        <f t="shared" si="2"/>
        <v>1.6342592592592596E-2</v>
      </c>
      <c r="H18" s="43">
        <f t="shared" ref="H18" si="11">G18/$G$30</f>
        <v>6.2074119664131538E-2</v>
      </c>
    </row>
    <row r="19" spans="2:8" s="1" customFormat="1" x14ac:dyDescent="0.25">
      <c r="B19" s="42" t="s">
        <v>4</v>
      </c>
      <c r="C19" s="38">
        <v>7.7777777777777767E-3</v>
      </c>
      <c r="D19" s="39">
        <f t="shared" si="0"/>
        <v>3.0717191571056339E-2</v>
      </c>
      <c r="E19" s="38"/>
      <c r="F19" s="39"/>
      <c r="G19" s="38">
        <f t="shared" si="2"/>
        <v>7.7777777777777767E-3</v>
      </c>
      <c r="H19" s="43">
        <f t="shared" ref="H19:H20" si="12">G19/$G$30</f>
        <v>2.9542357233920947E-2</v>
      </c>
    </row>
    <row r="20" spans="2:8" s="1" customFormat="1" x14ac:dyDescent="0.25">
      <c r="B20" s="42" t="s">
        <v>14</v>
      </c>
      <c r="C20" s="38">
        <v>1.3657407407407407E-3</v>
      </c>
      <c r="D20" s="39">
        <f t="shared" si="0"/>
        <v>5.3937925675366797E-3</v>
      </c>
      <c r="E20" s="38"/>
      <c r="F20" s="39"/>
      <c r="G20" s="38">
        <f t="shared" si="2"/>
        <v>1.3657407407407407E-3</v>
      </c>
      <c r="H20" s="43">
        <f t="shared" si="12"/>
        <v>5.187497252384929E-3</v>
      </c>
    </row>
    <row r="21" spans="2:8" s="1" customFormat="1" x14ac:dyDescent="0.25">
      <c r="B21" s="42" t="s">
        <v>11</v>
      </c>
      <c r="C21" s="38">
        <v>3.3564814814814812E-4</v>
      </c>
      <c r="D21" s="39">
        <f t="shared" si="0"/>
        <v>1.3255930886318958E-3</v>
      </c>
      <c r="E21" s="38"/>
      <c r="F21" s="39"/>
      <c r="G21" s="38">
        <f t="shared" ref="G21:G24" si="13">C21+E21</f>
        <v>3.3564814814814812E-4</v>
      </c>
      <c r="H21" s="43">
        <f t="shared" ref="H21:H24" si="14">G21/$G$30</f>
        <v>1.2748933925352791E-3</v>
      </c>
    </row>
    <row r="22" spans="2:8" s="1" customFormat="1" x14ac:dyDescent="0.25">
      <c r="B22" s="42" t="s">
        <v>15</v>
      </c>
      <c r="C22" s="38">
        <v>2.6620370370370372E-4</v>
      </c>
      <c r="D22" s="39">
        <f t="shared" si="0"/>
        <v>1.0513324496046071E-3</v>
      </c>
      <c r="E22" s="38"/>
      <c r="F22" s="39"/>
      <c r="G22" s="38">
        <f t="shared" si="13"/>
        <v>2.6620370370370372E-4</v>
      </c>
      <c r="H22" s="43">
        <f t="shared" si="14"/>
        <v>1.0111223458038421E-3</v>
      </c>
    </row>
    <row r="23" spans="2:8" s="1" customFormat="1" x14ac:dyDescent="0.25">
      <c r="B23" s="42" t="s">
        <v>71</v>
      </c>
      <c r="C23" s="38">
        <v>8.564814814814815E-4</v>
      </c>
      <c r="D23" s="39">
        <f t="shared" si="0"/>
        <v>3.382547881336562E-3</v>
      </c>
      <c r="E23" s="38"/>
      <c r="F23" s="39"/>
      <c r="G23" s="38">
        <f t="shared" si="13"/>
        <v>8.564814814814815E-4</v>
      </c>
      <c r="H23" s="43">
        <f t="shared" si="14"/>
        <v>3.2531762430210573E-3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2.3148148148148146E-4</v>
      </c>
      <c r="D25" s="39">
        <f t="shared" ref="D25" si="15">C25/C$30</f>
        <v>9.1420213009096255E-4</v>
      </c>
      <c r="E25" s="38"/>
      <c r="F25" s="39"/>
      <c r="G25" s="38">
        <f t="shared" ref="G25:G26" si="16">C25+E25</f>
        <v>2.3148148148148146E-4</v>
      </c>
      <c r="H25" s="43">
        <f t="shared" ref="H25:H26" si="17">G25/$G$30</f>
        <v>8.792368224381235E-4</v>
      </c>
    </row>
    <row r="26" spans="2:8" s="1" customFormat="1" x14ac:dyDescent="0.25">
      <c r="B26" s="42" t="s">
        <v>6</v>
      </c>
      <c r="C26" s="38">
        <v>5.9768518518518554E-2</v>
      </c>
      <c r="D26" s="39">
        <f t="shared" si="0"/>
        <v>0.2360469899894867</v>
      </c>
      <c r="E26" s="36"/>
      <c r="F26" s="39"/>
      <c r="G26" s="38">
        <f t="shared" si="16"/>
        <v>5.9768518518518554E-2</v>
      </c>
      <c r="H26" s="43">
        <f t="shared" si="17"/>
        <v>0.22701894755352364</v>
      </c>
    </row>
    <row r="27" spans="2:8" s="1" customFormat="1" x14ac:dyDescent="0.25">
      <c r="B27" s="42" t="s">
        <v>78</v>
      </c>
      <c r="C27" s="38">
        <v>5.7986111111111127E-2</v>
      </c>
      <c r="D27" s="39">
        <f t="shared" si="0"/>
        <v>0.2290076335877862</v>
      </c>
      <c r="E27" s="38"/>
      <c r="F27" s="39"/>
      <c r="G27" s="38">
        <f t="shared" si="2"/>
        <v>5.7986111111111127E-2</v>
      </c>
      <c r="H27" s="43">
        <f t="shared" si="1"/>
        <v>0.22024882402075002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8">SUM(C7:C28)</f>
        <v>0.25320601851851865</v>
      </c>
      <c r="D30" s="51">
        <f t="shared" si="18"/>
        <v>0.99999999999999967</v>
      </c>
      <c r="E30" s="50">
        <f t="shared" si="18"/>
        <v>1.0069444444444445E-2</v>
      </c>
      <c r="F30" s="51">
        <f t="shared" si="18"/>
        <v>1</v>
      </c>
      <c r="G30" s="50">
        <f t="shared" si="18"/>
        <v>0.263275462962963</v>
      </c>
      <c r="H30" s="49">
        <f t="shared" si="1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9.2245370370370346E-3</v>
      </c>
      <c r="D7" s="39">
        <f t="shared" ref="D7:D28" si="0">C7/C$30</f>
        <v>1.0866304910969923E-2</v>
      </c>
      <c r="E7" s="38"/>
      <c r="F7" s="39"/>
      <c r="G7" s="38">
        <f t="shared" ref="G7:G27" si="1">C7+E7</f>
        <v>9.2245370370370346E-3</v>
      </c>
      <c r="H7" s="43">
        <f t="shared" ref="H7" si="2">G7/$G$30</f>
        <v>1.0103955375253548E-2</v>
      </c>
    </row>
    <row r="8" spans="2:8" s="1" customFormat="1" x14ac:dyDescent="0.25">
      <c r="B8" s="42" t="s">
        <v>13</v>
      </c>
      <c r="C8" s="38">
        <v>1.3472222222222221E-2</v>
      </c>
      <c r="D8" s="39">
        <f t="shared" si="0"/>
        <v>1.5869986093311157E-2</v>
      </c>
      <c r="E8" s="38"/>
      <c r="F8" s="39"/>
      <c r="G8" s="38">
        <f t="shared" si="1"/>
        <v>1.3472222222222221E-2</v>
      </c>
      <c r="H8" s="43">
        <f t="shared" ref="H8:H27" si="3">G8/$G$30</f>
        <v>1.4756592292089249E-2</v>
      </c>
    </row>
    <row r="9" spans="2:8" s="1" customFormat="1" x14ac:dyDescent="0.25">
      <c r="B9" s="42" t="s">
        <v>0</v>
      </c>
      <c r="C9" s="38">
        <v>0.21445601851851848</v>
      </c>
      <c r="D9" s="39">
        <f t="shared" si="0"/>
        <v>0.25262454666921169</v>
      </c>
      <c r="E9" s="38">
        <v>3.138888888888889E-2</v>
      </c>
      <c r="F9" s="39">
        <f t="shared" ref="F9:F28" si="4">E9/E$30</f>
        <v>0.49006143838091809</v>
      </c>
      <c r="G9" s="38">
        <f t="shared" si="1"/>
        <v>0.24584490740740736</v>
      </c>
      <c r="H9" s="43">
        <f t="shared" si="3"/>
        <v>0.26928245436105475</v>
      </c>
    </row>
    <row r="10" spans="2:8" s="1" customFormat="1" x14ac:dyDescent="0.25">
      <c r="B10" s="42" t="s">
        <v>8</v>
      </c>
      <c r="C10" s="38">
        <v>9.3055555555555548E-3</v>
      </c>
      <c r="D10" s="39">
        <f t="shared" si="0"/>
        <v>1.096174297166853E-2</v>
      </c>
      <c r="E10" s="38"/>
      <c r="F10" s="39"/>
      <c r="G10" s="38">
        <f t="shared" si="1"/>
        <v>9.3055555555555548E-3</v>
      </c>
      <c r="H10" s="43">
        <f t="shared" si="3"/>
        <v>1.0192697768762677E-2</v>
      </c>
    </row>
    <row r="11" spans="2:8" s="1" customFormat="1" x14ac:dyDescent="0.25">
      <c r="B11" s="42" t="s">
        <v>26</v>
      </c>
      <c r="C11" s="38">
        <v>5.0000000000000001E-3</v>
      </c>
      <c r="D11" s="39">
        <f t="shared" si="0"/>
        <v>5.8898917459711516E-3</v>
      </c>
      <c r="E11" s="38"/>
      <c r="F11" s="39"/>
      <c r="G11" s="38">
        <f t="shared" si="1"/>
        <v>5.0000000000000001E-3</v>
      </c>
      <c r="H11" s="43">
        <f t="shared" si="3"/>
        <v>5.4766734279918872E-3</v>
      </c>
    </row>
    <row r="12" spans="2:8" s="1" customFormat="1" x14ac:dyDescent="0.25">
      <c r="B12" s="42" t="s">
        <v>3</v>
      </c>
      <c r="C12" s="38">
        <v>0.14099537037037058</v>
      </c>
      <c r="D12" s="39">
        <f t="shared" si="0"/>
        <v>0.16608949363291822</v>
      </c>
      <c r="E12" s="38">
        <v>2.9664351851851841E-2</v>
      </c>
      <c r="F12" s="39">
        <f t="shared" si="4"/>
        <v>0.46313697144922289</v>
      </c>
      <c r="G12" s="38">
        <f t="shared" si="1"/>
        <v>0.17065972222222242</v>
      </c>
      <c r="H12" s="43">
        <f t="shared" si="3"/>
        <v>0.18692951318458442</v>
      </c>
    </row>
    <row r="13" spans="2:8" s="1" customFormat="1" x14ac:dyDescent="0.25">
      <c r="B13" s="42" t="s">
        <v>7</v>
      </c>
      <c r="C13" s="38">
        <v>2.9976851851851853E-3</v>
      </c>
      <c r="D13" s="39">
        <f t="shared" si="0"/>
        <v>3.531208245848445E-3</v>
      </c>
      <c r="E13" s="38">
        <v>8.6805555555555551E-4</v>
      </c>
      <c r="F13" s="39">
        <f t="shared" si="4"/>
        <v>1.3552584026020963E-2</v>
      </c>
      <c r="G13" s="38">
        <f t="shared" si="1"/>
        <v>3.8657407407407408E-3</v>
      </c>
      <c r="H13" s="43">
        <f t="shared" si="3"/>
        <v>4.2342799188640982E-3</v>
      </c>
    </row>
    <row r="14" spans="2:8" s="1" customFormat="1" x14ac:dyDescent="0.25">
      <c r="B14" s="42" t="s">
        <v>2</v>
      </c>
      <c r="C14" s="38">
        <v>2.7465277777777783E-2</v>
      </c>
      <c r="D14" s="39">
        <f t="shared" si="0"/>
        <v>3.2353502576827647E-2</v>
      </c>
      <c r="E14" s="38"/>
      <c r="F14" s="39"/>
      <c r="G14" s="38">
        <f t="shared" si="1"/>
        <v>2.7465277777777783E-2</v>
      </c>
      <c r="H14" s="43">
        <f t="shared" si="3"/>
        <v>3.0083671399594329E-2</v>
      </c>
    </row>
    <row r="15" spans="2:8" s="1" customFormat="1" x14ac:dyDescent="0.25">
      <c r="B15" s="42" t="s">
        <v>9</v>
      </c>
      <c r="C15" s="38">
        <v>1.4629629629629633E-2</v>
      </c>
      <c r="D15" s="39">
        <f t="shared" si="0"/>
        <v>1.7233386960434114E-2</v>
      </c>
      <c r="E15" s="38"/>
      <c r="F15" s="39"/>
      <c r="G15" s="38">
        <f t="shared" si="1"/>
        <v>1.4629629629629633E-2</v>
      </c>
      <c r="H15" s="43">
        <f t="shared" si="3"/>
        <v>1.6024340770791082E-2</v>
      </c>
    </row>
    <row r="16" spans="2:8" s="1" customFormat="1" x14ac:dyDescent="0.25">
      <c r="B16" s="42" t="s">
        <v>1</v>
      </c>
      <c r="C16" s="38">
        <v>7.5462962962962949E-3</v>
      </c>
      <c r="D16" s="39">
        <f t="shared" si="0"/>
        <v>8.8893736536416433E-3</v>
      </c>
      <c r="E16" s="38">
        <v>1.0995370370370371E-3</v>
      </c>
      <c r="F16" s="39">
        <f t="shared" si="4"/>
        <v>1.7166606432959888E-2</v>
      </c>
      <c r="G16" s="38">
        <f t="shared" si="1"/>
        <v>8.6458333333333318E-3</v>
      </c>
      <c r="H16" s="43">
        <f t="shared" si="3"/>
        <v>9.4700811359026364E-3</v>
      </c>
    </row>
    <row r="17" spans="2:8" s="1" customFormat="1" x14ac:dyDescent="0.25">
      <c r="B17" s="42" t="s">
        <v>27</v>
      </c>
      <c r="C17" s="38">
        <v>2.8738425925925928E-2</v>
      </c>
      <c r="D17" s="39">
        <f t="shared" si="0"/>
        <v>3.3853243530662894E-2</v>
      </c>
      <c r="E17" s="38">
        <v>1.6203703703703703E-4</v>
      </c>
      <c r="F17" s="39">
        <f t="shared" si="4"/>
        <v>2.5298156848572464E-3</v>
      </c>
      <c r="G17" s="38">
        <f t="shared" si="1"/>
        <v>2.8900462962962965E-2</v>
      </c>
      <c r="H17" s="43">
        <f t="shared" si="3"/>
        <v>3.1655679513184591E-2</v>
      </c>
    </row>
    <row r="18" spans="2:8" s="1" customFormat="1" x14ac:dyDescent="0.25">
      <c r="B18" s="42" t="s">
        <v>16</v>
      </c>
      <c r="C18" s="38">
        <v>1.2245370370370365E-2</v>
      </c>
      <c r="D18" s="39">
        <f t="shared" si="0"/>
        <v>1.4424781174160822E-2</v>
      </c>
      <c r="E18" s="38">
        <v>1.5046296296296297E-4</v>
      </c>
      <c r="F18" s="39">
        <f t="shared" si="4"/>
        <v>2.3491145645103007E-3</v>
      </c>
      <c r="G18" s="38">
        <f t="shared" si="1"/>
        <v>1.2395833333333328E-2</v>
      </c>
      <c r="H18" s="43">
        <f t="shared" si="3"/>
        <v>1.3577586206896548E-2</v>
      </c>
    </row>
    <row r="19" spans="2:8" s="1" customFormat="1" x14ac:dyDescent="0.25">
      <c r="B19" s="42" t="s">
        <v>4</v>
      </c>
      <c r="C19" s="38">
        <v>2.9074074074074068E-2</v>
      </c>
      <c r="D19" s="39">
        <f t="shared" si="0"/>
        <v>3.4248629782128538E-2</v>
      </c>
      <c r="E19" s="38"/>
      <c r="F19" s="39"/>
      <c r="G19" s="38">
        <f t="shared" si="1"/>
        <v>2.9074074074074068E-2</v>
      </c>
      <c r="H19" s="43">
        <f t="shared" si="3"/>
        <v>3.1845841784989858E-2</v>
      </c>
    </row>
    <row r="20" spans="2:8" s="1" customFormat="1" x14ac:dyDescent="0.25">
      <c r="B20" s="42" t="s">
        <v>14</v>
      </c>
      <c r="C20" s="38">
        <v>5.4629629629629611E-3</v>
      </c>
      <c r="D20" s="39">
        <f t="shared" si="0"/>
        <v>6.4352520928203302E-3</v>
      </c>
      <c r="E20" s="38"/>
      <c r="F20" s="39"/>
      <c r="G20" s="38">
        <f t="shared" si="1"/>
        <v>5.4629629629629611E-3</v>
      </c>
      <c r="H20" s="43">
        <f t="shared" si="3"/>
        <v>5.9837728194726157E-3</v>
      </c>
    </row>
    <row r="21" spans="2:8" s="1" customFormat="1" x14ac:dyDescent="0.25">
      <c r="B21" s="42" t="s">
        <v>11</v>
      </c>
      <c r="C21" s="38">
        <v>2.8935185185185184E-3</v>
      </c>
      <c r="D21" s="39">
        <f t="shared" si="0"/>
        <v>3.408502167807379E-3</v>
      </c>
      <c r="E21" s="38"/>
      <c r="F21" s="39"/>
      <c r="G21" s="38">
        <f t="shared" si="1"/>
        <v>2.8935185185185184E-3</v>
      </c>
      <c r="H21" s="43">
        <f t="shared" si="3"/>
        <v>3.1693711967545639E-3</v>
      </c>
    </row>
    <row r="22" spans="2:8" s="1" customFormat="1" x14ac:dyDescent="0.25">
      <c r="B22" s="42" t="s">
        <v>15</v>
      </c>
      <c r="C22" s="38">
        <v>2.9976851851851853E-3</v>
      </c>
      <c r="D22" s="39">
        <f t="shared" si="0"/>
        <v>3.531208245848445E-3</v>
      </c>
      <c r="E22" s="38"/>
      <c r="F22" s="39"/>
      <c r="G22" s="38">
        <f t="shared" si="1"/>
        <v>2.9976851851851853E-3</v>
      </c>
      <c r="H22" s="43">
        <f t="shared" si="3"/>
        <v>3.2834685598377286E-3</v>
      </c>
    </row>
    <row r="23" spans="2:8" s="1" customFormat="1" x14ac:dyDescent="0.25">
      <c r="B23" s="42" t="s">
        <v>71</v>
      </c>
      <c r="C23" s="38">
        <v>8.9351851851851849E-3</v>
      </c>
      <c r="D23" s="39">
        <f t="shared" si="0"/>
        <v>1.0525454694189187E-2</v>
      </c>
      <c r="E23" s="38">
        <v>4.1666666666666669E-4</v>
      </c>
      <c r="F23" s="39">
        <f t="shared" si="4"/>
        <v>6.5052403324900631E-3</v>
      </c>
      <c r="G23" s="38">
        <f t="shared" si="1"/>
        <v>9.3518518518518508E-3</v>
      </c>
      <c r="H23" s="43">
        <f t="shared" si="3"/>
        <v>1.024340770791075E-2</v>
      </c>
    </row>
    <row r="24" spans="2:8" s="1" customFormat="1" x14ac:dyDescent="0.25">
      <c r="B24" s="42" t="s">
        <v>12</v>
      </c>
      <c r="C24" s="38">
        <v>5.393518518518518E-3</v>
      </c>
      <c r="D24" s="39">
        <f t="shared" si="0"/>
        <v>6.3534480407929543E-3</v>
      </c>
      <c r="E24" s="38"/>
      <c r="F24" s="39"/>
      <c r="G24" s="38">
        <f t="shared" si="1"/>
        <v>5.393518518518518E-3</v>
      </c>
      <c r="H24" s="43">
        <f t="shared" ref="H24" si="5">G24/$G$30</f>
        <v>5.907707910750507E-3</v>
      </c>
    </row>
    <row r="25" spans="2:8" s="1" customFormat="1" x14ac:dyDescent="0.25">
      <c r="B25" s="42" t="s">
        <v>5</v>
      </c>
      <c r="C25" s="38">
        <v>1.680555555555556E-2</v>
      </c>
      <c r="D25" s="39">
        <f t="shared" si="0"/>
        <v>1.9796580590625265E-2</v>
      </c>
      <c r="E25" s="38"/>
      <c r="F25" s="39"/>
      <c r="G25" s="38">
        <f t="shared" si="1"/>
        <v>1.680555555555556E-2</v>
      </c>
      <c r="H25" s="43">
        <f t="shared" si="3"/>
        <v>1.8407707910750512E-2</v>
      </c>
    </row>
    <row r="26" spans="2:8" s="1" customFormat="1" x14ac:dyDescent="0.25">
      <c r="B26" s="42" t="s">
        <v>6</v>
      </c>
      <c r="C26" s="38">
        <v>8.6145833333333352E-2</v>
      </c>
      <c r="D26" s="39">
        <f t="shared" si="0"/>
        <v>0.10147792653996132</v>
      </c>
      <c r="E26" s="38"/>
      <c r="F26" s="39"/>
      <c r="G26" s="38">
        <f t="shared" si="1"/>
        <v>8.6145833333333352E-2</v>
      </c>
      <c r="H26" s="43">
        <f t="shared" si="3"/>
        <v>9.4358519269776911E-2</v>
      </c>
    </row>
    <row r="27" spans="2:8" s="1" customFormat="1" x14ac:dyDescent="0.25">
      <c r="B27" s="42" t="s">
        <v>78</v>
      </c>
      <c r="C27" s="38">
        <v>0.20431712962962936</v>
      </c>
      <c r="D27" s="39">
        <f t="shared" si="0"/>
        <v>0.24068115507321436</v>
      </c>
      <c r="E27" s="38"/>
      <c r="F27" s="39"/>
      <c r="G27" s="38">
        <f t="shared" si="1"/>
        <v>0.20431712962962936</v>
      </c>
      <c r="H27" s="43">
        <f t="shared" si="3"/>
        <v>0.22379563894523299</v>
      </c>
    </row>
    <row r="28" spans="2:8" s="1" customFormat="1" x14ac:dyDescent="0.25">
      <c r="B28" s="42" t="s">
        <v>17</v>
      </c>
      <c r="C28" s="38">
        <v>8.1018518518518516E-4</v>
      </c>
      <c r="D28" s="39">
        <f t="shared" si="0"/>
        <v>9.5438060698606623E-4</v>
      </c>
      <c r="E28" s="38">
        <v>3.0092592592592595E-4</v>
      </c>
      <c r="F28" s="39">
        <f t="shared" si="4"/>
        <v>4.6982291290206014E-3</v>
      </c>
      <c r="G28" s="38">
        <f t="shared" ref="G28" si="6">C28+E28</f>
        <v>1.1111111111111111E-3</v>
      </c>
      <c r="H28" s="43">
        <f t="shared" ref="H28" si="7">G28/$G$30</f>
        <v>1.2170385395537527E-3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0.84891203703703688</v>
      </c>
      <c r="D30" s="51">
        <f t="shared" si="8"/>
        <v>1</v>
      </c>
      <c r="E30" s="50">
        <f t="shared" si="8"/>
        <v>6.4050925925925914E-2</v>
      </c>
      <c r="F30" s="51">
        <f t="shared" si="8"/>
        <v>1</v>
      </c>
      <c r="G30" s="50">
        <f t="shared" si="8"/>
        <v>0.91296296296296287</v>
      </c>
      <c r="H30" s="49">
        <f t="shared" si="8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1.6898148148148148E-3</v>
      </c>
      <c r="D7" s="39">
        <f t="shared" ref="D7:D28" si="0">C7/C$30</f>
        <v>4.3933558016369762E-3</v>
      </c>
      <c r="E7" s="38"/>
      <c r="F7" s="39"/>
      <c r="G7" s="38">
        <f>E7+C7</f>
        <v>1.6898148148148148E-3</v>
      </c>
      <c r="H7" s="43">
        <f>G7/$G$30</f>
        <v>3.1428263911312021E-3</v>
      </c>
    </row>
    <row r="8" spans="2:8" s="1" customFormat="1" x14ac:dyDescent="0.25">
      <c r="B8" s="42" t="s">
        <v>13</v>
      </c>
      <c r="C8" s="38">
        <v>1.1585648148148149E-2</v>
      </c>
      <c r="D8" s="39">
        <f t="shared" si="0"/>
        <v>3.012156957149735E-2</v>
      </c>
      <c r="E8" s="38">
        <v>2.9976851851851853E-3</v>
      </c>
      <c r="F8" s="39">
        <f t="shared" ref="F7:F27" si="1">E8/E$30</f>
        <v>1.9587083112758079E-2</v>
      </c>
      <c r="G8" s="38">
        <f t="shared" ref="G8:G27" si="2">E8+C8</f>
        <v>1.4583333333333334E-2</v>
      </c>
      <c r="H8" s="43">
        <f t="shared" ref="H8:H27" si="3">G8/$G$30</f>
        <v>2.7123022279625444E-2</v>
      </c>
    </row>
    <row r="9" spans="2:8" s="1" customFormat="1" x14ac:dyDescent="0.25">
      <c r="B9" s="42" t="s">
        <v>0</v>
      </c>
      <c r="C9" s="38">
        <v>8.9363425925926027E-2</v>
      </c>
      <c r="D9" s="39">
        <f t="shared" si="0"/>
        <v>0.23233630235917213</v>
      </c>
      <c r="E9" s="38">
        <v>3.9502314814814789E-2</v>
      </c>
      <c r="F9" s="39">
        <f t="shared" si="1"/>
        <v>0.25811086742796635</v>
      </c>
      <c r="G9" s="38">
        <f t="shared" si="2"/>
        <v>0.12886574074074081</v>
      </c>
      <c r="H9" s="43">
        <f t="shared" si="3"/>
        <v>0.23967280163599194</v>
      </c>
    </row>
    <row r="10" spans="2:8" s="1" customFormat="1" x14ac:dyDescent="0.25">
      <c r="B10" s="42" t="s">
        <v>8</v>
      </c>
      <c r="C10" s="38">
        <v>8.0671296296296307E-3</v>
      </c>
      <c r="D10" s="39">
        <f t="shared" si="0"/>
        <v>2.0973760231102555E-2</v>
      </c>
      <c r="E10" s="38">
        <v>6.2731481481481484E-3</v>
      </c>
      <c r="F10" s="39">
        <f t="shared" si="1"/>
        <v>4.098918551009606E-2</v>
      </c>
      <c r="G10" s="38">
        <f t="shared" si="2"/>
        <v>1.4340277777777778E-2</v>
      </c>
      <c r="H10" s="43">
        <f t="shared" si="3"/>
        <v>2.6670971908298355E-2</v>
      </c>
    </row>
    <row r="11" spans="2:8" s="1" customFormat="1" x14ac:dyDescent="0.25">
      <c r="B11" s="42" t="s">
        <v>26</v>
      </c>
      <c r="C11" s="38">
        <v>6.4814814814814813E-4</v>
      </c>
      <c r="D11" s="39">
        <f t="shared" si="0"/>
        <v>1.6851227732306209E-3</v>
      </c>
      <c r="E11" s="38">
        <v>3.3101851851851851E-3</v>
      </c>
      <c r="F11" s="39">
        <f t="shared" si="1"/>
        <v>2.1628979807910464E-2</v>
      </c>
      <c r="G11" s="38">
        <f t="shared" si="2"/>
        <v>3.9583333333333328E-3</v>
      </c>
      <c r="H11" s="43">
        <f t="shared" si="3"/>
        <v>7.3619631901840482E-3</v>
      </c>
    </row>
    <row r="12" spans="2:8" s="1" customFormat="1" x14ac:dyDescent="0.25">
      <c r="B12" s="42" t="s">
        <v>3</v>
      </c>
      <c r="C12" s="38">
        <v>6.4421296296296213E-2</v>
      </c>
      <c r="D12" s="39">
        <f t="shared" si="0"/>
        <v>0.16748916706788614</v>
      </c>
      <c r="E12" s="38">
        <v>5.0057870370370364E-2</v>
      </c>
      <c r="F12" s="39">
        <f t="shared" si="1"/>
        <v>0.32708160024200261</v>
      </c>
      <c r="G12" s="38">
        <f t="shared" si="2"/>
        <v>0.11447916666666658</v>
      </c>
      <c r="H12" s="43">
        <f t="shared" si="3"/>
        <v>0.21291572489505955</v>
      </c>
    </row>
    <row r="13" spans="2:8" s="1" customFormat="1" x14ac:dyDescent="0.25">
      <c r="B13" s="42" t="s">
        <v>7</v>
      </c>
      <c r="C13" s="38">
        <v>4.9652777777777785E-3</v>
      </c>
      <c r="D13" s="39">
        <f t="shared" si="0"/>
        <v>1.2909244102070295E-2</v>
      </c>
      <c r="E13" s="38">
        <v>4.6643518518518527E-3</v>
      </c>
      <c r="F13" s="39">
        <f t="shared" si="1"/>
        <v>3.0477198820237479E-2</v>
      </c>
      <c r="G13" s="38">
        <f t="shared" si="2"/>
        <v>9.6296296296296303E-3</v>
      </c>
      <c r="H13" s="43">
        <f t="shared" si="3"/>
        <v>1.7909805187816166E-2</v>
      </c>
    </row>
    <row r="14" spans="2:8" s="1" customFormat="1" x14ac:dyDescent="0.25">
      <c r="B14" s="42" t="s">
        <v>2</v>
      </c>
      <c r="C14" s="38">
        <v>1.2291666666666664E-2</v>
      </c>
      <c r="D14" s="39">
        <f t="shared" si="0"/>
        <v>3.1957149735194985E-2</v>
      </c>
      <c r="E14" s="38">
        <v>2.3148148148148147E-3</v>
      </c>
      <c r="F14" s="39">
        <f t="shared" si="1"/>
        <v>1.5125160704832493E-2</v>
      </c>
      <c r="G14" s="38">
        <f t="shared" si="2"/>
        <v>1.4606481481481479E-2</v>
      </c>
      <c r="H14" s="43">
        <f t="shared" si="3"/>
        <v>2.7166074695942306E-2</v>
      </c>
    </row>
    <row r="15" spans="2:8" s="1" customFormat="1" x14ac:dyDescent="0.25">
      <c r="B15" s="42" t="s">
        <v>9</v>
      </c>
      <c r="C15" s="38">
        <v>2.373842592592592E-2</v>
      </c>
      <c r="D15" s="39">
        <f t="shared" si="0"/>
        <v>6.1717621569571481E-2</v>
      </c>
      <c r="E15" s="38">
        <v>1.4976851851851854E-2</v>
      </c>
      <c r="F15" s="39">
        <f t="shared" si="1"/>
        <v>9.7859789760266241E-2</v>
      </c>
      <c r="G15" s="38">
        <f t="shared" si="2"/>
        <v>3.8715277777777772E-2</v>
      </c>
      <c r="H15" s="43">
        <f t="shared" si="3"/>
        <v>7.2005166289958011E-2</v>
      </c>
    </row>
    <row r="16" spans="2:8" s="1" customFormat="1" x14ac:dyDescent="0.25">
      <c r="B16" s="42" t="s">
        <v>1</v>
      </c>
      <c r="C16" s="38">
        <v>8.9351851851851832E-3</v>
      </c>
      <c r="D16" s="39">
        <f t="shared" si="0"/>
        <v>2.323062108810784E-2</v>
      </c>
      <c r="E16" s="38">
        <v>1.0034722222222219E-2</v>
      </c>
      <c r="F16" s="39">
        <f t="shared" si="1"/>
        <v>6.5567571655448839E-2</v>
      </c>
      <c r="G16" s="38">
        <f t="shared" si="2"/>
        <v>1.8969907407407401E-2</v>
      </c>
      <c r="H16" s="43">
        <f t="shared" si="3"/>
        <v>3.52814551716715E-2</v>
      </c>
    </row>
    <row r="17" spans="2:8" s="1" customFormat="1" x14ac:dyDescent="0.25">
      <c r="B17" s="42" t="s">
        <v>27</v>
      </c>
      <c r="C17" s="38">
        <v>1.8287037037037037E-3</v>
      </c>
      <c r="D17" s="39">
        <f t="shared" si="0"/>
        <v>4.7544535387578236E-3</v>
      </c>
      <c r="E17" s="38">
        <v>1.5509259259259259E-3</v>
      </c>
      <c r="F17" s="39">
        <f t="shared" si="1"/>
        <v>1.013385767223777E-2</v>
      </c>
      <c r="G17" s="38">
        <f t="shared" si="2"/>
        <v>3.3796296296296296E-3</v>
      </c>
      <c r="H17" s="43">
        <f t="shared" si="3"/>
        <v>6.2856527822624042E-3</v>
      </c>
    </row>
    <row r="18" spans="2:8" s="1" customFormat="1" x14ac:dyDescent="0.25">
      <c r="B18" s="42" t="s">
        <v>16</v>
      </c>
      <c r="C18" s="38">
        <v>3.5763888888888889E-3</v>
      </c>
      <c r="D18" s="39">
        <f t="shared" si="0"/>
        <v>9.2982667308618202E-3</v>
      </c>
      <c r="E18" s="38">
        <v>2.199074074074074E-4</v>
      </c>
      <c r="F18" s="39">
        <f t="shared" si="1"/>
        <v>1.4368902669590869E-3</v>
      </c>
      <c r="G18" s="38">
        <f t="shared" ref="G18" si="4">E18+C18</f>
        <v>3.7962962962962963E-3</v>
      </c>
      <c r="H18" s="43">
        <f t="shared" ref="H18" si="5">G18/$G$30</f>
        <v>7.0605962759659885E-3</v>
      </c>
    </row>
    <row r="19" spans="2:8" s="1" customFormat="1" x14ac:dyDescent="0.25">
      <c r="B19" s="42" t="s">
        <v>4</v>
      </c>
      <c r="C19" s="38">
        <v>9.0740740740740764E-3</v>
      </c>
      <c r="D19" s="39">
        <f t="shared" si="0"/>
        <v>2.3591718825228699E-2</v>
      </c>
      <c r="E19" s="38">
        <v>1.0648148148148149E-3</v>
      </c>
      <c r="F19" s="39">
        <f t="shared" si="1"/>
        <v>6.9575739242229472E-3</v>
      </c>
      <c r="G19" s="38">
        <f t="shared" si="2"/>
        <v>1.0138888888888892E-2</v>
      </c>
      <c r="H19" s="43">
        <f t="shared" si="3"/>
        <v>1.8856958346787217E-2</v>
      </c>
    </row>
    <row r="20" spans="2:8" s="1" customFormat="1" x14ac:dyDescent="0.25">
      <c r="B20" s="42" t="s">
        <v>14</v>
      </c>
      <c r="C20" s="38">
        <v>6.6087962962962949E-3</v>
      </c>
      <c r="D20" s="39">
        <f t="shared" si="0"/>
        <v>1.7182233991333649E-2</v>
      </c>
      <c r="E20" s="38">
        <v>6.053240740740741E-3</v>
      </c>
      <c r="F20" s="39">
        <f t="shared" si="1"/>
        <v>3.955229524313697E-2</v>
      </c>
      <c r="G20" s="38">
        <f t="shared" si="2"/>
        <v>1.2662037037037036E-2</v>
      </c>
      <c r="H20" s="43">
        <f t="shared" si="3"/>
        <v>2.3549671725325582E-2</v>
      </c>
    </row>
    <row r="21" spans="2:8" s="1" customFormat="1" x14ac:dyDescent="0.25">
      <c r="B21" s="42" t="s">
        <v>11</v>
      </c>
      <c r="C21" s="38">
        <v>1.6203703703703703E-4</v>
      </c>
      <c r="D21" s="39">
        <f t="shared" si="0"/>
        <v>4.2128069330765522E-4</v>
      </c>
      <c r="E21" s="38"/>
      <c r="F21" s="39"/>
      <c r="G21" s="38">
        <f t="shared" si="2"/>
        <v>1.6203703703703703E-4</v>
      </c>
      <c r="H21" s="43">
        <f t="shared" si="3"/>
        <v>3.0136691421806048E-4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1.7361111111111112E-3</v>
      </c>
      <c r="D23" s="39">
        <f t="shared" si="0"/>
        <v>4.513721714010592E-3</v>
      </c>
      <c r="E23" s="38">
        <v>1.6550925925925928E-3</v>
      </c>
      <c r="F23" s="39">
        <f t="shared" si="1"/>
        <v>1.0814489903955234E-2</v>
      </c>
      <c r="G23" s="38">
        <f t="shared" si="2"/>
        <v>3.391203703703704E-3</v>
      </c>
      <c r="H23" s="43">
        <f t="shared" si="3"/>
        <v>6.3071789904208374E-3</v>
      </c>
    </row>
    <row r="24" spans="2:8" s="1" customFormat="1" x14ac:dyDescent="0.25">
      <c r="B24" s="42" t="s">
        <v>12</v>
      </c>
      <c r="C24" s="38">
        <v>1.770833333333333E-3</v>
      </c>
      <c r="D24" s="39">
        <f t="shared" si="0"/>
        <v>4.6039961482908032E-3</v>
      </c>
      <c r="E24" s="38">
        <v>2.2800925925925931E-3</v>
      </c>
      <c r="F24" s="39">
        <f t="shared" si="1"/>
        <v>1.4898283294260009E-2</v>
      </c>
      <c r="G24" s="38">
        <f t="shared" si="2"/>
        <v>4.0509259259259266E-3</v>
      </c>
      <c r="H24" s="43">
        <f t="shared" ref="H24" si="6">G24/$G$30</f>
        <v>7.534172855451513E-3</v>
      </c>
    </row>
    <row r="25" spans="2:8" s="1" customFormat="1" x14ac:dyDescent="0.25">
      <c r="B25" s="42" t="s">
        <v>5</v>
      </c>
      <c r="C25" s="38">
        <v>1.3078703703703705E-3</v>
      </c>
      <c r="D25" s="39">
        <f t="shared" si="0"/>
        <v>3.4003370245546463E-3</v>
      </c>
      <c r="E25" s="38">
        <v>7.7546296296296293E-4</v>
      </c>
      <c r="F25" s="39">
        <f t="shared" si="1"/>
        <v>5.0669288361188851E-3</v>
      </c>
      <c r="G25" s="38">
        <f t="shared" si="2"/>
        <v>2.0833333333333333E-3</v>
      </c>
      <c r="H25" s="43">
        <f t="shared" si="3"/>
        <v>3.8747174685179204E-3</v>
      </c>
    </row>
    <row r="26" spans="2:8" s="1" customFormat="1" x14ac:dyDescent="0.25">
      <c r="B26" s="42" t="s">
        <v>6</v>
      </c>
      <c r="C26" s="38">
        <v>0.11474537037037037</v>
      </c>
      <c r="D26" s="39">
        <f t="shared" si="0"/>
        <v>0.29832691381800674</v>
      </c>
      <c r="E26" s="38">
        <v>4.6527777777777782E-3</v>
      </c>
      <c r="F26" s="39">
        <f t="shared" si="1"/>
        <v>3.0401573016713316E-2</v>
      </c>
      <c r="G26" s="38">
        <f t="shared" si="2"/>
        <v>0.11939814814814816</v>
      </c>
      <c r="H26" s="43">
        <f t="shared" si="3"/>
        <v>0.22206436336239374</v>
      </c>
    </row>
    <row r="27" spans="2:8" s="1" customFormat="1" x14ac:dyDescent="0.25">
      <c r="B27" s="42" t="s">
        <v>78</v>
      </c>
      <c r="C27" s="38">
        <v>1.7569444444444443E-2</v>
      </c>
      <c r="D27" s="39">
        <f t="shared" si="0"/>
        <v>4.5678863745787189E-2</v>
      </c>
      <c r="E27" s="38">
        <v>6.5972222222222213E-4</v>
      </c>
      <c r="F27" s="39">
        <f t="shared" si="1"/>
        <v>4.3106708008772603E-3</v>
      </c>
      <c r="G27" s="38">
        <f t="shared" si="2"/>
        <v>1.8229166666666664E-2</v>
      </c>
      <c r="H27" s="43">
        <f t="shared" si="3"/>
        <v>3.3903777849531802E-2</v>
      </c>
    </row>
    <row r="28" spans="2:8" s="1" customFormat="1" x14ac:dyDescent="0.25">
      <c r="B28" s="42" t="s">
        <v>17</v>
      </c>
      <c r="C28" s="38">
        <v>5.4398148148148144E-4</v>
      </c>
      <c r="D28" s="39">
        <f t="shared" si="0"/>
        <v>1.4142994703899854E-3</v>
      </c>
      <c r="E28" s="38"/>
      <c r="F28" s="39"/>
      <c r="G28" s="38">
        <f t="shared" ref="G28" si="7">E28+C28</f>
        <v>5.4398148148148144E-4</v>
      </c>
      <c r="H28" s="43">
        <f t="shared" ref="H28" si="8">G28/$G$30</f>
        <v>1.0117317834463459E-3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9">SUM(C7:C28)</f>
        <v>0.38462962962962965</v>
      </c>
      <c r="D30" s="51">
        <f t="shared" si="9"/>
        <v>0.99999999999999989</v>
      </c>
      <c r="E30" s="50">
        <f t="shared" si="9"/>
        <v>0.15304398148148143</v>
      </c>
      <c r="F30" s="51">
        <f t="shared" si="9"/>
        <v>1</v>
      </c>
      <c r="G30" s="50">
        <f t="shared" si="9"/>
        <v>0.53767361111111112</v>
      </c>
      <c r="H30" s="49">
        <f t="shared" si="9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7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3.7037037037037038E-3</v>
      </c>
      <c r="D7" s="39">
        <f t="shared" ref="D7:D27" si="0">C7/C$30</f>
        <v>9.5920386079554037E-3</v>
      </c>
      <c r="E7" s="38"/>
      <c r="F7" s="39"/>
      <c r="G7" s="38">
        <f>C7+E7</f>
        <v>3.7037037037037038E-3</v>
      </c>
      <c r="H7" s="43">
        <f>G7/$G$30</f>
        <v>9.5920386079554037E-3</v>
      </c>
    </row>
    <row r="8" spans="2:8" s="1" customFormat="1" x14ac:dyDescent="0.25">
      <c r="B8" s="42" t="s">
        <v>13</v>
      </c>
      <c r="C8" s="38">
        <v>8.4027777777777781E-3</v>
      </c>
      <c r="D8" s="39">
        <f t="shared" si="0"/>
        <v>2.176193759179882E-2</v>
      </c>
      <c r="E8" s="38"/>
      <c r="F8" s="39"/>
      <c r="G8" s="38">
        <f t="shared" ref="G8:G27" si="1">C8+E8</f>
        <v>8.4027777777777781E-3</v>
      </c>
      <c r="H8" s="43">
        <f t="shared" ref="H8:H27" si="2">G8/$G$30</f>
        <v>2.176193759179882E-2</v>
      </c>
    </row>
    <row r="9" spans="2:8" s="1" customFormat="1" x14ac:dyDescent="0.25">
      <c r="B9" s="42" t="s">
        <v>0</v>
      </c>
      <c r="C9" s="38">
        <v>4.4594907407407326E-2</v>
      </c>
      <c r="D9" s="39">
        <f t="shared" si="0"/>
        <v>0.11549413986391281</v>
      </c>
      <c r="E9" s="38"/>
      <c r="F9" s="39"/>
      <c r="G9" s="38">
        <f t="shared" si="1"/>
        <v>4.4594907407407326E-2</v>
      </c>
      <c r="H9" s="43">
        <f t="shared" si="2"/>
        <v>0.11549413986391281</v>
      </c>
    </row>
    <row r="10" spans="2:8" s="1" customFormat="1" x14ac:dyDescent="0.25">
      <c r="B10" s="42" t="s">
        <v>8</v>
      </c>
      <c r="C10" s="38">
        <v>8.6458333333333248E-3</v>
      </c>
      <c r="D10" s="39">
        <f t="shared" si="0"/>
        <v>2.239141512544587E-2</v>
      </c>
      <c r="E10" s="38"/>
      <c r="F10" s="39"/>
      <c r="G10" s="38">
        <f t="shared" si="1"/>
        <v>8.6458333333333248E-3</v>
      </c>
      <c r="H10" s="43">
        <f t="shared" si="2"/>
        <v>2.239141512544587E-2</v>
      </c>
    </row>
    <row r="11" spans="2:8" s="1" customFormat="1" x14ac:dyDescent="0.25">
      <c r="B11" s="42" t="s">
        <v>26</v>
      </c>
      <c r="C11" s="38">
        <v>1.747685185185185E-3</v>
      </c>
      <c r="D11" s="39">
        <f t="shared" si="0"/>
        <v>4.5262432181289551E-3</v>
      </c>
      <c r="E11" s="38"/>
      <c r="F11" s="39"/>
      <c r="G11" s="38">
        <f t="shared" si="1"/>
        <v>1.747685185185185E-3</v>
      </c>
      <c r="H11" s="43">
        <f t="shared" si="2"/>
        <v>4.5262432181289551E-3</v>
      </c>
    </row>
    <row r="12" spans="2:8" s="1" customFormat="1" x14ac:dyDescent="0.25">
      <c r="B12" s="42" t="s">
        <v>3</v>
      </c>
      <c r="C12" s="38">
        <v>2.7881944444444362E-2</v>
      </c>
      <c r="D12" s="39">
        <f t="shared" si="0"/>
        <v>7.2210065645514049E-2</v>
      </c>
      <c r="E12" s="38"/>
      <c r="F12" s="39"/>
      <c r="G12" s="38">
        <f t="shared" si="1"/>
        <v>2.7881944444444362E-2</v>
      </c>
      <c r="H12" s="43">
        <f t="shared" si="2"/>
        <v>7.2210065645514049E-2</v>
      </c>
    </row>
    <row r="13" spans="2:8" s="1" customFormat="1" x14ac:dyDescent="0.25">
      <c r="B13" s="42" t="s">
        <v>7</v>
      </c>
      <c r="C13" s="38">
        <v>5.578703703703702E-3</v>
      </c>
      <c r="D13" s="39">
        <f t="shared" si="0"/>
        <v>1.4448008153232822E-2</v>
      </c>
      <c r="E13" s="38"/>
      <c r="F13" s="39"/>
      <c r="G13" s="38">
        <f t="shared" si="1"/>
        <v>5.578703703703702E-3</v>
      </c>
      <c r="H13" s="43">
        <f t="shared" si="2"/>
        <v>1.4448008153232822E-2</v>
      </c>
    </row>
    <row r="14" spans="2:8" s="1" customFormat="1" x14ac:dyDescent="0.25">
      <c r="B14" s="42" t="s">
        <v>2</v>
      </c>
      <c r="C14" s="38">
        <v>1.366898148148148E-2</v>
      </c>
      <c r="D14" s="39">
        <f t="shared" si="0"/>
        <v>3.5400617487485408E-2</v>
      </c>
      <c r="E14" s="38"/>
      <c r="F14" s="39"/>
      <c r="G14" s="38">
        <f t="shared" si="1"/>
        <v>1.366898148148148E-2</v>
      </c>
      <c r="H14" s="43">
        <f t="shared" si="2"/>
        <v>3.5400617487485408E-2</v>
      </c>
    </row>
    <row r="15" spans="2:8" s="1" customFormat="1" x14ac:dyDescent="0.25">
      <c r="B15" s="42" t="s">
        <v>9</v>
      </c>
      <c r="C15" s="38">
        <v>1.8912037037037026E-2</v>
      </c>
      <c r="D15" s="39">
        <f t="shared" si="0"/>
        <v>4.897934714187225E-2</v>
      </c>
      <c r="E15" s="38"/>
      <c r="F15" s="39"/>
      <c r="G15" s="38">
        <f t="shared" si="1"/>
        <v>1.8912037037037026E-2</v>
      </c>
      <c r="H15" s="43">
        <f t="shared" si="2"/>
        <v>4.897934714187225E-2</v>
      </c>
    </row>
    <row r="16" spans="2:8" s="1" customFormat="1" x14ac:dyDescent="0.25">
      <c r="B16" s="42" t="s">
        <v>1</v>
      </c>
      <c r="C16" s="38">
        <v>7.1874999999999994E-3</v>
      </c>
      <c r="D16" s="39">
        <f t="shared" si="0"/>
        <v>1.8614549923563452E-2</v>
      </c>
      <c r="E16" s="38"/>
      <c r="F16" s="39"/>
      <c r="G16" s="38">
        <f t="shared" si="1"/>
        <v>7.1874999999999994E-3</v>
      </c>
      <c r="H16" s="43">
        <f t="shared" si="2"/>
        <v>1.8614549923563452E-2</v>
      </c>
    </row>
    <row r="17" spans="2:8" s="1" customFormat="1" x14ac:dyDescent="0.25">
      <c r="B17" s="42" t="s">
        <v>27</v>
      </c>
      <c r="C17" s="38">
        <v>3.9120370370370359E-3</v>
      </c>
      <c r="D17" s="39">
        <f t="shared" si="0"/>
        <v>1.0131590779652892E-2</v>
      </c>
      <c r="E17" s="38"/>
      <c r="F17" s="39"/>
      <c r="G17" s="38">
        <f t="shared" si="1"/>
        <v>3.9120370370370359E-3</v>
      </c>
      <c r="H17" s="43">
        <f t="shared" si="2"/>
        <v>1.0131590779652892E-2</v>
      </c>
    </row>
    <row r="18" spans="2:8" s="1" customFormat="1" x14ac:dyDescent="0.25">
      <c r="B18" s="42" t="s">
        <v>16</v>
      </c>
      <c r="C18" s="38">
        <v>2.2916666666666662E-3</v>
      </c>
      <c r="D18" s="39">
        <f t="shared" si="0"/>
        <v>5.9350738886724047E-3</v>
      </c>
      <c r="E18" s="38"/>
      <c r="F18" s="39"/>
      <c r="G18" s="38">
        <f t="shared" si="1"/>
        <v>2.2916666666666662E-3</v>
      </c>
      <c r="H18" s="43">
        <f t="shared" si="2"/>
        <v>5.9350738886724047E-3</v>
      </c>
    </row>
    <row r="19" spans="2:8" s="1" customFormat="1" x14ac:dyDescent="0.25">
      <c r="B19" s="42" t="s">
        <v>4</v>
      </c>
      <c r="C19" s="38">
        <v>1.3194444444444441E-2</v>
      </c>
      <c r="D19" s="39">
        <f t="shared" si="0"/>
        <v>3.4171637540841113E-2</v>
      </c>
      <c r="E19" s="38"/>
      <c r="F19" s="39"/>
      <c r="G19" s="38">
        <f t="shared" si="1"/>
        <v>1.3194444444444441E-2</v>
      </c>
      <c r="H19" s="43">
        <f t="shared" si="2"/>
        <v>3.4171637540841113E-2</v>
      </c>
    </row>
    <row r="20" spans="2:8" s="1" customFormat="1" x14ac:dyDescent="0.25">
      <c r="B20" s="42" t="s">
        <v>14</v>
      </c>
      <c r="C20" s="38">
        <v>6.875E-3</v>
      </c>
      <c r="D20" s="39">
        <f t="shared" si="0"/>
        <v>1.7805221666017217E-2</v>
      </c>
      <c r="E20" s="38"/>
      <c r="F20" s="39"/>
      <c r="G20" s="38">
        <f t="shared" si="1"/>
        <v>6.875E-3</v>
      </c>
      <c r="H20" s="43">
        <f t="shared" si="2"/>
        <v>1.7805221666017217E-2</v>
      </c>
    </row>
    <row r="21" spans="2:8" s="1" customFormat="1" x14ac:dyDescent="0.25">
      <c r="B21" s="42" t="s">
        <v>11</v>
      </c>
      <c r="C21" s="38">
        <v>2.9513888888888892E-3</v>
      </c>
      <c r="D21" s="39">
        <f t="shared" si="0"/>
        <v>7.6436557657144624E-3</v>
      </c>
      <c r="E21" s="38"/>
      <c r="F21" s="39"/>
      <c r="G21" s="38">
        <f t="shared" ref="G21:G24" si="3">C21+E21</f>
        <v>2.9513888888888892E-3</v>
      </c>
      <c r="H21" s="43">
        <f t="shared" ref="H21:H24" si="4">G21/$G$30</f>
        <v>7.6436557657144624E-3</v>
      </c>
    </row>
    <row r="22" spans="2:8" s="1" customFormat="1" x14ac:dyDescent="0.25">
      <c r="B22" s="42" t="s">
        <v>15</v>
      </c>
      <c r="C22" s="38">
        <v>3.6689814814814814E-3</v>
      </c>
      <c r="D22" s="39">
        <f t="shared" si="0"/>
        <v>9.5021132460058211E-3</v>
      </c>
      <c r="E22" s="38"/>
      <c r="F22" s="39"/>
      <c r="G22" s="38">
        <f t="shared" si="3"/>
        <v>3.6689814814814814E-3</v>
      </c>
      <c r="H22" s="43">
        <f t="shared" si="4"/>
        <v>9.5021132460058211E-3</v>
      </c>
    </row>
    <row r="23" spans="2:8" s="1" customFormat="1" x14ac:dyDescent="0.25">
      <c r="B23" s="42" t="s">
        <v>71</v>
      </c>
      <c r="C23" s="38">
        <v>1.3391203703703702E-2</v>
      </c>
      <c r="D23" s="39">
        <f t="shared" si="0"/>
        <v>3.4681214591888748E-2</v>
      </c>
      <c r="E23" s="38"/>
      <c r="F23" s="39"/>
      <c r="G23" s="38">
        <f t="shared" si="3"/>
        <v>1.3391203703703702E-2</v>
      </c>
      <c r="H23" s="43">
        <f t="shared" si="4"/>
        <v>3.4681214591888748E-2</v>
      </c>
    </row>
    <row r="24" spans="2:8" s="1" customFormat="1" x14ac:dyDescent="0.25">
      <c r="B24" s="42" t="s">
        <v>12</v>
      </c>
      <c r="C24" s="38">
        <v>1.2847222222222223E-3</v>
      </c>
      <c r="D24" s="39">
        <f t="shared" si="0"/>
        <v>3.3272383921345303E-3</v>
      </c>
      <c r="E24" s="38"/>
      <c r="F24" s="39"/>
      <c r="G24" s="38">
        <f t="shared" si="3"/>
        <v>1.2847222222222223E-3</v>
      </c>
      <c r="H24" s="43">
        <f t="shared" si="4"/>
        <v>3.3272383921345303E-3</v>
      </c>
    </row>
    <row r="25" spans="2:8" s="1" customFormat="1" x14ac:dyDescent="0.25">
      <c r="B25" s="42" t="s">
        <v>5</v>
      </c>
      <c r="C25" s="38">
        <v>2.0787037037037017E-2</v>
      </c>
      <c r="D25" s="39">
        <f t="shared" si="0"/>
        <v>5.3835316687149651E-2</v>
      </c>
      <c r="E25" s="38"/>
      <c r="F25" s="39"/>
      <c r="G25" s="38">
        <f t="shared" si="1"/>
        <v>2.0787037037037017E-2</v>
      </c>
      <c r="H25" s="43">
        <f t="shared" si="2"/>
        <v>5.3835316687149651E-2</v>
      </c>
    </row>
    <row r="26" spans="2:8" s="1" customFormat="1" x14ac:dyDescent="0.25">
      <c r="B26" s="42" t="s">
        <v>6</v>
      </c>
      <c r="C26" s="38">
        <v>0.14101851851851849</v>
      </c>
      <c r="D26" s="39">
        <f t="shared" si="0"/>
        <v>0.36521686999790187</v>
      </c>
      <c r="E26" s="36"/>
      <c r="F26" s="39"/>
      <c r="G26" s="38">
        <f t="shared" si="1"/>
        <v>0.14101851851851849</v>
      </c>
      <c r="H26" s="43">
        <f t="shared" si="2"/>
        <v>0.36521686999790187</v>
      </c>
    </row>
    <row r="27" spans="2:8" s="1" customFormat="1" x14ac:dyDescent="0.25">
      <c r="B27" s="42" t="s">
        <v>78</v>
      </c>
      <c r="C27" s="38">
        <v>3.1597222222222235E-2</v>
      </c>
      <c r="D27" s="39">
        <f t="shared" si="0"/>
        <v>8.1832079374119571E-2</v>
      </c>
      <c r="E27" s="38"/>
      <c r="F27" s="39"/>
      <c r="G27" s="38">
        <f t="shared" si="1"/>
        <v>3.1597222222222235E-2</v>
      </c>
      <c r="H27" s="43">
        <f t="shared" si="2"/>
        <v>8.1832079374119571E-2</v>
      </c>
    </row>
    <row r="28" spans="2:8" s="1" customFormat="1" x14ac:dyDescent="0.25">
      <c r="B28" s="42" t="s">
        <v>17</v>
      </c>
      <c r="C28" s="38">
        <v>4.8263888888888887E-3</v>
      </c>
      <c r="D28" s="39">
        <f t="shared" ref="D28" si="5">C28/C$30</f>
        <v>1.2499625310991884E-2</v>
      </c>
      <c r="E28" s="38"/>
      <c r="F28" s="39"/>
      <c r="G28" s="38">
        <f t="shared" ref="G28" si="6">C28+E28</f>
        <v>4.8263888888888887E-3</v>
      </c>
      <c r="H28" s="43">
        <f t="shared" ref="H28" si="7">G28/$G$30</f>
        <v>1.2499625310991884E-2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8">SUM(C7:C28)</f>
        <v>0.38612268518518494</v>
      </c>
      <c r="D30" s="51">
        <f t="shared" si="8"/>
        <v>1.0000000000000002</v>
      </c>
      <c r="E30" s="50"/>
      <c r="F30" s="51"/>
      <c r="G30" s="50">
        <f t="shared" si="8"/>
        <v>0.38612268518518494</v>
      </c>
      <c r="H30" s="49">
        <f t="shared" si="8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topLeftCell="A3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/>
      <c r="D7" s="18"/>
      <c r="E7" s="17"/>
      <c r="F7" s="18"/>
      <c r="G7" s="17"/>
      <c r="H7" s="18"/>
      <c r="I7" s="17"/>
      <c r="J7" s="32"/>
    </row>
    <row r="8" spans="2:10" x14ac:dyDescent="0.25">
      <c r="B8" s="16" t="s">
        <v>13</v>
      </c>
      <c r="C8" s="17">
        <v>4.6296296296296298E-4</v>
      </c>
      <c r="D8" s="18">
        <f t="shared" ref="D7:F28" si="0">C8/C$30</f>
        <v>2.7371014096072258E-3</v>
      </c>
      <c r="E8" s="17">
        <v>3.9351851851851852E-4</v>
      </c>
      <c r="F8" s="18">
        <f t="shared" si="0"/>
        <v>4.9182699262259521E-3</v>
      </c>
      <c r="G8" s="17">
        <v>2.8935185185185184E-4</v>
      </c>
      <c r="H8" s="18">
        <f t="shared" ref="H8" si="1">G8/G$30</f>
        <v>2.166753336800139E-3</v>
      </c>
      <c r="I8" s="17">
        <f t="shared" ref="I8:I28" si="2">C8+E8+G8</f>
        <v>1.1458333333333333E-3</v>
      </c>
      <c r="J8" s="32">
        <f t="shared" ref="J8:J28" si="3">I8/$I$30</f>
        <v>2.9941025253288982E-3</v>
      </c>
    </row>
    <row r="9" spans="2:10" x14ac:dyDescent="0.25">
      <c r="B9" s="16" t="s">
        <v>0</v>
      </c>
      <c r="C9" s="17">
        <v>2.327546296296296E-2</v>
      </c>
      <c r="D9" s="18">
        <f t="shared" si="0"/>
        <v>0.13760777336800326</v>
      </c>
      <c r="E9" s="17">
        <v>1.0405092592592589E-2</v>
      </c>
      <c r="F9" s="18">
        <f t="shared" si="0"/>
        <v>0.13004484304932734</v>
      </c>
      <c r="G9" s="17">
        <v>1.5405092592592583E-2</v>
      </c>
      <c r="H9" s="18">
        <f t="shared" ref="H9" si="4">G9/G$30</f>
        <v>0.11535794765123933</v>
      </c>
      <c r="I9" s="17">
        <f t="shared" si="2"/>
        <v>4.9085648148148128E-2</v>
      </c>
      <c r="J9" s="32">
        <f t="shared" si="3"/>
        <v>0.12826251323151366</v>
      </c>
    </row>
    <row r="10" spans="2:10" x14ac:dyDescent="0.25">
      <c r="B10" s="16" t="s">
        <v>8</v>
      </c>
      <c r="C10" s="17">
        <v>2.7893518518518519E-3</v>
      </c>
      <c r="D10" s="18">
        <f t="shared" si="0"/>
        <v>1.6491035992883537E-2</v>
      </c>
      <c r="E10" s="17">
        <v>2.2800925925925927E-3</v>
      </c>
      <c r="F10" s="18">
        <f t="shared" si="0"/>
        <v>2.8497034572544488E-2</v>
      </c>
      <c r="G10" s="17">
        <v>1.5740740740740741E-3</v>
      </c>
      <c r="H10" s="18">
        <f t="shared" ref="H10:H16" si="5">G10/G$30</f>
        <v>1.1787138152192757E-2</v>
      </c>
      <c r="I10" s="17">
        <f t="shared" si="2"/>
        <v>6.6435185185185182E-3</v>
      </c>
      <c r="J10" s="32">
        <f t="shared" si="3"/>
        <v>1.7359745954937247E-2</v>
      </c>
    </row>
    <row r="11" spans="2:10" x14ac:dyDescent="0.25">
      <c r="B11" s="16" t="s">
        <v>26</v>
      </c>
      <c r="C11" s="17">
        <v>1.9675925925925926E-4</v>
      </c>
      <c r="D11" s="18">
        <f t="shared" si="0"/>
        <v>1.163268099083071E-3</v>
      </c>
      <c r="E11" s="17">
        <v>1.7361111111111112E-4</v>
      </c>
      <c r="F11" s="18">
        <f t="shared" si="0"/>
        <v>2.1698249674526261E-3</v>
      </c>
      <c r="G11" s="17"/>
      <c r="H11" s="18"/>
      <c r="I11" s="17">
        <f t="shared" si="2"/>
        <v>3.7037037037037041E-4</v>
      </c>
      <c r="J11" s="32">
        <f t="shared" si="3"/>
        <v>9.6779071525782579E-4</v>
      </c>
    </row>
    <row r="12" spans="2:10" x14ac:dyDescent="0.25">
      <c r="B12" s="16" t="s">
        <v>3</v>
      </c>
      <c r="C12" s="17">
        <v>4.4074074074074078E-2</v>
      </c>
      <c r="D12" s="18">
        <f t="shared" si="0"/>
        <v>0.26057205419460794</v>
      </c>
      <c r="E12" s="17">
        <v>2.0266203703703699E-2</v>
      </c>
      <c r="F12" s="18">
        <f t="shared" si="0"/>
        <v>0.25329090120063646</v>
      </c>
      <c r="G12" s="17">
        <v>2.5844907407407382E-2</v>
      </c>
      <c r="H12" s="18">
        <f t="shared" si="5"/>
        <v>0.19353440804298824</v>
      </c>
      <c r="I12" s="17">
        <f t="shared" si="2"/>
        <v>9.018518518518516E-2</v>
      </c>
      <c r="J12" s="32">
        <f t="shared" si="3"/>
        <v>0.2356570391652805</v>
      </c>
    </row>
    <row r="13" spans="2:10" x14ac:dyDescent="0.25">
      <c r="B13" s="16" t="s">
        <v>7</v>
      </c>
      <c r="C13" s="17">
        <v>4.6064814814814822E-3</v>
      </c>
      <c r="D13" s="18">
        <f t="shared" si="0"/>
        <v>2.7234159025591901E-2</v>
      </c>
      <c r="E13" s="17">
        <v>1.4930555555555556E-3</v>
      </c>
      <c r="F13" s="18">
        <f t="shared" si="0"/>
        <v>1.8660494720092586E-2</v>
      </c>
      <c r="G13" s="17">
        <v>7.0601851851851858E-4</v>
      </c>
      <c r="H13" s="18">
        <f t="shared" si="5"/>
        <v>5.2868781417923401E-3</v>
      </c>
      <c r="I13" s="17">
        <f t="shared" si="2"/>
        <v>6.805555555555556E-3</v>
      </c>
      <c r="J13" s="32">
        <f t="shared" si="3"/>
        <v>1.778315439286255E-2</v>
      </c>
    </row>
    <row r="14" spans="2:10" x14ac:dyDescent="0.25">
      <c r="B14" s="16" t="s">
        <v>2</v>
      </c>
      <c r="C14" s="17">
        <v>4.4328703703703709E-3</v>
      </c>
      <c r="D14" s="18">
        <f t="shared" si="0"/>
        <v>2.620774599698919E-2</v>
      </c>
      <c r="E14" s="17">
        <v>4.6990740740740725E-3</v>
      </c>
      <c r="F14" s="18">
        <f t="shared" si="0"/>
        <v>5.8729929119051061E-2</v>
      </c>
      <c r="G14" s="17">
        <v>2.8587962962962959E-3</v>
      </c>
      <c r="H14" s="18">
        <f t="shared" si="5"/>
        <v>2.1407522967585371E-2</v>
      </c>
      <c r="I14" s="17">
        <f t="shared" si="2"/>
        <v>1.1990740740740739E-2</v>
      </c>
      <c r="J14" s="32">
        <f t="shared" si="3"/>
        <v>3.1332224406472105E-2</v>
      </c>
    </row>
    <row r="15" spans="2:10" x14ac:dyDescent="0.25">
      <c r="B15" s="16" t="s">
        <v>9</v>
      </c>
      <c r="C15" s="17">
        <v>5.9722222222222225E-3</v>
      </c>
      <c r="D15" s="18">
        <f t="shared" si="0"/>
        <v>3.5308608183933214E-2</v>
      </c>
      <c r="E15" s="17">
        <v>4.6759259259259254E-3</v>
      </c>
      <c r="F15" s="18">
        <f t="shared" si="0"/>
        <v>5.844061912339072E-2</v>
      </c>
      <c r="G15" s="17">
        <v>3.7037037037037035E-4</v>
      </c>
      <c r="H15" s="18">
        <f t="shared" si="5"/>
        <v>2.7734442711041781E-3</v>
      </c>
      <c r="I15" s="17">
        <f t="shared" si="2"/>
        <v>1.1018518518518518E-2</v>
      </c>
      <c r="J15" s="32">
        <f t="shared" si="3"/>
        <v>2.8791773778920313E-2</v>
      </c>
    </row>
    <row r="16" spans="2:10" x14ac:dyDescent="0.25">
      <c r="B16" s="16" t="s">
        <v>1</v>
      </c>
      <c r="C16" s="17">
        <v>8.1134259259259284E-3</v>
      </c>
      <c r="D16" s="18">
        <f t="shared" si="0"/>
        <v>4.7967702203366644E-2</v>
      </c>
      <c r="E16" s="17">
        <v>3.391203703703704E-3</v>
      </c>
      <c r="F16" s="18">
        <f t="shared" si="0"/>
        <v>4.2383914364241299E-2</v>
      </c>
      <c r="G16" s="17">
        <v>4.1666666666666666E-3</v>
      </c>
      <c r="H16" s="18">
        <f t="shared" si="5"/>
        <v>3.1201248049922001E-2</v>
      </c>
      <c r="I16" s="17">
        <f t="shared" si="2"/>
        <v>1.5671296296296298E-2</v>
      </c>
      <c r="J16" s="32">
        <f t="shared" si="3"/>
        <v>4.0949644639346756E-2</v>
      </c>
    </row>
    <row r="17" spans="2:10" x14ac:dyDescent="0.25">
      <c r="B17" s="16" t="s">
        <v>27</v>
      </c>
      <c r="C17" s="17">
        <v>1.1215277777777772E-2</v>
      </c>
      <c r="D17" s="18">
        <f t="shared" si="0"/>
        <v>6.6306281647735013E-2</v>
      </c>
      <c r="E17" s="17">
        <v>5.8333333333333327E-3</v>
      </c>
      <c r="F17" s="18">
        <f t="shared" si="0"/>
        <v>7.2906118906408232E-2</v>
      </c>
      <c r="G17" s="17">
        <v>5.0810185185185186E-3</v>
      </c>
      <c r="H17" s="18">
        <f t="shared" ref="H17" si="6">G17/G$30</f>
        <v>3.8048188594210441E-2</v>
      </c>
      <c r="I17" s="17">
        <f t="shared" si="2"/>
        <v>2.2129629629629624E-2</v>
      </c>
      <c r="J17" s="32">
        <f t="shared" si="3"/>
        <v>5.7825495236655075E-2</v>
      </c>
    </row>
    <row r="18" spans="2:10" x14ac:dyDescent="0.25">
      <c r="B18" s="16" t="s">
        <v>16</v>
      </c>
      <c r="C18" s="17">
        <v>5.5555555555555556E-4</v>
      </c>
      <c r="D18" s="18">
        <f t="shared" si="0"/>
        <v>3.284521691528671E-3</v>
      </c>
      <c r="E18" s="17">
        <v>1.689814814814815E-3</v>
      </c>
      <c r="F18" s="18">
        <f t="shared" si="0"/>
        <v>2.1119629683205562E-2</v>
      </c>
      <c r="G18" s="17"/>
      <c r="H18" s="18"/>
      <c r="I18" s="17">
        <f t="shared" si="2"/>
        <v>2.2453703703703707E-3</v>
      </c>
      <c r="J18" s="32">
        <f t="shared" si="3"/>
        <v>5.8672312112505697E-3</v>
      </c>
    </row>
    <row r="19" spans="2:10" x14ac:dyDescent="0.25">
      <c r="B19" s="16" t="s">
        <v>4</v>
      </c>
      <c r="C19" s="17">
        <v>6.4236111111111117E-3</v>
      </c>
      <c r="D19" s="18">
        <f t="shared" si="0"/>
        <v>3.7977282058300262E-2</v>
      </c>
      <c r="E19" s="17">
        <v>1.6666666666666666E-3</v>
      </c>
      <c r="F19" s="18">
        <f t="shared" si="0"/>
        <v>2.0830319687545208E-2</v>
      </c>
      <c r="G19" s="17">
        <v>8.8310185185185193E-3</v>
      </c>
      <c r="H19" s="18">
        <f t="shared" ref="H19" si="7">G19/G$30</f>
        <v>6.6129311839140253E-2</v>
      </c>
      <c r="I19" s="17">
        <f t="shared" si="2"/>
        <v>1.6921296296296295E-2</v>
      </c>
      <c r="J19" s="32">
        <f t="shared" si="3"/>
        <v>4.421593830334191E-2</v>
      </c>
    </row>
    <row r="20" spans="2:10" x14ac:dyDescent="0.25">
      <c r="B20" s="16" t="s">
        <v>14</v>
      </c>
      <c r="C20" s="17">
        <v>7.0370370370370344E-3</v>
      </c>
      <c r="D20" s="18">
        <f t="shared" si="0"/>
        <v>4.1603941426029814E-2</v>
      </c>
      <c r="E20" s="17">
        <v>3.2060185185185182E-3</v>
      </c>
      <c r="F20" s="18">
        <f t="shared" si="0"/>
        <v>4.0069434398958492E-2</v>
      </c>
      <c r="G20" s="17">
        <v>5.1041666666666666E-3</v>
      </c>
      <c r="H20" s="18">
        <f t="shared" ref="H20" si="8">G20/G$30</f>
        <v>3.8221528861154451E-2</v>
      </c>
      <c r="I20" s="17">
        <f t="shared" si="2"/>
        <v>1.5347222222222219E-2</v>
      </c>
      <c r="J20" s="32">
        <f t="shared" si="3"/>
        <v>4.0102827763496142E-2</v>
      </c>
    </row>
    <row r="21" spans="2:10" x14ac:dyDescent="0.25">
      <c r="B21" s="16" t="s">
        <v>11</v>
      </c>
      <c r="C21" s="17">
        <v>3.6921296296296294E-3</v>
      </c>
      <c r="D21" s="18">
        <f t="shared" si="0"/>
        <v>2.1828383741617625E-2</v>
      </c>
      <c r="E21" s="17">
        <v>9.0277777777777774E-4</v>
      </c>
      <c r="F21" s="18">
        <f t="shared" si="0"/>
        <v>1.1283089830753655E-2</v>
      </c>
      <c r="G21" s="17">
        <v>3.6458333333333334E-3</v>
      </c>
      <c r="H21" s="18">
        <f t="shared" ref="H21" si="9">G21/G$30</f>
        <v>2.7301092043681752E-2</v>
      </c>
      <c r="I21" s="17">
        <f t="shared" si="2"/>
        <v>8.2407407407407395E-3</v>
      </c>
      <c r="J21" s="32">
        <f t="shared" si="3"/>
        <v>2.1533343414486619E-2</v>
      </c>
    </row>
    <row r="22" spans="2:10" x14ac:dyDescent="0.25">
      <c r="B22" s="16" t="s">
        <v>15</v>
      </c>
      <c r="C22" s="17">
        <v>6.8518518518518512E-3</v>
      </c>
      <c r="D22" s="18">
        <f t="shared" si="0"/>
        <v>4.0509100862186939E-2</v>
      </c>
      <c r="E22" s="17">
        <v>4.8726851851851839E-3</v>
      </c>
      <c r="F22" s="18">
        <f t="shared" si="0"/>
        <v>6.0899754086503687E-2</v>
      </c>
      <c r="G22" s="17">
        <v>1.3078703703703705E-3</v>
      </c>
      <c r="H22" s="18">
        <f t="shared" ref="H22" si="10">G22/G$30</f>
        <v>9.7937250823366302E-3</v>
      </c>
      <c r="I22" s="17">
        <f t="shared" si="2"/>
        <v>1.3032407407407406E-2</v>
      </c>
      <c r="J22" s="32">
        <f t="shared" si="3"/>
        <v>3.4054135793134738E-2</v>
      </c>
    </row>
    <row r="23" spans="2:10" x14ac:dyDescent="0.25">
      <c r="B23" s="16" t="s">
        <v>71</v>
      </c>
      <c r="C23" s="17">
        <v>1.924768518518518E-2</v>
      </c>
      <c r="D23" s="18">
        <f t="shared" si="0"/>
        <v>0.11379499110442039</v>
      </c>
      <c r="E23" s="17">
        <v>5.3819444444444435E-3</v>
      </c>
      <c r="F23" s="18">
        <f t="shared" si="0"/>
        <v>6.726457399103139E-2</v>
      </c>
      <c r="G23" s="17">
        <v>3.006944444444444E-2</v>
      </c>
      <c r="H23" s="18">
        <f t="shared" ref="H23" si="11">G23/G$30</f>
        <v>0.22516900676027043</v>
      </c>
      <c r="I23" s="17">
        <f t="shared" si="2"/>
        <v>5.4699074074074067E-2</v>
      </c>
      <c r="J23" s="32">
        <f t="shared" si="3"/>
        <v>0.14293059125964011</v>
      </c>
    </row>
    <row r="24" spans="2:10" x14ac:dyDescent="0.25">
      <c r="B24" s="16" t="s">
        <v>12</v>
      </c>
      <c r="C24" s="17">
        <v>3.9930555555555552E-3</v>
      </c>
      <c r="D24" s="18">
        <f t="shared" si="0"/>
        <v>2.3607499657862321E-2</v>
      </c>
      <c r="E24" s="17">
        <v>1.261574074074074E-3</v>
      </c>
      <c r="F24" s="18">
        <f t="shared" si="0"/>
        <v>1.5767394763489082E-2</v>
      </c>
      <c r="G24" s="17">
        <v>1.6828703703703703E-2</v>
      </c>
      <c r="H24" s="18">
        <f t="shared" ref="H24" si="12">G24/G$30</f>
        <v>0.12601837406829608</v>
      </c>
      <c r="I24" s="17">
        <f t="shared" si="2"/>
        <v>2.2083333333333333E-2</v>
      </c>
      <c r="J24" s="32">
        <f t="shared" si="3"/>
        <v>5.7704521397247861E-2</v>
      </c>
    </row>
    <row r="25" spans="2:10" x14ac:dyDescent="0.25">
      <c r="B25" s="16" t="s">
        <v>5</v>
      </c>
      <c r="C25" s="17">
        <v>7.013888888888889E-3</v>
      </c>
      <c r="D25" s="18">
        <f t="shared" si="0"/>
        <v>4.1467086355549472E-2</v>
      </c>
      <c r="E25" s="17">
        <v>5.3935185185185188E-3</v>
      </c>
      <c r="F25" s="18">
        <f t="shared" si="0"/>
        <v>6.7409228988861591E-2</v>
      </c>
      <c r="G25" s="17">
        <v>1.0057870370370368E-2</v>
      </c>
      <c r="H25" s="18">
        <f t="shared" ref="H25:H28" si="13">G25/G$30</f>
        <v>7.5316345987172822E-2</v>
      </c>
      <c r="I25" s="17">
        <f t="shared" si="2"/>
        <v>2.2465277777777778E-2</v>
      </c>
      <c r="J25" s="32">
        <f t="shared" si="3"/>
        <v>5.8702555572357491E-2</v>
      </c>
    </row>
    <row r="26" spans="2:10" x14ac:dyDescent="0.25">
      <c r="B26" s="16" t="s">
        <v>6</v>
      </c>
      <c r="C26" s="17">
        <v>3.6805555555555554E-3</v>
      </c>
      <c r="D26" s="18">
        <f t="shared" si="0"/>
        <v>2.1759956206377443E-2</v>
      </c>
      <c r="E26" s="17"/>
      <c r="F26" s="18"/>
      <c r="G26" s="17">
        <v>2.5462962962962961E-4</v>
      </c>
      <c r="H26" s="18">
        <f t="shared" si="13"/>
        <v>1.9067429363841223E-3</v>
      </c>
      <c r="I26" s="17">
        <f t="shared" si="2"/>
        <v>3.9351851851851848E-3</v>
      </c>
      <c r="J26" s="32">
        <f t="shared" si="3"/>
        <v>1.0282776349614397E-2</v>
      </c>
    </row>
    <row r="27" spans="2:10" x14ac:dyDescent="0.25">
      <c r="B27" s="16" t="s">
        <v>78</v>
      </c>
      <c r="C27" s="17">
        <v>4.131944444444445E-3</v>
      </c>
      <c r="D27" s="18">
        <f t="shared" si="0"/>
        <v>2.4428630080744494E-2</v>
      </c>
      <c r="E27" s="17">
        <v>8.7962962962962973E-4</v>
      </c>
      <c r="F27" s="18">
        <f t="shared" si="0"/>
        <v>1.0993779835093306E-2</v>
      </c>
      <c r="G27" s="17">
        <v>1.1458333333333333E-3</v>
      </c>
      <c r="H27" s="18">
        <f t="shared" si="13"/>
        <v>8.5803432137285512E-3</v>
      </c>
      <c r="I27" s="17">
        <f t="shared" si="2"/>
        <v>6.1574074074074083E-3</v>
      </c>
      <c r="J27" s="32">
        <f t="shared" si="3"/>
        <v>1.6089520641161356E-2</v>
      </c>
    </row>
    <row r="28" spans="2:10" x14ac:dyDescent="0.25">
      <c r="B28" s="16" t="s">
        <v>17</v>
      </c>
      <c r="C28" s="17">
        <v>1.3773148148148149E-3</v>
      </c>
      <c r="D28" s="18">
        <f t="shared" si="0"/>
        <v>8.1428766935814981E-3</v>
      </c>
      <c r="E28" s="17">
        <v>1.1458333333333333E-3</v>
      </c>
      <c r="F28" s="18">
        <f t="shared" si="0"/>
        <v>1.4320844785187331E-2</v>
      </c>
      <c r="G28" s="17"/>
      <c r="H28" s="18"/>
      <c r="I28" s="17">
        <f t="shared" si="2"/>
        <v>2.5231481481481485E-3</v>
      </c>
      <c r="J28" s="32">
        <f t="shared" si="3"/>
        <v>6.5930742476939383E-3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14">SUM(C7:C28)</f>
        <v>0.16914351851851853</v>
      </c>
      <c r="D30" s="26">
        <f t="shared" si="14"/>
        <v>1.0000000000000002</v>
      </c>
      <c r="E30" s="25">
        <f t="shared" si="14"/>
        <v>8.0011574074074054E-2</v>
      </c>
      <c r="F30" s="26">
        <f t="shared" si="14"/>
        <v>1</v>
      </c>
      <c r="G30" s="25">
        <f t="shared" si="14"/>
        <v>0.13354166666666664</v>
      </c>
      <c r="H30" s="26">
        <f t="shared" si="14"/>
        <v>1</v>
      </c>
      <c r="I30" s="25">
        <f t="shared" si="14"/>
        <v>0.38269675925925917</v>
      </c>
      <c r="J30" s="34">
        <f t="shared" si="14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1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1.3344907407407409E-2</v>
      </c>
      <c r="D7" s="18">
        <f t="shared" ref="D7:D28" si="0">C7/C$30</f>
        <v>1.4342223106776795E-2</v>
      </c>
      <c r="E7" s="17">
        <v>5.5092592592592589E-3</v>
      </c>
      <c r="F7" s="18">
        <f t="shared" ref="F7:F27" si="1">E7/E$30</f>
        <v>1.3647571535065081E-2</v>
      </c>
      <c r="G7" s="17">
        <v>7.1643518518518514E-3</v>
      </c>
      <c r="H7" s="18">
        <f t="shared" ref="H7:H28" si="2">G7/G$30</f>
        <v>1.8023001892560783E-2</v>
      </c>
      <c r="I7" s="17">
        <f>C7+E7+G7</f>
        <v>2.6018518518518521E-2</v>
      </c>
      <c r="J7" s="32">
        <f>I7/$I$30</f>
        <v>1.502523142733015E-2</v>
      </c>
    </row>
    <row r="8" spans="2:10" s="1" customFormat="1" x14ac:dyDescent="0.25">
      <c r="B8" s="16" t="s">
        <v>13</v>
      </c>
      <c r="C8" s="17">
        <v>2.9432870370370366E-2</v>
      </c>
      <c r="D8" s="18">
        <f t="shared" si="0"/>
        <v>3.1632500746342912E-2</v>
      </c>
      <c r="E8" s="17">
        <v>1.1284722222222225E-2</v>
      </c>
      <c r="F8" s="18">
        <f t="shared" si="1"/>
        <v>2.7954584551866512E-2</v>
      </c>
      <c r="G8" s="17">
        <v>1.755787037037037E-2</v>
      </c>
      <c r="H8" s="18">
        <f t="shared" si="2"/>
        <v>4.416945698063765E-2</v>
      </c>
      <c r="I8" s="17">
        <f t="shared" ref="I8:I27" si="3">C8+E8+G8</f>
        <v>5.8275462962962959E-2</v>
      </c>
      <c r="J8" s="32">
        <f t="shared" ref="J8:J27" si="4">I8/$I$30</f>
        <v>3.3653042809878693E-2</v>
      </c>
    </row>
    <row r="9" spans="2:10" s="1" customFormat="1" x14ac:dyDescent="0.25">
      <c r="B9" s="16" t="s">
        <v>0</v>
      </c>
      <c r="C9" s="17">
        <v>0.17805555555555563</v>
      </c>
      <c r="D9" s="18">
        <f t="shared" si="0"/>
        <v>0.19136232460941394</v>
      </c>
      <c r="E9" s="17">
        <v>7.0034722222222248E-2</v>
      </c>
      <c r="F9" s="18">
        <f t="shared" si="1"/>
        <v>0.17349045243419925</v>
      </c>
      <c r="G9" s="17">
        <v>0.11054398148148147</v>
      </c>
      <c r="H9" s="18">
        <f t="shared" si="2"/>
        <v>0.27808996942786435</v>
      </c>
      <c r="I9" s="17">
        <f t="shared" si="3"/>
        <v>0.35863425925925935</v>
      </c>
      <c r="J9" s="32">
        <f t="shared" si="4"/>
        <v>0.2071049025832972</v>
      </c>
    </row>
    <row r="10" spans="2:10" s="1" customFormat="1" x14ac:dyDescent="0.25">
      <c r="B10" s="16" t="s">
        <v>8</v>
      </c>
      <c r="C10" s="17">
        <v>2.0150462962962967E-2</v>
      </c>
      <c r="D10" s="18">
        <f t="shared" si="0"/>
        <v>2.1656383719773114E-2</v>
      </c>
      <c r="E10" s="17">
        <v>6.5624999999999998E-3</v>
      </c>
      <c r="F10" s="18">
        <f t="shared" si="1"/>
        <v>1.6256666093239287E-2</v>
      </c>
      <c r="G10" s="17">
        <v>6.3078703703703708E-3</v>
      </c>
      <c r="H10" s="18">
        <f t="shared" si="2"/>
        <v>1.5868394234968705E-2</v>
      </c>
      <c r="I10" s="17">
        <f t="shared" si="3"/>
        <v>3.302083333333334E-2</v>
      </c>
      <c r="J10" s="32">
        <f t="shared" si="4"/>
        <v>1.9068943621963045E-2</v>
      </c>
    </row>
    <row r="11" spans="2:10" s="1" customFormat="1" x14ac:dyDescent="0.25">
      <c r="B11" s="16" t="s">
        <v>26</v>
      </c>
      <c r="C11" s="17">
        <v>1.3599537037037035E-2</v>
      </c>
      <c r="D11" s="18">
        <f t="shared" si="0"/>
        <v>1.4615882177331074E-2</v>
      </c>
      <c r="E11" s="17">
        <v>1.5393518518518519E-3</v>
      </c>
      <c r="F11" s="18">
        <f t="shared" si="1"/>
        <v>3.8132920465623024E-3</v>
      </c>
      <c r="G11" s="17">
        <v>3.7152777777777778E-3</v>
      </c>
      <c r="H11" s="18">
        <f t="shared" si="2"/>
        <v>9.3463386227980796E-3</v>
      </c>
      <c r="I11" s="17">
        <f t="shared" si="3"/>
        <v>1.8854166666666665E-2</v>
      </c>
      <c r="J11" s="32">
        <f t="shared" si="4"/>
        <v>1.0887945727366908E-2</v>
      </c>
    </row>
    <row r="12" spans="2:10" s="1" customFormat="1" x14ac:dyDescent="0.25">
      <c r="B12" s="16" t="s">
        <v>3</v>
      </c>
      <c r="C12" s="17">
        <v>0.140914351851852</v>
      </c>
      <c r="D12" s="18">
        <f t="shared" si="0"/>
        <v>0.15144541745447324</v>
      </c>
      <c r="E12" s="17">
        <v>6.2939814814814823E-2</v>
      </c>
      <c r="F12" s="18">
        <f t="shared" si="1"/>
        <v>0.15591490337748726</v>
      </c>
      <c r="G12" s="17">
        <v>0.1054398148148149</v>
      </c>
      <c r="H12" s="18">
        <f t="shared" si="2"/>
        <v>0.26524967244140368</v>
      </c>
      <c r="I12" s="17">
        <f t="shared" si="3"/>
        <v>0.30929398148148174</v>
      </c>
      <c r="J12" s="32">
        <f t="shared" si="4"/>
        <v>0.17861177021020636</v>
      </c>
    </row>
    <row r="13" spans="2:10" s="1" customFormat="1" x14ac:dyDescent="0.25">
      <c r="B13" s="16" t="s">
        <v>7</v>
      </c>
      <c r="C13" s="17">
        <v>1.5821759259259261E-2</v>
      </c>
      <c r="D13" s="18">
        <f t="shared" si="0"/>
        <v>1.7004179520350285E-2</v>
      </c>
      <c r="E13" s="17">
        <v>4.1550925925925922E-3</v>
      </c>
      <c r="F13" s="18">
        <f t="shared" si="1"/>
        <v>1.0293021388841101E-2</v>
      </c>
      <c r="G13" s="17">
        <v>3.2175925925925922E-3</v>
      </c>
      <c r="H13" s="18">
        <f t="shared" si="2"/>
        <v>8.0943368758188972E-3</v>
      </c>
      <c r="I13" s="17">
        <f t="shared" si="3"/>
        <v>2.3194444444444445E-2</v>
      </c>
      <c r="J13" s="32">
        <f t="shared" si="4"/>
        <v>1.3394378905858371E-2</v>
      </c>
    </row>
    <row r="14" spans="2:10" s="1" customFormat="1" x14ac:dyDescent="0.25">
      <c r="B14" s="16" t="s">
        <v>2</v>
      </c>
      <c r="C14" s="17">
        <v>5.9571759259259269E-2</v>
      </c>
      <c r="D14" s="18">
        <f t="shared" si="0"/>
        <v>6.4023783461040901E-2</v>
      </c>
      <c r="E14" s="17">
        <v>2.2025462962962969E-2</v>
      </c>
      <c r="F14" s="18">
        <f t="shared" si="1"/>
        <v>5.45616147714892E-2</v>
      </c>
      <c r="G14" s="17">
        <v>3.0706018518518518E-2</v>
      </c>
      <c r="H14" s="18">
        <f t="shared" si="2"/>
        <v>7.7245596156645807E-2</v>
      </c>
      <c r="I14" s="17">
        <f t="shared" si="3"/>
        <v>0.11230324074074076</v>
      </c>
      <c r="J14" s="32">
        <f t="shared" si="4"/>
        <v>6.4853123015740421E-2</v>
      </c>
    </row>
    <row r="15" spans="2:10" s="1" customFormat="1" x14ac:dyDescent="0.25">
      <c r="B15" s="16" t="s">
        <v>9</v>
      </c>
      <c r="C15" s="17">
        <v>2.0671296296296292E-2</v>
      </c>
      <c r="D15" s="18">
        <f t="shared" si="0"/>
        <v>2.2216140909543231E-2</v>
      </c>
      <c r="E15" s="17">
        <v>1.3287037037037036E-2</v>
      </c>
      <c r="F15" s="18">
        <f t="shared" si="1"/>
        <v>3.2914731349274612E-2</v>
      </c>
      <c r="G15" s="17">
        <v>6.099537037037037E-3</v>
      </c>
      <c r="H15" s="18">
        <f t="shared" si="2"/>
        <v>1.5344300480419277E-2</v>
      </c>
      <c r="I15" s="17">
        <f t="shared" si="3"/>
        <v>4.0057870370370362E-2</v>
      </c>
      <c r="J15" s="32">
        <f t="shared" si="4"/>
        <v>2.3132707282023858E-2</v>
      </c>
    </row>
    <row r="16" spans="2:10" s="1" customFormat="1" x14ac:dyDescent="0.25">
      <c r="B16" s="16" t="s">
        <v>1</v>
      </c>
      <c r="C16" s="17">
        <v>2.7199074074074066E-2</v>
      </c>
      <c r="D16" s="18">
        <f t="shared" si="0"/>
        <v>2.9231764354662144E-2</v>
      </c>
      <c r="E16" s="17">
        <v>6.2037037037037026E-3</v>
      </c>
      <c r="F16" s="18">
        <f t="shared" si="1"/>
        <v>1.5367853661333787E-2</v>
      </c>
      <c r="G16" s="17">
        <v>5.138888888888889E-3</v>
      </c>
      <c r="H16" s="18">
        <f t="shared" si="2"/>
        <v>1.2927645945552485E-2</v>
      </c>
      <c r="I16" s="17">
        <f t="shared" si="3"/>
        <v>3.8541666666666655E-2</v>
      </c>
      <c r="J16" s="32">
        <f t="shared" si="4"/>
        <v>2.2257126625004172E-2</v>
      </c>
    </row>
    <row r="17" spans="2:10" s="1" customFormat="1" x14ac:dyDescent="0.25">
      <c r="B17" s="16" t="s">
        <v>27</v>
      </c>
      <c r="C17" s="17">
        <v>3.3472222222222223E-2</v>
      </c>
      <c r="D17" s="18">
        <f t="shared" si="0"/>
        <v>3.5973728729226787E-2</v>
      </c>
      <c r="E17" s="17">
        <v>1.983796296296296E-2</v>
      </c>
      <c r="F17" s="18">
        <f t="shared" si="1"/>
        <v>4.9142726073742746E-2</v>
      </c>
      <c r="G17" s="17">
        <v>2.1689814814814815E-2</v>
      </c>
      <c r="H17" s="18">
        <f t="shared" si="2"/>
        <v>5.4563983112534582E-2</v>
      </c>
      <c r="I17" s="17">
        <f t="shared" si="3"/>
        <v>7.4999999999999997E-2</v>
      </c>
      <c r="J17" s="32">
        <f t="shared" si="4"/>
        <v>4.3311165324332455E-2</v>
      </c>
    </row>
    <row r="18" spans="2:10" s="1" customFormat="1" x14ac:dyDescent="0.25">
      <c r="B18" s="16" t="s">
        <v>16</v>
      </c>
      <c r="C18" s="17">
        <v>1.5590277777777778E-2</v>
      </c>
      <c r="D18" s="18">
        <f t="shared" si="0"/>
        <v>1.6755398547119115E-2</v>
      </c>
      <c r="E18" s="17">
        <v>1.1099537037037036E-2</v>
      </c>
      <c r="F18" s="18">
        <f t="shared" si="1"/>
        <v>2.7495842651528178E-2</v>
      </c>
      <c r="G18" s="17"/>
      <c r="H18" s="18"/>
      <c r="I18" s="17">
        <f t="shared" si="3"/>
        <v>2.6689814814814812E-2</v>
      </c>
      <c r="J18" s="32">
        <f t="shared" si="4"/>
        <v>1.5412893092270161E-2</v>
      </c>
    </row>
    <row r="19" spans="2:10" s="1" customFormat="1" x14ac:dyDescent="0.25">
      <c r="B19" s="16" t="s">
        <v>4</v>
      </c>
      <c r="C19" s="17">
        <v>4.8159722222222208E-2</v>
      </c>
      <c r="D19" s="18">
        <f t="shared" si="0"/>
        <v>5.1758881480744333E-2</v>
      </c>
      <c r="E19" s="17">
        <v>9.7106481481481488E-3</v>
      </c>
      <c r="F19" s="18">
        <f t="shared" si="1"/>
        <v>2.4055278398990767E-2</v>
      </c>
      <c r="G19" s="17">
        <v>1.8958333333333331E-2</v>
      </c>
      <c r="H19" s="18">
        <f t="shared" si="2"/>
        <v>4.7692531663997673E-2</v>
      </c>
      <c r="I19" s="17">
        <f t="shared" si="3"/>
        <v>7.6828703703703691E-2</v>
      </c>
      <c r="J19" s="32">
        <f t="shared" si="4"/>
        <v>4.4367209170203516E-2</v>
      </c>
    </row>
    <row r="20" spans="2:10" s="1" customFormat="1" x14ac:dyDescent="0.25">
      <c r="B20" s="16" t="s">
        <v>14</v>
      </c>
      <c r="C20" s="17">
        <v>2.6423611111111103E-2</v>
      </c>
      <c r="D20" s="18">
        <f t="shared" si="0"/>
        <v>2.8398348094337732E-2</v>
      </c>
      <c r="E20" s="17">
        <v>4.1087962962962953E-3</v>
      </c>
      <c r="F20" s="18">
        <f t="shared" si="1"/>
        <v>1.0178335913756519E-2</v>
      </c>
      <c r="G20" s="17">
        <v>6.6898148148148134E-3</v>
      </c>
      <c r="H20" s="18">
        <f t="shared" si="2"/>
        <v>1.682923278497598E-2</v>
      </c>
      <c r="I20" s="17">
        <f t="shared" si="3"/>
        <v>3.7222222222222212E-2</v>
      </c>
      <c r="J20" s="32">
        <f t="shared" si="4"/>
        <v>2.1495170938742768E-2</v>
      </c>
    </row>
    <row r="21" spans="2:10" s="1" customFormat="1" x14ac:dyDescent="0.25">
      <c r="B21" s="16" t="s">
        <v>11</v>
      </c>
      <c r="C21" s="17">
        <v>2.5196759259259259E-2</v>
      </c>
      <c r="D21" s="18">
        <f t="shared" si="0"/>
        <v>2.7079808936212556E-2</v>
      </c>
      <c r="E21" s="17">
        <v>3.6111111111111118E-3</v>
      </c>
      <c r="F21" s="18">
        <f t="shared" si="1"/>
        <v>8.9454670565972828E-3</v>
      </c>
      <c r="G21" s="17">
        <v>2.3032407407407407E-3</v>
      </c>
      <c r="H21" s="18">
        <f t="shared" si="2"/>
        <v>5.7941476197408658E-3</v>
      </c>
      <c r="I21" s="17">
        <f t="shared" si="3"/>
        <v>3.1111111111111114E-2</v>
      </c>
      <c r="J21" s="32">
        <f t="shared" si="4"/>
        <v>1.7966113023426798E-2</v>
      </c>
    </row>
    <row r="22" spans="2:10" s="1" customFormat="1" x14ac:dyDescent="0.25">
      <c r="B22" s="16" t="s">
        <v>15</v>
      </c>
      <c r="C22" s="17">
        <v>5.3819444444444444E-3</v>
      </c>
      <c r="D22" s="18">
        <f t="shared" si="0"/>
        <v>5.7841576276246387E-3</v>
      </c>
      <c r="E22" s="17">
        <v>2.7546296296296294E-3</v>
      </c>
      <c r="F22" s="18">
        <f t="shared" si="1"/>
        <v>6.8237857675325407E-3</v>
      </c>
      <c r="G22" s="17">
        <v>1.1689814814814813E-3</v>
      </c>
      <c r="H22" s="18">
        <f t="shared" si="2"/>
        <v>2.940748289416218E-3</v>
      </c>
      <c r="I22" s="17">
        <f t="shared" si="3"/>
        <v>9.3055555555555548E-3</v>
      </c>
      <c r="J22" s="32">
        <f t="shared" si="4"/>
        <v>5.373792734685693E-3</v>
      </c>
    </row>
    <row r="23" spans="2:10" s="1" customFormat="1" x14ac:dyDescent="0.25">
      <c r="B23" s="16" t="s">
        <v>71</v>
      </c>
      <c r="C23" s="17">
        <v>1.8379629629629628E-2</v>
      </c>
      <c r="D23" s="18">
        <f t="shared" si="0"/>
        <v>1.9753209274554678E-2</v>
      </c>
      <c r="E23" s="17">
        <v>3.8888888888888888E-3</v>
      </c>
      <c r="F23" s="18">
        <f t="shared" si="1"/>
        <v>9.6335799071047643E-3</v>
      </c>
      <c r="G23" s="17">
        <v>3.6574074074074074E-3</v>
      </c>
      <c r="H23" s="18">
        <f t="shared" si="2"/>
        <v>9.2007570243121291E-3</v>
      </c>
      <c r="I23" s="17">
        <f t="shared" si="3"/>
        <v>2.5925925925925925E-2</v>
      </c>
      <c r="J23" s="32">
        <f t="shared" si="4"/>
        <v>1.4971760852855663E-2</v>
      </c>
    </row>
    <row r="24" spans="2:10" s="1" customFormat="1" x14ac:dyDescent="0.25">
      <c r="B24" s="16" t="s">
        <v>12</v>
      </c>
      <c r="C24" s="17">
        <v>2.0949074074074075E-2</v>
      </c>
      <c r="D24" s="18">
        <f t="shared" si="0"/>
        <v>2.2514678077420639E-2</v>
      </c>
      <c r="E24" s="17">
        <v>3.3020833333333333E-2</v>
      </c>
      <c r="F24" s="18">
        <f t="shared" si="1"/>
        <v>8.1799415104077053E-2</v>
      </c>
      <c r="G24" s="17">
        <v>2.2499999999999992E-2</v>
      </c>
      <c r="H24" s="18">
        <f t="shared" si="2"/>
        <v>5.6602125491337883E-2</v>
      </c>
      <c r="I24" s="17">
        <f t="shared" si="3"/>
        <v>7.6469907407407403E-2</v>
      </c>
      <c r="J24" s="32">
        <f t="shared" si="4"/>
        <v>4.4160010694114897E-2</v>
      </c>
    </row>
    <row r="25" spans="2:10" s="1" customFormat="1" x14ac:dyDescent="0.25">
      <c r="B25" s="16" t="s">
        <v>5</v>
      </c>
      <c r="C25" s="17">
        <v>6.4768518518518517E-2</v>
      </c>
      <c r="D25" s="18">
        <f t="shared" si="0"/>
        <v>6.9608916310080593E-2</v>
      </c>
      <c r="E25" s="17">
        <v>3.5555555555555549E-2</v>
      </c>
      <c r="F25" s="18">
        <f t="shared" si="1"/>
        <v>8.8078444864957833E-2</v>
      </c>
      <c r="G25" s="17">
        <v>1.9155092592592592E-2</v>
      </c>
      <c r="H25" s="18">
        <f t="shared" si="2"/>
        <v>4.8187509098849911E-2</v>
      </c>
      <c r="I25" s="17">
        <f t="shared" si="3"/>
        <v>0.11947916666666666</v>
      </c>
      <c r="J25" s="32">
        <f t="shared" si="4"/>
        <v>6.8997092537512961E-2</v>
      </c>
    </row>
    <row r="26" spans="2:10" s="1" customFormat="1" x14ac:dyDescent="0.25">
      <c r="B26" s="16" t="s">
        <v>6</v>
      </c>
      <c r="C26" s="17">
        <v>5.3738425925925939E-2</v>
      </c>
      <c r="D26" s="18">
        <f t="shared" si="0"/>
        <v>5.7754502935615494E-2</v>
      </c>
      <c r="E26" s="17">
        <v>3.49537037037037E-3</v>
      </c>
      <c r="F26" s="18">
        <f t="shared" si="1"/>
        <v>8.6587533688858281E-3</v>
      </c>
      <c r="G26" s="17">
        <v>2.8356481481481479E-3</v>
      </c>
      <c r="H26" s="18">
        <f t="shared" si="2"/>
        <v>7.1334983258116184E-3</v>
      </c>
      <c r="I26" s="17">
        <f t="shared" si="3"/>
        <v>6.006944444444446E-2</v>
      </c>
      <c r="J26" s="32">
        <f t="shared" si="4"/>
        <v>3.4689035190321842E-2</v>
      </c>
    </row>
    <row r="27" spans="2:10" s="1" customFormat="1" x14ac:dyDescent="0.25">
      <c r="B27" s="16" t="s">
        <v>78</v>
      </c>
      <c r="C27" s="17">
        <v>9.885416666666666E-2</v>
      </c>
      <c r="D27" s="18">
        <f t="shared" si="0"/>
        <v>0.10624191461836997</v>
      </c>
      <c r="E27" s="17">
        <v>7.305555555555554E-2</v>
      </c>
      <c r="F27" s="18">
        <f t="shared" si="1"/>
        <v>0.18097367968346803</v>
      </c>
      <c r="G27" s="17">
        <v>8.6805555555555551E-4</v>
      </c>
      <c r="H27" s="18">
        <f t="shared" si="2"/>
        <v>2.183723977289271E-3</v>
      </c>
      <c r="I27" s="17">
        <f t="shared" si="3"/>
        <v>0.17277777777777775</v>
      </c>
      <c r="J27" s="32">
        <f t="shared" si="4"/>
        <v>9.9776091969388095E-2</v>
      </c>
    </row>
    <row r="28" spans="2:10" s="1" customFormat="1" x14ac:dyDescent="0.25">
      <c r="B28" s="16" t="s">
        <v>17</v>
      </c>
      <c r="C28" s="17">
        <v>7.8703703703703705E-4</v>
      </c>
      <c r="D28" s="18">
        <f t="shared" si="0"/>
        <v>8.4585530898596871E-4</v>
      </c>
      <c r="E28" s="17"/>
      <c r="F28" s="18"/>
      <c r="G28" s="17">
        <v>1.7939814814814815E-3</v>
      </c>
      <c r="H28" s="18">
        <f t="shared" si="2"/>
        <v>4.5130295530644935E-3</v>
      </c>
      <c r="I28" s="17">
        <f t="shared" ref="I28" si="5">C28+E28+G28</f>
        <v>2.5810185185185185E-3</v>
      </c>
      <c r="J28" s="32">
        <f t="shared" ref="J28" si="6">I28/$I$30</f>
        <v>1.4904922634762559E-3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7">SUM(C7:C28)</f>
        <v>0.93046296296296305</v>
      </c>
      <c r="D30" s="26">
        <f t="shared" si="7"/>
        <v>1.0000000000000002</v>
      </c>
      <c r="E30" s="25">
        <f t="shared" si="7"/>
        <v>0.4036805555555556</v>
      </c>
      <c r="F30" s="26">
        <f t="shared" si="7"/>
        <v>0.99999999999999978</v>
      </c>
      <c r="G30" s="25">
        <f t="shared" si="7"/>
        <v>0.397511574074074</v>
      </c>
      <c r="H30" s="26">
        <f t="shared" si="7"/>
        <v>1.0000000000000004</v>
      </c>
      <c r="I30" s="25">
        <f t="shared" si="7"/>
        <v>1.7316550925925924</v>
      </c>
      <c r="J30" s="34">
        <f t="shared" si="7"/>
        <v>1.0000000000000002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3" zoomScale="110" zoomScaleNormal="110" zoomScaleSheetLayoutView="11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1.3344907407407409E-2</v>
      </c>
      <c r="D7" s="18">
        <f t="shared" ref="D7:D28" si="0">C7/C$30</f>
        <v>1.2136075616276869E-2</v>
      </c>
      <c r="E7" s="17">
        <v>5.5092592592592589E-3</v>
      </c>
      <c r="F7" s="18">
        <f t="shared" ref="F7:F28" si="1">E7/E$30</f>
        <v>1.13900122035845E-2</v>
      </c>
      <c r="G7" s="17">
        <v>7.1643518518518514E-3</v>
      </c>
      <c r="H7" s="18">
        <f t="shared" ref="H7:H28" si="2">G7/G$30</f>
        <v>1.3490835385654813E-2</v>
      </c>
      <c r="I7" s="17">
        <f>C7+E7+G7</f>
        <v>2.6018518518518521E-2</v>
      </c>
      <c r="J7" s="32">
        <f>I7/$I$30</f>
        <v>1.2305671118896432E-2</v>
      </c>
    </row>
    <row r="8" spans="2:10" x14ac:dyDescent="0.25">
      <c r="B8" s="16" t="s">
        <v>13</v>
      </c>
      <c r="C8" s="17">
        <v>2.989583333333333E-2</v>
      </c>
      <c r="D8" s="18">
        <f t="shared" si="0"/>
        <v>2.7187756562743404E-2</v>
      </c>
      <c r="E8" s="17">
        <v>1.1678240740740744E-2</v>
      </c>
      <c r="F8" s="18">
        <f t="shared" si="1"/>
        <v>2.4143954439951185E-2</v>
      </c>
      <c r="G8" s="17">
        <v>1.7847222222222219E-2</v>
      </c>
      <c r="H8" s="18">
        <f t="shared" si="2"/>
        <v>3.3607218359741065E-2</v>
      </c>
      <c r="I8" s="17">
        <f t="shared" ref="I8:I28" si="3">C8+E8+G8</f>
        <v>5.9421296296296292E-2</v>
      </c>
      <c r="J8" s="32">
        <f t="shared" ref="J8:J28" si="4">I8/$I$30</f>
        <v>2.810378804466827E-2</v>
      </c>
    </row>
    <row r="9" spans="2:10" x14ac:dyDescent="0.25">
      <c r="B9" s="16" t="s">
        <v>0</v>
      </c>
      <c r="C9" s="17">
        <v>0.20133101851851873</v>
      </c>
      <c r="D9" s="18">
        <f t="shared" si="0"/>
        <v>0.1830936993453047</v>
      </c>
      <c r="E9" s="17">
        <v>8.0439814814814811E-2</v>
      </c>
      <c r="F9" s="18">
        <f t="shared" si="1"/>
        <v>0.16630374961116023</v>
      </c>
      <c r="G9" s="17">
        <v>0.1259490740740741</v>
      </c>
      <c r="H9" s="18">
        <f t="shared" si="2"/>
        <v>0.23716845018852298</v>
      </c>
      <c r="I9" s="17">
        <f t="shared" si="3"/>
        <v>0.4077199074074076</v>
      </c>
      <c r="J9" s="32">
        <f t="shared" si="4"/>
        <v>0.19283446463761778</v>
      </c>
    </row>
    <row r="10" spans="2:10" x14ac:dyDescent="0.25">
      <c r="B10" s="16" t="s">
        <v>8</v>
      </c>
      <c r="C10" s="17">
        <v>2.2939814814814816E-2</v>
      </c>
      <c r="D10" s="18">
        <f t="shared" si="0"/>
        <v>2.0861840304822854E-2</v>
      </c>
      <c r="E10" s="17">
        <v>8.8425925925925929E-3</v>
      </c>
      <c r="F10" s="18">
        <f t="shared" si="1"/>
        <v>1.8281448158694452E-2</v>
      </c>
      <c r="G10" s="17">
        <v>7.8819444444444449E-3</v>
      </c>
      <c r="H10" s="18">
        <f t="shared" si="2"/>
        <v>1.484209838066386E-2</v>
      </c>
      <c r="I10" s="17">
        <f t="shared" si="3"/>
        <v>3.9664351851851853E-2</v>
      </c>
      <c r="J10" s="32">
        <f t="shared" si="4"/>
        <v>1.875957959273046E-2</v>
      </c>
    </row>
    <row r="11" spans="2:10" x14ac:dyDescent="0.25">
      <c r="B11" s="16" t="s">
        <v>26</v>
      </c>
      <c r="C11" s="17">
        <v>1.3796296296296294E-2</v>
      </c>
      <c r="D11" s="18">
        <f t="shared" si="0"/>
        <v>1.2546576005725953E-2</v>
      </c>
      <c r="E11" s="17">
        <v>1.712962962962963E-3</v>
      </c>
      <c r="F11" s="18">
        <f t="shared" si="1"/>
        <v>3.5414323658203911E-3</v>
      </c>
      <c r="G11" s="17">
        <v>3.7152777777777778E-3</v>
      </c>
      <c r="H11" s="18">
        <f t="shared" si="2"/>
        <v>6.9960551838371488E-3</v>
      </c>
      <c r="I11" s="17">
        <f t="shared" si="3"/>
        <v>1.9224537037037037E-2</v>
      </c>
      <c r="J11" s="32">
        <f t="shared" si="4"/>
        <v>9.0924020144515002E-3</v>
      </c>
    </row>
    <row r="12" spans="2:10" x14ac:dyDescent="0.25">
      <c r="B12" s="16" t="s">
        <v>3</v>
      </c>
      <c r="C12" s="17">
        <v>0.18498842592592588</v>
      </c>
      <c r="D12" s="18">
        <f t="shared" si="0"/>
        <v>0.1682314801170452</v>
      </c>
      <c r="E12" s="17">
        <v>8.3206018518518721E-2</v>
      </c>
      <c r="F12" s="18">
        <f t="shared" si="1"/>
        <v>0.17202268431001927</v>
      </c>
      <c r="G12" s="17">
        <v>0.13128472222222226</v>
      </c>
      <c r="H12" s="18">
        <f t="shared" si="2"/>
        <v>0.24721574439334831</v>
      </c>
      <c r="I12" s="17">
        <f t="shared" si="3"/>
        <v>0.39947916666666689</v>
      </c>
      <c r="J12" s="32">
        <f t="shared" si="4"/>
        <v>0.18893693890956875</v>
      </c>
    </row>
    <row r="13" spans="2:10" x14ac:dyDescent="0.25">
      <c r="B13" s="16" t="s">
        <v>7</v>
      </c>
      <c r="C13" s="17">
        <v>2.0428240740740743E-2</v>
      </c>
      <c r="D13" s="18">
        <f t="shared" si="0"/>
        <v>1.8577774035324089E-2</v>
      </c>
      <c r="E13" s="17">
        <v>5.6481481481481469E-3</v>
      </c>
      <c r="F13" s="18">
        <f t="shared" si="1"/>
        <v>1.1677155368380746E-2</v>
      </c>
      <c r="G13" s="17">
        <v>3.9236111111111104E-3</v>
      </c>
      <c r="H13" s="18">
        <f t="shared" si="2"/>
        <v>7.3883573436784832E-3</v>
      </c>
      <c r="I13" s="17">
        <f t="shared" si="3"/>
        <v>3.0000000000000002E-2</v>
      </c>
      <c r="J13" s="32">
        <f t="shared" si="4"/>
        <v>1.418874534705496E-2</v>
      </c>
    </row>
    <row r="14" spans="2:10" x14ac:dyDescent="0.25">
      <c r="B14" s="16" t="s">
        <v>2</v>
      </c>
      <c r="C14" s="17">
        <v>6.4004629629629661E-2</v>
      </c>
      <c r="D14" s="18">
        <f t="shared" si="0"/>
        <v>5.8206850093678326E-2</v>
      </c>
      <c r="E14" s="17">
        <v>2.6724537037037043E-2</v>
      </c>
      <c r="F14" s="18">
        <f t="shared" si="1"/>
        <v>5.5251130626211384E-2</v>
      </c>
      <c r="G14" s="17">
        <v>3.3564814814814818E-2</v>
      </c>
      <c r="H14" s="18">
        <f t="shared" si="2"/>
        <v>6.3204236863326269E-2</v>
      </c>
      <c r="I14" s="17">
        <f t="shared" si="3"/>
        <v>0.12429398148148152</v>
      </c>
      <c r="J14" s="32">
        <f t="shared" si="4"/>
        <v>5.8785855047076875E-2</v>
      </c>
    </row>
    <row r="15" spans="2:10" x14ac:dyDescent="0.25">
      <c r="B15" s="16" t="s">
        <v>9</v>
      </c>
      <c r="C15" s="17">
        <v>2.6643518518518511E-2</v>
      </c>
      <c r="D15" s="18">
        <f t="shared" si="0"/>
        <v>2.4230048628507667E-2</v>
      </c>
      <c r="E15" s="17">
        <v>1.7962962962962962E-2</v>
      </c>
      <c r="F15" s="18">
        <f t="shared" si="1"/>
        <v>3.7137182646981397E-2</v>
      </c>
      <c r="G15" s="17">
        <v>6.4699074074074069E-3</v>
      </c>
      <c r="H15" s="18">
        <f t="shared" si="2"/>
        <v>1.2183161519517028E-2</v>
      </c>
      <c r="I15" s="17">
        <f t="shared" si="3"/>
        <v>5.107638888888888E-2</v>
      </c>
      <c r="J15" s="32">
        <f t="shared" si="4"/>
        <v>2.4156995839719725E-2</v>
      </c>
    </row>
    <row r="16" spans="2:10" x14ac:dyDescent="0.25">
      <c r="B16" s="16" t="s">
        <v>1</v>
      </c>
      <c r="C16" s="17">
        <v>3.5312500000000011E-2</v>
      </c>
      <c r="D16" s="18">
        <f t="shared" si="0"/>
        <v>3.2113761236132465E-2</v>
      </c>
      <c r="E16" s="17">
        <v>9.5949074074074079E-3</v>
      </c>
      <c r="F16" s="18">
        <f t="shared" si="1"/>
        <v>1.9836806968007461E-2</v>
      </c>
      <c r="G16" s="17">
        <v>9.3055555555555548E-3</v>
      </c>
      <c r="H16" s="18">
        <f t="shared" si="2"/>
        <v>1.7522829806246316E-2</v>
      </c>
      <c r="I16" s="17">
        <f t="shared" si="3"/>
        <v>5.421296296296297E-2</v>
      </c>
      <c r="J16" s="32">
        <f t="shared" si="4"/>
        <v>2.5640464199693458E-2</v>
      </c>
    </row>
    <row r="17" spans="2:10" x14ac:dyDescent="0.25">
      <c r="B17" s="16" t="s">
        <v>27</v>
      </c>
      <c r="C17" s="17">
        <v>4.4687500000000005E-2</v>
      </c>
      <c r="D17" s="18">
        <f t="shared" si="0"/>
        <v>4.063953855545966E-2</v>
      </c>
      <c r="E17" s="17">
        <v>2.5671296296296289E-2</v>
      </c>
      <c r="F17" s="18">
        <f t="shared" si="1"/>
        <v>5.3073628293173143E-2</v>
      </c>
      <c r="G17" s="17">
        <v>2.6770833333333331E-2</v>
      </c>
      <c r="H17" s="18">
        <f t="shared" si="2"/>
        <v>5.0410827539611604E-2</v>
      </c>
      <c r="I17" s="17">
        <f t="shared" si="3"/>
        <v>9.7129629629629621E-2</v>
      </c>
      <c r="J17" s="32">
        <f t="shared" si="4"/>
        <v>4.5938252682285963E-2</v>
      </c>
    </row>
    <row r="18" spans="2:10" x14ac:dyDescent="0.25">
      <c r="B18" s="16" t="s">
        <v>16</v>
      </c>
      <c r="C18" s="17">
        <v>1.6145833333333331E-2</v>
      </c>
      <c r="D18" s="18">
        <f t="shared" si="0"/>
        <v>1.4683283161063512E-2</v>
      </c>
      <c r="E18" s="17">
        <v>1.278935185185185E-2</v>
      </c>
      <c r="F18" s="18">
        <f t="shared" si="1"/>
        <v>2.6441099758321158E-2</v>
      </c>
      <c r="G18" s="17"/>
      <c r="H18" s="18"/>
      <c r="I18" s="17">
        <f t="shared" si="3"/>
        <v>2.8935185185185182E-2</v>
      </c>
      <c r="J18" s="32">
        <f t="shared" si="4"/>
        <v>1.3685132472082329E-2</v>
      </c>
    </row>
    <row r="19" spans="2:10" x14ac:dyDescent="0.25">
      <c r="B19" s="16" t="s">
        <v>4</v>
      </c>
      <c r="C19" s="17">
        <v>5.4583333333333331E-2</v>
      </c>
      <c r="D19" s="18">
        <f t="shared" si="0"/>
        <v>4.9638970170305032E-2</v>
      </c>
      <c r="E19" s="17">
        <v>1.1377314814814818E-2</v>
      </c>
      <c r="F19" s="18">
        <f t="shared" si="1"/>
        <v>2.3521810916225981E-2</v>
      </c>
      <c r="G19" s="17">
        <v>2.778935185185185E-2</v>
      </c>
      <c r="H19" s="18">
        <f t="shared" si="2"/>
        <v>5.2328749209947019E-2</v>
      </c>
      <c r="I19" s="17">
        <f t="shared" si="3"/>
        <v>9.375E-2</v>
      </c>
      <c r="J19" s="32">
        <f t="shared" si="4"/>
        <v>4.4339829209546752E-2</v>
      </c>
    </row>
    <row r="20" spans="2:10" x14ac:dyDescent="0.25">
      <c r="B20" s="16" t="s">
        <v>14</v>
      </c>
      <c r="C20" s="17">
        <v>3.3460648148148135E-2</v>
      </c>
      <c r="D20" s="18">
        <f t="shared" si="0"/>
        <v>3.0429657074290035E-2</v>
      </c>
      <c r="E20" s="17">
        <v>7.3148148148148148E-3</v>
      </c>
      <c r="F20" s="18">
        <f t="shared" si="1"/>
        <v>1.5122873345935723E-2</v>
      </c>
      <c r="G20" s="17">
        <v>1.179398148148148E-2</v>
      </c>
      <c r="H20" s="18">
        <f t="shared" si="2"/>
        <v>2.220866115990671E-2</v>
      </c>
      <c r="I20" s="17">
        <f t="shared" si="3"/>
        <v>5.2569444444444433E-2</v>
      </c>
      <c r="J20" s="32">
        <f t="shared" si="4"/>
        <v>2.4863148675279171E-2</v>
      </c>
    </row>
    <row r="21" spans="2:10" x14ac:dyDescent="0.25">
      <c r="B21" s="16" t="s">
        <v>11</v>
      </c>
      <c r="C21" s="17">
        <v>2.8888888888888881E-2</v>
      </c>
      <c r="D21" s="18">
        <f t="shared" si="0"/>
        <v>2.627202492474159E-2</v>
      </c>
      <c r="E21" s="17">
        <v>4.5138888888888893E-3</v>
      </c>
      <c r="F21" s="18">
        <f t="shared" si="1"/>
        <v>9.3321528558780575E-3</v>
      </c>
      <c r="G21" s="17">
        <v>5.9490740740740745E-3</v>
      </c>
      <c r="H21" s="18">
        <f t="shared" si="2"/>
        <v>1.1202406119913692E-2</v>
      </c>
      <c r="I21" s="17">
        <f t="shared" si="3"/>
        <v>3.9351851851851839E-2</v>
      </c>
      <c r="J21" s="32">
        <f t="shared" si="4"/>
        <v>1.8611780162031962E-2</v>
      </c>
    </row>
    <row r="22" spans="2:10" x14ac:dyDescent="0.25">
      <c r="B22" s="16" t="s">
        <v>15</v>
      </c>
      <c r="C22" s="17">
        <v>1.2233796296296291E-2</v>
      </c>
      <c r="D22" s="18">
        <f t="shared" si="0"/>
        <v>1.1125613119171417E-2</v>
      </c>
      <c r="E22" s="17">
        <v>7.6273148148148107E-3</v>
      </c>
      <c r="F22" s="18">
        <f t="shared" si="1"/>
        <v>1.5768945466727274E-2</v>
      </c>
      <c r="G22" s="17">
        <v>2.476851851851852E-3</v>
      </c>
      <c r="H22" s="18">
        <f t="shared" si="2"/>
        <v>4.6640367892247661E-3</v>
      </c>
      <c r="I22" s="17">
        <f t="shared" si="3"/>
        <v>2.2337962962962952E-2</v>
      </c>
      <c r="J22" s="32">
        <f t="shared" si="4"/>
        <v>1.0564922268447553E-2</v>
      </c>
    </row>
    <row r="23" spans="2:10" x14ac:dyDescent="0.25">
      <c r="B23" s="16" t="s">
        <v>71</v>
      </c>
      <c r="C23" s="17">
        <v>3.7627314814814801E-2</v>
      </c>
      <c r="D23" s="18">
        <f t="shared" si="0"/>
        <v>3.4218891438435456E-2</v>
      </c>
      <c r="E23" s="17">
        <v>9.2708333333333323E-3</v>
      </c>
      <c r="F23" s="18">
        <f t="shared" si="1"/>
        <v>1.9166806250149545E-2</v>
      </c>
      <c r="G23" s="17">
        <v>3.3726851851851855E-2</v>
      </c>
      <c r="H23" s="18">
        <f t="shared" si="2"/>
        <v>6.3509360765425085E-2</v>
      </c>
      <c r="I23" s="17">
        <f t="shared" si="3"/>
        <v>8.0624999999999988E-2</v>
      </c>
      <c r="J23" s="32">
        <f t="shared" si="4"/>
        <v>3.8132253120210201E-2</v>
      </c>
    </row>
    <row r="24" spans="2:10" x14ac:dyDescent="0.25">
      <c r="B24" s="16" t="s">
        <v>12</v>
      </c>
      <c r="C24" s="17">
        <v>2.4942129629629634E-2</v>
      </c>
      <c r="D24" s="18">
        <f t="shared" si="0"/>
        <v>2.2682777929814962E-2</v>
      </c>
      <c r="E24" s="17">
        <v>3.4282407407407414E-2</v>
      </c>
      <c r="F24" s="18">
        <f t="shared" si="1"/>
        <v>7.0876504510540547E-2</v>
      </c>
      <c r="G24" s="17">
        <v>3.9328703703703706E-2</v>
      </c>
      <c r="H24" s="18">
        <f t="shared" si="2"/>
        <v>7.4057929952269883E-2</v>
      </c>
      <c r="I24" s="17">
        <f t="shared" si="3"/>
        <v>9.8553240740740761E-2</v>
      </c>
      <c r="J24" s="32">
        <f t="shared" si="4"/>
        <v>4.6611561199912423E-2</v>
      </c>
    </row>
    <row r="25" spans="2:10" x14ac:dyDescent="0.25">
      <c r="B25" s="16" t="s">
        <v>5</v>
      </c>
      <c r="C25" s="17">
        <v>7.178240740740742E-2</v>
      </c>
      <c r="D25" s="18">
        <f t="shared" si="0"/>
        <v>6.5280087573416426E-2</v>
      </c>
      <c r="E25" s="17">
        <v>4.0949074074074068E-2</v>
      </c>
      <c r="F25" s="18">
        <f t="shared" si="1"/>
        <v>8.4659376420760421E-2</v>
      </c>
      <c r="G25" s="17">
        <v>2.9212962962962972E-2</v>
      </c>
      <c r="H25" s="18">
        <f t="shared" si="2"/>
        <v>5.5009480635529497E-2</v>
      </c>
      <c r="I25" s="17">
        <f t="shared" si="3"/>
        <v>0.14194444444444446</v>
      </c>
      <c r="J25" s="32">
        <f t="shared" si="4"/>
        <v>6.713378585504709E-2</v>
      </c>
    </row>
    <row r="26" spans="2:10" x14ac:dyDescent="0.25">
      <c r="B26" s="16" t="s">
        <v>6</v>
      </c>
      <c r="C26" s="17">
        <v>5.7418981481481508E-2</v>
      </c>
      <c r="D26" s="18">
        <f t="shared" si="0"/>
        <v>5.2217754668126247E-2</v>
      </c>
      <c r="E26" s="17">
        <v>3.49537037037037E-3</v>
      </c>
      <c r="F26" s="18">
        <f t="shared" si="1"/>
        <v>7.2264363140389053E-3</v>
      </c>
      <c r="G26" s="17">
        <v>3.0902777777777777E-3</v>
      </c>
      <c r="H26" s="18">
        <f t="shared" si="2"/>
        <v>5.8191487043131422E-3</v>
      </c>
      <c r="I26" s="17">
        <f t="shared" si="3"/>
        <v>6.4004629629629661E-2</v>
      </c>
      <c r="J26" s="32">
        <f t="shared" si="4"/>
        <v>3.0271513028246128E-2</v>
      </c>
    </row>
    <row r="27" spans="2:10" x14ac:dyDescent="0.25">
      <c r="B27" s="16" t="s">
        <v>78</v>
      </c>
      <c r="C27" s="17">
        <v>0.10298611111111108</v>
      </c>
      <c r="D27" s="18">
        <f t="shared" si="0"/>
        <v>9.3657242700460996E-2</v>
      </c>
      <c r="E27" s="17">
        <v>7.3935185185185173E-2</v>
      </c>
      <c r="F27" s="18">
        <f t="shared" si="1"/>
        <v>0.15285587805986928</v>
      </c>
      <c r="G27" s="17">
        <v>2.0138888888888888E-3</v>
      </c>
      <c r="H27" s="18">
        <f t="shared" si="2"/>
        <v>3.7922542117995758E-3</v>
      </c>
      <c r="I27" s="17">
        <f t="shared" si="3"/>
        <v>0.17893518518518517</v>
      </c>
      <c r="J27" s="32">
        <f t="shared" si="4"/>
        <v>8.4628859207357118E-2</v>
      </c>
    </row>
    <row r="28" spans="2:10" x14ac:dyDescent="0.25">
      <c r="B28" s="16" t="s">
        <v>17</v>
      </c>
      <c r="C28" s="17">
        <v>2.1643518518518522E-3</v>
      </c>
      <c r="D28" s="18">
        <f t="shared" si="0"/>
        <v>1.9682967391533171E-3</v>
      </c>
      <c r="E28" s="17">
        <v>1.1458333333333333E-3</v>
      </c>
      <c r="F28" s="18">
        <f t="shared" si="1"/>
        <v>2.3689311095690451E-3</v>
      </c>
      <c r="G28" s="17">
        <v>1.7939814814814815E-3</v>
      </c>
      <c r="H28" s="18">
        <f t="shared" si="2"/>
        <v>3.3781574875226109E-3</v>
      </c>
      <c r="I28" s="17">
        <f t="shared" si="3"/>
        <v>5.1041666666666666E-3</v>
      </c>
      <c r="J28" s="32">
        <f t="shared" si="4"/>
        <v>2.4140573680753231E-3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1.0996064814814814</v>
      </c>
      <c r="D30" s="26">
        <f t="shared" si="5"/>
        <v>1</v>
      </c>
      <c r="E30" s="25">
        <f t="shared" si="5"/>
        <v>0.48369212962962976</v>
      </c>
      <c r="F30" s="26">
        <f t="shared" si="5"/>
        <v>1.0000000000000002</v>
      </c>
      <c r="G30" s="25">
        <f t="shared" si="5"/>
        <v>0.5310532407407409</v>
      </c>
      <c r="H30" s="26">
        <f t="shared" si="5"/>
        <v>0.99999999999999978</v>
      </c>
      <c r="I30" s="25">
        <f t="shared" si="5"/>
        <v>2.1143518518518518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1.4247685185185188E-2</v>
      </c>
      <c r="D7" s="39">
        <f t="shared" ref="D7:D27" si="0">C7/C$30</f>
        <v>2.0774267584717159E-2</v>
      </c>
      <c r="E7" s="38"/>
      <c r="F7" s="39"/>
      <c r="G7" s="38">
        <f>E7+C7</f>
        <v>1.4247685185185188E-2</v>
      </c>
      <c r="H7" s="43">
        <f>G7/$G$30</f>
        <v>1.8231365056797146E-2</v>
      </c>
    </row>
    <row r="8" spans="2:8" s="1" customFormat="1" x14ac:dyDescent="0.25">
      <c r="B8" s="42" t="s">
        <v>13</v>
      </c>
      <c r="C8" s="38">
        <v>2.4201388888888894E-2</v>
      </c>
      <c r="D8" s="39">
        <f t="shared" si="0"/>
        <v>3.5287565816119887E-2</v>
      </c>
      <c r="E8" s="38">
        <v>6.3657407407407402E-4</v>
      </c>
      <c r="F8" s="39">
        <f t="shared" ref="F8:F28" si="1">E8/E$30</f>
        <v>6.6545674531155469E-3</v>
      </c>
      <c r="G8" s="38">
        <f t="shared" ref="G8:G27" si="2">E8+C8</f>
        <v>2.4837962962962968E-2</v>
      </c>
      <c r="H8" s="43">
        <f t="shared" ref="H8:H27" si="3">G8/$G$30</f>
        <v>3.178270464003792E-2</v>
      </c>
    </row>
    <row r="9" spans="2:8" s="1" customFormat="1" x14ac:dyDescent="0.25">
      <c r="B9" s="42" t="s">
        <v>0</v>
      </c>
      <c r="C9" s="38">
        <v>0.11474537037037036</v>
      </c>
      <c r="D9" s="39">
        <f t="shared" si="0"/>
        <v>0.16730795193735648</v>
      </c>
      <c r="E9" s="38">
        <v>2.2349537037037039E-2</v>
      </c>
      <c r="F9" s="39">
        <f t="shared" si="1"/>
        <v>0.23363581367211136</v>
      </c>
      <c r="G9" s="38">
        <f t="shared" si="2"/>
        <v>0.1370949074074074</v>
      </c>
      <c r="H9" s="43">
        <f t="shared" si="3"/>
        <v>0.17542690422239005</v>
      </c>
    </row>
    <row r="10" spans="2:8" s="1" customFormat="1" x14ac:dyDescent="0.25">
      <c r="B10" s="42" t="s">
        <v>8</v>
      </c>
      <c r="C10" s="38">
        <v>1.357638888888889E-2</v>
      </c>
      <c r="D10" s="39">
        <f t="shared" si="0"/>
        <v>1.9795463750506274E-2</v>
      </c>
      <c r="E10" s="38">
        <v>2.9050925925925928E-3</v>
      </c>
      <c r="F10" s="39">
        <f t="shared" si="1"/>
        <v>3.0369026013309139E-2</v>
      </c>
      <c r="G10" s="38">
        <f t="shared" si="2"/>
        <v>1.6481481481481482E-2</v>
      </c>
      <c r="H10" s="43">
        <f t="shared" si="3"/>
        <v>2.1089735045393285E-2</v>
      </c>
    </row>
    <row r="11" spans="2:8" s="1" customFormat="1" x14ac:dyDescent="0.25">
      <c r="B11" s="42" t="s">
        <v>26</v>
      </c>
      <c r="C11" s="38">
        <v>4.2592592592592595E-3</v>
      </c>
      <c r="D11" s="39">
        <f t="shared" si="0"/>
        <v>6.2103415687862823E-3</v>
      </c>
      <c r="E11" s="38">
        <v>2.199074074074074E-4</v>
      </c>
      <c r="F11" s="39">
        <f t="shared" si="1"/>
        <v>2.2988505747126436E-3</v>
      </c>
      <c r="G11" s="38">
        <f t="shared" si="2"/>
        <v>4.4791666666666669E-3</v>
      </c>
      <c r="H11" s="43">
        <f t="shared" si="3"/>
        <v>5.7315501843870796E-3</v>
      </c>
    </row>
    <row r="12" spans="2:8" s="1" customFormat="1" x14ac:dyDescent="0.25">
      <c r="B12" s="42" t="s">
        <v>3</v>
      </c>
      <c r="C12" s="38">
        <v>7.7685185185185177E-2</v>
      </c>
      <c r="D12" s="39">
        <f t="shared" si="0"/>
        <v>0.11327122991764543</v>
      </c>
      <c r="E12" s="38">
        <v>1.8356481481481488E-2</v>
      </c>
      <c r="F12" s="39">
        <f t="shared" si="1"/>
        <v>0.19189352692075023</v>
      </c>
      <c r="G12" s="38">
        <f t="shared" si="2"/>
        <v>9.6041666666666664E-2</v>
      </c>
      <c r="H12" s="43">
        <f t="shared" si="3"/>
        <v>0.12289509930243923</v>
      </c>
    </row>
    <row r="13" spans="2:8" s="1" customFormat="1" x14ac:dyDescent="0.25">
      <c r="B13" s="42" t="s">
        <v>7</v>
      </c>
      <c r="C13" s="38">
        <v>1.0023148148148146E-2</v>
      </c>
      <c r="D13" s="39">
        <f t="shared" si="0"/>
        <v>1.4614553800459017E-2</v>
      </c>
      <c r="E13" s="38">
        <v>5.1157407407407393E-3</v>
      </c>
      <c r="F13" s="39">
        <f t="shared" si="1"/>
        <v>5.3478523895946754E-2</v>
      </c>
      <c r="G13" s="38">
        <f t="shared" si="2"/>
        <v>1.5138888888888886E-2</v>
      </c>
      <c r="H13" s="43">
        <f t="shared" si="3"/>
        <v>1.9371751010796637E-2</v>
      </c>
    </row>
    <row r="14" spans="2:8" s="1" customFormat="1" x14ac:dyDescent="0.25">
      <c r="B14" s="42" t="s">
        <v>2</v>
      </c>
      <c r="C14" s="38">
        <v>9.1203703703703707E-3</v>
      </c>
      <c r="D14" s="39">
        <f t="shared" si="0"/>
        <v>1.3298231402727147E-2</v>
      </c>
      <c r="E14" s="38">
        <v>1.2268518518518518E-3</v>
      </c>
      <c r="F14" s="39">
        <f t="shared" si="1"/>
        <v>1.2825166364186328E-2</v>
      </c>
      <c r="G14" s="38">
        <f t="shared" si="2"/>
        <v>1.0347222222222223E-2</v>
      </c>
      <c r="H14" s="43">
        <f t="shared" si="3"/>
        <v>1.3240325232149998E-2</v>
      </c>
    </row>
    <row r="15" spans="2:8" s="1" customFormat="1" x14ac:dyDescent="0.25">
      <c r="B15" s="42" t="s">
        <v>9</v>
      </c>
      <c r="C15" s="38">
        <v>1.0104166666666668E-2</v>
      </c>
      <c r="D15" s="39">
        <f t="shared" si="0"/>
        <v>1.473268529769137E-2</v>
      </c>
      <c r="E15" s="38">
        <v>1.9444444444444442E-3</v>
      </c>
      <c r="F15" s="39">
        <f t="shared" si="1"/>
        <v>2.0326678765880218E-2</v>
      </c>
      <c r="G15" s="38">
        <f t="shared" si="2"/>
        <v>1.2048611111111112E-2</v>
      </c>
      <c r="H15" s="43">
        <f t="shared" si="3"/>
        <v>1.5417425689785401E-2</v>
      </c>
    </row>
    <row r="16" spans="2:8" s="1" customFormat="1" x14ac:dyDescent="0.25">
      <c r="B16" s="42" t="s">
        <v>1</v>
      </c>
      <c r="C16" s="38">
        <v>3.8773148148148143E-3</v>
      </c>
      <c r="D16" s="39">
        <f t="shared" si="0"/>
        <v>5.6534359389766413E-3</v>
      </c>
      <c r="E16" s="38">
        <v>1.5046296296296296E-3</v>
      </c>
      <c r="F16" s="39">
        <f t="shared" si="1"/>
        <v>1.572897761645493E-2</v>
      </c>
      <c r="G16" s="38">
        <f t="shared" si="2"/>
        <v>5.3819444444444444E-3</v>
      </c>
      <c r="H16" s="43">
        <f t="shared" si="3"/>
        <v>6.8867463455813743E-3</v>
      </c>
    </row>
    <row r="17" spans="2:8" s="1" customFormat="1" x14ac:dyDescent="0.25">
      <c r="B17" s="42" t="s">
        <v>27</v>
      </c>
      <c r="C17" s="38">
        <v>5.3356481481481475E-3</v>
      </c>
      <c r="D17" s="39">
        <f t="shared" si="0"/>
        <v>7.7798028891589007E-3</v>
      </c>
      <c r="E17" s="38">
        <v>3.9583333333333337E-3</v>
      </c>
      <c r="F17" s="39">
        <f t="shared" si="1"/>
        <v>4.1379310344827593E-2</v>
      </c>
      <c r="G17" s="38">
        <f t="shared" si="2"/>
        <v>9.2939814814814812E-3</v>
      </c>
      <c r="H17" s="43">
        <f t="shared" si="3"/>
        <v>1.1892596377423318E-2</v>
      </c>
    </row>
    <row r="18" spans="2:8" s="1" customFormat="1" x14ac:dyDescent="0.25">
      <c r="B18" s="42" t="s">
        <v>16</v>
      </c>
      <c r="C18" s="38">
        <v>2.9062499999999995E-2</v>
      </c>
      <c r="D18" s="39">
        <f t="shared" si="0"/>
        <v>4.2375455650060734E-2</v>
      </c>
      <c r="E18" s="38"/>
      <c r="F18" s="39"/>
      <c r="G18" s="38">
        <f t="shared" si="2"/>
        <v>2.9062499999999995E-2</v>
      </c>
      <c r="H18" s="43">
        <f t="shared" si="3"/>
        <v>3.7188430266139418E-2</v>
      </c>
    </row>
    <row r="19" spans="2:8" s="1" customFormat="1" x14ac:dyDescent="0.25">
      <c r="B19" s="42" t="s">
        <v>4</v>
      </c>
      <c r="C19" s="38">
        <v>5.1921296296296299E-2</v>
      </c>
      <c r="D19" s="39">
        <f t="shared" si="0"/>
        <v>7.5705413797758858E-2</v>
      </c>
      <c r="E19" s="38">
        <v>4.3402777777777762E-3</v>
      </c>
      <c r="F19" s="39">
        <f t="shared" si="1"/>
        <v>4.5372050816696902E-2</v>
      </c>
      <c r="G19" s="38">
        <f t="shared" si="2"/>
        <v>5.6261574074074075E-2</v>
      </c>
      <c r="H19" s="43">
        <f t="shared" si="3"/>
        <v>7.1992417173916259E-2</v>
      </c>
    </row>
    <row r="20" spans="2:8" s="1" customFormat="1" x14ac:dyDescent="0.25">
      <c r="B20" s="42" t="s">
        <v>14</v>
      </c>
      <c r="C20" s="38">
        <v>7.3263888888888884E-3</v>
      </c>
      <c r="D20" s="39">
        <f t="shared" si="0"/>
        <v>1.0682462535439445E-2</v>
      </c>
      <c r="E20" s="38">
        <v>1.4687499999999994E-2</v>
      </c>
      <c r="F20" s="39">
        <f t="shared" si="1"/>
        <v>0.15353901996370231</v>
      </c>
      <c r="G20" s="38">
        <f t="shared" si="2"/>
        <v>2.2013888888888881E-2</v>
      </c>
      <c r="H20" s="43">
        <f t="shared" si="3"/>
        <v>2.8169014084507032E-2</v>
      </c>
    </row>
    <row r="21" spans="2:8" s="1" customFormat="1" x14ac:dyDescent="0.25">
      <c r="B21" s="42" t="s">
        <v>11</v>
      </c>
      <c r="C21" s="38">
        <v>6.4236111111111117E-3</v>
      </c>
      <c r="D21" s="39">
        <f t="shared" si="0"/>
        <v>9.366140137707573E-3</v>
      </c>
      <c r="E21" s="38">
        <v>8.206018518518517E-3</v>
      </c>
      <c r="F21" s="39">
        <f t="shared" si="1"/>
        <v>8.5783424077434958E-2</v>
      </c>
      <c r="G21" s="38">
        <f t="shared" si="2"/>
        <v>1.4629629629629628E-2</v>
      </c>
      <c r="H21" s="43">
        <f t="shared" si="3"/>
        <v>1.8720101894225499E-2</v>
      </c>
    </row>
    <row r="22" spans="2:8" s="1" customFormat="1" x14ac:dyDescent="0.25">
      <c r="B22" s="42" t="s">
        <v>15</v>
      </c>
      <c r="C22" s="38">
        <v>1.8067129629629627E-2</v>
      </c>
      <c r="D22" s="39">
        <f t="shared" si="0"/>
        <v>2.6343323882813543E-2</v>
      </c>
      <c r="E22" s="38">
        <v>3.3796296296296296E-3</v>
      </c>
      <c r="F22" s="39">
        <f t="shared" si="1"/>
        <v>3.5329703569267998E-2</v>
      </c>
      <c r="G22" s="38">
        <f t="shared" si="2"/>
        <v>2.1446759259259256E-2</v>
      </c>
      <c r="H22" s="43">
        <f t="shared" si="3"/>
        <v>2.7443313931961904E-2</v>
      </c>
    </row>
    <row r="23" spans="2:8" s="1" customFormat="1" x14ac:dyDescent="0.25">
      <c r="B23" s="42" t="s">
        <v>71</v>
      </c>
      <c r="C23" s="38">
        <v>1.2337962962962964E-2</v>
      </c>
      <c r="D23" s="39">
        <f t="shared" si="0"/>
        <v>1.7989739435668957E-2</v>
      </c>
      <c r="E23" s="38">
        <v>4.8842592592592583E-3</v>
      </c>
      <c r="F23" s="39">
        <f t="shared" si="1"/>
        <v>5.1058681185722925E-2</v>
      </c>
      <c r="G23" s="38">
        <f t="shared" si="2"/>
        <v>1.7222222222222222E-2</v>
      </c>
      <c r="H23" s="43">
        <f t="shared" si="3"/>
        <v>2.2037588305860396E-2</v>
      </c>
    </row>
    <row r="24" spans="2:8" s="1" customFormat="1" x14ac:dyDescent="0.25">
      <c r="B24" s="42" t="s">
        <v>12</v>
      </c>
      <c r="C24" s="38">
        <v>7.5925925925925926E-3</v>
      </c>
      <c r="D24" s="39">
        <f t="shared" si="0"/>
        <v>1.1070608883488589E-2</v>
      </c>
      <c r="E24" s="38">
        <v>2.4305555555555552E-4</v>
      </c>
      <c r="F24" s="39">
        <f t="shared" si="1"/>
        <v>2.5408348457350272E-3</v>
      </c>
      <c r="G24" s="38">
        <f t="shared" si="2"/>
        <v>7.8356481481481489E-3</v>
      </c>
      <c r="H24" s="43">
        <f t="shared" si="3"/>
        <v>1.002651027087869E-2</v>
      </c>
    </row>
    <row r="25" spans="2:8" s="1" customFormat="1" x14ac:dyDescent="0.25">
      <c r="B25" s="42" t="s">
        <v>5</v>
      </c>
      <c r="C25" s="38">
        <v>2.4479166666666663E-2</v>
      </c>
      <c r="D25" s="39">
        <f t="shared" si="0"/>
        <v>3.5692588092345066E-2</v>
      </c>
      <c r="E25" s="38">
        <v>1.1574074074074073E-4</v>
      </c>
      <c r="F25" s="39">
        <f t="shared" si="1"/>
        <v>1.2099213551119178E-3</v>
      </c>
      <c r="G25" s="38">
        <f t="shared" si="2"/>
        <v>2.4594907407407402E-2</v>
      </c>
      <c r="H25" s="43">
        <f t="shared" si="3"/>
        <v>3.1471690288947134E-2</v>
      </c>
    </row>
    <row r="26" spans="2:8" s="1" customFormat="1" x14ac:dyDescent="0.25">
      <c r="B26" s="42" t="s">
        <v>6</v>
      </c>
      <c r="C26" s="38">
        <v>0.12349537037037037</v>
      </c>
      <c r="D26" s="39">
        <f t="shared" si="0"/>
        <v>0.18006615363845005</v>
      </c>
      <c r="E26" s="38">
        <v>2.0833333333333335E-4</v>
      </c>
      <c r="F26" s="39">
        <f t="shared" si="1"/>
        <v>2.1778584392014521E-3</v>
      </c>
      <c r="G26" s="38">
        <f t="shared" si="2"/>
        <v>0.1237037037037037</v>
      </c>
      <c r="H26" s="43">
        <f t="shared" si="3"/>
        <v>0.15829149449800803</v>
      </c>
    </row>
    <row r="27" spans="2:8" s="1" customFormat="1" x14ac:dyDescent="0.25">
      <c r="B27" s="42" t="s">
        <v>78</v>
      </c>
      <c r="C27" s="38">
        <v>0.11795138888888897</v>
      </c>
      <c r="D27" s="39">
        <f t="shared" si="0"/>
        <v>0.17198258404212238</v>
      </c>
      <c r="E27" s="38">
        <v>7.0601851851851847E-4</v>
      </c>
      <c r="F27" s="39">
        <f t="shared" si="1"/>
        <v>7.3805202661826981E-3</v>
      </c>
      <c r="G27" s="38">
        <f t="shared" si="2"/>
        <v>0.11865740740740749</v>
      </c>
      <c r="H27" s="43">
        <f t="shared" si="3"/>
        <v>0.15183424416107591</v>
      </c>
    </row>
    <row r="28" spans="2:8" s="1" customFormat="1" x14ac:dyDescent="0.25">
      <c r="B28" s="42" t="s">
        <v>17</v>
      </c>
      <c r="C28" s="38"/>
      <c r="D28" s="39"/>
      <c r="E28" s="38">
        <v>6.7129629629629635E-4</v>
      </c>
      <c r="F28" s="39">
        <f t="shared" si="1"/>
        <v>7.0175438596491238E-3</v>
      </c>
      <c r="G28" s="38">
        <f t="shared" ref="G28" si="4">E28+C28</f>
        <v>6.7129629629629635E-4</v>
      </c>
      <c r="H28" s="43">
        <f t="shared" ref="H28" si="5">G28/$G$30</f>
        <v>8.58992017298322E-4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0.68583333333333352</v>
      </c>
      <c r="D30" s="51">
        <f t="shared" si="6"/>
        <v>0.99999999999999989</v>
      </c>
      <c r="E30" s="50">
        <f>SUM(E7:E28)</f>
        <v>9.5659722222222215E-2</v>
      </c>
      <c r="F30" s="51">
        <f t="shared" si="6"/>
        <v>1</v>
      </c>
      <c r="G30" s="50">
        <f t="shared" si="6"/>
        <v>0.78149305555555559</v>
      </c>
      <c r="H30" s="49">
        <f t="shared" si="6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GridLines="0" topLeftCell="A4" zoomScale="117" zoomScaleNormal="117" zoomScaleSheetLayoutView="100" zoomScalePageLayoutView="117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4.5358796296296293E-2</v>
      </c>
      <c r="D7" s="18">
        <f>C7/$C$30</f>
        <v>1.6106031028459877E-2</v>
      </c>
      <c r="E7" s="17">
        <v>7.534722222222223E-3</v>
      </c>
      <c r="F7" s="18">
        <f t="shared" ref="F7:H28" si="0">E7/E$30</f>
        <v>7.3892464330711349E-3</v>
      </c>
      <c r="G7" s="17">
        <v>8.8078703703703704E-3</v>
      </c>
      <c r="H7" s="18">
        <f>G7/G$30</f>
        <v>1.6545276660506571E-2</v>
      </c>
      <c r="I7" s="17">
        <f>C7+E7+G7</f>
        <v>6.1701388888888882E-2</v>
      </c>
      <c r="J7" s="32">
        <f>I7/$I$30</f>
        <v>1.4124810225186191E-2</v>
      </c>
    </row>
    <row r="8" spans="2:10" x14ac:dyDescent="0.25">
      <c r="B8" s="16" t="s">
        <v>13</v>
      </c>
      <c r="C8" s="17">
        <v>8.3078703703703752E-2</v>
      </c>
      <c r="D8" s="18">
        <f t="shared" ref="D8:D28" si="1">C8/$C$30</f>
        <v>2.9499640398643803E-2</v>
      </c>
      <c r="E8" s="17">
        <v>2.6932870370370364E-2</v>
      </c>
      <c r="F8" s="18">
        <f t="shared" si="0"/>
        <v>2.641286705031724E-2</v>
      </c>
      <c r="G8" s="17">
        <v>2.6076388888888878E-2</v>
      </c>
      <c r="H8" s="18">
        <f t="shared" si="0"/>
        <v>4.8983585172301294E-2</v>
      </c>
      <c r="I8" s="17">
        <f t="shared" ref="I8:I27" si="2">C8+E8+G8</f>
        <v>0.13608796296296299</v>
      </c>
      <c r="J8" s="32">
        <f t="shared" ref="J8:J27" si="3">I8/$I$30</f>
        <v>3.11535394161957E-2</v>
      </c>
    </row>
    <row r="9" spans="2:10" x14ac:dyDescent="0.25">
      <c r="B9" s="16" t="s">
        <v>0</v>
      </c>
      <c r="C9" s="17">
        <v>0.51533564814814825</v>
      </c>
      <c r="D9" s="18">
        <f t="shared" si="1"/>
        <v>0.18298571868899621</v>
      </c>
      <c r="E9" s="17">
        <v>0.14170138888888889</v>
      </c>
      <c r="F9" s="18">
        <f t="shared" si="0"/>
        <v>0.13896550549937003</v>
      </c>
      <c r="G9" s="17">
        <v>0.14920138888888909</v>
      </c>
      <c r="H9" s="18">
        <f t="shared" si="0"/>
        <v>0.28026959452114386</v>
      </c>
      <c r="I9" s="17">
        <f t="shared" si="2"/>
        <v>0.80623842592592621</v>
      </c>
      <c r="J9" s="32">
        <f t="shared" si="3"/>
        <v>0.1845657766790931</v>
      </c>
    </row>
    <row r="10" spans="2:10" x14ac:dyDescent="0.25">
      <c r="B10" s="16" t="s">
        <v>8</v>
      </c>
      <c r="C10" s="17">
        <v>5.0520833333333334E-2</v>
      </c>
      <c r="D10" s="18">
        <f t="shared" si="1"/>
        <v>1.7938970512688789E-2</v>
      </c>
      <c r="E10" s="17">
        <v>1.2164351851851853E-2</v>
      </c>
      <c r="F10" s="18">
        <f t="shared" si="0"/>
        <v>1.1929490017139419E-2</v>
      </c>
      <c r="G10" s="17">
        <v>1.1851851851851853E-2</v>
      </c>
      <c r="H10" s="18">
        <f t="shared" si="0"/>
        <v>2.2263289487987819E-2</v>
      </c>
      <c r="I10" s="17">
        <f t="shared" si="2"/>
        <v>7.4537037037037041E-2</v>
      </c>
      <c r="J10" s="32">
        <f t="shared" si="3"/>
        <v>1.7063173485312152E-2</v>
      </c>
    </row>
    <row r="11" spans="2:10" x14ac:dyDescent="0.25">
      <c r="B11" s="16" t="s">
        <v>26</v>
      </c>
      <c r="C11" s="17">
        <v>3.6192129629629644E-2</v>
      </c>
      <c r="D11" s="18">
        <f t="shared" si="1"/>
        <v>1.285112503852872E-2</v>
      </c>
      <c r="E11" s="17">
        <v>1.8750000000000001E-3</v>
      </c>
      <c r="F11" s="18">
        <f t="shared" si="0"/>
        <v>1.8387986515476554E-3</v>
      </c>
      <c r="G11" s="17">
        <v>4.7106481481481487E-3</v>
      </c>
      <c r="H11" s="18">
        <f t="shared" si="0"/>
        <v>8.8487879117295342E-3</v>
      </c>
      <c r="I11" s="17">
        <f t="shared" si="2"/>
        <v>4.2777777777777796E-2</v>
      </c>
      <c r="J11" s="32">
        <f t="shared" si="3"/>
        <v>9.7927778263530649E-3</v>
      </c>
    </row>
    <row r="12" spans="2:10" x14ac:dyDescent="0.25">
      <c r="B12" s="16" t="s">
        <v>3</v>
      </c>
      <c r="C12" s="17">
        <v>0.38521990740740808</v>
      </c>
      <c r="D12" s="18">
        <f t="shared" si="1"/>
        <v>0.13678413644302909</v>
      </c>
      <c r="E12" s="17">
        <v>9.7164351851851946E-2</v>
      </c>
      <c r="F12" s="18">
        <f t="shared" si="0"/>
        <v>9.5288362220633221E-2</v>
      </c>
      <c r="G12" s="17">
        <v>0.12866898148148151</v>
      </c>
      <c r="H12" s="18">
        <f t="shared" si="0"/>
        <v>0.24170018480269589</v>
      </c>
      <c r="I12" s="17">
        <f t="shared" si="2"/>
        <v>0.61105324074074152</v>
      </c>
      <c r="J12" s="32">
        <f t="shared" si="3"/>
        <v>0.13988357828525716</v>
      </c>
    </row>
    <row r="13" spans="2:10" x14ac:dyDescent="0.25">
      <c r="B13" s="16" t="s">
        <v>7</v>
      </c>
      <c r="C13" s="17">
        <v>4.0775462962962958E-2</v>
      </c>
      <c r="D13" s="18">
        <f t="shared" si="1"/>
        <v>1.4478578033494295E-2</v>
      </c>
      <c r="E13" s="17">
        <v>7.7777777777777793E-3</v>
      </c>
      <c r="F13" s="18">
        <f t="shared" si="0"/>
        <v>7.6276092212347203E-3</v>
      </c>
      <c r="G13" s="17">
        <v>4.733796296296295E-3</v>
      </c>
      <c r="H13" s="18">
        <f t="shared" si="0"/>
        <v>8.8922708990107555E-3</v>
      </c>
      <c r="I13" s="17">
        <f t="shared" si="2"/>
        <v>5.3287037037037036E-2</v>
      </c>
      <c r="J13" s="32">
        <f t="shared" si="3"/>
        <v>1.2198579305338065E-2</v>
      </c>
    </row>
    <row r="14" spans="2:10" x14ac:dyDescent="0.25">
      <c r="B14" s="16" t="s">
        <v>2</v>
      </c>
      <c r="C14" s="17">
        <v>0.17150462962962973</v>
      </c>
      <c r="D14" s="18">
        <f t="shared" si="1"/>
        <v>6.0897975958080781E-2</v>
      </c>
      <c r="E14" s="17">
        <v>3.8391203703703733E-2</v>
      </c>
      <c r="F14" s="18">
        <f t="shared" si="0"/>
        <v>3.7649969920886282E-2</v>
      </c>
      <c r="G14" s="17">
        <v>4.8032407407407385E-2</v>
      </c>
      <c r="H14" s="18">
        <f t="shared" si="0"/>
        <v>9.0227198608544334E-2</v>
      </c>
      <c r="I14" s="17">
        <f t="shared" si="2"/>
        <v>0.25792824074074083</v>
      </c>
      <c r="J14" s="32">
        <f t="shared" si="3"/>
        <v>5.9045469118040594E-2</v>
      </c>
    </row>
    <row r="15" spans="2:10" x14ac:dyDescent="0.25">
      <c r="B15" s="16" t="s">
        <v>9</v>
      </c>
      <c r="C15" s="17">
        <v>7.567129629629632E-2</v>
      </c>
      <c r="D15" s="18">
        <f t="shared" si="1"/>
        <v>2.6869413336073157E-2</v>
      </c>
      <c r="E15" s="17">
        <v>3.3958333333333333E-2</v>
      </c>
      <c r="F15" s="18">
        <f t="shared" si="0"/>
        <v>3.3302686689140867E-2</v>
      </c>
      <c r="G15" s="17">
        <v>1.1944444444444443E-2</v>
      </c>
      <c r="H15" s="18">
        <f t="shared" si="0"/>
        <v>2.2437221437112718E-2</v>
      </c>
      <c r="I15" s="17">
        <f t="shared" si="2"/>
        <v>0.1215740740740741</v>
      </c>
      <c r="J15" s="32">
        <f t="shared" si="3"/>
        <v>2.7830989796540195E-2</v>
      </c>
    </row>
    <row r="16" spans="2:10" x14ac:dyDescent="0.25">
      <c r="B16" s="16" t="s">
        <v>1</v>
      </c>
      <c r="C16" s="17">
        <v>6.148148148148147E-2</v>
      </c>
      <c r="D16" s="18">
        <f t="shared" si="1"/>
        <v>2.1830884619336272E-2</v>
      </c>
      <c r="E16" s="17">
        <v>1.2442129629629628E-2</v>
      </c>
      <c r="F16" s="18">
        <f t="shared" si="0"/>
        <v>1.2201904632183513E-2</v>
      </c>
      <c r="G16" s="17">
        <v>7.858796296296296E-3</v>
      </c>
      <c r="H16" s="18">
        <f t="shared" si="0"/>
        <v>1.4762474181976296E-2</v>
      </c>
      <c r="I16" s="17">
        <f t="shared" si="2"/>
        <v>8.1782407407407387E-2</v>
      </c>
      <c r="J16" s="32">
        <f t="shared" si="3"/>
        <v>1.8721798734039695E-2</v>
      </c>
    </row>
    <row r="17" spans="2:10" x14ac:dyDescent="0.25">
      <c r="B17" s="16" t="s">
        <v>27</v>
      </c>
      <c r="C17" s="17">
        <v>9.1562499999999977E-2</v>
      </c>
      <c r="D17" s="18">
        <f t="shared" si="1"/>
        <v>3.2512072331244209E-2</v>
      </c>
      <c r="E17" s="17">
        <v>4.4710648148148152E-2</v>
      </c>
      <c r="F17" s="18">
        <f t="shared" si="0"/>
        <v>4.3847402413139468E-2</v>
      </c>
      <c r="G17" s="17">
        <v>3.1701388888888883E-2</v>
      </c>
      <c r="H17" s="18">
        <f t="shared" si="0"/>
        <v>5.9549951081639275E-2</v>
      </c>
      <c r="I17" s="17">
        <f t="shared" si="2"/>
        <v>0.16797453703703699</v>
      </c>
      <c r="J17" s="32">
        <f t="shared" si="3"/>
        <v>3.8453080247257014E-2</v>
      </c>
    </row>
    <row r="18" spans="2:10" x14ac:dyDescent="0.25">
      <c r="B18" s="16" t="s">
        <v>16</v>
      </c>
      <c r="C18" s="17">
        <v>4.6828703703703685E-2</v>
      </c>
      <c r="D18" s="18">
        <f t="shared" si="1"/>
        <v>1.662796671118873E-2</v>
      </c>
      <c r="E18" s="17">
        <v>2.9236111111111102E-2</v>
      </c>
      <c r="F18" s="18">
        <f t="shared" si="0"/>
        <v>2.8671638233391208E-2</v>
      </c>
      <c r="G18" s="17"/>
      <c r="H18" s="18"/>
      <c r="I18" s="17">
        <f t="shared" si="2"/>
        <v>7.606481481481478E-2</v>
      </c>
      <c r="J18" s="32">
        <f t="shared" si="3"/>
        <v>1.7412915550539039E-2</v>
      </c>
    </row>
    <row r="19" spans="2:10" x14ac:dyDescent="0.25">
      <c r="B19" s="16" t="s">
        <v>4</v>
      </c>
      <c r="C19" s="17">
        <v>0.13240740740740739</v>
      </c>
      <c r="D19" s="18">
        <f t="shared" si="1"/>
        <v>4.7015308743450106E-2</v>
      </c>
      <c r="E19" s="17">
        <v>2.5057870370370366E-2</v>
      </c>
      <c r="F19" s="18">
        <f t="shared" si="0"/>
        <v>2.4574068398769588E-2</v>
      </c>
      <c r="G19" s="17">
        <v>2.8020833333333339E-2</v>
      </c>
      <c r="H19" s="18">
        <f t="shared" si="0"/>
        <v>5.2636156103924331E-2</v>
      </c>
      <c r="I19" s="17">
        <f t="shared" si="2"/>
        <v>0.18548611111111107</v>
      </c>
      <c r="J19" s="32">
        <f t="shared" si="3"/>
        <v>4.2461866191865288E-2</v>
      </c>
    </row>
    <row r="20" spans="2:10" x14ac:dyDescent="0.25">
      <c r="B20" s="16" t="s">
        <v>14</v>
      </c>
      <c r="C20" s="17">
        <v>5.1365740740740747E-2</v>
      </c>
      <c r="D20" s="18">
        <f t="shared" si="1"/>
        <v>1.8238980787013255E-2</v>
      </c>
      <c r="E20" s="17">
        <v>5.8680555555555569E-3</v>
      </c>
      <c r="F20" s="18">
        <f t="shared" si="0"/>
        <v>5.7547587428065528E-3</v>
      </c>
      <c r="G20" s="17">
        <v>9.0162037037037034E-3</v>
      </c>
      <c r="H20" s="18">
        <f t="shared" si="0"/>
        <v>1.6936623546037605E-2</v>
      </c>
      <c r="I20" s="17">
        <f t="shared" si="2"/>
        <v>6.6250000000000003E-2</v>
      </c>
      <c r="J20" s="32">
        <f t="shared" si="3"/>
        <v>1.5166087737566267E-2</v>
      </c>
    </row>
    <row r="21" spans="2:10" x14ac:dyDescent="0.25">
      <c r="B21" s="16" t="s">
        <v>11</v>
      </c>
      <c r="C21" s="17">
        <v>4.2407407407407331E-2</v>
      </c>
      <c r="D21" s="18">
        <f t="shared" si="1"/>
        <v>1.5058049933216862E-2</v>
      </c>
      <c r="E21" s="17">
        <v>5.3472222222222237E-3</v>
      </c>
      <c r="F21" s="18">
        <f t="shared" si="0"/>
        <v>5.2439813395988707E-3</v>
      </c>
      <c r="G21" s="17">
        <v>2.3032407407407407E-3</v>
      </c>
      <c r="H21" s="18">
        <f t="shared" si="0"/>
        <v>4.3265572344820067E-3</v>
      </c>
      <c r="I21" s="17">
        <f t="shared" si="2"/>
        <v>5.0057870370370294E-2</v>
      </c>
      <c r="J21" s="32">
        <f t="shared" si="3"/>
        <v>1.1459351758381201E-2</v>
      </c>
    </row>
    <row r="22" spans="2:10" x14ac:dyDescent="0.25">
      <c r="B22" s="16" t="s">
        <v>15</v>
      </c>
      <c r="C22" s="17">
        <v>1.0243055555555554E-2</v>
      </c>
      <c r="D22" s="18">
        <f t="shared" si="1"/>
        <v>3.6371108599609564E-3</v>
      </c>
      <c r="E22" s="17">
        <v>5.4629629629629637E-3</v>
      </c>
      <c r="F22" s="18">
        <f t="shared" si="0"/>
        <v>5.3574874292005772E-3</v>
      </c>
      <c r="G22" s="17">
        <v>2.2106481481481478E-3</v>
      </c>
      <c r="H22" s="18">
        <f t="shared" si="0"/>
        <v>4.1526252853571017E-3</v>
      </c>
      <c r="I22" s="17">
        <f t="shared" si="2"/>
        <v>1.7916666666666668E-2</v>
      </c>
      <c r="J22" s="32">
        <f t="shared" si="3"/>
        <v>4.1015205831154049E-3</v>
      </c>
    </row>
    <row r="23" spans="2:10" s="3" customFormat="1" x14ac:dyDescent="0.25">
      <c r="B23" s="16" t="s">
        <v>71</v>
      </c>
      <c r="C23" s="17">
        <v>3.8368055555555565E-2</v>
      </c>
      <c r="D23" s="18">
        <f t="shared" si="1"/>
        <v>1.3623754238158843E-2</v>
      </c>
      <c r="E23" s="17">
        <v>1.0034722222222223E-2</v>
      </c>
      <c r="F23" s="18">
        <f t="shared" si="0"/>
        <v>9.8409779684680079E-3</v>
      </c>
      <c r="G23" s="17">
        <v>5.2546296296296291E-3</v>
      </c>
      <c r="H23" s="18">
        <f t="shared" si="0"/>
        <v>9.8706381128383473E-3</v>
      </c>
      <c r="I23" s="17">
        <f t="shared" si="2"/>
        <v>5.3657407407407418E-2</v>
      </c>
      <c r="J23" s="32">
        <f t="shared" si="3"/>
        <v>1.2283365260544587E-2</v>
      </c>
    </row>
    <row r="24" spans="2:10" x14ac:dyDescent="0.25">
      <c r="B24" s="16" t="s">
        <v>12</v>
      </c>
      <c r="C24" s="17">
        <v>5.1192129629629629E-2</v>
      </c>
      <c r="D24" s="18">
        <f t="shared" si="1"/>
        <v>1.8177334840234254E-2</v>
      </c>
      <c r="E24" s="17">
        <v>5.9803240740740747E-2</v>
      </c>
      <c r="F24" s="18">
        <f t="shared" si="0"/>
        <v>5.8648596497202075E-2</v>
      </c>
      <c r="G24" s="17">
        <v>2.3032407407407415E-2</v>
      </c>
      <c r="H24" s="18">
        <f t="shared" si="0"/>
        <v>4.3265572344820084E-2</v>
      </c>
      <c r="I24" s="17">
        <f t="shared" si="2"/>
        <v>0.1340277777777778</v>
      </c>
      <c r="J24" s="32">
        <f t="shared" si="3"/>
        <v>3.068191754035943E-2</v>
      </c>
    </row>
    <row r="25" spans="2:10" x14ac:dyDescent="0.25">
      <c r="B25" s="16" t="s">
        <v>5</v>
      </c>
      <c r="C25" s="17">
        <v>0.11892361111111115</v>
      </c>
      <c r="D25" s="18">
        <f t="shared" si="1"/>
        <v>4.2227473543614516E-2</v>
      </c>
      <c r="E25" s="17">
        <v>4.8611111111111126E-2</v>
      </c>
      <c r="F25" s="18">
        <f t="shared" si="0"/>
        <v>4.7672557632717008E-2</v>
      </c>
      <c r="G25" s="17">
        <v>2.2152777777777775E-2</v>
      </c>
      <c r="H25" s="18">
        <f t="shared" si="0"/>
        <v>4.1613218828133472E-2</v>
      </c>
      <c r="I25" s="17">
        <f t="shared" si="2"/>
        <v>0.18968750000000004</v>
      </c>
      <c r="J25" s="32">
        <f t="shared" si="3"/>
        <v>4.3423656871239266E-2</v>
      </c>
    </row>
    <row r="26" spans="2:10" x14ac:dyDescent="0.25">
      <c r="B26" s="16" t="s">
        <v>6</v>
      </c>
      <c r="C26" s="17">
        <v>0.45103009259259247</v>
      </c>
      <c r="D26" s="18">
        <f t="shared" si="1"/>
        <v>0.16015206000205481</v>
      </c>
      <c r="E26" s="17">
        <v>0.23776620370370366</v>
      </c>
      <c r="F26" s="18">
        <f t="shared" si="0"/>
        <v>0.23317555986878691</v>
      </c>
      <c r="G26" s="17">
        <v>3.3680555555555556E-3</v>
      </c>
      <c r="H26" s="18">
        <f t="shared" si="0"/>
        <v>6.3267746494184126E-3</v>
      </c>
      <c r="I26" s="17">
        <f t="shared" si="2"/>
        <v>0.69216435185185166</v>
      </c>
      <c r="J26" s="32">
        <f t="shared" si="3"/>
        <v>0.15845170247548482</v>
      </c>
    </row>
    <row r="27" spans="2:10" x14ac:dyDescent="0.25">
      <c r="B27" s="16" t="s">
        <v>78</v>
      </c>
      <c r="C27" s="17">
        <v>0.3137500000000002</v>
      </c>
      <c r="D27" s="18">
        <f t="shared" si="1"/>
        <v>0.11140655501900755</v>
      </c>
      <c r="E27" s="17">
        <v>0.16751157407407408</v>
      </c>
      <c r="F27" s="18">
        <f t="shared" si="0"/>
        <v>0.16427736348055072</v>
      </c>
      <c r="G27" s="17">
        <v>1.6087962962962961E-3</v>
      </c>
      <c r="H27" s="18">
        <f t="shared" si="0"/>
        <v>3.0220676160452207E-3</v>
      </c>
      <c r="I27" s="17">
        <f t="shared" si="2"/>
        <v>0.48287037037037056</v>
      </c>
      <c r="J27" s="32">
        <f t="shared" si="3"/>
        <v>0.11053968910050049</v>
      </c>
    </row>
    <row r="28" spans="2:10" x14ac:dyDescent="0.25">
      <c r="B28" s="16" t="s">
        <v>17</v>
      </c>
      <c r="C28" s="17">
        <v>3.0439814814814813E-3</v>
      </c>
      <c r="D28" s="18">
        <f t="shared" si="1"/>
        <v>1.0808589335251206E-3</v>
      </c>
      <c r="E28" s="17">
        <v>3.3564814814814812E-4</v>
      </c>
      <c r="F28" s="18">
        <f t="shared" si="0"/>
        <v>3.2916765984495065E-4</v>
      </c>
      <c r="G28" s="17">
        <v>1.7939814814814815E-3</v>
      </c>
      <c r="H28" s="18">
        <f t="shared" ref="H28" si="4">G28/G$30</f>
        <v>3.3699315142950307E-3</v>
      </c>
      <c r="I28" s="17">
        <f t="shared" ref="I28" si="5">C28+E28+G28</f>
        <v>5.1736111111111115E-3</v>
      </c>
      <c r="J28" s="32">
        <f t="shared" ref="J28" si="6">I28/$I$30</f>
        <v>1.1843538117910764E-3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7">SUM(C7:C28)</f>
        <v>2.8162615740740744</v>
      </c>
      <c r="D30" s="26">
        <f t="shared" si="7"/>
        <v>1.0000000000000002</v>
      </c>
      <c r="E30" s="25">
        <f t="shared" si="7"/>
        <v>1.0196875000000001</v>
      </c>
      <c r="F30" s="26">
        <f t="shared" si="7"/>
        <v>1</v>
      </c>
      <c r="G30" s="25">
        <f t="shared" si="7"/>
        <v>0.53234953703703725</v>
      </c>
      <c r="H30" s="26">
        <f t="shared" si="7"/>
        <v>1.0000000000000002</v>
      </c>
      <c r="I30" s="25">
        <f t="shared" si="7"/>
        <v>4.3682986111111131</v>
      </c>
      <c r="J30" s="34">
        <f t="shared" si="7"/>
        <v>0.99999999999999978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4.4212962962962956E-3</v>
      </c>
      <c r="D7" s="39">
        <f t="shared" ref="D7:F27" si="0">C7/C$30</f>
        <v>1.7461260684737388E-2</v>
      </c>
      <c r="E7" s="38"/>
      <c r="F7" s="39"/>
      <c r="G7" s="38">
        <f>C7+E7</f>
        <v>4.4212962962962956E-3</v>
      </c>
      <c r="H7" s="43">
        <f>G7/$G$30</f>
        <v>1.6793423308568159E-2</v>
      </c>
    </row>
    <row r="8" spans="2:8" s="1" customFormat="1" x14ac:dyDescent="0.25">
      <c r="B8" s="42" t="s">
        <v>13</v>
      </c>
      <c r="C8" s="38">
        <v>2.1412037037037038E-3</v>
      </c>
      <c r="D8" s="39">
        <f t="shared" si="0"/>
        <v>8.456369703341406E-3</v>
      </c>
      <c r="E8" s="38"/>
      <c r="F8" s="39"/>
      <c r="G8" s="38">
        <f t="shared" ref="G8:G27" si="1">C8+E8</f>
        <v>2.1412037037037038E-3</v>
      </c>
      <c r="H8" s="43">
        <f t="shared" ref="H8:H27" si="2">G8/$G$30</f>
        <v>8.1329406075526436E-3</v>
      </c>
    </row>
    <row r="9" spans="2:8" s="1" customFormat="1" x14ac:dyDescent="0.25">
      <c r="B9" s="42" t="s">
        <v>0</v>
      </c>
      <c r="C9" s="38">
        <v>5.2777777777777792E-2</v>
      </c>
      <c r="D9" s="39">
        <f t="shared" si="0"/>
        <v>0.20843808566073957</v>
      </c>
      <c r="E9" s="38">
        <v>6.2037037037037035E-3</v>
      </c>
      <c r="F9" s="39">
        <f t="shared" si="0"/>
        <v>0.61609195402298855</v>
      </c>
      <c r="G9" s="38">
        <f t="shared" si="1"/>
        <v>5.8981481481481496E-2</v>
      </c>
      <c r="H9" s="43">
        <f t="shared" si="2"/>
        <v>0.22402954235723394</v>
      </c>
    </row>
    <row r="10" spans="2:8" s="1" customFormat="1" x14ac:dyDescent="0.25">
      <c r="B10" s="42" t="s">
        <v>8</v>
      </c>
      <c r="C10" s="38">
        <v>2.6620370370370365E-3</v>
      </c>
      <c r="D10" s="39">
        <f t="shared" si="0"/>
        <v>1.0513324496046072E-2</v>
      </c>
      <c r="E10" s="38"/>
      <c r="F10" s="39"/>
      <c r="G10" s="38">
        <f t="shared" si="1"/>
        <v>2.6620370370370365E-3</v>
      </c>
      <c r="H10" s="43">
        <f t="shared" si="2"/>
        <v>1.0111223458038419E-2</v>
      </c>
    </row>
    <row r="11" spans="2:8" s="1" customFormat="1" x14ac:dyDescent="0.25">
      <c r="B11" s="42" t="s">
        <v>26</v>
      </c>
      <c r="C11" s="38">
        <v>8.9120370370370373E-4</v>
      </c>
      <c r="D11" s="39">
        <f t="shared" si="0"/>
        <v>3.5196782008502072E-3</v>
      </c>
      <c r="E11" s="38"/>
      <c r="F11" s="39"/>
      <c r="G11" s="38">
        <f t="shared" ref="G11" si="3">C11+E11</f>
        <v>8.9120370370370373E-4</v>
      </c>
      <c r="H11" s="43">
        <f t="shared" ref="H11" si="4">G11/$G$30</f>
        <v>3.3850617663867761E-3</v>
      </c>
    </row>
    <row r="12" spans="2:8" s="1" customFormat="1" x14ac:dyDescent="0.25">
      <c r="B12" s="42" t="s">
        <v>3</v>
      </c>
      <c r="C12" s="38">
        <v>3.0023148148148143E-2</v>
      </c>
      <c r="D12" s="39">
        <f t="shared" si="0"/>
        <v>0.11857201627279786</v>
      </c>
      <c r="E12" s="38">
        <v>3.2291666666666658E-3</v>
      </c>
      <c r="F12" s="39">
        <f t="shared" si="0"/>
        <v>0.32068965517241371</v>
      </c>
      <c r="G12" s="38">
        <f t="shared" ref="G12" si="5">C12+E12</f>
        <v>3.3252314814814811E-2</v>
      </c>
      <c r="H12" s="43">
        <f t="shared" ref="H12" si="6">G12/$G$30</f>
        <v>0.12630236954323643</v>
      </c>
    </row>
    <row r="13" spans="2:8" s="1" customFormat="1" x14ac:dyDescent="0.25">
      <c r="B13" s="42" t="s">
        <v>7</v>
      </c>
      <c r="C13" s="38">
        <v>1.238425925925926E-3</v>
      </c>
      <c r="D13" s="39">
        <f t="shared" si="0"/>
        <v>4.8909813959866514E-3</v>
      </c>
      <c r="E13" s="38">
        <v>1.7361111111111112E-4</v>
      </c>
      <c r="F13" s="39">
        <f t="shared" si="0"/>
        <v>1.7241379310344831E-2</v>
      </c>
      <c r="G13" s="38">
        <f t="shared" si="1"/>
        <v>1.4120370370370372E-3</v>
      </c>
      <c r="H13" s="43">
        <f t="shared" si="2"/>
        <v>5.3633446168725547E-3</v>
      </c>
    </row>
    <row r="14" spans="2:8" s="1" customFormat="1" x14ac:dyDescent="0.25">
      <c r="B14" s="42" t="s">
        <v>2</v>
      </c>
      <c r="C14" s="38">
        <v>2.7546296296296299E-3</v>
      </c>
      <c r="D14" s="39">
        <f t="shared" si="0"/>
        <v>1.0879005348082459E-2</v>
      </c>
      <c r="E14" s="38"/>
      <c r="F14" s="39"/>
      <c r="G14" s="38">
        <f t="shared" si="1"/>
        <v>2.7546296296296299E-3</v>
      </c>
      <c r="H14" s="43">
        <f t="shared" si="2"/>
        <v>1.0462918187013672E-2</v>
      </c>
    </row>
    <row r="15" spans="2:8" s="1" customFormat="1" x14ac:dyDescent="0.25">
      <c r="B15" s="42" t="s">
        <v>9</v>
      </c>
      <c r="C15" s="38">
        <v>7.9166666666666656E-3</v>
      </c>
      <c r="D15" s="39">
        <f t="shared" si="0"/>
        <v>3.1265712849110922E-2</v>
      </c>
      <c r="E15" s="38"/>
      <c r="F15" s="39"/>
      <c r="G15" s="38">
        <f t="shared" ref="G15:G26" si="7">C15+E15</f>
        <v>7.9166666666666656E-3</v>
      </c>
      <c r="H15" s="43">
        <f t="shared" ref="H15:H26" si="8">G15/$G$30</f>
        <v>3.0069899327383822E-2</v>
      </c>
    </row>
    <row r="16" spans="2:8" s="1" customFormat="1" x14ac:dyDescent="0.25">
      <c r="B16" s="42" t="s">
        <v>1</v>
      </c>
      <c r="C16" s="38">
        <v>3.1712962962962966E-3</v>
      </c>
      <c r="D16" s="39">
        <f t="shared" si="0"/>
        <v>1.2524569182246191E-2</v>
      </c>
      <c r="E16" s="38">
        <v>4.6296296296296298E-4</v>
      </c>
      <c r="F16" s="39">
        <f t="shared" si="0"/>
        <v>4.597701149425288E-2</v>
      </c>
      <c r="G16" s="38">
        <f t="shared" si="7"/>
        <v>3.6342592592592598E-3</v>
      </c>
      <c r="H16" s="43">
        <f t="shared" si="8"/>
        <v>1.3804018112278542E-2</v>
      </c>
    </row>
    <row r="17" spans="2:8" s="1" customFormat="1" x14ac:dyDescent="0.25">
      <c r="B17" s="42" t="s">
        <v>27</v>
      </c>
      <c r="C17" s="38">
        <v>2.7777777777777778E-4</v>
      </c>
      <c r="D17" s="39">
        <f t="shared" si="0"/>
        <v>1.0970425561091554E-3</v>
      </c>
      <c r="E17" s="38"/>
      <c r="F17" s="39"/>
      <c r="G17" s="38">
        <f t="shared" ref="G17" si="9">C17+E17</f>
        <v>2.7777777777777778E-4</v>
      </c>
      <c r="H17" s="43">
        <f t="shared" ref="H17" si="10">G17/$G$30</f>
        <v>1.0550841869257483E-3</v>
      </c>
    </row>
    <row r="18" spans="2:8" s="1" customFormat="1" x14ac:dyDescent="0.25">
      <c r="B18" s="42" t="s">
        <v>16</v>
      </c>
      <c r="C18" s="38">
        <v>1.6342592592592596E-2</v>
      </c>
      <c r="D18" s="39">
        <f t="shared" si="0"/>
        <v>6.4542670384421991E-2</v>
      </c>
      <c r="E18" s="38"/>
      <c r="F18" s="39"/>
      <c r="G18" s="38">
        <f t="shared" si="7"/>
        <v>1.6342592592592596E-2</v>
      </c>
      <c r="H18" s="43">
        <f t="shared" si="8"/>
        <v>6.2074119664131538E-2</v>
      </c>
    </row>
    <row r="19" spans="2:8" s="1" customFormat="1" x14ac:dyDescent="0.25">
      <c r="B19" s="42" t="s">
        <v>4</v>
      </c>
      <c r="C19" s="38">
        <v>7.7777777777777784E-3</v>
      </c>
      <c r="D19" s="39">
        <f t="shared" si="0"/>
        <v>3.0717191571056353E-2</v>
      </c>
      <c r="E19" s="38"/>
      <c r="F19" s="39"/>
      <c r="G19" s="38">
        <f t="shared" si="7"/>
        <v>7.7777777777777784E-3</v>
      </c>
      <c r="H19" s="43">
        <f t="shared" si="8"/>
        <v>2.9542357233920954E-2</v>
      </c>
    </row>
    <row r="20" spans="2:8" s="1" customFormat="1" x14ac:dyDescent="0.25">
      <c r="B20" s="42" t="s">
        <v>14</v>
      </c>
      <c r="C20" s="38">
        <v>1.3657407407407407E-3</v>
      </c>
      <c r="D20" s="39">
        <f t="shared" si="0"/>
        <v>5.3937925675366805E-3</v>
      </c>
      <c r="E20" s="38"/>
      <c r="F20" s="39"/>
      <c r="G20" s="38">
        <f t="shared" si="7"/>
        <v>1.3657407407407407E-3</v>
      </c>
      <c r="H20" s="43">
        <f t="shared" si="8"/>
        <v>5.187497252384929E-3</v>
      </c>
    </row>
    <row r="21" spans="2:8" s="1" customFormat="1" x14ac:dyDescent="0.25">
      <c r="B21" s="42" t="s">
        <v>11</v>
      </c>
      <c r="C21" s="38">
        <v>3.3564814814814812E-4</v>
      </c>
      <c r="D21" s="39">
        <f t="shared" si="0"/>
        <v>1.325593088631896E-3</v>
      </c>
      <c r="E21" s="38"/>
      <c r="F21" s="39"/>
      <c r="G21" s="38">
        <f t="shared" ref="G21:G23" si="11">C21+E21</f>
        <v>3.3564814814814812E-4</v>
      </c>
      <c r="H21" s="43">
        <f t="shared" ref="H21:H23" si="12">G21/$G$30</f>
        <v>1.2748933925352791E-3</v>
      </c>
    </row>
    <row r="22" spans="2:8" s="1" customFormat="1" x14ac:dyDescent="0.25">
      <c r="B22" s="42" t="s">
        <v>15</v>
      </c>
      <c r="C22" s="38">
        <v>2.6620370370370372E-4</v>
      </c>
      <c r="D22" s="39">
        <f t="shared" si="0"/>
        <v>1.0513324496046073E-3</v>
      </c>
      <c r="E22" s="38"/>
      <c r="F22" s="39"/>
      <c r="G22" s="38">
        <f t="shared" si="11"/>
        <v>2.6620370370370372E-4</v>
      </c>
      <c r="H22" s="43">
        <f t="shared" si="12"/>
        <v>1.0111223458038421E-3</v>
      </c>
    </row>
    <row r="23" spans="2:8" s="1" customFormat="1" x14ac:dyDescent="0.25">
      <c r="B23" s="42" t="s">
        <v>71</v>
      </c>
      <c r="C23" s="38">
        <v>8.564814814814815E-4</v>
      </c>
      <c r="D23" s="39">
        <f t="shared" si="0"/>
        <v>3.3825478813365624E-3</v>
      </c>
      <c r="E23" s="38"/>
      <c r="F23" s="39"/>
      <c r="G23" s="38">
        <f t="shared" si="11"/>
        <v>8.564814814814815E-4</v>
      </c>
      <c r="H23" s="43">
        <f t="shared" si="12"/>
        <v>3.2531762430210573E-3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2.3148148148148146E-4</v>
      </c>
      <c r="D25" s="39">
        <f t="shared" si="0"/>
        <v>9.1420213009096277E-4</v>
      </c>
      <c r="E25" s="38"/>
      <c r="F25" s="39"/>
      <c r="G25" s="38">
        <f t="shared" si="7"/>
        <v>2.3148148148148146E-4</v>
      </c>
      <c r="H25" s="43">
        <f t="shared" si="8"/>
        <v>8.792368224381235E-4</v>
      </c>
    </row>
    <row r="26" spans="2:8" s="1" customFormat="1" x14ac:dyDescent="0.25">
      <c r="B26" s="42" t="s">
        <v>6</v>
      </c>
      <c r="C26" s="38">
        <v>5.976851851851854E-2</v>
      </c>
      <c r="D26" s="39">
        <f t="shared" si="0"/>
        <v>0.2360469899894867</v>
      </c>
      <c r="E26" s="36"/>
      <c r="F26" s="39"/>
      <c r="G26" s="38">
        <f t="shared" si="7"/>
        <v>5.976851851851854E-2</v>
      </c>
      <c r="H26" s="43">
        <f t="shared" si="8"/>
        <v>0.22701894755352359</v>
      </c>
    </row>
    <row r="27" spans="2:8" s="1" customFormat="1" x14ac:dyDescent="0.25">
      <c r="B27" s="42" t="s">
        <v>78</v>
      </c>
      <c r="C27" s="38">
        <v>5.7986111111111148E-2</v>
      </c>
      <c r="D27" s="39">
        <f t="shared" si="0"/>
        <v>0.22900763358778634</v>
      </c>
      <c r="E27" s="38"/>
      <c r="F27" s="39"/>
      <c r="G27" s="38">
        <f t="shared" si="1"/>
        <v>5.7986111111111148E-2</v>
      </c>
      <c r="H27" s="43">
        <f t="shared" si="2"/>
        <v>0.22024882402075011</v>
      </c>
    </row>
    <row r="28" spans="2:8" s="1" customFormat="1" x14ac:dyDescent="0.25">
      <c r="B28" s="42" t="s">
        <v>17</v>
      </c>
      <c r="C28" s="38"/>
      <c r="D28" s="39"/>
      <c r="E28" s="63"/>
      <c r="F28" s="39"/>
      <c r="G28" s="38"/>
      <c r="H28" s="43"/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3">SUM(C7:C28)</f>
        <v>0.25320601851851859</v>
      </c>
      <c r="D30" s="51">
        <f t="shared" si="13"/>
        <v>1</v>
      </c>
      <c r="E30" s="50">
        <f t="shared" si="13"/>
        <v>1.0069444444444443E-2</v>
      </c>
      <c r="F30" s="51">
        <f t="shared" si="13"/>
        <v>1</v>
      </c>
      <c r="G30" s="50">
        <f t="shared" si="13"/>
        <v>0.263275462962963</v>
      </c>
      <c r="H30" s="49">
        <f t="shared" si="13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B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1.261574074074074E-3</v>
      </c>
      <c r="D7" s="39">
        <f t="shared" ref="D7:D27" si="0">C7/C$30</f>
        <v>6.9004811344644205E-3</v>
      </c>
      <c r="E7" s="38"/>
      <c r="F7" s="39"/>
      <c r="G7" s="38">
        <f>C7+E7</f>
        <v>1.261574074074074E-3</v>
      </c>
      <c r="H7" s="43">
        <f t="shared" ref="H7" si="1">G7/$G$30</f>
        <v>6.2759097190234906E-3</v>
      </c>
    </row>
    <row r="8" spans="2:8" s="1" customFormat="1" x14ac:dyDescent="0.25">
      <c r="B8" s="42" t="s">
        <v>13</v>
      </c>
      <c r="C8" s="38">
        <v>1.8055555555555555E-3</v>
      </c>
      <c r="D8" s="39">
        <f t="shared" si="0"/>
        <v>9.8759179539123828E-3</v>
      </c>
      <c r="E8" s="38"/>
      <c r="F8" s="39"/>
      <c r="G8" s="38">
        <f t="shared" ref="G8:G22" si="2">C8+E8</f>
        <v>1.8055555555555555E-3</v>
      </c>
      <c r="H8" s="43">
        <f t="shared" ref="H8:H22" si="3">G8/$G$30</f>
        <v>8.9820359281437105E-3</v>
      </c>
    </row>
    <row r="9" spans="2:8" s="1" customFormat="1" x14ac:dyDescent="0.25">
      <c r="B9" s="42" t="s">
        <v>0</v>
      </c>
      <c r="C9" s="38">
        <v>4.2731481481481495E-2</v>
      </c>
      <c r="D9" s="39">
        <f t="shared" si="0"/>
        <v>0.23373005824259313</v>
      </c>
      <c r="E9" s="38">
        <v>8.472222222222223E-3</v>
      </c>
      <c r="F9" s="39">
        <f t="shared" ref="F9:F28" si="4">E9/E$30</f>
        <v>0.46564885496183206</v>
      </c>
      <c r="G9" s="38">
        <f t="shared" si="2"/>
        <v>5.1203703703703717E-2</v>
      </c>
      <c r="H9" s="43">
        <f t="shared" si="3"/>
        <v>0.25472132657761404</v>
      </c>
    </row>
    <row r="10" spans="2:8" s="1" customFormat="1" x14ac:dyDescent="0.25">
      <c r="B10" s="42" t="s">
        <v>8</v>
      </c>
      <c r="C10" s="38">
        <v>1.8518518518518519E-3</v>
      </c>
      <c r="D10" s="39">
        <f t="shared" si="0"/>
        <v>1.0129146619397315E-2</v>
      </c>
      <c r="E10" s="38"/>
      <c r="F10" s="39"/>
      <c r="G10" s="38">
        <f t="shared" si="2"/>
        <v>1.8518518518518519E-3</v>
      </c>
      <c r="H10" s="43">
        <f t="shared" si="3"/>
        <v>9.2123445416858584E-3</v>
      </c>
    </row>
    <row r="11" spans="2:8" s="1" customFormat="1" x14ac:dyDescent="0.25">
      <c r="B11" s="42" t="s">
        <v>26</v>
      </c>
      <c r="C11" s="38">
        <v>9.1435185185185185E-4</v>
      </c>
      <c r="D11" s="39">
        <f t="shared" si="0"/>
        <v>5.0012661433274245E-3</v>
      </c>
      <c r="E11" s="38"/>
      <c r="F11" s="39"/>
      <c r="G11" s="38">
        <f t="shared" ref="G11" si="5">C11+E11</f>
        <v>9.1435185185185185E-4</v>
      </c>
      <c r="H11" s="43">
        <f t="shared" ref="H11" si="6">G11/$G$30</f>
        <v>4.5485951174573927E-3</v>
      </c>
    </row>
    <row r="12" spans="2:8" s="1" customFormat="1" x14ac:dyDescent="0.25">
      <c r="B12" s="42" t="s">
        <v>3</v>
      </c>
      <c r="C12" s="38">
        <v>2.901620370370369E-2</v>
      </c>
      <c r="D12" s="39">
        <f t="shared" si="0"/>
        <v>0.1587110660926816</v>
      </c>
      <c r="E12" s="38">
        <v>8.6111111111111093E-3</v>
      </c>
      <c r="F12" s="39">
        <f t="shared" si="4"/>
        <v>0.47328244274809145</v>
      </c>
      <c r="G12" s="38">
        <f t="shared" ref="G12:G16" si="7">C12+E12</f>
        <v>3.7627314814814801E-2</v>
      </c>
      <c r="H12" s="43">
        <f t="shared" ref="H12:H16" si="8">G12/$G$30</f>
        <v>0.18718332565637946</v>
      </c>
    </row>
    <row r="13" spans="2:8" s="1" customFormat="1" x14ac:dyDescent="0.25">
      <c r="B13" s="42" t="s">
        <v>7</v>
      </c>
      <c r="C13" s="38">
        <v>3.7037037037037041E-4</v>
      </c>
      <c r="D13" s="39">
        <f t="shared" si="0"/>
        <v>2.0258293238794634E-3</v>
      </c>
      <c r="E13" s="38">
        <v>2.8935185185185184E-4</v>
      </c>
      <c r="F13" s="39">
        <f t="shared" si="4"/>
        <v>1.5903307888040709E-2</v>
      </c>
      <c r="G13" s="38">
        <f t="shared" si="7"/>
        <v>6.5972222222222224E-4</v>
      </c>
      <c r="H13" s="43">
        <f t="shared" si="8"/>
        <v>3.2818977429755871E-3</v>
      </c>
    </row>
    <row r="14" spans="2:8" s="1" customFormat="1" x14ac:dyDescent="0.25">
      <c r="B14" s="42" t="s">
        <v>2</v>
      </c>
      <c r="C14" s="38">
        <v>4.6064814814814805E-3</v>
      </c>
      <c r="D14" s="39">
        <f t="shared" si="0"/>
        <v>2.5196252215750815E-2</v>
      </c>
      <c r="E14" s="38"/>
      <c r="F14" s="39"/>
      <c r="G14" s="38">
        <f t="shared" si="7"/>
        <v>4.6064814814814805E-3</v>
      </c>
      <c r="H14" s="43">
        <f t="shared" si="8"/>
        <v>2.2915707047443567E-2</v>
      </c>
    </row>
    <row r="15" spans="2:8" s="1" customFormat="1" x14ac:dyDescent="0.25">
      <c r="B15" s="42" t="s">
        <v>9</v>
      </c>
      <c r="C15" s="38">
        <v>3.8888888888888892E-3</v>
      </c>
      <c r="D15" s="39">
        <f t="shared" si="0"/>
        <v>2.1271207900734362E-2</v>
      </c>
      <c r="E15" s="38"/>
      <c r="F15" s="39"/>
      <c r="G15" s="38">
        <f t="shared" si="7"/>
        <v>3.8888888888888892E-3</v>
      </c>
      <c r="H15" s="43">
        <f t="shared" si="8"/>
        <v>1.9345923537540305E-2</v>
      </c>
    </row>
    <row r="16" spans="2:8" s="1" customFormat="1" x14ac:dyDescent="0.25">
      <c r="B16" s="42" t="s">
        <v>1</v>
      </c>
      <c r="C16" s="38">
        <v>2.1527777777777782E-3</v>
      </c>
      <c r="D16" s="39">
        <f t="shared" si="0"/>
        <v>1.1775132945049381E-2</v>
      </c>
      <c r="E16" s="38">
        <v>5.2083333333333333E-4</v>
      </c>
      <c r="F16" s="39">
        <f t="shared" si="4"/>
        <v>2.8625954198473278E-2</v>
      </c>
      <c r="G16" s="38">
        <f t="shared" si="7"/>
        <v>2.6736111111111114E-3</v>
      </c>
      <c r="H16" s="43">
        <f t="shared" si="8"/>
        <v>1.330032243205896E-2</v>
      </c>
    </row>
    <row r="17" spans="2:8" s="1" customFormat="1" x14ac:dyDescent="0.25">
      <c r="B17" s="42" t="s">
        <v>27</v>
      </c>
      <c r="C17" s="38">
        <v>7.2106481481481475E-3</v>
      </c>
      <c r="D17" s="39">
        <f t="shared" si="0"/>
        <v>3.9440364649278289E-2</v>
      </c>
      <c r="E17" s="38"/>
      <c r="F17" s="39"/>
      <c r="G17" s="38">
        <f t="shared" ref="G17" si="9">C17+E17</f>
        <v>7.2106481481481475E-3</v>
      </c>
      <c r="H17" s="43">
        <f t="shared" ref="H17" si="10">G17/$G$30</f>
        <v>3.5870566559189306E-2</v>
      </c>
    </row>
    <row r="18" spans="2:8" s="1" customFormat="1" x14ac:dyDescent="0.25">
      <c r="B18" s="42" t="s">
        <v>16</v>
      </c>
      <c r="C18" s="38">
        <v>2.3842592592592596E-3</v>
      </c>
      <c r="D18" s="39">
        <f t="shared" si="0"/>
        <v>1.3041276272474046E-2</v>
      </c>
      <c r="E18" s="38"/>
      <c r="F18" s="39"/>
      <c r="G18" s="38">
        <f t="shared" ref="G18" si="11">C18+E18</f>
        <v>2.3842592592592596E-3</v>
      </c>
      <c r="H18" s="43">
        <f t="shared" ref="H18" si="12">G18/$G$30</f>
        <v>1.1860893597420544E-2</v>
      </c>
    </row>
    <row r="19" spans="2:8" s="1" customFormat="1" x14ac:dyDescent="0.25">
      <c r="B19" s="42" t="s">
        <v>4</v>
      </c>
      <c r="C19" s="38">
        <v>4.2361111111111106E-3</v>
      </c>
      <c r="D19" s="39">
        <f t="shared" si="0"/>
        <v>2.3170422891871358E-2</v>
      </c>
      <c r="E19" s="38"/>
      <c r="F19" s="39"/>
      <c r="G19" s="38">
        <f t="shared" si="2"/>
        <v>4.2361111111111106E-3</v>
      </c>
      <c r="H19" s="43">
        <f t="shared" si="3"/>
        <v>2.1073238139106398E-2</v>
      </c>
    </row>
    <row r="20" spans="2:8" s="1" customFormat="1" x14ac:dyDescent="0.25">
      <c r="B20" s="42" t="s">
        <v>14</v>
      </c>
      <c r="C20" s="38">
        <v>7.5231481481481482E-4</v>
      </c>
      <c r="D20" s="39">
        <f t="shared" si="0"/>
        <v>4.1149658141301591E-3</v>
      </c>
      <c r="E20" s="38"/>
      <c r="F20" s="39"/>
      <c r="G20" s="38">
        <f t="shared" si="2"/>
        <v>7.5231481481481482E-4</v>
      </c>
      <c r="H20" s="43">
        <f t="shared" si="3"/>
        <v>3.7425149700598798E-3</v>
      </c>
    </row>
    <row r="21" spans="2:8" s="1" customFormat="1" x14ac:dyDescent="0.25">
      <c r="B21" s="42" t="s">
        <v>11</v>
      </c>
      <c r="C21" s="38">
        <v>1.5046296296296297E-4</v>
      </c>
      <c r="D21" s="39">
        <f t="shared" si="0"/>
        <v>8.229931628260319E-4</v>
      </c>
      <c r="E21" s="38"/>
      <c r="F21" s="39"/>
      <c r="G21" s="38">
        <f t="shared" si="2"/>
        <v>1.5046296296296297E-4</v>
      </c>
      <c r="H21" s="43">
        <f t="shared" si="3"/>
        <v>7.4850299401197598E-4</v>
      </c>
    </row>
    <row r="22" spans="2:8" s="1" customFormat="1" x14ac:dyDescent="0.25">
      <c r="B22" s="42" t="s">
        <v>15</v>
      </c>
      <c r="C22" s="38">
        <v>6.134259259259259E-4</v>
      </c>
      <c r="D22" s="39">
        <f t="shared" si="0"/>
        <v>3.3552798176753607E-3</v>
      </c>
      <c r="E22" s="38"/>
      <c r="F22" s="39"/>
      <c r="G22" s="38">
        <f t="shared" si="2"/>
        <v>6.134259259259259E-4</v>
      </c>
      <c r="H22" s="43">
        <f t="shared" si="3"/>
        <v>3.0515891294334405E-3</v>
      </c>
    </row>
    <row r="23" spans="2:8" s="1" customFormat="1" x14ac:dyDescent="0.25">
      <c r="B23" s="42" t="s">
        <v>71</v>
      </c>
      <c r="C23" s="38">
        <v>1.5162037037037036E-3</v>
      </c>
      <c r="D23" s="39">
        <f t="shared" si="0"/>
        <v>8.2932387946315512E-3</v>
      </c>
      <c r="E23" s="38"/>
      <c r="F23" s="39"/>
      <c r="G23" s="38">
        <f t="shared" ref="G23:G25" si="13">C23+E23</f>
        <v>1.5162037037037036E-3</v>
      </c>
      <c r="H23" s="43">
        <f t="shared" ref="H23:H25" si="14">G23/$G$30</f>
        <v>7.5426070935052962E-3</v>
      </c>
    </row>
    <row r="24" spans="2:8" s="1" customFormat="1" x14ac:dyDescent="0.25">
      <c r="B24" s="42" t="s">
        <v>12</v>
      </c>
      <c r="C24" s="38">
        <v>2.0138888888888888E-3</v>
      </c>
      <c r="D24" s="39">
        <f t="shared" si="0"/>
        <v>1.101544694859458E-2</v>
      </c>
      <c r="E24" s="38"/>
      <c r="F24" s="39"/>
      <c r="G24" s="38">
        <f t="shared" ref="G24:G28" si="15">C24+E24</f>
        <v>2.0138888888888888E-3</v>
      </c>
      <c r="H24" s="43">
        <f t="shared" ref="H24:H28" si="16">G24/$G$30</f>
        <v>1.001842468908337E-2</v>
      </c>
    </row>
    <row r="25" spans="2:8" s="1" customFormat="1" x14ac:dyDescent="0.25">
      <c r="B25" s="42" t="s">
        <v>5</v>
      </c>
      <c r="C25" s="38">
        <v>3.6921296296296303E-3</v>
      </c>
      <c r="D25" s="39">
        <f t="shared" si="0"/>
        <v>2.0194986072423402E-2</v>
      </c>
      <c r="E25" s="38"/>
      <c r="F25" s="39"/>
      <c r="G25" s="38">
        <f t="shared" si="15"/>
        <v>3.6921296296296303E-3</v>
      </c>
      <c r="H25" s="43">
        <f t="shared" si="16"/>
        <v>1.8367111929986184E-2</v>
      </c>
    </row>
    <row r="26" spans="2:8" s="1" customFormat="1" x14ac:dyDescent="0.25">
      <c r="B26" s="42" t="s">
        <v>6</v>
      </c>
      <c r="C26" s="38">
        <v>1.1562499999999998E-2</v>
      </c>
      <c r="D26" s="39">
        <f t="shared" si="0"/>
        <v>6.3243859204861974E-2</v>
      </c>
      <c r="E26" s="38"/>
      <c r="F26" s="39"/>
      <c r="G26" s="38">
        <f t="shared" si="15"/>
        <v>1.1562499999999998E-2</v>
      </c>
      <c r="H26" s="43">
        <f t="shared" si="16"/>
        <v>5.7519576232151065E-2</v>
      </c>
    </row>
    <row r="27" spans="2:8" s="1" customFormat="1" x14ac:dyDescent="0.25">
      <c r="B27" s="42" t="s">
        <v>78</v>
      </c>
      <c r="C27" s="38">
        <v>6.0092592592592607E-2</v>
      </c>
      <c r="D27" s="39">
        <f t="shared" si="0"/>
        <v>0.32869080779944299</v>
      </c>
      <c r="E27" s="38"/>
      <c r="F27" s="39"/>
      <c r="G27" s="38">
        <f t="shared" si="15"/>
        <v>6.0092592592592607E-2</v>
      </c>
      <c r="H27" s="43">
        <f t="shared" si="16"/>
        <v>0.29894058037770616</v>
      </c>
    </row>
    <row r="28" spans="2:8" s="1" customFormat="1" x14ac:dyDescent="0.25">
      <c r="B28" s="42" t="s">
        <v>17</v>
      </c>
      <c r="C28" s="38"/>
      <c r="D28" s="39"/>
      <c r="E28" s="38">
        <v>3.0092592592592595E-4</v>
      </c>
      <c r="F28" s="39">
        <f t="shared" si="4"/>
        <v>1.653944020356234E-2</v>
      </c>
      <c r="G28" s="38">
        <f t="shared" si="15"/>
        <v>3.0092592592592595E-4</v>
      </c>
      <c r="H28" s="43">
        <f t="shared" si="16"/>
        <v>1.497005988023952E-3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0.18282407407407408</v>
      </c>
      <c r="D30" s="51">
        <f t="shared" ref="D30:H30" si="17">SUM(D7:D28)</f>
        <v>1</v>
      </c>
      <c r="E30" s="50">
        <f t="shared" si="17"/>
        <v>1.8194444444444447E-2</v>
      </c>
      <c r="F30" s="51">
        <f t="shared" si="17"/>
        <v>0.99999999999999989</v>
      </c>
      <c r="G30" s="50">
        <f t="shared" si="17"/>
        <v>0.20101851851851854</v>
      </c>
      <c r="H30" s="49">
        <f t="shared" si="17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7.0601851851851847E-4</v>
      </c>
      <c r="D7" s="39">
        <f t="shared" ref="D7:D28" si="0">C7/C$30</f>
        <v>4.0499269685300762E-3</v>
      </c>
      <c r="E7" s="38"/>
      <c r="F7" s="39"/>
      <c r="G7" s="38">
        <f>C7+E7</f>
        <v>7.0601851851851847E-4</v>
      </c>
      <c r="H7" s="43">
        <f>G7/$G$30</f>
        <v>2.9119725033416072E-3</v>
      </c>
    </row>
    <row r="8" spans="2:8" s="1" customFormat="1" x14ac:dyDescent="0.25">
      <c r="B8" s="42" t="s">
        <v>13</v>
      </c>
      <c r="C8" s="38">
        <v>6.3425925925925906E-3</v>
      </c>
      <c r="D8" s="39">
        <f t="shared" si="0"/>
        <v>3.6382950471384935E-2</v>
      </c>
      <c r="E8" s="38">
        <v>1.0069444444444444E-3</v>
      </c>
      <c r="F8" s="39">
        <f t="shared" ref="F7:F27" si="1">E8/E$30</f>
        <v>1.4780835881753308E-2</v>
      </c>
      <c r="G8" s="38">
        <f t="shared" ref="G8:G10" si="2">C8+E8</f>
        <v>7.3495370370370346E-3</v>
      </c>
      <c r="H8" s="43">
        <f t="shared" ref="H8:H10" si="3">G8/$G$30</f>
        <v>3.0313156387244588E-2</v>
      </c>
    </row>
    <row r="9" spans="2:8" s="1" customFormat="1" x14ac:dyDescent="0.25">
      <c r="B9" s="42" t="s">
        <v>0</v>
      </c>
      <c r="C9" s="38">
        <v>4.7291666666666662E-2</v>
      </c>
      <c r="D9" s="39">
        <f t="shared" si="0"/>
        <v>0.27127871464612935</v>
      </c>
      <c r="E9" s="38">
        <v>1.9432870370370378E-2</v>
      </c>
      <c r="F9" s="39">
        <f t="shared" si="1"/>
        <v>0.28525314305130822</v>
      </c>
      <c r="G9" s="38">
        <f t="shared" si="2"/>
        <v>6.6724537037037041E-2</v>
      </c>
      <c r="H9" s="43">
        <f t="shared" si="3"/>
        <v>0.27520527019285845</v>
      </c>
    </row>
    <row r="10" spans="2:8" s="1" customFormat="1" x14ac:dyDescent="0.25">
      <c r="B10" s="42" t="s">
        <v>8</v>
      </c>
      <c r="C10" s="38">
        <v>3.0208333333333337E-3</v>
      </c>
      <c r="D10" s="39">
        <f t="shared" si="0"/>
        <v>1.7328376045677871E-2</v>
      </c>
      <c r="E10" s="38">
        <v>2.6967592592592594E-3</v>
      </c>
      <c r="F10" s="39">
        <f t="shared" si="1"/>
        <v>3.9585457016649665E-2</v>
      </c>
      <c r="G10" s="38">
        <f t="shared" si="2"/>
        <v>5.7175925925925936E-3</v>
      </c>
      <c r="H10" s="43">
        <f t="shared" si="3"/>
        <v>2.3582203551651706E-2</v>
      </c>
    </row>
    <row r="11" spans="2:8" s="1" customFormat="1" x14ac:dyDescent="0.25">
      <c r="B11" s="42" t="s">
        <v>26</v>
      </c>
      <c r="C11" s="38">
        <v>2.6620370370370367E-4</v>
      </c>
      <c r="D11" s="39">
        <f t="shared" si="0"/>
        <v>1.5270216438719958E-3</v>
      </c>
      <c r="E11" s="38">
        <v>1.4930555555555556E-3</v>
      </c>
      <c r="F11" s="39">
        <f t="shared" si="1"/>
        <v>2.1916411824668702E-2</v>
      </c>
      <c r="G11" s="38">
        <f t="shared" ref="G11" si="4">C11+E11</f>
        <v>1.7592592592592592E-3</v>
      </c>
      <c r="H11" s="43">
        <f t="shared" ref="H11" si="5">G11/$G$30</f>
        <v>7.2560626312774476E-3</v>
      </c>
    </row>
    <row r="12" spans="2:8" s="1" customFormat="1" x14ac:dyDescent="0.25">
      <c r="B12" s="42" t="s">
        <v>3</v>
      </c>
      <c r="C12" s="38">
        <v>2.979166666666665E-2</v>
      </c>
      <c r="D12" s="39">
        <f t="shared" si="0"/>
        <v>0.17089363962289197</v>
      </c>
      <c r="E12" s="38">
        <v>2.072916666666667E-2</v>
      </c>
      <c r="F12" s="39">
        <f t="shared" si="1"/>
        <v>0.30428134556574921</v>
      </c>
      <c r="G12" s="38">
        <f t="shared" ref="G12:G20" si="6">C12+E12</f>
        <v>5.052083333333332E-2</v>
      </c>
      <c r="H12" s="43">
        <f t="shared" ref="H12:H20" si="7">G12/$G$30</f>
        <v>0.20837311437846084</v>
      </c>
    </row>
    <row r="13" spans="2:8" s="1" customFormat="1" x14ac:dyDescent="0.25">
      <c r="B13" s="42" t="s">
        <v>7</v>
      </c>
      <c r="C13" s="38">
        <v>2.4074074074074072E-3</v>
      </c>
      <c r="D13" s="39">
        <f t="shared" si="0"/>
        <v>1.3809587040233702E-2</v>
      </c>
      <c r="E13" s="38">
        <v>3.1365740740740746E-3</v>
      </c>
      <c r="F13" s="39">
        <f t="shared" si="1"/>
        <v>4.6041454298335026E-2</v>
      </c>
      <c r="G13" s="38">
        <f t="shared" si="6"/>
        <v>5.5439814814814813E-3</v>
      </c>
      <c r="H13" s="43">
        <f t="shared" si="7"/>
        <v>2.2866144739354586E-2</v>
      </c>
    </row>
    <row r="14" spans="2:8" s="1" customFormat="1" x14ac:dyDescent="0.25">
      <c r="B14" s="42" t="s">
        <v>2</v>
      </c>
      <c r="C14" s="38">
        <v>4.8611111111111086E-3</v>
      </c>
      <c r="D14" s="39">
        <f t="shared" si="0"/>
        <v>2.7884743062010345E-2</v>
      </c>
      <c r="E14" s="38">
        <v>8.7962962962962962E-4</v>
      </c>
      <c r="F14" s="39">
        <f t="shared" si="1"/>
        <v>1.2911994563370707E-2</v>
      </c>
      <c r="G14" s="38">
        <f t="shared" si="6"/>
        <v>5.7407407407407381E-3</v>
      </c>
      <c r="H14" s="43">
        <f t="shared" si="7"/>
        <v>2.3677678059957977E-2</v>
      </c>
    </row>
    <row r="15" spans="2:8" s="1" customFormat="1" x14ac:dyDescent="0.25">
      <c r="B15" s="42" t="s">
        <v>9</v>
      </c>
      <c r="C15" s="38">
        <v>1.1157407407407409E-2</v>
      </c>
      <c r="D15" s="39">
        <f t="shared" si="0"/>
        <v>6.4002124551852363E-2</v>
      </c>
      <c r="E15" s="38">
        <v>6.7476851851851847E-3</v>
      </c>
      <c r="F15" s="39">
        <f t="shared" si="1"/>
        <v>9.9048589874277906E-2</v>
      </c>
      <c r="G15" s="38">
        <f t="shared" si="6"/>
        <v>1.7905092592592594E-2</v>
      </c>
      <c r="H15" s="43">
        <f t="shared" si="7"/>
        <v>7.3849532174909291E-2</v>
      </c>
    </row>
    <row r="16" spans="2:8" s="1" customFormat="1" x14ac:dyDescent="0.25">
      <c r="B16" s="42" t="s">
        <v>1</v>
      </c>
      <c r="C16" s="38">
        <v>3.5763888888888881E-3</v>
      </c>
      <c r="D16" s="39">
        <f t="shared" si="0"/>
        <v>2.0515203824193331E-2</v>
      </c>
      <c r="E16" s="38">
        <v>4.6064814814814814E-3</v>
      </c>
      <c r="F16" s="39">
        <f t="shared" si="1"/>
        <v>6.7618076792388696E-2</v>
      </c>
      <c r="G16" s="38">
        <f t="shared" si="6"/>
        <v>8.1828703703703699E-3</v>
      </c>
      <c r="H16" s="43">
        <f t="shared" si="7"/>
        <v>3.3750238686270757E-2</v>
      </c>
    </row>
    <row r="17" spans="2:8" s="1" customFormat="1" x14ac:dyDescent="0.25">
      <c r="B17" s="42" t="s">
        <v>27</v>
      </c>
      <c r="C17" s="38">
        <v>8.4490740740740728E-4</v>
      </c>
      <c r="D17" s="39">
        <f t="shared" si="0"/>
        <v>4.8466339131589429E-3</v>
      </c>
      <c r="E17" s="38">
        <v>7.291666666666667E-4</v>
      </c>
      <c r="F17" s="39">
        <f t="shared" si="1"/>
        <v>1.0703363914373086E-2</v>
      </c>
      <c r="G17" s="38">
        <f t="shared" si="6"/>
        <v>1.5740740740740741E-3</v>
      </c>
      <c r="H17" s="43">
        <f t="shared" si="7"/>
        <v>6.4922665648271902E-3</v>
      </c>
    </row>
    <row r="18" spans="2:8" s="1" customFormat="1" x14ac:dyDescent="0.25">
      <c r="B18" s="42" t="s">
        <v>16</v>
      </c>
      <c r="C18" s="38">
        <v>1.7939814814814815E-3</v>
      </c>
      <c r="D18" s="39">
        <f t="shared" si="0"/>
        <v>1.0290798034789538E-2</v>
      </c>
      <c r="E18" s="38"/>
      <c r="F18" s="39"/>
      <c r="G18" s="38">
        <f t="shared" si="6"/>
        <v>1.7939814814814815E-3</v>
      </c>
      <c r="H18" s="43">
        <f t="shared" si="7"/>
        <v>7.3992743937368703E-3</v>
      </c>
    </row>
    <row r="19" spans="2:8" s="1" customFormat="1" x14ac:dyDescent="0.25">
      <c r="B19" s="42" t="s">
        <v>4</v>
      </c>
      <c r="C19" s="38">
        <v>4.2129629629629635E-3</v>
      </c>
      <c r="D19" s="39">
        <f t="shared" si="0"/>
        <v>2.4166777320408981E-2</v>
      </c>
      <c r="E19" s="38">
        <v>2.199074074074074E-4</v>
      </c>
      <c r="F19" s="39">
        <f t="shared" si="1"/>
        <v>3.2279986408426768E-3</v>
      </c>
      <c r="G19" s="38">
        <f t="shared" si="6"/>
        <v>4.4328703703703709E-3</v>
      </c>
      <c r="H19" s="43">
        <f t="shared" si="7"/>
        <v>1.8283368340653045E-2</v>
      </c>
    </row>
    <row r="20" spans="2:8" s="1" customFormat="1" x14ac:dyDescent="0.25">
      <c r="B20" s="42" t="s">
        <v>14</v>
      </c>
      <c r="C20" s="38">
        <v>2.3148148148148147E-3</v>
      </c>
      <c r="D20" s="39">
        <f t="shared" si="0"/>
        <v>1.3278449077147789E-2</v>
      </c>
      <c r="E20" s="38">
        <v>3.0208333333333333E-3</v>
      </c>
      <c r="F20" s="39">
        <f t="shared" si="1"/>
        <v>4.4342507645259925E-2</v>
      </c>
      <c r="G20" s="38">
        <f t="shared" si="6"/>
        <v>5.3356481481481484E-3</v>
      </c>
      <c r="H20" s="43">
        <f t="shared" si="7"/>
        <v>2.200687416459805E-2</v>
      </c>
    </row>
    <row r="21" spans="2:8" s="1" customFormat="1" x14ac:dyDescent="0.25">
      <c r="B21" s="42" t="s">
        <v>11</v>
      </c>
      <c r="C21" s="38">
        <v>1.6203703703703703E-4</v>
      </c>
      <c r="D21" s="39">
        <f t="shared" si="0"/>
        <v>9.2949143540034529E-4</v>
      </c>
      <c r="E21" s="38"/>
      <c r="F21" s="39"/>
      <c r="G21" s="38">
        <f t="shared" ref="G21" si="8">C21+E21</f>
        <v>1.6203703703703703E-4</v>
      </c>
      <c r="H21" s="43">
        <f t="shared" ref="H21" si="9">G21/$G$30</f>
        <v>6.6832155814397541E-4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6.9444444444444458E-4</v>
      </c>
      <c r="D23" s="39">
        <f t="shared" si="0"/>
        <v>3.9835347231443382E-3</v>
      </c>
      <c r="E23" s="38">
        <v>8.449074074074075E-4</v>
      </c>
      <c r="F23" s="39">
        <f t="shared" si="1"/>
        <v>1.240231056744818E-2</v>
      </c>
      <c r="G23" s="38">
        <f t="shared" ref="G23:G27" si="10">C23+E23</f>
        <v>1.5393518518518521E-3</v>
      </c>
      <c r="H23" s="43">
        <f t="shared" ref="H23:H27" si="11">G23/$G$30</f>
        <v>6.3490548023677675E-3</v>
      </c>
    </row>
    <row r="24" spans="2:8" s="1" customFormat="1" x14ac:dyDescent="0.25">
      <c r="B24" s="42" t="s">
        <v>12</v>
      </c>
      <c r="C24" s="38">
        <v>7.2916666666666659E-4</v>
      </c>
      <c r="D24" s="39">
        <f t="shared" si="0"/>
        <v>4.1827114593015538E-3</v>
      </c>
      <c r="E24" s="38">
        <v>6.8287037037037036E-4</v>
      </c>
      <c r="F24" s="39">
        <f t="shared" si="1"/>
        <v>1.0023785253143049E-2</v>
      </c>
      <c r="G24" s="38">
        <f t="shared" si="10"/>
        <v>1.4120370370370369E-3</v>
      </c>
      <c r="H24" s="43">
        <f t="shared" si="11"/>
        <v>5.8239450066832144E-3</v>
      </c>
    </row>
    <row r="25" spans="2:8" s="1" customFormat="1" x14ac:dyDescent="0.25">
      <c r="B25" s="42" t="s">
        <v>5</v>
      </c>
      <c r="C25" s="38">
        <v>2.4305555555555555E-4</v>
      </c>
      <c r="D25" s="39">
        <f t="shared" si="0"/>
        <v>1.3942371531005179E-3</v>
      </c>
      <c r="E25" s="38">
        <v>3.8194444444444441E-4</v>
      </c>
      <c r="F25" s="39">
        <f t="shared" si="1"/>
        <v>5.6065239551478059E-3</v>
      </c>
      <c r="G25" s="38">
        <f t="shared" si="10"/>
        <v>6.249999999999999E-4</v>
      </c>
      <c r="H25" s="43">
        <f t="shared" si="11"/>
        <v>2.5778117242696193E-3</v>
      </c>
    </row>
    <row r="26" spans="2:8" s="1" customFormat="1" x14ac:dyDescent="0.25">
      <c r="B26" s="42" t="s">
        <v>6</v>
      </c>
      <c r="C26" s="38">
        <v>4.659722222222222E-2</v>
      </c>
      <c r="D26" s="39">
        <f t="shared" si="0"/>
        <v>0.26729517992298502</v>
      </c>
      <c r="E26" s="38">
        <v>1.0879629629629629E-3</v>
      </c>
      <c r="F26" s="39">
        <f t="shared" si="1"/>
        <v>1.5970098538905873E-2</v>
      </c>
      <c r="G26" s="38">
        <f t="shared" si="10"/>
        <v>4.7685185185185185E-2</v>
      </c>
      <c r="H26" s="43">
        <f t="shared" si="11"/>
        <v>0.19667748711094132</v>
      </c>
    </row>
    <row r="27" spans="2:8" s="1" customFormat="1" x14ac:dyDescent="0.25">
      <c r="B27" s="42" t="s">
        <v>78</v>
      </c>
      <c r="C27" s="38">
        <v>6.7708333333333336E-3</v>
      </c>
      <c r="D27" s="39">
        <f t="shared" si="0"/>
        <v>3.8839463550657288E-2</v>
      </c>
      <c r="E27" s="38">
        <v>4.282407407407407E-4</v>
      </c>
      <c r="F27" s="39">
        <f t="shared" si="1"/>
        <v>6.2861026163778437E-3</v>
      </c>
      <c r="G27" s="38">
        <f t="shared" si="10"/>
        <v>7.1990740740740739E-3</v>
      </c>
      <c r="H27" s="43">
        <f t="shared" si="11"/>
        <v>2.9692572083253765E-2</v>
      </c>
    </row>
    <row r="28" spans="2:8" s="1" customFormat="1" x14ac:dyDescent="0.25">
      <c r="B28" s="42" t="s">
        <v>17</v>
      </c>
      <c r="C28" s="38">
        <v>5.4398148148148144E-4</v>
      </c>
      <c r="D28" s="39">
        <f t="shared" si="0"/>
        <v>3.1204355331297309E-3</v>
      </c>
      <c r="E28" s="38"/>
      <c r="F28" s="39"/>
      <c r="G28" s="38">
        <f t="shared" ref="G28" si="12">C28+E28</f>
        <v>5.4398148148148144E-4</v>
      </c>
      <c r="H28" s="43">
        <f t="shared" ref="H28" si="13">G28/$G$30</f>
        <v>2.2436509451976318E-3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14">SUM(C7:C28)</f>
        <v>0.17432870370370368</v>
      </c>
      <c r="D30" s="51">
        <f t="shared" si="14"/>
        <v>1.0000000000000002</v>
      </c>
      <c r="E30" s="50">
        <f t="shared" si="14"/>
        <v>6.8125000000000019E-2</v>
      </c>
      <c r="F30" s="51">
        <f t="shared" si="14"/>
        <v>1</v>
      </c>
      <c r="G30" s="50">
        <f t="shared" si="14"/>
        <v>0.24245370370370375</v>
      </c>
      <c r="H30" s="49">
        <f t="shared" si="14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2.7546296296296294E-3</v>
      </c>
      <c r="D7" s="39">
        <f t="shared" ref="D7:D27" si="0">C7/C$30</f>
        <v>1.2387446000104095E-2</v>
      </c>
      <c r="E7" s="38"/>
      <c r="F7" s="39"/>
      <c r="G7" s="38">
        <f>E7+C7</f>
        <v>2.7546296296296294E-3</v>
      </c>
      <c r="H7" s="43">
        <f>G7/$G$30</f>
        <v>1.2387446000104095E-2</v>
      </c>
    </row>
    <row r="8" spans="2:8" s="1" customFormat="1" x14ac:dyDescent="0.25">
      <c r="B8" s="42" t="s">
        <v>13</v>
      </c>
      <c r="C8" s="38">
        <v>5.3819444444444435E-3</v>
      </c>
      <c r="D8" s="39">
        <f t="shared" si="0"/>
        <v>2.4202362983396654E-2</v>
      </c>
      <c r="E8" s="38"/>
      <c r="F8" s="39"/>
      <c r="G8" s="38">
        <f t="shared" ref="G8:G27" si="1">E8+C8</f>
        <v>5.3819444444444435E-3</v>
      </c>
      <c r="H8" s="43">
        <f t="shared" ref="H8:H27" si="2">G8/$G$30</f>
        <v>2.4202362983396654E-2</v>
      </c>
    </row>
    <row r="9" spans="2:8" s="1" customFormat="1" x14ac:dyDescent="0.25">
      <c r="B9" s="42" t="s">
        <v>0</v>
      </c>
      <c r="C9" s="38">
        <v>2.2060185185185162E-2</v>
      </c>
      <c r="D9" s="39">
        <f t="shared" si="0"/>
        <v>9.9203664185707488E-2</v>
      </c>
      <c r="E9" s="38"/>
      <c r="F9" s="39"/>
      <c r="G9" s="38">
        <f t="shared" si="1"/>
        <v>2.2060185185185162E-2</v>
      </c>
      <c r="H9" s="43">
        <f t="shared" si="2"/>
        <v>9.9203664185707488E-2</v>
      </c>
    </row>
    <row r="10" spans="2:8" s="1" customFormat="1" x14ac:dyDescent="0.25">
      <c r="B10" s="42" t="s">
        <v>8</v>
      </c>
      <c r="C10" s="38">
        <v>7.858796296296296E-3</v>
      </c>
      <c r="D10" s="39">
        <f t="shared" si="0"/>
        <v>3.5340654765002859E-2</v>
      </c>
      <c r="E10" s="38"/>
      <c r="F10" s="39"/>
      <c r="G10" s="38">
        <f t="shared" si="1"/>
        <v>7.858796296296296E-3</v>
      </c>
      <c r="H10" s="43">
        <f t="shared" si="2"/>
        <v>3.5340654765002859E-2</v>
      </c>
    </row>
    <row r="11" spans="2:8" s="1" customFormat="1" x14ac:dyDescent="0.25">
      <c r="B11" s="42" t="s">
        <v>26</v>
      </c>
      <c r="C11" s="38">
        <v>8.2175925925925917E-4</v>
      </c>
      <c r="D11" s="39">
        <f t="shared" si="0"/>
        <v>3.6954145630562637E-3</v>
      </c>
      <c r="E11" s="38"/>
      <c r="F11" s="39"/>
      <c r="G11" s="38">
        <f t="shared" si="1"/>
        <v>8.2175925925925917E-4</v>
      </c>
      <c r="H11" s="43">
        <f t="shared" si="2"/>
        <v>3.6954145630562637E-3</v>
      </c>
    </row>
    <row r="12" spans="2:8" s="1" customFormat="1" x14ac:dyDescent="0.25">
      <c r="B12" s="42" t="s">
        <v>3</v>
      </c>
      <c r="C12" s="38">
        <v>9.1898148148148121E-3</v>
      </c>
      <c r="D12" s="39">
        <f t="shared" si="0"/>
        <v>4.1326185395305248E-2</v>
      </c>
      <c r="E12" s="38"/>
      <c r="F12" s="39"/>
      <c r="G12" s="38">
        <f t="shared" si="1"/>
        <v>9.1898148148148121E-3</v>
      </c>
      <c r="H12" s="43">
        <f t="shared" si="2"/>
        <v>4.1326185395305248E-2</v>
      </c>
    </row>
    <row r="13" spans="2:8" s="1" customFormat="1" x14ac:dyDescent="0.25">
      <c r="B13" s="42" t="s">
        <v>7</v>
      </c>
      <c r="C13" s="38">
        <v>3.0671296296296297E-3</v>
      </c>
      <c r="D13" s="39">
        <f t="shared" si="0"/>
        <v>1.3792744495914225E-2</v>
      </c>
      <c r="E13" s="38"/>
      <c r="F13" s="39"/>
      <c r="G13" s="38">
        <f t="shared" si="1"/>
        <v>3.0671296296296297E-3</v>
      </c>
      <c r="H13" s="43">
        <f t="shared" si="2"/>
        <v>1.3792744495914225E-2</v>
      </c>
    </row>
    <row r="14" spans="2:8" s="1" customFormat="1" x14ac:dyDescent="0.25">
      <c r="B14" s="42" t="s">
        <v>2</v>
      </c>
      <c r="C14" s="38">
        <v>8.3912037037037011E-3</v>
      </c>
      <c r="D14" s="39">
        <f t="shared" si="0"/>
        <v>3.7734867017123808E-2</v>
      </c>
      <c r="E14" s="38"/>
      <c r="F14" s="39"/>
      <c r="G14" s="38">
        <f t="shared" si="1"/>
        <v>8.3912037037037011E-3</v>
      </c>
      <c r="H14" s="43">
        <f t="shared" si="2"/>
        <v>3.7734867017123808E-2</v>
      </c>
    </row>
    <row r="15" spans="2:8" s="1" customFormat="1" x14ac:dyDescent="0.25">
      <c r="B15" s="42" t="s">
        <v>9</v>
      </c>
      <c r="C15" s="38">
        <v>1.5266203703703707E-2</v>
      </c>
      <c r="D15" s="39">
        <f t="shared" si="0"/>
        <v>6.8651433924946673E-2</v>
      </c>
      <c r="E15" s="38"/>
      <c r="F15" s="39"/>
      <c r="G15" s="38">
        <f t="shared" si="1"/>
        <v>1.5266203703703707E-2</v>
      </c>
      <c r="H15" s="43">
        <f t="shared" si="2"/>
        <v>6.8651433924946673E-2</v>
      </c>
    </row>
    <row r="16" spans="2:8" s="1" customFormat="1" x14ac:dyDescent="0.25">
      <c r="B16" s="42" t="s">
        <v>1</v>
      </c>
      <c r="C16" s="38">
        <v>5.5439814814814805E-3</v>
      </c>
      <c r="D16" s="39">
        <f t="shared" si="0"/>
        <v>2.4931036277520423E-2</v>
      </c>
      <c r="E16" s="38"/>
      <c r="F16" s="39"/>
      <c r="G16" s="38">
        <f t="shared" si="1"/>
        <v>5.5439814814814805E-3</v>
      </c>
      <c r="H16" s="43">
        <f t="shared" si="2"/>
        <v>2.4931036277520423E-2</v>
      </c>
    </row>
    <row r="17" spans="2:8" s="1" customFormat="1" x14ac:dyDescent="0.25">
      <c r="B17" s="42" t="s">
        <v>27</v>
      </c>
      <c r="C17" s="38">
        <v>2.3726851851851856E-3</v>
      </c>
      <c r="D17" s="39">
        <f t="shared" si="0"/>
        <v>1.0669858949669497E-2</v>
      </c>
      <c r="E17" s="38"/>
      <c r="F17" s="39"/>
      <c r="G17" s="38">
        <f t="shared" si="1"/>
        <v>2.3726851851851856E-3</v>
      </c>
      <c r="H17" s="43">
        <f t="shared" ref="H17:H26" si="3">G17/$G$30</f>
        <v>1.0669858949669497E-2</v>
      </c>
    </row>
    <row r="18" spans="2:8" s="1" customFormat="1" x14ac:dyDescent="0.25">
      <c r="B18" s="42" t="s">
        <v>16</v>
      </c>
      <c r="C18" s="38">
        <v>5.3240740740740744E-4</v>
      </c>
      <c r="D18" s="39">
        <f t="shared" si="0"/>
        <v>2.3942122521209597E-3</v>
      </c>
      <c r="E18" s="38"/>
      <c r="F18" s="39"/>
      <c r="G18" s="38">
        <f t="shared" ref="G18" si="4">E18+C18</f>
        <v>5.3240740740740744E-4</v>
      </c>
      <c r="H18" s="43">
        <f t="shared" ref="H18" si="5">G18/$G$30</f>
        <v>2.3942122521209597E-3</v>
      </c>
    </row>
    <row r="19" spans="2:8" s="1" customFormat="1" x14ac:dyDescent="0.25">
      <c r="B19" s="42" t="s">
        <v>4</v>
      </c>
      <c r="C19" s="38">
        <v>1.0775462962962968E-2</v>
      </c>
      <c r="D19" s="39">
        <f t="shared" si="0"/>
        <v>4.8456774059230746E-2</v>
      </c>
      <c r="E19" s="38"/>
      <c r="F19" s="39"/>
      <c r="G19" s="38">
        <f t="shared" ref="G19" si="6">E19+C19</f>
        <v>1.0775462962962968E-2</v>
      </c>
      <c r="H19" s="43">
        <f t="shared" ref="H19" si="7">G19/$G$30</f>
        <v>4.8456774059230746E-2</v>
      </c>
    </row>
    <row r="20" spans="2:8" s="1" customFormat="1" x14ac:dyDescent="0.25">
      <c r="B20" s="42" t="s">
        <v>14</v>
      </c>
      <c r="C20" s="38">
        <v>6.0995370370370379E-3</v>
      </c>
      <c r="D20" s="39">
        <f t="shared" si="0"/>
        <v>2.7429344714516215E-2</v>
      </c>
      <c r="E20" s="38"/>
      <c r="F20" s="39"/>
      <c r="G20" s="38">
        <f t="shared" si="1"/>
        <v>6.0995370370370379E-3</v>
      </c>
      <c r="H20" s="43">
        <f t="shared" si="3"/>
        <v>2.7429344714516215E-2</v>
      </c>
    </row>
    <row r="21" spans="2:8" s="1" customFormat="1" x14ac:dyDescent="0.25">
      <c r="B21" s="42" t="s">
        <v>11</v>
      </c>
      <c r="C21" s="38">
        <v>9.1435185185185196E-4</v>
      </c>
      <c r="D21" s="39">
        <f t="shared" si="0"/>
        <v>4.1117993025555615E-3</v>
      </c>
      <c r="E21" s="38"/>
      <c r="F21" s="39"/>
      <c r="G21" s="38">
        <f t="shared" si="1"/>
        <v>9.1435185185185196E-4</v>
      </c>
      <c r="H21" s="43">
        <f t="shared" si="3"/>
        <v>4.1117993025555615E-3</v>
      </c>
    </row>
    <row r="22" spans="2:8" s="1" customFormat="1" x14ac:dyDescent="0.25">
      <c r="B22" s="42" t="s">
        <v>15</v>
      </c>
      <c r="C22" s="38">
        <v>3.5069444444444445E-3</v>
      </c>
      <c r="D22" s="39">
        <f t="shared" si="0"/>
        <v>1.5770572008535887E-2</v>
      </c>
      <c r="E22" s="38"/>
      <c r="F22" s="39"/>
      <c r="G22" s="38">
        <f t="shared" si="1"/>
        <v>3.5069444444444445E-3</v>
      </c>
      <c r="H22" s="43">
        <f t="shared" si="3"/>
        <v>1.5770572008535887E-2</v>
      </c>
    </row>
    <row r="23" spans="2:8" s="1" customFormat="1" x14ac:dyDescent="0.25">
      <c r="B23" s="42" t="s">
        <v>71</v>
      </c>
      <c r="C23" s="38">
        <v>1.2407407407407409E-2</v>
      </c>
      <c r="D23" s="39">
        <f t="shared" si="0"/>
        <v>5.5795555092905853E-2</v>
      </c>
      <c r="E23" s="38"/>
      <c r="F23" s="39"/>
      <c r="G23" s="38">
        <f t="shared" si="1"/>
        <v>1.2407407407407409E-2</v>
      </c>
      <c r="H23" s="43">
        <f t="shared" si="3"/>
        <v>5.5795555092905853E-2</v>
      </c>
    </row>
    <row r="24" spans="2:8" s="1" customFormat="1" x14ac:dyDescent="0.25">
      <c r="B24" s="42" t="s">
        <v>12</v>
      </c>
      <c r="C24" s="38">
        <v>1.2847222222222223E-3</v>
      </c>
      <c r="D24" s="39">
        <f t="shared" si="0"/>
        <v>5.7773382605527512E-3</v>
      </c>
      <c r="E24" s="38"/>
      <c r="F24" s="39"/>
      <c r="G24" s="38">
        <f t="shared" si="1"/>
        <v>1.2847222222222223E-3</v>
      </c>
      <c r="H24" s="43">
        <f t="shared" si="3"/>
        <v>5.7773382605527512E-3</v>
      </c>
    </row>
    <row r="25" spans="2:8" s="1" customFormat="1" x14ac:dyDescent="0.25">
      <c r="B25" s="42" t="s">
        <v>5</v>
      </c>
      <c r="C25" s="38">
        <v>1.7118055555555553E-2</v>
      </c>
      <c r="D25" s="39">
        <f t="shared" si="0"/>
        <v>7.6979128714932579E-2</v>
      </c>
      <c r="E25" s="38"/>
      <c r="F25" s="39"/>
      <c r="G25" s="38">
        <f t="shared" si="1"/>
        <v>1.7118055555555553E-2</v>
      </c>
      <c r="H25" s="43">
        <f t="shared" si="3"/>
        <v>7.6979128714932579E-2</v>
      </c>
    </row>
    <row r="26" spans="2:8" s="1" customFormat="1" x14ac:dyDescent="0.25">
      <c r="B26" s="42" t="s">
        <v>6</v>
      </c>
      <c r="C26" s="38">
        <v>5.9097222222222225E-2</v>
      </c>
      <c r="D26" s="39">
        <f t="shared" si="0"/>
        <v>0.26575755998542655</v>
      </c>
      <c r="E26" s="38"/>
      <c r="F26" s="39"/>
      <c r="G26" s="38">
        <f t="shared" si="1"/>
        <v>5.9097222222222225E-2</v>
      </c>
      <c r="H26" s="43">
        <f t="shared" si="3"/>
        <v>0.26575755998542655</v>
      </c>
    </row>
    <row r="27" spans="2:8" s="1" customFormat="1" x14ac:dyDescent="0.25">
      <c r="B27" s="42" t="s">
        <v>78</v>
      </c>
      <c r="C27" s="38">
        <v>2.4062500000000004E-2</v>
      </c>
      <c r="D27" s="39">
        <f t="shared" si="0"/>
        <v>0.10820798417737991</v>
      </c>
      <c r="E27" s="38"/>
      <c r="F27" s="39"/>
      <c r="G27" s="38">
        <f t="shared" si="1"/>
        <v>2.4062500000000004E-2</v>
      </c>
      <c r="H27" s="43">
        <f t="shared" si="2"/>
        <v>0.10820798417737991</v>
      </c>
    </row>
    <row r="28" spans="2:8" s="1" customFormat="1" x14ac:dyDescent="0.25">
      <c r="B28" s="42" t="s">
        <v>17</v>
      </c>
      <c r="C28" s="38">
        <v>3.8657407407407403E-3</v>
      </c>
      <c r="D28" s="39">
        <f t="shared" ref="D28" si="8">C28/C$30</f>
        <v>1.7384062874095663E-2</v>
      </c>
      <c r="E28" s="38"/>
      <c r="F28" s="39"/>
      <c r="G28" s="38">
        <f t="shared" ref="G28" si="9">E28+C28</f>
        <v>3.8657407407407403E-3</v>
      </c>
      <c r="H28" s="43">
        <f t="shared" ref="H28" si="10">G28/$G$30</f>
        <v>1.7384062874095663E-2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0.22237268518518519</v>
      </c>
      <c r="D30" s="51">
        <f>SUM(D7:D28)</f>
        <v>0.99999999999999978</v>
      </c>
      <c r="E30" s="50"/>
      <c r="F30" s="51"/>
      <c r="G30" s="50">
        <f>SUM(G7:G28)</f>
        <v>0.22237268518518519</v>
      </c>
      <c r="H30" s="49">
        <f>SUM(H7:H28)</f>
        <v>0.99999999999999978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showGridLines="0" topLeftCell="B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/>
      <c r="D7" s="74"/>
      <c r="E7" s="75"/>
      <c r="F7" s="76"/>
      <c r="G7" s="75">
        <v>4.8611111111111112E-3</v>
      </c>
      <c r="H7" s="76">
        <f t="shared" ref="H7:H23" si="0">G7/G$30</f>
        <v>4.7881800355693378E-3</v>
      </c>
      <c r="I7" s="75">
        <f t="shared" ref="I7:I8" si="1">E7+G7</f>
        <v>4.8611111111111112E-3</v>
      </c>
      <c r="J7" s="94">
        <f t="shared" ref="J7:J8" si="2">I7/$I$30</f>
        <v>2.9504120039619817E-3</v>
      </c>
    </row>
    <row r="8" spans="2:10" x14ac:dyDescent="0.25">
      <c r="B8" s="93" t="s">
        <v>13</v>
      </c>
      <c r="C8" s="73"/>
      <c r="D8" s="74"/>
      <c r="E8" s="75">
        <v>5.0347222222222217E-3</v>
      </c>
      <c r="F8" s="76">
        <f t="shared" ref="F8:F10" si="3">E8/E$30</f>
        <v>7.9616377180299052E-3</v>
      </c>
      <c r="G8" s="75"/>
      <c r="H8" s="76"/>
      <c r="I8" s="75">
        <f t="shared" si="1"/>
        <v>5.0347222222222217E-3</v>
      </c>
      <c r="J8" s="94">
        <f t="shared" si="2"/>
        <v>3.055783861246338E-3</v>
      </c>
    </row>
    <row r="9" spans="2:10" x14ac:dyDescent="0.25">
      <c r="B9" s="93" t="s">
        <v>0</v>
      </c>
      <c r="C9" s="73"/>
      <c r="D9" s="74"/>
      <c r="E9" s="75">
        <v>1.2037037037037037E-2</v>
      </c>
      <c r="F9" s="76">
        <f t="shared" si="3"/>
        <v>1.9034720061496788E-2</v>
      </c>
      <c r="G9" s="75">
        <v>2.8252314814814813E-2</v>
      </c>
      <c r="H9" s="76">
        <f t="shared" si="0"/>
        <v>2.7828446349582748E-2</v>
      </c>
      <c r="I9" s="75">
        <f t="shared" ref="I9:I23" si="4">E9+G9</f>
        <v>4.0289351851851854E-2</v>
      </c>
      <c r="J9" s="94">
        <f t="shared" ref="J9:J23" si="5">I9/$I$30</f>
        <v>2.445329568045633E-2</v>
      </c>
    </row>
    <row r="10" spans="2:10" x14ac:dyDescent="0.25">
      <c r="B10" s="93" t="s">
        <v>8</v>
      </c>
      <c r="C10" s="73"/>
      <c r="D10" s="74"/>
      <c r="E10" s="75">
        <v>2.3958333333333331E-3</v>
      </c>
      <c r="F10" s="76">
        <f t="shared" si="3"/>
        <v>3.7886413968556102E-3</v>
      </c>
      <c r="G10" s="75">
        <v>2.5011574074074071E-2</v>
      </c>
      <c r="H10" s="76">
        <f t="shared" si="0"/>
        <v>2.4636326325869852E-2</v>
      </c>
      <c r="I10" s="75">
        <f t="shared" si="4"/>
        <v>2.7407407407407405E-2</v>
      </c>
      <c r="J10" s="94">
        <f t="shared" si="5"/>
        <v>1.6634703869957076E-2</v>
      </c>
    </row>
    <row r="11" spans="2:10" x14ac:dyDescent="0.25">
      <c r="B11" s="93" t="s">
        <v>26</v>
      </c>
      <c r="C11" s="73"/>
      <c r="D11" s="74"/>
      <c r="E11" s="75"/>
      <c r="F11" s="76"/>
      <c r="G11" s="75"/>
      <c r="H11" s="76"/>
      <c r="I11" s="75"/>
      <c r="J11" s="94"/>
    </row>
    <row r="12" spans="2:10" x14ac:dyDescent="0.25">
      <c r="B12" s="93" t="s">
        <v>3</v>
      </c>
      <c r="C12" s="73"/>
      <c r="D12" s="74"/>
      <c r="E12" s="75">
        <v>3.8599537037037036E-2</v>
      </c>
      <c r="F12" s="76">
        <f t="shared" ref="F11:F28" si="6">E12/E$30</f>
        <v>6.1039222504895949E-2</v>
      </c>
      <c r="G12" s="75">
        <v>2.4039351851851853E-2</v>
      </c>
      <c r="H12" s="76">
        <f t="shared" si="0"/>
        <v>2.3678690318755989E-2</v>
      </c>
      <c r="I12" s="75">
        <f t="shared" si="4"/>
        <v>6.2638888888888883E-2</v>
      </c>
      <c r="J12" s="94">
        <f t="shared" si="5"/>
        <v>3.8018166108195819E-2</v>
      </c>
    </row>
    <row r="13" spans="2:10" x14ac:dyDescent="0.25">
      <c r="B13" s="93" t="s">
        <v>7</v>
      </c>
      <c r="C13" s="73"/>
      <c r="D13" s="74"/>
      <c r="E13" s="75">
        <v>2.0844907407407406E-2</v>
      </c>
      <c r="F13" s="76">
        <f t="shared" si="6"/>
        <v>3.2963010414188185E-2</v>
      </c>
      <c r="G13" s="75">
        <v>5.0694444444444441E-3</v>
      </c>
      <c r="H13" s="76">
        <f t="shared" si="0"/>
        <v>4.9933877513794519E-3</v>
      </c>
      <c r="I13" s="75">
        <f t="shared" si="4"/>
        <v>2.5914351851851848E-2</v>
      </c>
      <c r="J13" s="94">
        <f t="shared" si="5"/>
        <v>1.5728505897311611E-2</v>
      </c>
    </row>
    <row r="14" spans="2:10" x14ac:dyDescent="0.25">
      <c r="B14" s="93" t="s">
        <v>2</v>
      </c>
      <c r="C14" s="73"/>
      <c r="D14" s="74"/>
      <c r="E14" s="75"/>
      <c r="F14" s="76"/>
      <c r="G14" s="75">
        <v>5.115740740740741E-3</v>
      </c>
      <c r="H14" s="76">
        <f t="shared" si="0"/>
        <v>5.0389894660039227E-3</v>
      </c>
      <c r="I14" s="75">
        <f t="shared" si="4"/>
        <v>5.115740740740741E-3</v>
      </c>
      <c r="J14" s="94">
        <f t="shared" si="5"/>
        <v>3.1049573946457048E-3</v>
      </c>
    </row>
    <row r="15" spans="2:10" x14ac:dyDescent="0.25">
      <c r="B15" s="93" t="s">
        <v>9</v>
      </c>
      <c r="C15" s="73"/>
      <c r="D15" s="74"/>
      <c r="E15" s="75">
        <v>3.5648148148148149E-3</v>
      </c>
      <c r="F15" s="76">
        <f t="shared" si="6"/>
        <v>5.637205556674049E-3</v>
      </c>
      <c r="G15" s="75">
        <v>5.9027777777777776E-3</v>
      </c>
      <c r="H15" s="76">
        <f t="shared" si="0"/>
        <v>5.81421861461991E-3</v>
      </c>
      <c r="I15" s="75">
        <f t="shared" si="4"/>
        <v>9.4675925925925934E-3</v>
      </c>
      <c r="J15" s="94">
        <f t="shared" si="5"/>
        <v>5.7462786172402412E-3</v>
      </c>
    </row>
    <row r="16" spans="2:10" x14ac:dyDescent="0.25">
      <c r="B16" s="93" t="s">
        <v>1</v>
      </c>
      <c r="C16" s="73"/>
      <c r="D16" s="74"/>
      <c r="E16" s="75"/>
      <c r="F16" s="76"/>
      <c r="G16" s="75">
        <v>3.9930555555555561E-3</v>
      </c>
      <c r="H16" s="76">
        <f t="shared" si="0"/>
        <v>3.9331478863605281E-3</v>
      </c>
      <c r="I16" s="75">
        <f t="shared" si="4"/>
        <v>3.9930555555555561E-3</v>
      </c>
      <c r="J16" s="94">
        <f t="shared" si="5"/>
        <v>2.4235527175401994E-3</v>
      </c>
    </row>
    <row r="17" spans="2:14" x14ac:dyDescent="0.25">
      <c r="B17" s="93" t="s">
        <v>27</v>
      </c>
      <c r="C17" s="73"/>
      <c r="D17" s="74"/>
      <c r="E17" s="75">
        <v>1.1597222222222221E-2</v>
      </c>
      <c r="F17" s="76">
        <f t="shared" si="6"/>
        <v>1.8339220674634404E-2</v>
      </c>
      <c r="G17" s="75">
        <v>5.4814814814814809E-2</v>
      </c>
      <c r="H17" s="76">
        <f t="shared" si="0"/>
        <v>5.3992430115372338E-2</v>
      </c>
      <c r="I17" s="75">
        <f t="shared" si="4"/>
        <v>6.6412037037037033E-2</v>
      </c>
      <c r="J17" s="94">
        <f t="shared" si="5"/>
        <v>4.0308247806509163E-2</v>
      </c>
    </row>
    <row r="18" spans="2:14" x14ac:dyDescent="0.25">
      <c r="B18" s="93" t="s">
        <v>16</v>
      </c>
      <c r="C18" s="73"/>
      <c r="D18" s="74"/>
      <c r="E18" s="75">
        <v>4.3750000000000004E-3</v>
      </c>
      <c r="F18" s="76">
        <f t="shared" si="6"/>
        <v>6.9183886377363335E-3</v>
      </c>
      <c r="G18" s="75">
        <v>3.0671296296296297E-3</v>
      </c>
      <c r="H18" s="76">
        <f t="shared" si="0"/>
        <v>3.02111359387113E-3</v>
      </c>
      <c r="I18" s="75">
        <f t="shared" ref="I18" si="7">E18+G18</f>
        <v>7.4421296296296301E-3</v>
      </c>
      <c r="J18" s="94">
        <f t="shared" ref="J18" si="8">I18/$I$30</f>
        <v>4.5169402822560819E-3</v>
      </c>
    </row>
    <row r="19" spans="2:14" x14ac:dyDescent="0.25">
      <c r="B19" s="93" t="s">
        <v>4</v>
      </c>
      <c r="C19" s="73"/>
      <c r="D19" s="74"/>
      <c r="E19" s="75">
        <v>7.2685185185185179E-3</v>
      </c>
      <c r="F19" s="76">
        <f t="shared" si="6"/>
        <v>1.1494042498673059E-2</v>
      </c>
      <c r="G19" s="75">
        <v>1.0439814814814815E-2</v>
      </c>
      <c r="H19" s="76">
        <f t="shared" si="0"/>
        <v>1.0283186647817959E-2</v>
      </c>
      <c r="I19" s="75">
        <f t="shared" si="4"/>
        <v>1.7708333333333333E-2</v>
      </c>
      <c r="J19" s="94">
        <f t="shared" si="5"/>
        <v>1.0747929443004362E-2</v>
      </c>
    </row>
    <row r="20" spans="2:14" x14ac:dyDescent="0.25">
      <c r="B20" s="93" t="s">
        <v>14</v>
      </c>
      <c r="C20" s="73"/>
      <c r="D20" s="74"/>
      <c r="E20" s="75"/>
      <c r="F20" s="76"/>
      <c r="G20" s="75">
        <v>1.0601851851851852E-2</v>
      </c>
      <c r="H20" s="76">
        <f t="shared" si="0"/>
        <v>1.0442792649003604E-2</v>
      </c>
      <c r="I20" s="75">
        <f t="shared" si="4"/>
        <v>1.0601851851851852E-2</v>
      </c>
      <c r="J20" s="94">
        <f t="shared" si="5"/>
        <v>6.4347080848313693E-3</v>
      </c>
    </row>
    <row r="21" spans="2:14" x14ac:dyDescent="0.25">
      <c r="B21" s="93" t="s">
        <v>11</v>
      </c>
      <c r="C21" s="73"/>
      <c r="D21" s="74"/>
      <c r="E21" s="75">
        <v>0.20178240740740747</v>
      </c>
      <c r="F21" s="76">
        <f t="shared" si="6"/>
        <v>0.31908779764628376</v>
      </c>
      <c r="G21" s="75">
        <v>0.21521990740740743</v>
      </c>
      <c r="H21" s="76">
        <f t="shared" si="0"/>
        <v>0.21199097086050442</v>
      </c>
      <c r="I21" s="75">
        <f t="shared" si="4"/>
        <v>0.41700231481481487</v>
      </c>
      <c r="J21" s="94">
        <f t="shared" si="5"/>
        <v>0.2530961764065387</v>
      </c>
    </row>
    <row r="22" spans="2:14" x14ac:dyDescent="0.25">
      <c r="B22" s="93" t="s">
        <v>15</v>
      </c>
      <c r="C22" s="73"/>
      <c r="D22" s="74"/>
      <c r="E22" s="75">
        <v>6.295138888888889E-2</v>
      </c>
      <c r="F22" s="76">
        <f t="shared" si="6"/>
        <v>9.9547925398539447E-2</v>
      </c>
      <c r="G22" s="75">
        <v>2.4907407407407406E-2</v>
      </c>
      <c r="H22" s="76">
        <f t="shared" si="0"/>
        <v>2.4533722467964796E-2</v>
      </c>
      <c r="I22" s="75">
        <f t="shared" si="4"/>
        <v>8.7858796296296296E-2</v>
      </c>
      <c r="J22" s="94">
        <f t="shared" si="5"/>
        <v>5.3325184576370005E-2</v>
      </c>
    </row>
    <row r="23" spans="2:14" s="11" customFormat="1" x14ac:dyDescent="0.25">
      <c r="B23" s="93" t="s">
        <v>71</v>
      </c>
      <c r="C23" s="72"/>
      <c r="D23" s="77"/>
      <c r="E23" s="75">
        <v>7.7638888888888882E-2</v>
      </c>
      <c r="F23" s="76">
        <f t="shared" si="6"/>
        <v>0.12277394439665427</v>
      </c>
      <c r="G23" s="75">
        <v>0.27656249999999988</v>
      </c>
      <c r="H23" s="76">
        <f t="shared" si="0"/>
        <v>0.27241324273792689</v>
      </c>
      <c r="I23" s="75">
        <f t="shared" si="4"/>
        <v>0.35420138888888875</v>
      </c>
      <c r="J23" s="94">
        <f t="shared" si="5"/>
        <v>0.21497966323154402</v>
      </c>
      <c r="K23" s="8"/>
      <c r="L23" s="8"/>
      <c r="M23" s="8"/>
      <c r="N23" s="8"/>
    </row>
    <row r="24" spans="2:14" x14ac:dyDescent="0.25">
      <c r="B24" s="93" t="s">
        <v>12</v>
      </c>
      <c r="C24" s="73"/>
      <c r="D24" s="78"/>
      <c r="E24" s="75">
        <v>8.6458333333333304E-2</v>
      </c>
      <c r="F24" s="76">
        <f t="shared" si="6"/>
        <v>0.13672053736478937</v>
      </c>
      <c r="G24" s="75">
        <v>0.28998842592592589</v>
      </c>
      <c r="H24" s="76">
        <f t="shared" ref="H24:H26" si="9">G24/G$30</f>
        <v>0.2856377399790232</v>
      </c>
      <c r="I24" s="75">
        <f t="shared" ref="I24:I27" si="10">E24+G24</f>
        <v>0.37644675925925919</v>
      </c>
      <c r="J24" s="94">
        <f t="shared" ref="J24:J27" si="11">I24/$I$30</f>
        <v>0.22848131054491294</v>
      </c>
    </row>
    <row r="25" spans="2:14" s="12" customFormat="1" x14ac:dyDescent="0.25">
      <c r="B25" s="93" t="s">
        <v>5</v>
      </c>
      <c r="C25" s="79"/>
      <c r="D25" s="72"/>
      <c r="E25" s="75">
        <v>7.9942129629629641E-2</v>
      </c>
      <c r="F25" s="76">
        <f t="shared" si="6"/>
        <v>0.12641616486995993</v>
      </c>
      <c r="G25" s="75">
        <v>2.7384259259259264E-2</v>
      </c>
      <c r="H25" s="76">
        <f t="shared" si="9"/>
        <v>2.6973414200373944E-2</v>
      </c>
      <c r="I25" s="75">
        <f t="shared" si="10"/>
        <v>0.1073263888888889</v>
      </c>
      <c r="J25" s="94">
        <f t="shared" si="11"/>
        <v>6.5140882173189182E-2</v>
      </c>
      <c r="K25" s="8"/>
      <c r="L25" s="8"/>
      <c r="M25" s="8"/>
      <c r="N25" s="8"/>
    </row>
    <row r="26" spans="2:14" x14ac:dyDescent="0.25">
      <c r="B26" s="93" t="s">
        <v>6</v>
      </c>
      <c r="C26" s="73"/>
      <c r="D26" s="74"/>
      <c r="E26" s="75">
        <v>1.101851851851852E-2</v>
      </c>
      <c r="F26" s="76">
        <f t="shared" si="6"/>
        <v>1.7424089902447062E-2</v>
      </c>
      <c r="G26" s="75"/>
      <c r="H26" s="76"/>
      <c r="I26" s="75">
        <f t="shared" si="10"/>
        <v>1.101851851851852E-2</v>
      </c>
      <c r="J26" s="94">
        <f t="shared" si="11"/>
        <v>6.6876005423138259E-3</v>
      </c>
    </row>
    <row r="27" spans="2:14" x14ac:dyDescent="0.25">
      <c r="B27" s="93" t="s">
        <v>78</v>
      </c>
      <c r="C27" s="73"/>
      <c r="D27" s="74"/>
      <c r="E27" s="75"/>
      <c r="F27" s="76"/>
      <c r="G27" s="75"/>
      <c r="H27" s="76"/>
      <c r="I27" s="75"/>
      <c r="J27" s="94"/>
    </row>
    <row r="28" spans="2:14" x14ac:dyDescent="0.25">
      <c r="B28" s="93" t="s">
        <v>17</v>
      </c>
      <c r="C28" s="73"/>
      <c r="D28" s="74"/>
      <c r="E28" s="75">
        <v>6.8634259259259256E-3</v>
      </c>
      <c r="F28" s="76">
        <f t="shared" si="6"/>
        <v>1.0853450958141917E-2</v>
      </c>
      <c r="G28" s="75"/>
      <c r="H28" s="76"/>
      <c r="I28" s="75">
        <f t="shared" ref="I28" si="12">E28+G28</f>
        <v>6.8634259259259256E-3</v>
      </c>
      <c r="J28" s="94">
        <f t="shared" ref="J28" si="13">I28/$I$30</f>
        <v>4.1657007579748934E-3</v>
      </c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14">SUM(E7:E28)</f>
        <v>0.63237268518518519</v>
      </c>
      <c r="F30" s="90">
        <f t="shared" si="14"/>
        <v>0.99999999999999989</v>
      </c>
      <c r="G30" s="88">
        <f t="shared" si="14"/>
        <v>1.0152314814814813</v>
      </c>
      <c r="H30" s="90">
        <f t="shared" si="14"/>
        <v>1</v>
      </c>
      <c r="I30" s="88">
        <f t="shared" si="14"/>
        <v>1.6476041666666668</v>
      </c>
      <c r="J30" s="98">
        <f t="shared" si="14"/>
        <v>0.99999999999999989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131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showGridLines="0" zoomScale="110" zoomScaleNormal="110" zoomScaleSheetLayoutView="11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>
        <v>8.8541666666666664E-3</v>
      </c>
      <c r="D7" s="76">
        <f t="shared" ref="D7" si="0">C7/C$30</f>
        <v>4.0421012585993704E-3</v>
      </c>
      <c r="E7" s="75"/>
      <c r="F7" s="76"/>
      <c r="G7" s="82"/>
      <c r="H7" s="76"/>
      <c r="I7" s="75">
        <f t="shared" ref="I7" si="1">C7+E7+G7</f>
        <v>8.8541666666666664E-3</v>
      </c>
      <c r="J7" s="94">
        <f t="shared" ref="J7" si="2">I7/$I$30</f>
        <v>4.0421012585993704E-3</v>
      </c>
    </row>
    <row r="8" spans="2:10" x14ac:dyDescent="0.25">
      <c r="B8" s="93" t="s">
        <v>13</v>
      </c>
      <c r="C8" s="75">
        <v>5.5300925925925934E-2</v>
      </c>
      <c r="D8" s="76">
        <f t="shared" ref="D8" si="3">C8/C$30</f>
        <v>2.524596054063764E-2</v>
      </c>
      <c r="E8" s="75"/>
      <c r="F8" s="76"/>
      <c r="G8" s="82"/>
      <c r="H8" s="76"/>
      <c r="I8" s="75">
        <f t="shared" ref="I8:I9" si="4">C8+E8+G8</f>
        <v>5.5300925925925934E-2</v>
      </c>
      <c r="J8" s="94">
        <f t="shared" ref="J8:J9" si="5">I8/$I$30</f>
        <v>2.524596054063764E-2</v>
      </c>
    </row>
    <row r="9" spans="2:10" x14ac:dyDescent="0.25">
      <c r="B9" s="93" t="s">
        <v>0</v>
      </c>
      <c r="C9" s="75">
        <v>0.21866898148148156</v>
      </c>
      <c r="D9" s="76">
        <f t="shared" ref="D9:D26" si="6">C9/C$30</f>
        <v>9.9826691606167223E-2</v>
      </c>
      <c r="E9" s="75"/>
      <c r="F9" s="76"/>
      <c r="G9" s="82"/>
      <c r="H9" s="76"/>
      <c r="I9" s="75">
        <f t="shared" si="4"/>
        <v>0.21866898148148156</v>
      </c>
      <c r="J9" s="94">
        <f t="shared" si="5"/>
        <v>9.9826691606167223E-2</v>
      </c>
    </row>
    <row r="10" spans="2:10" x14ac:dyDescent="0.25">
      <c r="B10" s="93" t="s">
        <v>8</v>
      </c>
      <c r="C10" s="75">
        <v>3.7303240740740748E-2</v>
      </c>
      <c r="D10" s="76">
        <f t="shared" si="6"/>
        <v>1.702966321106637E-2</v>
      </c>
      <c r="E10" s="75"/>
      <c r="F10" s="76"/>
      <c r="G10" s="82"/>
      <c r="H10" s="76"/>
      <c r="I10" s="75">
        <f>C10+E10+G10</f>
        <v>3.7303240740740748E-2</v>
      </c>
      <c r="J10" s="94">
        <f>I10/$I$30</f>
        <v>1.702966321106637E-2</v>
      </c>
    </row>
    <row r="11" spans="2:10" x14ac:dyDescent="0.25">
      <c r="B11" s="93" t="s">
        <v>26</v>
      </c>
      <c r="C11" s="75"/>
      <c r="D11" s="76"/>
      <c r="E11" s="75"/>
      <c r="F11" s="76"/>
      <c r="G11" s="82"/>
      <c r="H11" s="76"/>
      <c r="I11" s="75"/>
      <c r="J11" s="94"/>
    </row>
    <row r="12" spans="2:10" x14ac:dyDescent="0.25">
      <c r="B12" s="93" t="s">
        <v>3</v>
      </c>
      <c r="C12" s="75">
        <v>0.54000000000000059</v>
      </c>
      <c r="D12" s="76">
        <f t="shared" si="6"/>
        <v>0.24652062264210775</v>
      </c>
      <c r="E12" s="75"/>
      <c r="F12" s="76"/>
      <c r="G12" s="82"/>
      <c r="H12" s="76"/>
      <c r="I12" s="75">
        <f t="shared" ref="I12:I26" si="7">C12+E12+G12</f>
        <v>0.54000000000000059</v>
      </c>
      <c r="J12" s="94">
        <f t="shared" ref="J12:J26" si="8">I12/$I$30</f>
        <v>0.24652062264210775</v>
      </c>
    </row>
    <row r="13" spans="2:10" x14ac:dyDescent="0.25">
      <c r="B13" s="93" t="s">
        <v>7</v>
      </c>
      <c r="C13" s="75">
        <v>0.13520833333333329</v>
      </c>
      <c r="D13" s="76">
        <f t="shared" si="6"/>
        <v>6.1725263925435071E-2</v>
      </c>
      <c r="E13" s="75"/>
      <c r="F13" s="76"/>
      <c r="G13" s="82"/>
      <c r="H13" s="76"/>
      <c r="I13" s="75">
        <f t="shared" si="7"/>
        <v>0.13520833333333329</v>
      </c>
      <c r="J13" s="94">
        <f t="shared" si="8"/>
        <v>6.1725263925435071E-2</v>
      </c>
    </row>
    <row r="14" spans="2:10" x14ac:dyDescent="0.25">
      <c r="B14" s="93" t="s">
        <v>2</v>
      </c>
      <c r="C14" s="75">
        <v>3.0208333333333334E-2</v>
      </c>
      <c r="D14" s="76">
        <f t="shared" si="6"/>
        <v>1.3790698411691969E-2</v>
      </c>
      <c r="E14" s="75"/>
      <c r="F14" s="76"/>
      <c r="G14" s="82"/>
      <c r="H14" s="76"/>
      <c r="I14" s="75">
        <f t="shared" si="7"/>
        <v>3.0208333333333334E-2</v>
      </c>
      <c r="J14" s="94">
        <f t="shared" si="8"/>
        <v>1.3790698411691969E-2</v>
      </c>
    </row>
    <row r="15" spans="2:10" x14ac:dyDescent="0.25">
      <c r="B15" s="93" t="s">
        <v>9</v>
      </c>
      <c r="C15" s="75">
        <v>1.7094907407407406E-2</v>
      </c>
      <c r="D15" s="76">
        <f t="shared" si="6"/>
        <v>7.8041615149689793E-3</v>
      </c>
      <c r="E15" s="75"/>
      <c r="F15" s="76"/>
      <c r="G15" s="82"/>
      <c r="H15" s="76"/>
      <c r="I15" s="75">
        <f t="shared" si="7"/>
        <v>1.7094907407407406E-2</v>
      </c>
      <c r="J15" s="94">
        <f t="shared" si="8"/>
        <v>7.8041615149689793E-3</v>
      </c>
    </row>
    <row r="16" spans="2:10" x14ac:dyDescent="0.25">
      <c r="B16" s="93" t="s">
        <v>1</v>
      </c>
      <c r="C16" s="75">
        <v>6.8263888888888916E-2</v>
      </c>
      <c r="D16" s="76">
        <f t="shared" si="6"/>
        <v>3.1163808134926922E-2</v>
      </c>
      <c r="E16" s="75"/>
      <c r="F16" s="76"/>
      <c r="G16" s="82"/>
      <c r="H16" s="76"/>
      <c r="I16" s="75">
        <f t="shared" si="7"/>
        <v>6.8263888888888916E-2</v>
      </c>
      <c r="J16" s="94">
        <f t="shared" si="8"/>
        <v>3.1163808134926922E-2</v>
      </c>
    </row>
    <row r="17" spans="2:14" x14ac:dyDescent="0.25">
      <c r="B17" s="93" t="s">
        <v>27</v>
      </c>
      <c r="C17" s="75">
        <v>0.10040509259259259</v>
      </c>
      <c r="D17" s="76">
        <f t="shared" si="6"/>
        <v>4.5836899893267363E-2</v>
      </c>
      <c r="E17" s="75"/>
      <c r="F17" s="76"/>
      <c r="G17" s="82"/>
      <c r="H17" s="76"/>
      <c r="I17" s="75">
        <f t="shared" si="7"/>
        <v>0.10040509259259259</v>
      </c>
      <c r="J17" s="94">
        <f t="shared" si="8"/>
        <v>4.5836899893267363E-2</v>
      </c>
    </row>
    <row r="18" spans="2:14" x14ac:dyDescent="0.25">
      <c r="B18" s="93" t="s">
        <v>16</v>
      </c>
      <c r="C18" s="75">
        <v>3.4143518518518516E-3</v>
      </c>
      <c r="D18" s="76">
        <f t="shared" si="6"/>
        <v>1.5587187859958354E-3</v>
      </c>
      <c r="E18" s="75"/>
      <c r="F18" s="76"/>
      <c r="G18" s="82"/>
      <c r="H18" s="76"/>
      <c r="I18" s="75">
        <f t="shared" si="7"/>
        <v>3.4143518518518516E-3</v>
      </c>
      <c r="J18" s="94">
        <f t="shared" si="8"/>
        <v>1.5587187859958354E-3</v>
      </c>
    </row>
    <row r="19" spans="2:14" x14ac:dyDescent="0.25">
      <c r="B19" s="93" t="s">
        <v>4</v>
      </c>
      <c r="C19" s="75">
        <v>7.9687499999999981E-2</v>
      </c>
      <c r="D19" s="76">
        <f t="shared" si="6"/>
        <v>3.637891132739432E-2</v>
      </c>
      <c r="E19" s="75"/>
      <c r="F19" s="76"/>
      <c r="G19" s="82"/>
      <c r="H19" s="76"/>
      <c r="I19" s="75">
        <f t="shared" si="7"/>
        <v>7.9687499999999981E-2</v>
      </c>
      <c r="J19" s="94">
        <f t="shared" si="8"/>
        <v>3.637891132739432E-2</v>
      </c>
    </row>
    <row r="20" spans="2:14" x14ac:dyDescent="0.25">
      <c r="B20" s="93" t="s">
        <v>14</v>
      </c>
      <c r="C20" s="75">
        <v>0.15708333333333338</v>
      </c>
      <c r="D20" s="76">
        <f t="shared" si="6"/>
        <v>7.1711631740798254E-2</v>
      </c>
      <c r="E20" s="75"/>
      <c r="F20" s="76"/>
      <c r="G20" s="82"/>
      <c r="H20" s="76"/>
      <c r="I20" s="75">
        <f t="shared" si="7"/>
        <v>0.15708333333333338</v>
      </c>
      <c r="J20" s="94">
        <f t="shared" si="8"/>
        <v>7.1711631740798254E-2</v>
      </c>
    </row>
    <row r="21" spans="2:14" x14ac:dyDescent="0.25">
      <c r="B21" s="93" t="s">
        <v>11</v>
      </c>
      <c r="C21" s="75">
        <v>0.17386574074074071</v>
      </c>
      <c r="D21" s="76">
        <f t="shared" si="6"/>
        <v>7.9373130858404875E-2</v>
      </c>
      <c r="E21" s="75"/>
      <c r="F21" s="76"/>
      <c r="G21" s="82"/>
      <c r="H21" s="76"/>
      <c r="I21" s="75">
        <f t="shared" si="7"/>
        <v>0.17386574074074071</v>
      </c>
      <c r="J21" s="94">
        <f t="shared" si="8"/>
        <v>7.9373130858404875E-2</v>
      </c>
    </row>
    <row r="22" spans="2:14" x14ac:dyDescent="0.25">
      <c r="B22" s="93" t="s">
        <v>15</v>
      </c>
      <c r="C22" s="75">
        <v>9.5648148148148093E-2</v>
      </c>
      <c r="D22" s="76">
        <f t="shared" si="6"/>
        <v>4.3665261177862978E-2</v>
      </c>
      <c r="E22" s="75"/>
      <c r="F22" s="76"/>
      <c r="G22" s="82"/>
      <c r="H22" s="76"/>
      <c r="I22" s="75">
        <f t="shared" si="7"/>
        <v>9.5648148148148093E-2</v>
      </c>
      <c r="J22" s="94">
        <f t="shared" si="8"/>
        <v>4.3665261177862978E-2</v>
      </c>
    </row>
    <row r="23" spans="2:14" s="11" customFormat="1" x14ac:dyDescent="0.25">
      <c r="B23" s="93" t="s">
        <v>71</v>
      </c>
      <c r="C23" s="75">
        <v>0.32652777777777797</v>
      </c>
      <c r="D23" s="76">
        <f t="shared" si="6"/>
        <v>0.14906635386615097</v>
      </c>
      <c r="E23" s="75"/>
      <c r="F23" s="76"/>
      <c r="G23" s="82"/>
      <c r="H23" s="76"/>
      <c r="I23" s="75">
        <f t="shared" si="7"/>
        <v>0.32652777777777797</v>
      </c>
      <c r="J23" s="94">
        <f t="shared" si="8"/>
        <v>0.14906635386615097</v>
      </c>
    </row>
    <row r="24" spans="2:14" x14ac:dyDescent="0.25">
      <c r="B24" s="93" t="s">
        <v>12</v>
      </c>
      <c r="C24" s="75">
        <v>5.3402777777777764E-2</v>
      </c>
      <c r="D24" s="76">
        <f t="shared" si="6"/>
        <v>2.4379418571473844E-2</v>
      </c>
      <c r="E24" s="75"/>
      <c r="F24" s="76"/>
      <c r="G24" s="82"/>
      <c r="H24" s="76"/>
      <c r="I24" s="75">
        <f t="shared" si="7"/>
        <v>5.3402777777777764E-2</v>
      </c>
      <c r="J24" s="94">
        <f t="shared" si="8"/>
        <v>2.4379418571473844E-2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3.649305555555557E-2</v>
      </c>
      <c r="D25" s="76">
        <f t="shared" si="6"/>
        <v>1.6659797736423294E-2</v>
      </c>
      <c r="E25" s="75"/>
      <c r="F25" s="76"/>
      <c r="G25" s="82"/>
      <c r="H25" s="76"/>
      <c r="I25" s="75">
        <f t="shared" si="7"/>
        <v>3.649305555555557E-2</v>
      </c>
      <c r="J25" s="94">
        <f t="shared" si="8"/>
        <v>1.6659797736423294E-2</v>
      </c>
      <c r="K25" s="11"/>
      <c r="L25" s="11"/>
      <c r="M25" s="11"/>
      <c r="N25" s="11"/>
    </row>
    <row r="26" spans="2:14" x14ac:dyDescent="0.25">
      <c r="B26" s="93" t="s">
        <v>6</v>
      </c>
      <c r="C26" s="75">
        <v>2.3958333333333335E-2</v>
      </c>
      <c r="D26" s="76">
        <f t="shared" si="6"/>
        <v>1.0937450464445355E-2</v>
      </c>
      <c r="E26" s="75"/>
      <c r="F26" s="76"/>
      <c r="G26" s="82"/>
      <c r="H26" s="76"/>
      <c r="I26" s="75">
        <f t="shared" si="7"/>
        <v>2.3958333333333335E-2</v>
      </c>
      <c r="J26" s="94">
        <f t="shared" si="8"/>
        <v>1.0937450464445355E-2</v>
      </c>
      <c r="K26" s="11"/>
      <c r="L26" s="11"/>
      <c r="M26" s="11"/>
      <c r="N26" s="11"/>
    </row>
    <row r="27" spans="2:14" x14ac:dyDescent="0.25">
      <c r="B27" s="93" t="s">
        <v>78</v>
      </c>
      <c r="C27" s="75">
        <v>6.1689814814814819E-3</v>
      </c>
      <c r="D27" s="76">
        <f t="shared" ref="D27" si="9">C27/C$30</f>
        <v>2.8162613997823067E-3</v>
      </c>
      <c r="E27" s="75"/>
      <c r="F27" s="76"/>
      <c r="G27" s="82"/>
      <c r="H27" s="76"/>
      <c r="I27" s="75">
        <f t="shared" ref="I27" si="10">C27+E27+G27</f>
        <v>6.1689814814814819E-3</v>
      </c>
      <c r="J27" s="94">
        <f t="shared" ref="J27" si="11">I27/$I$30</f>
        <v>2.8162613997823067E-3</v>
      </c>
      <c r="K27" s="11"/>
      <c r="L27" s="11"/>
      <c r="M27" s="11"/>
      <c r="N27" s="11"/>
    </row>
    <row r="28" spans="2:14" x14ac:dyDescent="0.25">
      <c r="B28" s="93" t="s">
        <v>17</v>
      </c>
      <c r="C28" s="75">
        <v>2.2928240740740739E-2</v>
      </c>
      <c r="D28" s="76">
        <f t="shared" ref="D28" si="12">C28/C$30</f>
        <v>1.0467192932399153E-2</v>
      </c>
      <c r="E28" s="75"/>
      <c r="F28" s="76"/>
      <c r="G28" s="75"/>
      <c r="H28" s="74"/>
      <c r="I28" s="75">
        <f t="shared" ref="I28" si="13">C28+E28+G28</f>
        <v>2.2928240740740739E-2</v>
      </c>
      <c r="J28" s="94">
        <f t="shared" ref="J28" si="14">I28/$I$30</f>
        <v>1.0467192932399153E-2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15">SUM(C7:C28)</f>
        <v>2.1904861111111122</v>
      </c>
      <c r="D30" s="90">
        <f t="shared" si="15"/>
        <v>1</v>
      </c>
      <c r="E30" s="88"/>
      <c r="F30" s="90"/>
      <c r="G30" s="88"/>
      <c r="H30" s="90"/>
      <c r="I30" s="88">
        <f t="shared" si="15"/>
        <v>2.1904861111111122</v>
      </c>
      <c r="J30" s="101">
        <f t="shared" si="15"/>
        <v>1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132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>
        <v>1.5613425925925926E-2</v>
      </c>
      <c r="F8" s="129">
        <f t="shared" ref="F8:F27" si="0">E8/E$30</f>
        <v>2.4258663166034276E-2</v>
      </c>
    </row>
    <row r="9" spans="2:6" x14ac:dyDescent="0.25">
      <c r="B9" s="93" t="s">
        <v>0</v>
      </c>
      <c r="C9" s="75"/>
      <c r="D9" s="76"/>
      <c r="E9" s="75">
        <v>9.1516203703703738E-2</v>
      </c>
      <c r="F9" s="129">
        <f t="shared" si="0"/>
        <v>0.142189213976155</v>
      </c>
    </row>
    <row r="10" spans="2:6" x14ac:dyDescent="0.25">
      <c r="B10" s="93" t="s">
        <v>8</v>
      </c>
      <c r="C10" s="75"/>
      <c r="D10" s="76"/>
      <c r="E10" s="75">
        <v>1.6458333333333332E-2</v>
      </c>
      <c r="F10" s="129">
        <f t="shared" si="0"/>
        <v>2.5571400312898989E-2</v>
      </c>
    </row>
    <row r="11" spans="2:6" x14ac:dyDescent="0.25">
      <c r="B11" s="93" t="s">
        <v>26</v>
      </c>
      <c r="C11" s="75"/>
      <c r="D11" s="76"/>
      <c r="E11" s="75">
        <v>2.8935185185185189E-4</v>
      </c>
      <c r="F11" s="129">
        <f t="shared" si="0"/>
        <v>4.495675160495604E-4</v>
      </c>
    </row>
    <row r="12" spans="2:6" x14ac:dyDescent="0.25">
      <c r="B12" s="93" t="s">
        <v>3</v>
      </c>
      <c r="C12" s="75"/>
      <c r="D12" s="76"/>
      <c r="E12" s="75">
        <v>0.20960648148148148</v>
      </c>
      <c r="F12" s="129">
        <f t="shared" si="0"/>
        <v>0.32566670862630148</v>
      </c>
    </row>
    <row r="13" spans="2:6" x14ac:dyDescent="0.25">
      <c r="B13" s="93" t="s">
        <v>7</v>
      </c>
      <c r="C13" s="75"/>
      <c r="D13" s="76"/>
      <c r="E13" s="75">
        <v>7.0335648148148133E-2</v>
      </c>
      <c r="F13" s="129">
        <f t="shared" si="0"/>
        <v>0.1092808718013271</v>
      </c>
    </row>
    <row r="14" spans="2:6" x14ac:dyDescent="0.25">
      <c r="B14" s="93" t="s">
        <v>2</v>
      </c>
      <c r="C14" s="75"/>
      <c r="D14" s="76"/>
      <c r="E14" s="75">
        <v>4.9189814814814816E-3</v>
      </c>
      <c r="F14" s="129">
        <f t="shared" si="0"/>
        <v>7.6426477728425259E-3</v>
      </c>
    </row>
    <row r="15" spans="2:6" x14ac:dyDescent="0.25">
      <c r="B15" s="93" t="s">
        <v>9</v>
      </c>
      <c r="C15" s="75"/>
      <c r="D15" s="76"/>
      <c r="E15" s="75">
        <v>6.4351851851851853E-3</v>
      </c>
      <c r="F15" s="129">
        <f t="shared" si="0"/>
        <v>9.9983815569422221E-3</v>
      </c>
    </row>
    <row r="16" spans="2:6" x14ac:dyDescent="0.25">
      <c r="B16" s="93" t="s">
        <v>1</v>
      </c>
      <c r="C16" s="75"/>
      <c r="D16" s="76"/>
      <c r="E16" s="75">
        <v>5.2083333333333333E-4</v>
      </c>
      <c r="F16" s="129">
        <f t="shared" si="0"/>
        <v>8.0922152888920863E-4</v>
      </c>
    </row>
    <row r="17" spans="2:6" x14ac:dyDescent="0.25">
      <c r="B17" s="93" t="s">
        <v>27</v>
      </c>
      <c r="C17" s="75">
        <v>3.9814814814814817E-3</v>
      </c>
      <c r="D17" s="76">
        <f t="shared" ref="D9:D23" si="1">C17/C$30</f>
        <v>0.21313506815365554</v>
      </c>
      <c r="E17" s="75">
        <v>2.0393518518518512E-2</v>
      </c>
      <c r="F17" s="129">
        <f t="shared" si="0"/>
        <v>3.1685518531173004E-2</v>
      </c>
    </row>
    <row r="18" spans="2:6" x14ac:dyDescent="0.25">
      <c r="B18" s="93" t="s">
        <v>16</v>
      </c>
      <c r="C18" s="75"/>
      <c r="D18" s="76"/>
      <c r="E18" s="75"/>
      <c r="F18" s="129"/>
    </row>
    <row r="19" spans="2:6" x14ac:dyDescent="0.25">
      <c r="B19" s="93" t="s">
        <v>4</v>
      </c>
      <c r="C19" s="75">
        <v>6.6203703703703702E-3</v>
      </c>
      <c r="D19" s="76">
        <f t="shared" si="1"/>
        <v>0.35439900867410162</v>
      </c>
      <c r="E19" s="75">
        <v>3.5625000000000004E-2</v>
      </c>
      <c r="F19" s="129">
        <f t="shared" si="0"/>
        <v>5.5350752576021872E-2</v>
      </c>
    </row>
    <row r="20" spans="2:6" x14ac:dyDescent="0.25">
      <c r="B20" s="93" t="s">
        <v>14</v>
      </c>
      <c r="C20" s="75">
        <v>2.0138888888888888E-3</v>
      </c>
      <c r="D20" s="76">
        <f t="shared" si="1"/>
        <v>0.10780669144981413</v>
      </c>
      <c r="E20" s="75">
        <v>4.9386574074074076E-2</v>
      </c>
      <c r="F20" s="129">
        <f t="shared" si="0"/>
        <v>7.6732183639338966E-2</v>
      </c>
    </row>
    <row r="21" spans="2:6" x14ac:dyDescent="0.25">
      <c r="B21" s="93" t="s">
        <v>11</v>
      </c>
      <c r="C21" s="75"/>
      <c r="D21" s="76"/>
      <c r="E21" s="75">
        <v>1.846064814814815E-2</v>
      </c>
      <c r="F21" s="129">
        <f t="shared" si="0"/>
        <v>2.868240752396195E-2</v>
      </c>
    </row>
    <row r="22" spans="2:6" x14ac:dyDescent="0.25">
      <c r="B22" s="93" t="s">
        <v>15</v>
      </c>
      <c r="C22" s="75">
        <v>4.363425925925926E-3</v>
      </c>
      <c r="D22" s="76">
        <f t="shared" si="1"/>
        <v>0.23358116480793062</v>
      </c>
      <c r="E22" s="75">
        <v>3.4814814814814812E-2</v>
      </c>
      <c r="F22" s="129">
        <f t="shared" si="0"/>
        <v>5.4091963531083094E-2</v>
      </c>
    </row>
    <row r="23" spans="2:6" s="11" customFormat="1" x14ac:dyDescent="0.25">
      <c r="B23" s="93" t="s">
        <v>71</v>
      </c>
      <c r="C23" s="75">
        <v>1.7013888888888892E-3</v>
      </c>
      <c r="D23" s="76">
        <f t="shared" si="1"/>
        <v>9.1078066914498171E-2</v>
      </c>
      <c r="E23" s="75">
        <v>3.9097222222222221E-2</v>
      </c>
      <c r="F23" s="129">
        <f t="shared" si="0"/>
        <v>6.074556276861659E-2</v>
      </c>
    </row>
    <row r="24" spans="2:6" x14ac:dyDescent="0.25">
      <c r="B24" s="93" t="s">
        <v>12</v>
      </c>
      <c r="C24" s="75"/>
      <c r="D24" s="76"/>
      <c r="E24" s="75">
        <v>7.4537037037037037E-3</v>
      </c>
      <c r="F24" s="129">
        <f t="shared" si="0"/>
        <v>1.1580859213436673E-2</v>
      </c>
    </row>
    <row r="25" spans="2:6" s="12" customFormat="1" x14ac:dyDescent="0.25">
      <c r="B25" s="93" t="s">
        <v>5</v>
      </c>
      <c r="C25" s="75"/>
      <c r="D25" s="76"/>
      <c r="E25" s="75">
        <v>4.0625000000000001E-3</v>
      </c>
      <c r="F25" s="129">
        <f t="shared" si="0"/>
        <v>6.3119279253358272E-3</v>
      </c>
    </row>
    <row r="26" spans="2:6" x14ac:dyDescent="0.25">
      <c r="B26" s="93" t="s">
        <v>6</v>
      </c>
      <c r="C26" s="75"/>
      <c r="D26" s="76"/>
      <c r="E26" s="75">
        <v>1.4166666666666666E-2</v>
      </c>
      <c r="F26" s="129">
        <f t="shared" si="0"/>
        <v>2.2010825585786473E-2</v>
      </c>
    </row>
    <row r="27" spans="2:6" x14ac:dyDescent="0.25">
      <c r="B27" s="93" t="s">
        <v>78</v>
      </c>
      <c r="C27" s="75"/>
      <c r="D27" s="76"/>
      <c r="E27" s="75">
        <v>4.4675925925925924E-3</v>
      </c>
      <c r="F27" s="129">
        <f t="shared" si="0"/>
        <v>6.9413224478052111E-3</v>
      </c>
    </row>
    <row r="28" spans="2:6" x14ac:dyDescent="0.25">
      <c r="B28" s="93" t="s">
        <v>17</v>
      </c>
      <c r="C28" s="75"/>
      <c r="D28" s="76"/>
      <c r="E28" s="75"/>
      <c r="F28" s="129"/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1.8680555555555554E-2</v>
      </c>
      <c r="D30" s="124">
        <f>SUM(D7:D28)</f>
        <v>1</v>
      </c>
      <c r="E30" s="123">
        <f>SUM(E7:E28)</f>
        <v>0.64362268518518517</v>
      </c>
      <c r="F30" s="130">
        <f>SUM(F7:F28)</f>
        <v>0.99999999999999989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133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123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124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/>
      <c r="D7" s="112"/>
      <c r="E7" s="103"/>
      <c r="F7" s="133"/>
    </row>
    <row r="8" spans="2:6" x14ac:dyDescent="0.25">
      <c r="B8" s="93" t="s">
        <v>13</v>
      </c>
      <c r="C8" s="103"/>
      <c r="D8" s="112"/>
      <c r="E8" s="103"/>
      <c r="F8" s="133"/>
    </row>
    <row r="9" spans="2:6" x14ac:dyDescent="0.25">
      <c r="B9" s="93" t="s">
        <v>0</v>
      </c>
      <c r="C9" s="75"/>
      <c r="D9" s="111"/>
      <c r="E9" s="103"/>
      <c r="F9" s="133"/>
    </row>
    <row r="10" spans="2:6" x14ac:dyDescent="0.25">
      <c r="B10" s="93" t="s">
        <v>8</v>
      </c>
      <c r="C10" s="75"/>
      <c r="D10" s="111"/>
      <c r="E10" s="103"/>
      <c r="F10" s="133"/>
    </row>
    <row r="11" spans="2:6" x14ac:dyDescent="0.25">
      <c r="B11" s="93" t="s">
        <v>26</v>
      </c>
      <c r="C11" s="75"/>
      <c r="D11" s="111"/>
      <c r="E11" s="103"/>
      <c r="F11" s="133"/>
    </row>
    <row r="12" spans="2:6" x14ac:dyDescent="0.25">
      <c r="B12" s="93" t="s">
        <v>3</v>
      </c>
      <c r="C12" s="75"/>
      <c r="D12" s="76"/>
      <c r="E12" s="75"/>
      <c r="F12" s="140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11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3"/>
    </row>
    <row r="24" spans="2:6" x14ac:dyDescent="0.25">
      <c r="B24" s="93" t="s">
        <v>12</v>
      </c>
      <c r="C24" s="75"/>
      <c r="D24" s="76"/>
      <c r="E24" s="103"/>
      <c r="F24" s="133"/>
    </row>
    <row r="25" spans="2:6" s="12" customFormat="1" x14ac:dyDescent="0.25">
      <c r="B25" s="93" t="s">
        <v>5</v>
      </c>
      <c r="C25" s="75"/>
      <c r="D25" s="76"/>
      <c r="E25" s="103"/>
      <c r="F25" s="133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111"/>
      <c r="E27" s="103"/>
      <c r="F27" s="133"/>
    </row>
    <row r="28" spans="2:6" x14ac:dyDescent="0.25">
      <c r="B28" s="93" t="s">
        <v>17</v>
      </c>
      <c r="C28" s="82"/>
      <c r="D28" s="111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122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125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55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4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82"/>
      <c r="D19" s="74"/>
      <c r="E19" s="103"/>
      <c r="F19" s="133"/>
    </row>
    <row r="20" spans="2:6" x14ac:dyDescent="0.25">
      <c r="B20" s="93" t="s">
        <v>14</v>
      </c>
      <c r="C20" s="82"/>
      <c r="D20" s="74"/>
      <c r="E20" s="103"/>
      <c r="F20" s="133"/>
    </row>
    <row r="21" spans="2:6" x14ac:dyDescent="0.25">
      <c r="B21" s="93" t="s">
        <v>11</v>
      </c>
      <c r="C21" s="82"/>
      <c r="D21" s="74"/>
      <c r="E21" s="103"/>
      <c r="F21" s="133"/>
    </row>
    <row r="22" spans="2:6" x14ac:dyDescent="0.25">
      <c r="B22" s="93" t="s">
        <v>15</v>
      </c>
      <c r="C22" s="82"/>
      <c r="D22" s="74"/>
      <c r="E22" s="103"/>
      <c r="F22" s="133"/>
    </row>
    <row r="23" spans="2:6" s="11" customFormat="1" x14ac:dyDescent="0.25">
      <c r="B23" s="93" t="s">
        <v>71</v>
      </c>
      <c r="C23" s="82"/>
      <c r="D23" s="74"/>
      <c r="E23" s="81"/>
      <c r="F23" s="134"/>
    </row>
    <row r="24" spans="2:6" x14ac:dyDescent="0.25">
      <c r="B24" s="93" t="s">
        <v>12</v>
      </c>
      <c r="C24" s="82"/>
      <c r="D24" s="111"/>
      <c r="E24" s="71"/>
      <c r="F24" s="135"/>
    </row>
    <row r="25" spans="2:6" s="12" customFormat="1" x14ac:dyDescent="0.25">
      <c r="B25" s="93" t="s">
        <v>5</v>
      </c>
      <c r="C25" s="82"/>
      <c r="D25" s="111"/>
      <c r="E25" s="72"/>
      <c r="F25" s="92"/>
    </row>
    <row r="26" spans="2:6" x14ac:dyDescent="0.25">
      <c r="B26" s="93" t="s">
        <v>6</v>
      </c>
      <c r="C26" s="82"/>
      <c r="D26" s="111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127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59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74"/>
      <c r="E9" s="75"/>
      <c r="F9" s="129"/>
    </row>
    <row r="10" spans="2:6" x14ac:dyDescent="0.25">
      <c r="B10" s="93" t="s">
        <v>8</v>
      </c>
      <c r="C10" s="75"/>
      <c r="D10" s="74"/>
      <c r="E10" s="75"/>
      <c r="F10" s="129"/>
    </row>
    <row r="11" spans="2:6" x14ac:dyDescent="0.25">
      <c r="B11" s="93" t="s">
        <v>26</v>
      </c>
      <c r="C11" s="75"/>
      <c r="D11" s="74"/>
      <c r="E11" s="75"/>
      <c r="F11" s="129"/>
    </row>
    <row r="12" spans="2:6" x14ac:dyDescent="0.25">
      <c r="B12" s="93" t="s">
        <v>3</v>
      </c>
      <c r="C12" s="75"/>
      <c r="D12" s="74"/>
      <c r="E12" s="75"/>
      <c r="F12" s="129"/>
    </row>
    <row r="13" spans="2:6" x14ac:dyDescent="0.25">
      <c r="B13" s="93" t="s">
        <v>7</v>
      </c>
      <c r="C13" s="75"/>
      <c r="D13" s="74"/>
      <c r="E13" s="75"/>
      <c r="F13" s="129"/>
    </row>
    <row r="14" spans="2:6" x14ac:dyDescent="0.25">
      <c r="B14" s="93" t="s">
        <v>2</v>
      </c>
      <c r="C14" s="75"/>
      <c r="D14" s="74"/>
      <c r="E14" s="75"/>
      <c r="F14" s="129"/>
    </row>
    <row r="15" spans="2:6" x14ac:dyDescent="0.25">
      <c r="B15" s="93" t="s">
        <v>9</v>
      </c>
      <c r="C15" s="75"/>
      <c r="D15" s="74"/>
      <c r="E15" s="75"/>
      <c r="F15" s="129"/>
    </row>
    <row r="16" spans="2:6" x14ac:dyDescent="0.25">
      <c r="B16" s="93" t="s">
        <v>1</v>
      </c>
      <c r="C16" s="75"/>
      <c r="D16" s="74"/>
      <c r="E16" s="75"/>
      <c r="F16" s="129"/>
    </row>
    <row r="17" spans="2:6" x14ac:dyDescent="0.25">
      <c r="B17" s="93" t="s">
        <v>27</v>
      </c>
      <c r="C17" s="75"/>
      <c r="D17" s="74"/>
      <c r="E17" s="75"/>
      <c r="F17" s="129"/>
    </row>
    <row r="18" spans="2:6" x14ac:dyDescent="0.25">
      <c r="B18" s="93" t="s">
        <v>16</v>
      </c>
      <c r="C18" s="75"/>
      <c r="D18" s="74"/>
      <c r="E18" s="75"/>
      <c r="F18" s="129"/>
    </row>
    <row r="19" spans="2:6" x14ac:dyDescent="0.25">
      <c r="B19" s="93" t="s">
        <v>4</v>
      </c>
      <c r="C19" s="75"/>
      <c r="D19" s="74"/>
      <c r="E19" s="75"/>
      <c r="F19" s="129"/>
    </row>
    <row r="20" spans="2:6" x14ac:dyDescent="0.25">
      <c r="B20" s="93" t="s">
        <v>14</v>
      </c>
      <c r="C20" s="75"/>
      <c r="D20" s="74"/>
      <c r="E20" s="75"/>
      <c r="F20" s="129"/>
    </row>
    <row r="21" spans="2:6" x14ac:dyDescent="0.25">
      <c r="B21" s="93" t="s">
        <v>11</v>
      </c>
      <c r="C21" s="75"/>
      <c r="D21" s="74"/>
      <c r="E21" s="75"/>
      <c r="F21" s="129"/>
    </row>
    <row r="22" spans="2:6" x14ac:dyDescent="0.25">
      <c r="B22" s="93" t="s">
        <v>15</v>
      </c>
      <c r="C22" s="75"/>
      <c r="D22" s="76"/>
      <c r="E22" s="75"/>
      <c r="F22" s="129"/>
    </row>
    <row r="23" spans="2:6" s="11" customFormat="1" x14ac:dyDescent="0.25">
      <c r="B23" s="93" t="s">
        <v>71</v>
      </c>
      <c r="C23" s="75"/>
      <c r="D23" s="74"/>
      <c r="E23" s="75"/>
      <c r="F23" s="129"/>
    </row>
    <row r="24" spans="2:6" x14ac:dyDescent="0.25">
      <c r="B24" s="93" t="s">
        <v>12</v>
      </c>
      <c r="C24" s="75"/>
      <c r="D24" s="74"/>
      <c r="E24" s="75"/>
      <c r="F24" s="129"/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82"/>
      <c r="D26" s="111"/>
      <c r="E26" s="75"/>
      <c r="F26" s="94"/>
    </row>
    <row r="27" spans="2:6" x14ac:dyDescent="0.25">
      <c r="B27" s="93" t="s">
        <v>78</v>
      </c>
      <c r="C27" s="82"/>
      <c r="D27" s="111"/>
      <c r="E27" s="75"/>
      <c r="F27" s="129"/>
    </row>
    <row r="28" spans="2:6" x14ac:dyDescent="0.25">
      <c r="B28" s="93" t="s">
        <v>17</v>
      </c>
      <c r="C28" s="82"/>
      <c r="D28" s="111"/>
      <c r="E28" s="75"/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128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4.5358796296296293E-2</v>
      </c>
      <c r="D7" s="18">
        <f>C7/C$30</f>
        <v>1.4350317655028465E-2</v>
      </c>
      <c r="E7" s="17">
        <v>7.534722222222223E-3</v>
      </c>
      <c r="F7" s="18">
        <f t="shared" ref="D7:F28" si="0">E7/E$30</f>
        <v>6.5738982913923338E-3</v>
      </c>
      <c r="G7" s="17">
        <v>8.8078703703703704E-3</v>
      </c>
      <c r="H7" s="18">
        <f>G7/G$30</f>
        <v>1.2895463711385622E-2</v>
      </c>
      <c r="I7" s="17">
        <f>C7+E7+G7</f>
        <v>6.1701388888888882E-2</v>
      </c>
      <c r="J7" s="32">
        <f>I7/$I$30</f>
        <v>1.23650077933645E-2</v>
      </c>
    </row>
    <row r="8" spans="2:10" s="5" customFormat="1" x14ac:dyDescent="0.25">
      <c r="B8" s="16" t="s">
        <v>13</v>
      </c>
      <c r="C8" s="17">
        <v>8.393518518518521E-2</v>
      </c>
      <c r="D8" s="18">
        <f t="shared" si="0"/>
        <v>2.6554861861257072E-2</v>
      </c>
      <c r="E8" s="17">
        <v>2.7418981481481471E-2</v>
      </c>
      <c r="F8" s="18">
        <f t="shared" si="0"/>
        <v>2.3922526962071325E-2</v>
      </c>
      <c r="G8" s="17">
        <v>2.6365740740740738E-2</v>
      </c>
      <c r="H8" s="18">
        <f t="shared" ref="H8" si="1">G8/G$30</f>
        <v>3.8601664040126729E-2</v>
      </c>
      <c r="I8" s="17">
        <f t="shared" ref="I8:I27" si="2">C8+E8+G8</f>
        <v>0.13771990740740742</v>
      </c>
      <c r="J8" s="32">
        <f t="shared" ref="J8:J28" si="3">I8/$I$30</f>
        <v>2.75991798411638E-2</v>
      </c>
    </row>
    <row r="9" spans="2:10" s="5" customFormat="1" x14ac:dyDescent="0.25">
      <c r="B9" s="16" t="s">
        <v>0</v>
      </c>
      <c r="C9" s="17">
        <v>0.58454861111110989</v>
      </c>
      <c r="D9" s="18">
        <f t="shared" si="0"/>
        <v>0.18493564510518273</v>
      </c>
      <c r="E9" s="17">
        <v>0.15993055555555555</v>
      </c>
      <c r="F9" s="18">
        <f t="shared" si="0"/>
        <v>0.13953629276568241</v>
      </c>
      <c r="G9" s="17">
        <v>0.16909722222222245</v>
      </c>
      <c r="H9" s="18">
        <f t="shared" ref="H9" si="4">G9/G$30</f>
        <v>0.24757256875603703</v>
      </c>
      <c r="I9" s="17">
        <f t="shared" si="2"/>
        <v>0.91357638888888792</v>
      </c>
      <c r="J9" s="32">
        <f t="shared" si="3"/>
        <v>0.18308144065909571</v>
      </c>
    </row>
    <row r="10" spans="2:10" s="5" customFormat="1" x14ac:dyDescent="0.25">
      <c r="B10" s="16" t="s">
        <v>8</v>
      </c>
      <c r="C10" s="17">
        <v>5.8113425925925929E-2</v>
      </c>
      <c r="D10" s="18">
        <f t="shared" si="0"/>
        <v>1.8385543492191358E-2</v>
      </c>
      <c r="E10" s="17">
        <v>1.5069444444444444E-2</v>
      </c>
      <c r="F10" s="18">
        <f t="shared" si="0"/>
        <v>1.3147796582784666E-2</v>
      </c>
      <c r="G10" s="17">
        <v>1.4571759259259257E-2</v>
      </c>
      <c r="H10" s="18">
        <f t="shared" ref="H10" si="5">G10/G$30</f>
        <v>2.1334282276786458E-2</v>
      </c>
      <c r="I10" s="17">
        <f t="shared" si="2"/>
        <v>8.7754629629629627E-2</v>
      </c>
      <c r="J10" s="32">
        <f t="shared" si="3"/>
        <v>1.7586098122170258E-2</v>
      </c>
    </row>
    <row r="11" spans="2:10" s="5" customFormat="1" x14ac:dyDescent="0.25">
      <c r="B11" s="16" t="s">
        <v>26</v>
      </c>
      <c r="C11" s="17">
        <v>3.7152777777777798E-2</v>
      </c>
      <c r="D11" s="18">
        <f t="shared" si="0"/>
        <v>1.1754151485746722E-2</v>
      </c>
      <c r="E11" s="17">
        <v>2.0486111111111113E-3</v>
      </c>
      <c r="F11" s="18">
        <f t="shared" si="0"/>
        <v>1.7873732681665793E-3</v>
      </c>
      <c r="G11" s="17">
        <v>4.7106481481481487E-3</v>
      </c>
      <c r="H11" s="18">
        <f t="shared" ref="H11" si="6">G11/G$30</f>
        <v>6.8967854540524943E-3</v>
      </c>
      <c r="I11" s="17">
        <f t="shared" si="2"/>
        <v>4.3912037037037062E-2</v>
      </c>
      <c r="J11" s="32">
        <f t="shared" si="3"/>
        <v>8.8000074222519126E-3</v>
      </c>
    </row>
    <row r="12" spans="2:10" s="5" customFormat="1" x14ac:dyDescent="0.25">
      <c r="B12" s="16" t="s">
        <v>3</v>
      </c>
      <c r="C12" s="17">
        <v>0.46332175925926095</v>
      </c>
      <c r="D12" s="18">
        <f t="shared" si="0"/>
        <v>0.14658269100496213</v>
      </c>
      <c r="E12" s="17">
        <v>0.12050925925925922</v>
      </c>
      <c r="F12" s="18">
        <f t="shared" si="0"/>
        <v>0.10514198004604754</v>
      </c>
      <c r="G12" s="17">
        <v>0.15581018518518525</v>
      </c>
      <c r="H12" s="18">
        <f t="shared" ref="H12" si="7">G12/G$30</f>
        <v>0.22811922796671918</v>
      </c>
      <c r="I12" s="17">
        <f t="shared" si="2"/>
        <v>0.73964120370370545</v>
      </c>
      <c r="J12" s="32">
        <f t="shared" si="3"/>
        <v>0.14822469012098299</v>
      </c>
    </row>
    <row r="13" spans="2:10" s="5" customFormat="1" x14ac:dyDescent="0.25">
      <c r="B13" s="16" t="s">
        <v>7</v>
      </c>
      <c r="C13" s="17">
        <v>4.9641203703703729E-2</v>
      </c>
      <c r="D13" s="18">
        <f t="shared" si="0"/>
        <v>1.5705157545908937E-2</v>
      </c>
      <c r="E13" s="17">
        <v>1.1053240740740735E-2</v>
      </c>
      <c r="F13" s="18">
        <f t="shared" si="0"/>
        <v>9.6437371248535714E-3</v>
      </c>
      <c r="G13" s="17">
        <v>5.7523148148148143E-3</v>
      </c>
      <c r="H13" s="18">
        <f t="shared" ref="H13" si="8">G13/G$30</f>
        <v>8.4218731465948143E-3</v>
      </c>
      <c r="I13" s="17">
        <f t="shared" si="2"/>
        <v>6.6446759259259275E-2</v>
      </c>
      <c r="J13" s="32">
        <f t="shared" si="3"/>
        <v>1.3315983819490831E-2</v>
      </c>
    </row>
    <row r="14" spans="2:10" s="5" customFormat="1" x14ac:dyDescent="0.25">
      <c r="B14" s="16" t="s">
        <v>2</v>
      </c>
      <c r="C14" s="17">
        <v>0.18300925925925923</v>
      </c>
      <c r="D14" s="18">
        <f t="shared" si="0"/>
        <v>5.7899265823248294E-2</v>
      </c>
      <c r="E14" s="17">
        <v>4.6759259259259278E-2</v>
      </c>
      <c r="F14" s="18">
        <f t="shared" si="0"/>
        <v>4.0796542392050751E-2</v>
      </c>
      <c r="G14" s="17">
        <v>5.1481481481481461E-2</v>
      </c>
      <c r="H14" s="18">
        <f t="shared" ref="H14" si="9">G14/G$30</f>
        <v>7.5373222849202656E-2</v>
      </c>
      <c r="I14" s="17">
        <f t="shared" si="2"/>
        <v>0.28125</v>
      </c>
      <c r="J14" s="32">
        <f t="shared" si="3"/>
        <v>5.6362725450901784E-2</v>
      </c>
    </row>
    <row r="15" spans="2:10" s="5" customFormat="1" x14ac:dyDescent="0.25">
      <c r="B15" s="16" t="s">
        <v>9</v>
      </c>
      <c r="C15" s="17">
        <v>8.7384259259259287E-2</v>
      </c>
      <c r="D15" s="18">
        <f t="shared" si="0"/>
        <v>2.7646057232831065E-2</v>
      </c>
      <c r="E15" s="17">
        <v>4.4560185185185154E-2</v>
      </c>
      <c r="F15" s="18">
        <f t="shared" si="0"/>
        <v>3.887789312113743E-2</v>
      </c>
      <c r="G15" s="17">
        <v>1.4131944444444442E-2</v>
      </c>
      <c r="H15" s="18">
        <f t="shared" ref="H15" si="10">G15/G$30</f>
        <v>2.0690356362157478E-2</v>
      </c>
      <c r="I15" s="17">
        <f t="shared" si="2"/>
        <v>0.14607638888888888</v>
      </c>
      <c r="J15" s="32">
        <f t="shared" si="3"/>
        <v>2.9273825428635034E-2</v>
      </c>
    </row>
    <row r="16" spans="2:10" s="5" customFormat="1" x14ac:dyDescent="0.25">
      <c r="B16" s="16" t="s">
        <v>1</v>
      </c>
      <c r="C16" s="17">
        <v>8.0486111111111133E-2</v>
      </c>
      <c r="D16" s="18">
        <f t="shared" si="0"/>
        <v>2.5463666489683078E-2</v>
      </c>
      <c r="E16" s="17">
        <v>1.7789351851851848E-2</v>
      </c>
      <c r="F16" s="18">
        <f t="shared" si="0"/>
        <v>1.5520862786282664E-2</v>
      </c>
      <c r="G16" s="17">
        <v>1.2569444444444447E-2</v>
      </c>
      <c r="H16" s="18">
        <f t="shared" ref="H16" si="11">G16/G$30</f>
        <v>1.8402724823344006E-2</v>
      </c>
      <c r="I16" s="17">
        <f t="shared" si="2"/>
        <v>0.11084490740740743</v>
      </c>
      <c r="J16" s="32">
        <f t="shared" si="3"/>
        <v>2.2213408298077632E-2</v>
      </c>
    </row>
    <row r="17" spans="2:10" s="5" customFormat="1" x14ac:dyDescent="0.25">
      <c r="B17" s="16" t="s">
        <v>27</v>
      </c>
      <c r="C17" s="17">
        <v>0.11346064814814816</v>
      </c>
      <c r="D17" s="18">
        <f t="shared" si="0"/>
        <v>3.5895933649462634E-2</v>
      </c>
      <c r="E17" s="17">
        <v>5.4513888888888883E-2</v>
      </c>
      <c r="F17" s="18">
        <f t="shared" si="0"/>
        <v>4.7562305610534386E-2</v>
      </c>
      <c r="G17" s="17">
        <v>3.7384259259259256E-2</v>
      </c>
      <c r="H17" s="18">
        <f t="shared" ref="H17" si="12">G17/G$30</f>
        <v>5.4733702743463279E-2</v>
      </c>
      <c r="I17" s="17">
        <f t="shared" si="2"/>
        <v>0.2053587962962963</v>
      </c>
      <c r="J17" s="32">
        <f t="shared" si="3"/>
        <v>4.1154067394047339E-2</v>
      </c>
    </row>
    <row r="18" spans="2:10" s="5" customFormat="1" x14ac:dyDescent="0.25">
      <c r="B18" s="16" t="s">
        <v>16</v>
      </c>
      <c r="C18" s="17">
        <v>4.7453703703703679E-2</v>
      </c>
      <c r="D18" s="18">
        <f t="shared" si="0"/>
        <v>1.501309068272944E-2</v>
      </c>
      <c r="E18" s="17">
        <v>3.309027777777776E-2</v>
      </c>
      <c r="F18" s="18">
        <f t="shared" si="0"/>
        <v>2.8870622450216085E-2</v>
      </c>
      <c r="G18" s="17"/>
      <c r="H18" s="18"/>
      <c r="I18" s="17">
        <f t="shared" si="2"/>
        <v>8.0543981481481439E-2</v>
      </c>
      <c r="J18" s="32">
        <f t="shared" si="3"/>
        <v>1.6141078453202687E-2</v>
      </c>
    </row>
    <row r="19" spans="2:10" s="5" customFormat="1" x14ac:dyDescent="0.25">
      <c r="B19" s="16" t="s">
        <v>4</v>
      </c>
      <c r="C19" s="17">
        <v>0.14091435185185192</v>
      </c>
      <c r="D19" s="18">
        <f t="shared" si="0"/>
        <v>4.4581555868836859E-2</v>
      </c>
      <c r="E19" s="17">
        <v>2.7754629629629633E-2</v>
      </c>
      <c r="F19" s="18">
        <f t="shared" si="0"/>
        <v>2.4215373429737046E-2</v>
      </c>
      <c r="G19" s="17">
        <v>3.7557870370370387E-2</v>
      </c>
      <c r="H19" s="18">
        <f t="shared" ref="H19" si="13">G19/G$30</f>
        <v>5.4987884025553692E-2</v>
      </c>
      <c r="I19" s="17">
        <f t="shared" si="2"/>
        <v>0.20622685185185194</v>
      </c>
      <c r="J19" s="32">
        <f t="shared" si="3"/>
        <v>4.1328026423216806E-2</v>
      </c>
    </row>
    <row r="20" spans="2:10" s="5" customFormat="1" x14ac:dyDescent="0.25">
      <c r="B20" s="16" t="s">
        <v>14</v>
      </c>
      <c r="C20" s="17">
        <v>6.5787037037037102E-2</v>
      </c>
      <c r="D20" s="18">
        <f t="shared" si="0"/>
        <v>2.0813270107471773E-2</v>
      </c>
      <c r="E20" s="17">
        <v>1.0613425925925925E-2</v>
      </c>
      <c r="F20" s="18">
        <f t="shared" si="0"/>
        <v>9.2600072706709204E-3</v>
      </c>
      <c r="G20" s="17">
        <v>1.6388888888888894E-2</v>
      </c>
      <c r="H20" s="18">
        <f t="shared" ref="H20" si="14">G20/G$30</f>
        <v>2.3994713029332516E-2</v>
      </c>
      <c r="I20" s="17">
        <f t="shared" si="2"/>
        <v>9.2789351851851928E-2</v>
      </c>
      <c r="J20" s="32">
        <f t="shared" si="3"/>
        <v>1.8595060491353083E-2</v>
      </c>
    </row>
    <row r="21" spans="2:10" s="5" customFormat="1" x14ac:dyDescent="0.25">
      <c r="B21" s="16" t="s">
        <v>11</v>
      </c>
      <c r="C21" s="17">
        <v>5.2592592592592489E-2</v>
      </c>
      <c r="D21" s="18">
        <f t="shared" si="0"/>
        <v>1.663889855178597E-2</v>
      </c>
      <c r="E21" s="17">
        <v>6.342592592592595E-3</v>
      </c>
      <c r="F21" s="18">
        <f t="shared" si="0"/>
        <v>5.5337884234761903E-3</v>
      </c>
      <c r="G21" s="17">
        <v>6.5972222222222231E-3</v>
      </c>
      <c r="H21" s="18">
        <f t="shared" ref="H21" si="15">G21/G$30</f>
        <v>9.6588887194346985E-3</v>
      </c>
      <c r="I21" s="17">
        <f t="shared" si="2"/>
        <v>6.5532407407407303E-2</v>
      </c>
      <c r="J21" s="32">
        <f t="shared" si="3"/>
        <v>1.3132746975432321E-2</v>
      </c>
    </row>
    <row r="22" spans="2:10" s="5" customFormat="1" x14ac:dyDescent="0.25">
      <c r="B22" s="16" t="s">
        <v>15</v>
      </c>
      <c r="C22" s="17">
        <v>2.3912037037037044E-2</v>
      </c>
      <c r="D22" s="18">
        <f t="shared" si="0"/>
        <v>7.5651330123217191E-3</v>
      </c>
      <c r="E22" s="17">
        <v>1.2222222222222221E-2</v>
      </c>
      <c r="F22" s="18">
        <f t="shared" si="0"/>
        <v>1.0663650684654843E-2</v>
      </c>
      <c r="G22" s="17">
        <v>4.4791666666666669E-3</v>
      </c>
      <c r="H22" s="18">
        <f t="shared" ref="H22" si="16">G22/G$30</f>
        <v>6.5578770779319787E-3</v>
      </c>
      <c r="I22" s="17">
        <f t="shared" si="2"/>
        <v>4.0613425925925935E-2</v>
      </c>
      <c r="J22" s="32">
        <f t="shared" si="3"/>
        <v>8.1389631114079999E-3</v>
      </c>
    </row>
    <row r="23" spans="2:10" s="6" customFormat="1" x14ac:dyDescent="0.25">
      <c r="B23" s="16" t="s">
        <v>71</v>
      </c>
      <c r="C23" s="17">
        <v>7.052083333333331E-2</v>
      </c>
      <c r="D23" s="18">
        <f t="shared" si="0"/>
        <v>2.2310917446309877E-2</v>
      </c>
      <c r="E23" s="17">
        <v>2.0868055555555553E-2</v>
      </c>
      <c r="F23" s="18">
        <f t="shared" si="0"/>
        <v>1.8206971765561252E-2</v>
      </c>
      <c r="G23" s="17">
        <v>3.6469907407407402E-2</v>
      </c>
      <c r="H23" s="18">
        <f t="shared" ref="H23" si="17">G23/G$30</f>
        <v>5.3395014657787239E-2</v>
      </c>
      <c r="I23" s="17">
        <f t="shared" si="2"/>
        <v>0.12785879629629626</v>
      </c>
      <c r="J23" s="32">
        <f t="shared" si="3"/>
        <v>2.562300526979884E-2</v>
      </c>
    </row>
    <row r="24" spans="2:10" s="5" customFormat="1" x14ac:dyDescent="0.25">
      <c r="B24" s="16" t="s">
        <v>12</v>
      </c>
      <c r="C24" s="17">
        <v>6.0185185185185189E-2</v>
      </c>
      <c r="D24" s="18">
        <f t="shared" si="0"/>
        <v>1.9040993061022717E-2</v>
      </c>
      <c r="E24" s="17">
        <v>6.3055555555555559E-2</v>
      </c>
      <c r="F24" s="18">
        <f t="shared" si="0"/>
        <v>5.5014743304923862E-2</v>
      </c>
      <c r="G24" s="17">
        <v>3.9861111111111118E-2</v>
      </c>
      <c r="H24" s="18">
        <f t="shared" ref="H24" si="18">G24/G$30</f>
        <v>5.8360022367952812E-2</v>
      </c>
      <c r="I24" s="17">
        <f t="shared" si="2"/>
        <v>0.16310185185185186</v>
      </c>
      <c r="J24" s="32">
        <f t="shared" si="3"/>
        <v>3.2685741854078514E-2</v>
      </c>
    </row>
    <row r="25" spans="2:10" s="5" customFormat="1" x14ac:dyDescent="0.25">
      <c r="B25" s="16" t="s">
        <v>5</v>
      </c>
      <c r="C25" s="17">
        <v>0.13059027777777776</v>
      </c>
      <c r="D25" s="18">
        <f t="shared" si="0"/>
        <v>4.1315293212984473E-2</v>
      </c>
      <c r="E25" s="17">
        <v>5.4409722222222241E-2</v>
      </c>
      <c r="F25" s="18">
        <f t="shared" si="0"/>
        <v>4.7471422224017464E-2</v>
      </c>
      <c r="G25" s="17">
        <v>3.2210648148148155E-2</v>
      </c>
      <c r="H25" s="18">
        <f t="shared" ref="H25" si="19">G25/G$30</f>
        <v>4.7159100537169762E-2</v>
      </c>
      <c r="I25" s="17">
        <f t="shared" si="2"/>
        <v>0.21721064814814817</v>
      </c>
      <c r="J25" s="32">
        <f t="shared" si="3"/>
        <v>4.3529188005640901E-2</v>
      </c>
    </row>
    <row r="26" spans="2:10" s="5" customFormat="1" x14ac:dyDescent="0.25">
      <c r="B26" s="16" t="s">
        <v>6</v>
      </c>
      <c r="C26" s="17">
        <v>0.45655092592592567</v>
      </c>
      <c r="D26" s="18">
        <f t="shared" si="0"/>
        <v>0.14444057928559645</v>
      </c>
      <c r="E26" s="17">
        <v>0.2381712962962963</v>
      </c>
      <c r="F26" s="18">
        <f t="shared" si="0"/>
        <v>0.20779981419396534</v>
      </c>
      <c r="G26" s="17">
        <v>3.6226851851851854E-3</v>
      </c>
      <c r="H26" s="18">
        <f t="shared" ref="H26" si="20">G26/G$30</f>
        <v>5.3039160862860708E-3</v>
      </c>
      <c r="I26" s="17">
        <f t="shared" si="2"/>
        <v>0.69834490740740718</v>
      </c>
      <c r="J26" s="32">
        <f t="shared" si="3"/>
        <v>0.1399488792399613</v>
      </c>
    </row>
    <row r="27" spans="2:10" s="5" customFormat="1" x14ac:dyDescent="0.25">
      <c r="B27" s="16" t="s">
        <v>78</v>
      </c>
      <c r="C27" s="17">
        <v>0.3207175925925928</v>
      </c>
      <c r="D27" s="18">
        <f t="shared" si="0"/>
        <v>0.10146652263864227</v>
      </c>
      <c r="E27" s="17">
        <v>0.16916666666666663</v>
      </c>
      <c r="F27" s="18">
        <f t="shared" si="0"/>
        <v>0.14759461970351817</v>
      </c>
      <c r="G27" s="17">
        <v>3.1481481481481477E-3</v>
      </c>
      <c r="H27" s="18">
        <f t="shared" ref="H27" si="21">G27/G$30</f>
        <v>4.6091539152390126E-3</v>
      </c>
      <c r="I27" s="17">
        <f t="shared" si="2"/>
        <v>0.49303240740740756</v>
      </c>
      <c r="J27" s="32">
        <f t="shared" si="3"/>
        <v>9.8804089660803077E-2</v>
      </c>
    </row>
    <row r="28" spans="2:10" s="5" customFormat="1" x14ac:dyDescent="0.25">
      <c r="B28" s="16" t="s">
        <v>17</v>
      </c>
      <c r="C28" s="17">
        <v>5.1851851851851824E-3</v>
      </c>
      <c r="D28" s="18">
        <f t="shared" si="0"/>
        <v>1.6404547867958023E-3</v>
      </c>
      <c r="E28" s="17">
        <v>3.2754629629629631E-3</v>
      </c>
      <c r="F28" s="18">
        <f t="shared" si="0"/>
        <v>2.857777598255039E-3</v>
      </c>
      <c r="G28" s="17">
        <v>2.0023148148148148E-3</v>
      </c>
      <c r="H28" s="18">
        <f t="shared" ref="H28" si="22">G28/G$30</f>
        <v>2.9315574534424607E-3</v>
      </c>
      <c r="I28" s="17">
        <f>C28+E28+G28</f>
        <v>1.046296296296296E-2</v>
      </c>
      <c r="J28" s="32">
        <f t="shared" si="3"/>
        <v>2.0967861649224362E-3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23">SUM(C7:C28)</f>
        <v>3.1608217592592602</v>
      </c>
      <c r="D30" s="26">
        <f t="shared" si="23"/>
        <v>1</v>
      </c>
      <c r="E30" s="25">
        <f t="shared" si="23"/>
        <v>1.1461574074074075</v>
      </c>
      <c r="F30" s="26">
        <f t="shared" si="23"/>
        <v>0.99999999999999978</v>
      </c>
      <c r="G30" s="25">
        <f>SUM(G7:G28)</f>
        <v>0.68302083333333363</v>
      </c>
      <c r="H30" s="26">
        <f t="shared" si="23"/>
        <v>0.99999999999999989</v>
      </c>
      <c r="I30" s="25">
        <f t="shared" si="23"/>
        <v>4.990000000000002</v>
      </c>
      <c r="J30" s="34">
        <f t="shared" si="23"/>
        <v>0.99999999999999989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129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124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75"/>
      <c r="F7" s="129"/>
    </row>
    <row r="8" spans="2:6" x14ac:dyDescent="0.25">
      <c r="B8" s="93" t="s">
        <v>13</v>
      </c>
      <c r="C8" s="75"/>
      <c r="D8" s="111"/>
      <c r="E8" s="75"/>
      <c r="F8" s="129"/>
    </row>
    <row r="9" spans="2:6" x14ac:dyDescent="0.25">
      <c r="B9" s="93" t="s">
        <v>0</v>
      </c>
      <c r="C9" s="75"/>
      <c r="D9" s="111"/>
      <c r="E9" s="75">
        <v>1.5740740740740741E-3</v>
      </c>
      <c r="F9" s="129">
        <f t="shared" ref="F9:F28" si="0">E9/E$30</f>
        <v>1.8503401360544219E-2</v>
      </c>
    </row>
    <row r="10" spans="2:6" x14ac:dyDescent="0.25">
      <c r="B10" s="93" t="s">
        <v>8</v>
      </c>
      <c r="C10" s="75"/>
      <c r="D10" s="111"/>
      <c r="E10" s="75"/>
      <c r="F10" s="129"/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/>
      <c r="F12" s="129"/>
    </row>
    <row r="13" spans="2:6" x14ac:dyDescent="0.25">
      <c r="B13" s="93" t="s">
        <v>7</v>
      </c>
      <c r="C13" s="75"/>
      <c r="D13" s="76"/>
      <c r="E13" s="75">
        <v>9.6180555555555568E-3</v>
      </c>
      <c r="F13" s="129">
        <f t="shared" si="0"/>
        <v>0.11306122448979593</v>
      </c>
    </row>
    <row r="14" spans="2:6" x14ac:dyDescent="0.25">
      <c r="B14" s="93" t="s">
        <v>2</v>
      </c>
      <c r="C14" s="75"/>
      <c r="D14" s="76"/>
      <c r="E14" s="75">
        <v>2.8240740740740739E-3</v>
      </c>
      <c r="F14" s="129">
        <f t="shared" si="0"/>
        <v>3.3197278911564626E-2</v>
      </c>
    </row>
    <row r="15" spans="2:6" x14ac:dyDescent="0.25">
      <c r="B15" s="93" t="s">
        <v>9</v>
      </c>
      <c r="C15" s="75"/>
      <c r="D15" s="76"/>
      <c r="E15" s="75"/>
      <c r="F15" s="129"/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/>
      <c r="D17" s="76"/>
      <c r="E17" s="75">
        <v>1.5856481481481482E-2</v>
      </c>
      <c r="F17" s="129">
        <f t="shared" si="0"/>
        <v>0.18639455782312925</v>
      </c>
    </row>
    <row r="18" spans="2:6" x14ac:dyDescent="0.25">
      <c r="B18" s="93" t="s">
        <v>16</v>
      </c>
      <c r="C18" s="75"/>
      <c r="D18" s="76"/>
      <c r="E18" s="75">
        <v>1.2847222222222223E-3</v>
      </c>
      <c r="F18" s="129">
        <f t="shared" si="0"/>
        <v>1.5102040816326531E-2</v>
      </c>
    </row>
    <row r="19" spans="2:6" x14ac:dyDescent="0.25">
      <c r="B19" s="93" t="s">
        <v>4</v>
      </c>
      <c r="C19" s="75"/>
      <c r="D19" s="76"/>
      <c r="E19" s="75">
        <v>1.0370370370370372E-2</v>
      </c>
      <c r="F19" s="129">
        <f t="shared" si="0"/>
        <v>0.12190476190476192</v>
      </c>
    </row>
    <row r="20" spans="2:6" x14ac:dyDescent="0.25">
      <c r="B20" s="93" t="s">
        <v>14</v>
      </c>
      <c r="C20" s="75"/>
      <c r="D20" s="76"/>
      <c r="E20" s="75">
        <v>4.5023148148148149E-3</v>
      </c>
      <c r="F20" s="129">
        <f t="shared" si="0"/>
        <v>5.2925170068027209E-2</v>
      </c>
    </row>
    <row r="21" spans="2:6" x14ac:dyDescent="0.25">
      <c r="B21" s="93" t="s">
        <v>11</v>
      </c>
      <c r="C21" s="75"/>
      <c r="D21" s="76"/>
      <c r="E21" s="75"/>
      <c r="F21" s="129"/>
    </row>
    <row r="22" spans="2:6" x14ac:dyDescent="0.25">
      <c r="B22" s="93" t="s">
        <v>15</v>
      </c>
      <c r="C22" s="75"/>
      <c r="D22" s="76"/>
      <c r="E22" s="75">
        <v>1.3425925925925928E-2</v>
      </c>
      <c r="F22" s="129">
        <f t="shared" si="0"/>
        <v>0.15782312925170069</v>
      </c>
    </row>
    <row r="23" spans="2:6" s="11" customFormat="1" x14ac:dyDescent="0.25">
      <c r="B23" s="93" t="s">
        <v>71</v>
      </c>
      <c r="C23" s="75"/>
      <c r="D23" s="76"/>
      <c r="E23" s="75">
        <v>8.0555555555555554E-3</v>
      </c>
      <c r="F23" s="129">
        <f t="shared" si="0"/>
        <v>9.4693877551020406E-2</v>
      </c>
    </row>
    <row r="24" spans="2:6" x14ac:dyDescent="0.25">
      <c r="B24" s="93" t="s">
        <v>12</v>
      </c>
      <c r="C24" s="75"/>
      <c r="D24" s="76"/>
      <c r="E24" s="75">
        <v>1.755787037037037E-2</v>
      </c>
      <c r="F24" s="129">
        <f t="shared" si="0"/>
        <v>0.20639455782312924</v>
      </c>
    </row>
    <row r="25" spans="2:6" s="12" customFormat="1" x14ac:dyDescent="0.25">
      <c r="B25" s="93" t="s">
        <v>5</v>
      </c>
      <c r="C25" s="75"/>
      <c r="D25" s="76"/>
      <c r="E25" s="75"/>
      <c r="F25" s="129"/>
    </row>
    <row r="26" spans="2:6" x14ac:dyDescent="0.25">
      <c r="B26" s="93" t="s">
        <v>6</v>
      </c>
      <c r="C26" s="75"/>
      <c r="D26" s="76"/>
      <c r="E26" s="75"/>
      <c r="F26" s="129"/>
    </row>
    <row r="27" spans="2:6" x14ac:dyDescent="0.25">
      <c r="B27" s="93" t="s">
        <v>78</v>
      </c>
      <c r="C27" s="75"/>
      <c r="D27" s="76"/>
      <c r="E27" s="75"/>
      <c r="F27" s="129"/>
    </row>
    <row r="28" spans="2:6" x14ac:dyDescent="0.25">
      <c r="B28" s="93" t="s">
        <v>17</v>
      </c>
      <c r="C28" s="75"/>
      <c r="D28" s="76"/>
      <c r="E28" s="75"/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8.5069444444444448E-2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134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72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111"/>
      <c r="E12" s="103"/>
      <c r="F12" s="133"/>
    </row>
    <row r="13" spans="2:6" x14ac:dyDescent="0.25">
      <c r="B13" s="93" t="s">
        <v>7</v>
      </c>
      <c r="C13" s="75"/>
      <c r="D13" s="111"/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/>
      <c r="D19" s="74"/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3"/>
      <c r="D21" s="74"/>
      <c r="E21" s="103"/>
      <c r="F21" s="133"/>
    </row>
    <row r="22" spans="2:6" x14ac:dyDescent="0.25">
      <c r="B22" s="93" t="s">
        <v>15</v>
      </c>
      <c r="C22" s="75"/>
      <c r="D22" s="74"/>
      <c r="E22" s="103"/>
      <c r="F22" s="133"/>
    </row>
    <row r="23" spans="2:6" s="11" customFormat="1" x14ac:dyDescent="0.25">
      <c r="B23" s="93" t="s">
        <v>71</v>
      </c>
      <c r="C23" s="80"/>
      <c r="D23" s="74"/>
      <c r="E23" s="103"/>
      <c r="F23" s="134"/>
    </row>
    <row r="24" spans="2:6" x14ac:dyDescent="0.25">
      <c r="B24" s="93" t="s">
        <v>12</v>
      </c>
      <c r="C24" s="73"/>
      <c r="D24" s="111"/>
      <c r="E24" s="103"/>
      <c r="F24" s="135"/>
    </row>
    <row r="25" spans="2:6" s="12" customFormat="1" x14ac:dyDescent="0.25">
      <c r="B25" s="93" t="s">
        <v>5</v>
      </c>
      <c r="C25" s="75"/>
      <c r="D25" s="111"/>
      <c r="E25" s="103"/>
      <c r="F25" s="92"/>
    </row>
    <row r="26" spans="2:6" x14ac:dyDescent="0.25">
      <c r="B26" s="93" t="s">
        <v>6</v>
      </c>
      <c r="C26" s="82"/>
      <c r="D26" s="75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75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73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51</v>
      </c>
      <c r="D5" s="187"/>
      <c r="E5" s="187" t="s">
        <v>52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81"/>
      <c r="F23" s="134"/>
    </row>
    <row r="24" spans="2:6" x14ac:dyDescent="0.25">
      <c r="B24" s="93" t="s">
        <v>12</v>
      </c>
      <c r="C24" s="73"/>
      <c r="D24" s="76"/>
      <c r="E24" s="71"/>
      <c r="F24" s="135"/>
    </row>
    <row r="25" spans="2:6" s="12" customFormat="1" x14ac:dyDescent="0.25">
      <c r="B25" s="93" t="s">
        <v>5</v>
      </c>
      <c r="C25" s="75"/>
      <c r="D25" s="76"/>
      <c r="E25" s="72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5"/>
      <c r="E27" s="103"/>
      <c r="F27" s="133"/>
    </row>
    <row r="28" spans="2:6" x14ac:dyDescent="0.25">
      <c r="B28" s="93" t="s">
        <v>17</v>
      </c>
      <c r="C28" s="82"/>
      <c r="D28" s="113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74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57</v>
      </c>
      <c r="D5" s="187"/>
      <c r="E5" s="187" t="s">
        <v>58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>
        <v>3.0902777777777777E-3</v>
      </c>
      <c r="F7" s="129">
        <f t="shared" ref="F7:F28" si="0">E7/E$30</f>
        <v>4.4049229550928819E-3</v>
      </c>
    </row>
    <row r="8" spans="2:6" x14ac:dyDescent="0.25">
      <c r="B8" s="93" t="s">
        <v>13</v>
      </c>
      <c r="C8" s="75"/>
      <c r="D8" s="111"/>
      <c r="E8" s="75">
        <v>2.6412037037037029E-2</v>
      </c>
      <c r="F8" s="129">
        <f t="shared" si="0"/>
        <v>3.7648068103078476E-2</v>
      </c>
    </row>
    <row r="9" spans="2:6" x14ac:dyDescent="0.25">
      <c r="B9" s="93" t="s">
        <v>0</v>
      </c>
      <c r="C9" s="75">
        <v>3.1250000000000001E-4</v>
      </c>
      <c r="D9" s="76">
        <f t="shared" ref="D9:D23" si="1">C9/C$30</f>
        <v>1.0812975570684821E-2</v>
      </c>
      <c r="E9" s="75">
        <v>7.8900462962962922E-2</v>
      </c>
      <c r="F9" s="129">
        <f t="shared" si="0"/>
        <v>0.11246576698452494</v>
      </c>
    </row>
    <row r="10" spans="2:6" x14ac:dyDescent="0.25">
      <c r="B10" s="93" t="s">
        <v>8</v>
      </c>
      <c r="C10" s="75"/>
      <c r="D10" s="76"/>
      <c r="E10" s="75">
        <v>5.7986111111111112E-3</v>
      </c>
      <c r="F10" s="129">
        <f t="shared" si="0"/>
        <v>8.2654172303428235E-3</v>
      </c>
    </row>
    <row r="11" spans="2:6" x14ac:dyDescent="0.25">
      <c r="B11" s="93" t="s">
        <v>26</v>
      </c>
      <c r="C11" s="75"/>
      <c r="D11" s="76"/>
      <c r="E11" s="75">
        <v>1.8171296296296299E-3</v>
      </c>
      <c r="F11" s="129">
        <f t="shared" si="0"/>
        <v>2.5901606889497477E-3</v>
      </c>
    </row>
    <row r="12" spans="2:6" x14ac:dyDescent="0.25">
      <c r="B12" s="93" t="s">
        <v>3</v>
      </c>
      <c r="C12" s="75">
        <v>1.5046296296296295E-4</v>
      </c>
      <c r="D12" s="76">
        <f t="shared" si="1"/>
        <v>5.2062474969963952E-3</v>
      </c>
      <c r="E12" s="75">
        <v>0.14791666666666672</v>
      </c>
      <c r="F12" s="129">
        <f t="shared" si="0"/>
        <v>0.21084237964826613</v>
      </c>
    </row>
    <row r="13" spans="2:6" x14ac:dyDescent="0.25">
      <c r="B13" s="93" t="s">
        <v>7</v>
      </c>
      <c r="C13" s="75"/>
      <c r="D13" s="76"/>
      <c r="E13" s="75">
        <v>4.7037037037037023E-2</v>
      </c>
      <c r="F13" s="129">
        <f t="shared" si="0"/>
        <v>6.7047216814597257E-2</v>
      </c>
    </row>
    <row r="14" spans="2:6" x14ac:dyDescent="0.25">
      <c r="B14" s="93" t="s">
        <v>2</v>
      </c>
      <c r="C14" s="75"/>
      <c r="D14" s="76"/>
      <c r="E14" s="75">
        <v>5.0578703703703706E-3</v>
      </c>
      <c r="F14" s="129">
        <f t="shared" si="0"/>
        <v>7.2095555482231816E-3</v>
      </c>
    </row>
    <row r="15" spans="2:6" ht="15.95" customHeight="1" x14ac:dyDescent="0.25">
      <c r="B15" s="93" t="s">
        <v>9</v>
      </c>
      <c r="C15" s="75"/>
      <c r="D15" s="76"/>
      <c r="E15" s="75">
        <v>4.3981481481481481E-4</v>
      </c>
      <c r="F15" s="129">
        <f t="shared" si="0"/>
        <v>6.2691787375853748E-4</v>
      </c>
    </row>
    <row r="16" spans="2:6" x14ac:dyDescent="0.25">
      <c r="B16" s="93" t="s">
        <v>1</v>
      </c>
      <c r="C16" s="75"/>
      <c r="D16" s="76"/>
      <c r="E16" s="75"/>
      <c r="F16" s="129"/>
    </row>
    <row r="17" spans="2:6" x14ac:dyDescent="0.25">
      <c r="B17" s="93" t="s">
        <v>27</v>
      </c>
      <c r="C17" s="75"/>
      <c r="D17" s="76"/>
      <c r="E17" s="75">
        <v>3.1898148148148155E-2</v>
      </c>
      <c r="F17" s="129">
        <f t="shared" si="0"/>
        <v>4.5468043686277097E-2</v>
      </c>
    </row>
    <row r="18" spans="2:6" x14ac:dyDescent="0.25">
      <c r="B18" s="93" t="s">
        <v>16</v>
      </c>
      <c r="C18" s="75"/>
      <c r="D18" s="76"/>
      <c r="E18" s="75">
        <v>1.9953703703703699E-2</v>
      </c>
      <c r="F18" s="129">
        <f t="shared" si="0"/>
        <v>2.8442274062097855E-2</v>
      </c>
    </row>
    <row r="19" spans="2:6" x14ac:dyDescent="0.25">
      <c r="B19" s="93" t="s">
        <v>4</v>
      </c>
      <c r="C19" s="75">
        <v>1.7129629629629628E-3</v>
      </c>
      <c r="D19" s="76">
        <f t="shared" si="1"/>
        <v>5.9271125350420492E-2</v>
      </c>
      <c r="E19" s="75">
        <v>1.1921296296296294E-2</v>
      </c>
      <c r="F19" s="129">
        <f t="shared" si="0"/>
        <v>1.6992773946612989E-2</v>
      </c>
    </row>
    <row r="20" spans="2:6" x14ac:dyDescent="0.25">
      <c r="B20" s="93" t="s">
        <v>14</v>
      </c>
      <c r="C20" s="75"/>
      <c r="D20" s="76"/>
      <c r="E20" s="75">
        <v>7.2569444444444452E-3</v>
      </c>
      <c r="F20" s="129">
        <f t="shared" si="0"/>
        <v>1.0344144917015871E-2</v>
      </c>
    </row>
    <row r="21" spans="2:6" x14ac:dyDescent="0.25">
      <c r="B21" s="93" t="s">
        <v>11</v>
      </c>
      <c r="C21" s="75"/>
      <c r="D21" s="76"/>
      <c r="E21" s="75">
        <v>2.1898148148148149E-2</v>
      </c>
      <c r="F21" s="129">
        <f t="shared" si="0"/>
        <v>3.1213910977661921E-2</v>
      </c>
    </row>
    <row r="22" spans="2:6" x14ac:dyDescent="0.25">
      <c r="B22" s="93" t="s">
        <v>15</v>
      </c>
      <c r="C22" s="75">
        <v>5.5787037037037038E-3</v>
      </c>
      <c r="D22" s="76">
        <f t="shared" si="1"/>
        <v>0.19303163796555867</v>
      </c>
      <c r="E22" s="75">
        <v>4.8587962962962958E-2</v>
      </c>
      <c r="F22" s="129">
        <f t="shared" si="0"/>
        <v>6.9257927211535272E-2</v>
      </c>
    </row>
    <row r="23" spans="2:6" s="11" customFormat="1" x14ac:dyDescent="0.25">
      <c r="B23" s="93" t="s">
        <v>71</v>
      </c>
      <c r="C23" s="75">
        <v>2.1145833333333336E-2</v>
      </c>
      <c r="D23" s="76">
        <f t="shared" si="1"/>
        <v>0.73167801361633966</v>
      </c>
      <c r="E23" s="75">
        <v>3.1168981481481475E-2</v>
      </c>
      <c r="F23" s="129">
        <f t="shared" si="0"/>
        <v>4.4428679842940556E-2</v>
      </c>
    </row>
    <row r="24" spans="2:6" x14ac:dyDescent="0.25">
      <c r="B24" s="93" t="s">
        <v>12</v>
      </c>
      <c r="C24" s="75"/>
      <c r="D24" s="76"/>
      <c r="E24" s="75">
        <v>3.6388888888888894E-2</v>
      </c>
      <c r="F24" s="129">
        <f t="shared" si="0"/>
        <v>5.1869205134127426E-2</v>
      </c>
    </row>
    <row r="25" spans="2:6" s="12" customFormat="1" x14ac:dyDescent="0.25">
      <c r="B25" s="93" t="s">
        <v>5</v>
      </c>
      <c r="C25" s="75"/>
      <c r="D25" s="76"/>
      <c r="E25" s="75">
        <v>2.4687500000000012E-2</v>
      </c>
      <c r="F25" s="129">
        <f t="shared" si="0"/>
        <v>3.5189890124393712E-2</v>
      </c>
    </row>
    <row r="26" spans="2:6" x14ac:dyDescent="0.25">
      <c r="B26" s="93" t="s">
        <v>6</v>
      </c>
      <c r="C26" s="82"/>
      <c r="D26" s="76"/>
      <c r="E26" s="75">
        <v>6.9328703703703705E-3</v>
      </c>
      <c r="F26" s="129">
        <f t="shared" si="0"/>
        <v>9.8822054310885258E-3</v>
      </c>
    </row>
    <row r="27" spans="2:6" x14ac:dyDescent="0.25">
      <c r="B27" s="93" t="s">
        <v>78</v>
      </c>
      <c r="C27" s="82"/>
      <c r="D27" s="76"/>
      <c r="E27" s="75">
        <v>2.2696759259259257E-2</v>
      </c>
      <c r="F27" s="129">
        <f t="shared" si="0"/>
        <v>3.2352261853697155E-2</v>
      </c>
    </row>
    <row r="28" spans="2:6" x14ac:dyDescent="0.25">
      <c r="B28" s="93" t="s">
        <v>17</v>
      </c>
      <c r="C28" s="82"/>
      <c r="D28" s="76"/>
      <c r="E28" s="75">
        <v>0.12168981481481483</v>
      </c>
      <c r="F28" s="129">
        <f t="shared" si="0"/>
        <v>0.1734582769657175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2.8900462962962965E-2</v>
      </c>
      <c r="D30" s="124">
        <f>SUM(D7:D28)</f>
        <v>1</v>
      </c>
      <c r="E30" s="123">
        <f>SUM(E7:E28)</f>
        <v>0.70155092592592605</v>
      </c>
      <c r="F30" s="130">
        <f>SUM(F7:F28)</f>
        <v>0.99999999999999956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7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103"/>
      <c r="F7" s="133"/>
    </row>
    <row r="8" spans="2:6" x14ac:dyDescent="0.25">
      <c r="B8" s="93" t="s">
        <v>13</v>
      </c>
      <c r="C8" s="75"/>
      <c r="D8" s="111"/>
      <c r="E8" s="103"/>
      <c r="F8" s="133"/>
    </row>
    <row r="9" spans="2:6" x14ac:dyDescent="0.25">
      <c r="B9" s="93" t="s">
        <v>0</v>
      </c>
      <c r="C9" s="75"/>
      <c r="D9" s="76"/>
      <c r="E9" s="103"/>
      <c r="F9" s="133"/>
    </row>
    <row r="10" spans="2:6" x14ac:dyDescent="0.25">
      <c r="B10" s="93" t="s">
        <v>8</v>
      </c>
      <c r="C10" s="75"/>
      <c r="D10" s="76"/>
      <c r="E10" s="103"/>
      <c r="F10" s="133"/>
    </row>
    <row r="11" spans="2:6" x14ac:dyDescent="0.25">
      <c r="B11" s="93" t="s">
        <v>26</v>
      </c>
      <c r="C11" s="75"/>
      <c r="D11" s="76"/>
      <c r="E11" s="103"/>
      <c r="F11" s="133"/>
    </row>
    <row r="12" spans="2:6" x14ac:dyDescent="0.25">
      <c r="B12" s="93" t="s">
        <v>3</v>
      </c>
      <c r="C12" s="75"/>
      <c r="D12" s="76"/>
      <c r="E12" s="103"/>
      <c r="F12" s="133"/>
    </row>
    <row r="13" spans="2:6" x14ac:dyDescent="0.25">
      <c r="B13" s="93" t="s">
        <v>7</v>
      </c>
      <c r="C13" s="75"/>
      <c r="D13" s="76"/>
      <c r="E13" s="103"/>
      <c r="F13" s="133"/>
    </row>
    <row r="14" spans="2:6" x14ac:dyDescent="0.25">
      <c r="B14" s="93" t="s">
        <v>2</v>
      </c>
      <c r="C14" s="75"/>
      <c r="D14" s="76"/>
      <c r="E14" s="103"/>
      <c r="F14" s="133"/>
    </row>
    <row r="15" spans="2:6" x14ac:dyDescent="0.25">
      <c r="B15" s="93" t="s">
        <v>9</v>
      </c>
      <c r="C15" s="75"/>
      <c r="D15" s="76"/>
      <c r="E15" s="103"/>
      <c r="F15" s="133"/>
    </row>
    <row r="16" spans="2:6" x14ac:dyDescent="0.25">
      <c r="B16" s="93" t="s">
        <v>1</v>
      </c>
      <c r="C16" s="75"/>
      <c r="D16" s="76"/>
      <c r="E16" s="103"/>
      <c r="F16" s="133"/>
    </row>
    <row r="17" spans="2:6" x14ac:dyDescent="0.25">
      <c r="B17" s="93" t="s">
        <v>27</v>
      </c>
      <c r="C17" s="75"/>
      <c r="D17" s="76"/>
      <c r="E17" s="103"/>
      <c r="F17" s="133"/>
    </row>
    <row r="18" spans="2:6" x14ac:dyDescent="0.25">
      <c r="B18" s="93" t="s">
        <v>16</v>
      </c>
      <c r="C18" s="75"/>
      <c r="D18" s="76"/>
      <c r="E18" s="103"/>
      <c r="F18" s="133"/>
    </row>
    <row r="19" spans="2:6" x14ac:dyDescent="0.25">
      <c r="B19" s="93" t="s">
        <v>4</v>
      </c>
      <c r="C19" s="75"/>
      <c r="D19" s="76"/>
      <c r="E19" s="103"/>
      <c r="F19" s="133"/>
    </row>
    <row r="20" spans="2:6" x14ac:dyDescent="0.25">
      <c r="B20" s="93" t="s">
        <v>14</v>
      </c>
      <c r="C20" s="75"/>
      <c r="D20" s="76"/>
      <c r="E20" s="103"/>
      <c r="F20" s="133"/>
    </row>
    <row r="21" spans="2:6" x14ac:dyDescent="0.25">
      <c r="B21" s="93" t="s">
        <v>11</v>
      </c>
      <c r="C21" s="75"/>
      <c r="D21" s="76"/>
      <c r="E21" s="103"/>
      <c r="F21" s="133"/>
    </row>
    <row r="22" spans="2:6" x14ac:dyDescent="0.25">
      <c r="B22" s="93" t="s">
        <v>15</v>
      </c>
      <c r="C22" s="75"/>
      <c r="D22" s="76"/>
      <c r="E22" s="103"/>
      <c r="F22" s="133"/>
    </row>
    <row r="23" spans="2:6" s="11" customFormat="1" x14ac:dyDescent="0.25">
      <c r="B23" s="93" t="s">
        <v>71</v>
      </c>
      <c r="C23" s="75"/>
      <c r="D23" s="76"/>
      <c r="E23" s="103"/>
      <c r="F23" s="134"/>
    </row>
    <row r="24" spans="2:6" x14ac:dyDescent="0.25">
      <c r="B24" s="93" t="s">
        <v>12</v>
      </c>
      <c r="C24" s="75"/>
      <c r="D24" s="76"/>
      <c r="E24" s="103"/>
      <c r="F24" s="135"/>
    </row>
    <row r="25" spans="2:6" s="12" customFormat="1" x14ac:dyDescent="0.25">
      <c r="B25" s="93" t="s">
        <v>5</v>
      </c>
      <c r="C25" s="75"/>
      <c r="D25" s="76"/>
      <c r="E25" s="103"/>
      <c r="F25" s="92"/>
    </row>
    <row r="26" spans="2:6" x14ac:dyDescent="0.25">
      <c r="B26" s="93" t="s">
        <v>6</v>
      </c>
      <c r="C26" s="82"/>
      <c r="D26" s="76"/>
      <c r="E26" s="103"/>
      <c r="F26" s="133"/>
    </row>
    <row r="27" spans="2:6" x14ac:dyDescent="0.25">
      <c r="B27" s="93" t="s">
        <v>78</v>
      </c>
      <c r="C27" s="82"/>
      <c r="D27" s="76"/>
      <c r="E27" s="103"/>
      <c r="F27" s="133"/>
    </row>
    <row r="28" spans="2:6" x14ac:dyDescent="0.25">
      <c r="B28" s="93" t="s">
        <v>17</v>
      </c>
      <c r="C28" s="82"/>
      <c r="D28" s="76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49</v>
      </c>
      <c r="D5" s="187"/>
      <c r="E5" s="187" t="s">
        <v>50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/>
      <c r="F7" s="129"/>
    </row>
    <row r="8" spans="2:6" x14ac:dyDescent="0.25">
      <c r="B8" s="93" t="s">
        <v>13</v>
      </c>
      <c r="C8" s="75"/>
      <c r="D8" s="76"/>
      <c r="E8" s="75"/>
      <c r="F8" s="129"/>
    </row>
    <row r="9" spans="2:6" x14ac:dyDescent="0.25">
      <c r="B9" s="93" t="s">
        <v>0</v>
      </c>
      <c r="C9" s="75"/>
      <c r="D9" s="76"/>
      <c r="E9" s="75">
        <v>3.6111111111111114E-3</v>
      </c>
      <c r="F9" s="129">
        <f t="shared" ref="F9:F23" si="0">E9/E$30</f>
        <v>4.8605701822713829E-2</v>
      </c>
    </row>
    <row r="10" spans="2:6" x14ac:dyDescent="0.25">
      <c r="B10" s="93" t="s">
        <v>8</v>
      </c>
      <c r="C10" s="75"/>
      <c r="D10" s="76"/>
      <c r="E10" s="75">
        <v>1.4930555555555556E-3</v>
      </c>
      <c r="F10" s="129">
        <f t="shared" si="0"/>
        <v>2.0096588253622063E-2</v>
      </c>
    </row>
    <row r="11" spans="2:6" x14ac:dyDescent="0.25">
      <c r="B11" s="93" t="s">
        <v>26</v>
      </c>
      <c r="C11" s="75"/>
      <c r="D11" s="76"/>
      <c r="E11" s="75"/>
      <c r="F11" s="129"/>
    </row>
    <row r="12" spans="2:6" x14ac:dyDescent="0.25">
      <c r="B12" s="93" t="s">
        <v>3</v>
      </c>
      <c r="C12" s="75"/>
      <c r="D12" s="76"/>
      <c r="E12" s="75">
        <v>1.6157407407407405E-2</v>
      </c>
      <c r="F12" s="129">
        <f t="shared" si="0"/>
        <v>0.21747935815547592</v>
      </c>
    </row>
    <row r="13" spans="2:6" x14ac:dyDescent="0.25">
      <c r="B13" s="93" t="s">
        <v>7</v>
      </c>
      <c r="C13" s="75"/>
      <c r="D13" s="76"/>
      <c r="E13" s="75">
        <v>9.1666666666666667E-3</v>
      </c>
      <c r="F13" s="129">
        <f t="shared" si="0"/>
        <v>0.12338370462688894</v>
      </c>
    </row>
    <row r="14" spans="2:6" x14ac:dyDescent="0.25">
      <c r="B14" s="93" t="s">
        <v>2</v>
      </c>
      <c r="C14" s="75"/>
      <c r="D14" s="111"/>
      <c r="E14" s="75"/>
      <c r="F14" s="129"/>
    </row>
    <row r="15" spans="2:6" x14ac:dyDescent="0.25">
      <c r="B15" s="93" t="s">
        <v>9</v>
      </c>
      <c r="C15" s="75"/>
      <c r="D15" s="111"/>
      <c r="E15" s="75"/>
      <c r="F15" s="129"/>
    </row>
    <row r="16" spans="2:6" x14ac:dyDescent="0.25">
      <c r="B16" s="93" t="s">
        <v>1</v>
      </c>
      <c r="C16" s="75"/>
      <c r="D16" s="111"/>
      <c r="E16" s="75"/>
      <c r="F16" s="129"/>
    </row>
    <row r="17" spans="2:6" x14ac:dyDescent="0.25">
      <c r="B17" s="93" t="s">
        <v>27</v>
      </c>
      <c r="C17" s="75"/>
      <c r="D17" s="111"/>
      <c r="E17" s="75"/>
      <c r="F17" s="129"/>
    </row>
    <row r="18" spans="2:6" x14ac:dyDescent="0.25">
      <c r="B18" s="93" t="s">
        <v>16</v>
      </c>
      <c r="C18" s="75"/>
      <c r="D18" s="111"/>
      <c r="E18" s="75"/>
      <c r="F18" s="129"/>
    </row>
    <row r="19" spans="2:6" x14ac:dyDescent="0.25">
      <c r="B19" s="93" t="s">
        <v>4</v>
      </c>
      <c r="C19" s="75"/>
      <c r="D19" s="76"/>
      <c r="E19" s="75"/>
      <c r="F19" s="129"/>
    </row>
    <row r="20" spans="2:6" x14ac:dyDescent="0.25">
      <c r="B20" s="93" t="s">
        <v>14</v>
      </c>
      <c r="C20" s="75"/>
      <c r="D20" s="76"/>
      <c r="E20" s="75"/>
      <c r="F20" s="129"/>
    </row>
    <row r="21" spans="2:6" x14ac:dyDescent="0.25">
      <c r="B21" s="93" t="s">
        <v>11</v>
      </c>
      <c r="C21" s="75"/>
      <c r="D21" s="111"/>
      <c r="E21" s="75">
        <v>4.1111111111111105E-2</v>
      </c>
      <c r="F21" s="129">
        <f t="shared" si="0"/>
        <v>0.55335722075089577</v>
      </c>
    </row>
    <row r="22" spans="2:6" x14ac:dyDescent="0.25">
      <c r="B22" s="93" t="s">
        <v>15</v>
      </c>
      <c r="C22" s="75"/>
      <c r="D22" s="111"/>
      <c r="E22" s="75"/>
      <c r="F22" s="129"/>
    </row>
    <row r="23" spans="2:6" s="11" customFormat="1" x14ac:dyDescent="0.25">
      <c r="B23" s="93" t="s">
        <v>71</v>
      </c>
      <c r="C23" s="75"/>
      <c r="D23" s="111"/>
      <c r="E23" s="75">
        <v>2.7546296296296294E-3</v>
      </c>
      <c r="F23" s="129">
        <f t="shared" si="0"/>
        <v>3.7077426390403491E-2</v>
      </c>
    </row>
    <row r="24" spans="2:6" x14ac:dyDescent="0.25">
      <c r="B24" s="93" t="s">
        <v>12</v>
      </c>
      <c r="C24" s="75"/>
      <c r="D24" s="111"/>
      <c r="E24" s="75"/>
      <c r="F24" s="129"/>
    </row>
    <row r="25" spans="2:6" s="12" customFormat="1" x14ac:dyDescent="0.25">
      <c r="B25" s="93" t="s">
        <v>5</v>
      </c>
      <c r="C25" s="75"/>
      <c r="D25" s="111"/>
      <c r="E25" s="75"/>
      <c r="F25" s="129"/>
    </row>
    <row r="26" spans="2:6" x14ac:dyDescent="0.25">
      <c r="B26" s="93" t="s">
        <v>6</v>
      </c>
      <c r="C26" s="82"/>
      <c r="D26" s="111"/>
      <c r="E26" s="75"/>
      <c r="F26" s="129"/>
    </row>
    <row r="27" spans="2:6" x14ac:dyDescent="0.25">
      <c r="B27" s="93" t="s">
        <v>78</v>
      </c>
      <c r="C27" s="82"/>
      <c r="D27" s="75"/>
      <c r="E27" s="75"/>
      <c r="F27" s="129"/>
    </row>
    <row r="28" spans="2:6" x14ac:dyDescent="0.25">
      <c r="B28" s="93" t="s">
        <v>17</v>
      </c>
      <c r="C28" s="82"/>
      <c r="D28" s="76"/>
      <c r="E28" s="75"/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7.4293981481481475E-2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121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topLeftCell="A1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53</v>
      </c>
      <c r="D5" s="187"/>
      <c r="E5" s="187" t="s">
        <v>54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/>
      <c r="D7" s="104"/>
      <c r="E7" s="103"/>
      <c r="F7" s="133"/>
    </row>
    <row r="8" spans="2:6" x14ac:dyDescent="0.25">
      <c r="B8" s="93" t="s">
        <v>13</v>
      </c>
      <c r="C8" s="103"/>
      <c r="D8" s="104"/>
      <c r="E8" s="103"/>
      <c r="F8" s="133"/>
    </row>
    <row r="9" spans="2:6" x14ac:dyDescent="0.25">
      <c r="B9" s="93" t="s">
        <v>0</v>
      </c>
      <c r="C9" s="103"/>
      <c r="D9" s="104"/>
      <c r="E9" s="103"/>
      <c r="F9" s="133"/>
    </row>
    <row r="10" spans="2:6" x14ac:dyDescent="0.25">
      <c r="B10" s="93" t="s">
        <v>8</v>
      </c>
      <c r="C10" s="103"/>
      <c r="D10" s="104"/>
      <c r="E10" s="103"/>
      <c r="F10" s="133"/>
    </row>
    <row r="11" spans="2:6" x14ac:dyDescent="0.25">
      <c r="B11" s="93" t="s">
        <v>26</v>
      </c>
      <c r="C11" s="103"/>
      <c r="D11" s="104"/>
      <c r="E11" s="103"/>
      <c r="F11" s="133"/>
    </row>
    <row r="12" spans="2:6" x14ac:dyDescent="0.25">
      <c r="B12" s="93" t="s">
        <v>3</v>
      </c>
      <c r="C12" s="103"/>
      <c r="D12" s="104"/>
      <c r="E12" s="103"/>
      <c r="F12" s="133"/>
    </row>
    <row r="13" spans="2:6" x14ac:dyDescent="0.25">
      <c r="B13" s="93" t="s">
        <v>7</v>
      </c>
      <c r="C13" s="103"/>
      <c r="D13" s="104"/>
      <c r="E13" s="103"/>
      <c r="F13" s="133"/>
    </row>
    <row r="14" spans="2:6" x14ac:dyDescent="0.25">
      <c r="B14" s="93" t="s">
        <v>2</v>
      </c>
      <c r="C14" s="103"/>
      <c r="D14" s="104"/>
      <c r="E14" s="103"/>
      <c r="F14" s="133"/>
    </row>
    <row r="15" spans="2:6" x14ac:dyDescent="0.25">
      <c r="B15" s="93" t="s">
        <v>9</v>
      </c>
      <c r="C15" s="103"/>
      <c r="D15" s="104"/>
      <c r="E15" s="103"/>
      <c r="F15" s="133"/>
    </row>
    <row r="16" spans="2:6" x14ac:dyDescent="0.25">
      <c r="B16" s="93" t="s">
        <v>1</v>
      </c>
      <c r="C16" s="103"/>
      <c r="D16" s="104"/>
      <c r="E16" s="103"/>
      <c r="F16" s="133"/>
    </row>
    <row r="17" spans="2:6" x14ac:dyDescent="0.25">
      <c r="B17" s="93" t="s">
        <v>27</v>
      </c>
      <c r="C17" s="103"/>
      <c r="D17" s="104"/>
      <c r="E17" s="103"/>
      <c r="F17" s="133"/>
    </row>
    <row r="18" spans="2:6" x14ac:dyDescent="0.25">
      <c r="B18" s="93" t="s">
        <v>16</v>
      </c>
      <c r="C18" s="103"/>
      <c r="D18" s="104"/>
      <c r="E18" s="103"/>
      <c r="F18" s="133"/>
    </row>
    <row r="19" spans="2:6" x14ac:dyDescent="0.25">
      <c r="B19" s="93" t="s">
        <v>4</v>
      </c>
      <c r="C19" s="105"/>
      <c r="D19" s="106"/>
      <c r="E19" s="103"/>
      <c r="F19" s="133"/>
    </row>
    <row r="20" spans="2:6" x14ac:dyDescent="0.25">
      <c r="B20" s="93" t="s">
        <v>14</v>
      </c>
      <c r="C20" s="105"/>
      <c r="D20" s="106"/>
      <c r="E20" s="103"/>
      <c r="F20" s="133"/>
    </row>
    <row r="21" spans="2:6" x14ac:dyDescent="0.25">
      <c r="B21" s="93" t="s">
        <v>11</v>
      </c>
      <c r="C21" s="105"/>
      <c r="D21" s="106"/>
      <c r="E21" s="103"/>
      <c r="F21" s="133"/>
    </row>
    <row r="22" spans="2:6" x14ac:dyDescent="0.25">
      <c r="B22" s="93" t="s">
        <v>15</v>
      </c>
      <c r="C22" s="105"/>
      <c r="D22" s="106"/>
      <c r="E22" s="103"/>
      <c r="F22" s="133"/>
    </row>
    <row r="23" spans="2:6" s="11" customFormat="1" x14ac:dyDescent="0.25">
      <c r="B23" s="93" t="s">
        <v>71</v>
      </c>
      <c r="C23" s="107"/>
      <c r="D23" s="106"/>
      <c r="E23" s="81"/>
      <c r="F23" s="133"/>
    </row>
    <row r="24" spans="2:6" x14ac:dyDescent="0.25">
      <c r="B24" s="93" t="s">
        <v>12</v>
      </c>
      <c r="C24" s="108"/>
      <c r="D24" s="109"/>
      <c r="E24" s="71"/>
      <c r="F24" s="133"/>
    </row>
    <row r="25" spans="2:6" s="12" customFormat="1" x14ac:dyDescent="0.25">
      <c r="B25" s="93" t="s">
        <v>5</v>
      </c>
      <c r="C25" s="110"/>
      <c r="D25" s="109"/>
      <c r="E25" s="72"/>
      <c r="F25" s="133"/>
    </row>
    <row r="26" spans="2:6" x14ac:dyDescent="0.25">
      <c r="B26" s="93" t="s">
        <v>6</v>
      </c>
      <c r="C26" s="110"/>
      <c r="D26" s="109"/>
      <c r="E26" s="103"/>
      <c r="F26" s="133"/>
    </row>
    <row r="27" spans="2:6" x14ac:dyDescent="0.25">
      <c r="B27" s="93" t="s">
        <v>78</v>
      </c>
      <c r="C27" s="110"/>
      <c r="D27" s="105"/>
      <c r="E27" s="103"/>
      <c r="F27" s="133"/>
    </row>
    <row r="28" spans="2:6" x14ac:dyDescent="0.25">
      <c r="B28" s="93" t="s">
        <v>17</v>
      </c>
      <c r="C28" s="110"/>
      <c r="D28" s="105"/>
      <c r="E28" s="103"/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60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61</v>
      </c>
      <c r="D5" s="187"/>
      <c r="E5" s="187" t="s">
        <v>62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/>
      <c r="F7" s="133"/>
    </row>
    <row r="8" spans="2:6" x14ac:dyDescent="0.25">
      <c r="B8" s="93" t="s">
        <v>13</v>
      </c>
      <c r="C8" s="75"/>
      <c r="D8" s="74"/>
      <c r="E8" s="103"/>
      <c r="F8" s="133"/>
    </row>
    <row r="9" spans="2:6" x14ac:dyDescent="0.25">
      <c r="B9" s="93" t="s">
        <v>0</v>
      </c>
      <c r="C9" s="75"/>
      <c r="D9" s="74"/>
      <c r="E9" s="103"/>
      <c r="F9" s="133"/>
    </row>
    <row r="10" spans="2:6" x14ac:dyDescent="0.25">
      <c r="B10" s="93" t="s">
        <v>8</v>
      </c>
      <c r="C10" s="75"/>
      <c r="D10" s="74"/>
      <c r="E10" s="103"/>
      <c r="F10" s="133"/>
    </row>
    <row r="11" spans="2:6" x14ac:dyDescent="0.25">
      <c r="B11" s="93" t="s">
        <v>26</v>
      </c>
      <c r="C11" s="75"/>
      <c r="D11" s="74"/>
      <c r="E11" s="103"/>
      <c r="F11" s="133"/>
    </row>
    <row r="12" spans="2:6" x14ac:dyDescent="0.25">
      <c r="B12" s="93" t="s">
        <v>3</v>
      </c>
      <c r="C12" s="75"/>
      <c r="D12" s="74"/>
      <c r="E12" s="103"/>
      <c r="F12" s="133"/>
    </row>
    <row r="13" spans="2:6" x14ac:dyDescent="0.25">
      <c r="B13" s="93" t="s">
        <v>7</v>
      </c>
      <c r="C13" s="75">
        <v>5.7870370370370367E-4</v>
      </c>
      <c r="D13" s="74">
        <f t="shared" ref="D13:D21" si="0">C13/$C$30</f>
        <v>9.9009900990099011E-3</v>
      </c>
      <c r="E13" s="103"/>
      <c r="F13" s="133"/>
    </row>
    <row r="14" spans="2:6" x14ac:dyDescent="0.25">
      <c r="B14" s="93" t="s">
        <v>2</v>
      </c>
      <c r="C14" s="75"/>
      <c r="D14" s="74"/>
      <c r="E14" s="103"/>
      <c r="F14" s="133"/>
    </row>
    <row r="15" spans="2:6" x14ac:dyDescent="0.25">
      <c r="B15" s="93" t="s">
        <v>9</v>
      </c>
      <c r="C15" s="75"/>
      <c r="D15" s="74"/>
      <c r="E15" s="103"/>
      <c r="F15" s="133"/>
    </row>
    <row r="16" spans="2:6" x14ac:dyDescent="0.25">
      <c r="B16" s="93" t="s">
        <v>1</v>
      </c>
      <c r="C16" s="75"/>
      <c r="D16" s="74"/>
      <c r="E16" s="103"/>
      <c r="F16" s="133"/>
    </row>
    <row r="17" spans="2:6" x14ac:dyDescent="0.25">
      <c r="B17" s="93" t="s">
        <v>27</v>
      </c>
      <c r="C17" s="75"/>
      <c r="D17" s="74"/>
      <c r="E17" s="103"/>
      <c r="F17" s="133"/>
    </row>
    <row r="18" spans="2:6" x14ac:dyDescent="0.25">
      <c r="B18" s="93" t="s">
        <v>16</v>
      </c>
      <c r="C18" s="75"/>
      <c r="D18" s="74"/>
      <c r="E18" s="103"/>
      <c r="F18" s="133"/>
    </row>
    <row r="19" spans="2:6" x14ac:dyDescent="0.25">
      <c r="B19" s="93" t="s">
        <v>4</v>
      </c>
      <c r="C19" s="75">
        <v>7.8703703703703705E-4</v>
      </c>
      <c r="D19" s="74">
        <f t="shared" si="0"/>
        <v>1.3465346534653467E-2</v>
      </c>
      <c r="E19" s="103"/>
      <c r="F19" s="133"/>
    </row>
    <row r="20" spans="2:6" x14ac:dyDescent="0.25">
      <c r="B20" s="93" t="s">
        <v>14</v>
      </c>
      <c r="C20" s="75"/>
      <c r="D20" s="74"/>
      <c r="E20" s="103"/>
      <c r="F20" s="133"/>
    </row>
    <row r="21" spans="2:6" x14ac:dyDescent="0.25">
      <c r="B21" s="93" t="s">
        <v>11</v>
      </c>
      <c r="C21" s="75">
        <v>1.5300925925925926E-2</v>
      </c>
      <c r="D21" s="74">
        <f t="shared" si="0"/>
        <v>0.26178217821782179</v>
      </c>
      <c r="E21" s="103"/>
      <c r="F21" s="133"/>
    </row>
    <row r="22" spans="2:6" x14ac:dyDescent="0.25">
      <c r="B22" s="93" t="s">
        <v>15</v>
      </c>
      <c r="C22" s="75">
        <v>2.3263888888888887E-3</v>
      </c>
      <c r="D22" s="74">
        <f t="shared" ref="D22" si="1">C22/$C$30</f>
        <v>3.9801980198019803E-2</v>
      </c>
      <c r="E22" s="103"/>
      <c r="F22" s="133"/>
    </row>
    <row r="23" spans="2:6" s="11" customFormat="1" x14ac:dyDescent="0.25">
      <c r="B23" s="93" t="s">
        <v>71</v>
      </c>
      <c r="C23" s="75"/>
      <c r="D23" s="74"/>
      <c r="E23" s="81"/>
      <c r="F23" s="134"/>
    </row>
    <row r="24" spans="2:6" x14ac:dyDescent="0.25">
      <c r="B24" s="93" t="s">
        <v>12</v>
      </c>
      <c r="C24" s="75">
        <v>1.25E-3</v>
      </c>
      <c r="D24" s="74">
        <f t="shared" ref="D24:D25" si="2">C24/$C$30</f>
        <v>2.1386138613861388E-2</v>
      </c>
      <c r="E24" s="71"/>
      <c r="F24" s="135"/>
    </row>
    <row r="25" spans="2:6" s="12" customFormat="1" x14ac:dyDescent="0.25">
      <c r="B25" s="93" t="s">
        <v>5</v>
      </c>
      <c r="C25" s="75">
        <v>3.8206018518518514E-2</v>
      </c>
      <c r="D25" s="74">
        <f t="shared" si="2"/>
        <v>0.65366336633663369</v>
      </c>
      <c r="E25" s="72"/>
      <c r="F25" s="92"/>
    </row>
    <row r="26" spans="2:6" x14ac:dyDescent="0.25">
      <c r="B26" s="93" t="s">
        <v>6</v>
      </c>
      <c r="C26" s="82"/>
      <c r="D26" s="74"/>
      <c r="E26" s="103"/>
      <c r="F26" s="133"/>
    </row>
    <row r="27" spans="2:6" x14ac:dyDescent="0.25">
      <c r="B27" s="93" t="s">
        <v>78</v>
      </c>
      <c r="C27" s="82"/>
      <c r="D27" s="74"/>
      <c r="E27" s="103"/>
      <c r="F27" s="133"/>
    </row>
    <row r="28" spans="2:6" x14ac:dyDescent="0.25">
      <c r="B28" s="93" t="s">
        <v>17</v>
      </c>
      <c r="C28" s="82"/>
      <c r="D28" s="74"/>
      <c r="E28" s="103"/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5.844907407407407E-2</v>
      </c>
      <c r="D30" s="89">
        <f>SUM(D7:D28)</f>
        <v>1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4.7916666666666663E-3</v>
      </c>
      <c r="D7" s="75"/>
      <c r="E7" s="75"/>
      <c r="F7" s="75">
        <v>4.0625000000000001E-3</v>
      </c>
      <c r="G7" s="75"/>
      <c r="H7" s="75"/>
      <c r="I7" s="75"/>
      <c r="J7" s="75"/>
      <c r="K7" s="143">
        <f t="shared" ref="K7:K28" si="0">J7+I7+H7+G7+F7+E7+D7+C7</f>
        <v>8.8541666666666664E-3</v>
      </c>
    </row>
    <row r="8" spans="2:11" x14ac:dyDescent="0.25">
      <c r="B8" s="93" t="s">
        <v>13</v>
      </c>
      <c r="C8" s="75">
        <v>1.5821759259259258E-2</v>
      </c>
      <c r="D8" s="75"/>
      <c r="E8" s="75"/>
      <c r="F8" s="75">
        <v>8.5532407407407415E-3</v>
      </c>
      <c r="G8" s="75">
        <v>3.092592592592593E-2</v>
      </c>
      <c r="H8" s="75"/>
      <c r="I8" s="75"/>
      <c r="J8" s="75"/>
      <c r="K8" s="143">
        <f t="shared" si="0"/>
        <v>5.5300925925925927E-2</v>
      </c>
    </row>
    <row r="9" spans="2:11" x14ac:dyDescent="0.25">
      <c r="B9" s="93" t="s">
        <v>0</v>
      </c>
      <c r="C9" s="75">
        <v>4.1157407407407406E-2</v>
      </c>
      <c r="D9" s="75">
        <v>6.4456018518518524E-2</v>
      </c>
      <c r="E9" s="75">
        <v>1.3194444444444447E-3</v>
      </c>
      <c r="F9" s="75">
        <v>6.5555555555555561E-2</v>
      </c>
      <c r="G9" s="75">
        <v>4.2754629629629629E-2</v>
      </c>
      <c r="H9" s="75">
        <v>3.4259259259259251E-3</v>
      </c>
      <c r="I9" s="75"/>
      <c r="J9" s="75"/>
      <c r="K9" s="143">
        <f t="shared" si="0"/>
        <v>0.21866898148148151</v>
      </c>
    </row>
    <row r="10" spans="2:11" x14ac:dyDescent="0.25">
      <c r="B10" s="93" t="s">
        <v>8</v>
      </c>
      <c r="C10" s="75">
        <v>7.3958333333333341E-3</v>
      </c>
      <c r="D10" s="75">
        <v>1.7025462962962961E-2</v>
      </c>
      <c r="E10" s="75">
        <v>1.5972222222222223E-3</v>
      </c>
      <c r="F10" s="75">
        <v>3.1944444444444442E-3</v>
      </c>
      <c r="G10" s="75">
        <v>6.0300925925925921E-3</v>
      </c>
      <c r="H10" s="75"/>
      <c r="I10" s="75"/>
      <c r="J10" s="75">
        <v>2.0601851851851849E-3</v>
      </c>
      <c r="K10" s="143">
        <f t="shared" si="0"/>
        <v>3.7303240740740734E-2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7.7696759259259271E-2</v>
      </c>
      <c r="D12" s="75">
        <v>2.9849537037037039E-2</v>
      </c>
      <c r="E12" s="75">
        <v>6.0358796296296154E-2</v>
      </c>
      <c r="F12" s="75">
        <v>0.14520833333333322</v>
      </c>
      <c r="G12" s="75">
        <v>0.17825231481481482</v>
      </c>
      <c r="H12" s="75">
        <v>3.1261574074074074E-2</v>
      </c>
      <c r="I12" s="75">
        <v>1.7372685185185182E-2</v>
      </c>
      <c r="J12" s="75"/>
      <c r="K12" s="143">
        <f t="shared" si="0"/>
        <v>0.5399999999999997</v>
      </c>
    </row>
    <row r="13" spans="2:11" x14ac:dyDescent="0.25">
      <c r="B13" s="93" t="s">
        <v>7</v>
      </c>
      <c r="C13" s="75">
        <v>3.1134259259259257E-3</v>
      </c>
      <c r="D13" s="75">
        <v>9.4803240740740771E-2</v>
      </c>
      <c r="E13" s="75">
        <v>1.0763888888888889E-3</v>
      </c>
      <c r="F13" s="75">
        <v>1.6053240740740739E-2</v>
      </c>
      <c r="G13" s="75">
        <v>8.726851851851852E-3</v>
      </c>
      <c r="H13" s="75">
        <v>7.8935185185185185E-3</v>
      </c>
      <c r="I13" s="75">
        <v>3.5416666666666669E-3</v>
      </c>
      <c r="J13" s="75"/>
      <c r="K13" s="143">
        <f t="shared" si="0"/>
        <v>0.13520833333333335</v>
      </c>
    </row>
    <row r="14" spans="2:11" x14ac:dyDescent="0.25">
      <c r="B14" s="93" t="s">
        <v>2</v>
      </c>
      <c r="C14" s="75">
        <v>1.7476851851851855E-2</v>
      </c>
      <c r="D14" s="75">
        <v>1.8518518518518517E-3</v>
      </c>
      <c r="E14" s="75"/>
      <c r="F14" s="75">
        <v>3.1134259259259262E-3</v>
      </c>
      <c r="G14" s="75">
        <v>4.7916666666666663E-3</v>
      </c>
      <c r="H14" s="75"/>
      <c r="I14" s="75">
        <v>2.9745370370370373E-3</v>
      </c>
      <c r="J14" s="75"/>
      <c r="K14" s="143">
        <f t="shared" si="0"/>
        <v>3.0208333333333337E-2</v>
      </c>
    </row>
    <row r="15" spans="2:11" x14ac:dyDescent="0.25">
      <c r="B15" s="93" t="s">
        <v>9</v>
      </c>
      <c r="C15" s="75">
        <v>6.0763888888888881E-3</v>
      </c>
      <c r="D15" s="75">
        <v>6.0069444444444432E-3</v>
      </c>
      <c r="E15" s="75"/>
      <c r="F15" s="75">
        <v>1.1458333333333333E-3</v>
      </c>
      <c r="G15" s="75">
        <v>1.2384259259259258E-3</v>
      </c>
      <c r="H15" s="75"/>
      <c r="I15" s="75">
        <v>2.6273148148148145E-3</v>
      </c>
      <c r="J15" s="75"/>
      <c r="K15" s="143">
        <f t="shared" si="0"/>
        <v>1.7094907407407406E-2</v>
      </c>
    </row>
    <row r="16" spans="2:11" x14ac:dyDescent="0.25">
      <c r="B16" s="93" t="s">
        <v>1</v>
      </c>
      <c r="C16" s="75">
        <v>2.3495370370370368E-2</v>
      </c>
      <c r="D16" s="75">
        <v>2.1458333333333326E-2</v>
      </c>
      <c r="E16" s="75"/>
      <c r="F16" s="75"/>
      <c r="G16" s="75">
        <v>1.650462962962963E-2</v>
      </c>
      <c r="H16" s="75">
        <v>1.1226851851851851E-3</v>
      </c>
      <c r="I16" s="75"/>
      <c r="J16" s="75">
        <v>5.6828703703703702E-3</v>
      </c>
      <c r="K16" s="143">
        <f t="shared" si="0"/>
        <v>6.8263888888888874E-2</v>
      </c>
    </row>
    <row r="17" spans="2:11" x14ac:dyDescent="0.25">
      <c r="B17" s="93" t="s">
        <v>27</v>
      </c>
      <c r="C17" s="75">
        <v>1.1932870370370368E-2</v>
      </c>
      <c r="D17" s="75">
        <v>2.6655092592592588E-2</v>
      </c>
      <c r="E17" s="75">
        <v>3.2523148148148147E-3</v>
      </c>
      <c r="F17" s="75">
        <v>2.6817129629629628E-2</v>
      </c>
      <c r="G17" s="75">
        <v>5.0462962962962953E-3</v>
      </c>
      <c r="H17" s="75"/>
      <c r="I17" s="75">
        <v>1.5462962962962963E-2</v>
      </c>
      <c r="J17" s="75">
        <v>1.1238425925925923E-2</v>
      </c>
      <c r="K17" s="143">
        <f t="shared" si="0"/>
        <v>0.10040509259259259</v>
      </c>
    </row>
    <row r="18" spans="2:11" x14ac:dyDescent="0.25">
      <c r="B18" s="93" t="s">
        <v>16</v>
      </c>
      <c r="C18" s="75"/>
      <c r="D18" s="75"/>
      <c r="E18" s="75">
        <v>3.4143518518518516E-3</v>
      </c>
      <c r="F18" s="75"/>
      <c r="G18" s="75"/>
      <c r="H18" s="75"/>
      <c r="I18" s="75"/>
      <c r="J18" s="75"/>
      <c r="K18" s="143">
        <f t="shared" si="0"/>
        <v>3.4143518518518516E-3</v>
      </c>
    </row>
    <row r="19" spans="2:11" x14ac:dyDescent="0.25">
      <c r="B19" s="93" t="s">
        <v>4</v>
      </c>
      <c r="C19" s="75">
        <v>8.7152777777777784E-3</v>
      </c>
      <c r="D19" s="75">
        <v>3.9120370370370375E-2</v>
      </c>
      <c r="E19" s="75">
        <v>7.0023148148148154E-3</v>
      </c>
      <c r="F19" s="75">
        <v>1.6516203703703707E-2</v>
      </c>
      <c r="G19" s="75"/>
      <c r="H19" s="75">
        <v>8.3333333333333332E-3</v>
      </c>
      <c r="I19" s="75"/>
      <c r="J19" s="75"/>
      <c r="K19" s="143">
        <f t="shared" si="0"/>
        <v>7.9687500000000008E-2</v>
      </c>
    </row>
    <row r="20" spans="2:11" x14ac:dyDescent="0.25">
      <c r="B20" s="93" t="s">
        <v>14</v>
      </c>
      <c r="C20" s="75">
        <v>1.0173611111111111E-2</v>
      </c>
      <c r="D20" s="75">
        <v>6.3495370370370369E-2</v>
      </c>
      <c r="E20" s="75">
        <v>1.5069444444444444E-2</v>
      </c>
      <c r="F20" s="75">
        <v>1.8831018518518521E-2</v>
      </c>
      <c r="G20" s="75">
        <v>3.1168981481481485E-2</v>
      </c>
      <c r="H20" s="75">
        <v>1.0150462962962962E-2</v>
      </c>
      <c r="I20" s="75">
        <v>5.8217592592592592E-3</v>
      </c>
      <c r="J20" s="75">
        <v>2.3726851851851851E-3</v>
      </c>
      <c r="K20" s="143">
        <f t="shared" si="0"/>
        <v>0.15708333333333332</v>
      </c>
    </row>
    <row r="21" spans="2:11" x14ac:dyDescent="0.25">
      <c r="B21" s="93" t="s">
        <v>11</v>
      </c>
      <c r="C21" s="75">
        <v>3.4872685185185187E-2</v>
      </c>
      <c r="D21" s="75">
        <v>2.5451388888888891E-2</v>
      </c>
      <c r="E21" s="75">
        <v>4.2824074074074075E-3</v>
      </c>
      <c r="F21" s="75">
        <v>2.4108796296296291E-2</v>
      </c>
      <c r="G21" s="75">
        <v>5.156249999999999E-2</v>
      </c>
      <c r="H21" s="75">
        <v>2.1307870370370373E-2</v>
      </c>
      <c r="I21" s="75">
        <v>6.3078703703703708E-3</v>
      </c>
      <c r="J21" s="75">
        <v>5.9722222222222225E-3</v>
      </c>
      <c r="K21" s="143">
        <f t="shared" si="0"/>
        <v>0.17386574074074074</v>
      </c>
    </row>
    <row r="22" spans="2:11" x14ac:dyDescent="0.25">
      <c r="B22" s="93" t="s">
        <v>15</v>
      </c>
      <c r="C22" s="75">
        <v>1.700231481481481E-2</v>
      </c>
      <c r="D22" s="75">
        <v>4.4340277777777784E-2</v>
      </c>
      <c r="E22" s="75">
        <v>1.4652777777777777E-2</v>
      </c>
      <c r="F22" s="75">
        <v>5.4398148148148149E-3</v>
      </c>
      <c r="G22" s="75">
        <v>1.4212962962962964E-2</v>
      </c>
      <c r="H22" s="75"/>
      <c r="I22" s="75"/>
      <c r="J22" s="75"/>
      <c r="K22" s="143">
        <f t="shared" si="0"/>
        <v>9.5648148148148149E-2</v>
      </c>
    </row>
    <row r="23" spans="2:11" x14ac:dyDescent="0.25">
      <c r="B23" s="93" t="s">
        <v>71</v>
      </c>
      <c r="C23" s="75">
        <v>8.6886574074074102E-2</v>
      </c>
      <c r="D23" s="75">
        <v>9.5254629629629634E-2</v>
      </c>
      <c r="E23" s="75">
        <v>4.386574074074074E-3</v>
      </c>
      <c r="F23" s="75">
        <v>3.4907407407407415E-2</v>
      </c>
      <c r="G23" s="75">
        <v>6.1423611111111123E-2</v>
      </c>
      <c r="H23" s="75">
        <v>3.3912037037037036E-3</v>
      </c>
      <c r="I23" s="75">
        <v>3.6111111111111108E-2</v>
      </c>
      <c r="J23" s="75">
        <v>4.1666666666666666E-3</v>
      </c>
      <c r="K23" s="143">
        <f t="shared" si="0"/>
        <v>0.32652777777777786</v>
      </c>
    </row>
    <row r="24" spans="2:11" x14ac:dyDescent="0.25">
      <c r="B24" s="93" t="s">
        <v>12</v>
      </c>
      <c r="C24" s="75">
        <v>1.3287037037037038E-2</v>
      </c>
      <c r="D24" s="75">
        <v>1.6238425925925924E-2</v>
      </c>
      <c r="E24" s="75">
        <v>3.8541666666666663E-3</v>
      </c>
      <c r="F24" s="75"/>
      <c r="G24" s="75">
        <v>4.6643518518518518E-3</v>
      </c>
      <c r="H24" s="75"/>
      <c r="I24" s="75">
        <v>1.5358796296296294E-2</v>
      </c>
      <c r="J24" s="75"/>
      <c r="K24" s="143">
        <f t="shared" si="0"/>
        <v>5.3402777777777771E-2</v>
      </c>
    </row>
    <row r="25" spans="2:11" x14ac:dyDescent="0.25">
      <c r="B25" s="93" t="s">
        <v>5</v>
      </c>
      <c r="C25" s="75">
        <v>5.4861111111111109E-3</v>
      </c>
      <c r="D25" s="75">
        <v>1.423611111111111E-3</v>
      </c>
      <c r="E25" s="75">
        <v>1.3680555555555557E-2</v>
      </c>
      <c r="F25" s="75">
        <v>1.1018518518518518E-2</v>
      </c>
      <c r="G25" s="75">
        <v>2.0486111111111113E-3</v>
      </c>
      <c r="H25" s="75"/>
      <c r="I25" s="75">
        <v>2.8356481481481479E-3</v>
      </c>
      <c r="J25" s="75"/>
      <c r="K25" s="143">
        <f t="shared" si="0"/>
        <v>3.6493055555555556E-2</v>
      </c>
    </row>
    <row r="26" spans="2:11" x14ac:dyDescent="0.25">
      <c r="B26" s="93" t="s">
        <v>6</v>
      </c>
      <c r="C26" s="75">
        <v>3.49537037037037E-3</v>
      </c>
      <c r="D26" s="75">
        <v>1.443287037037037E-2</v>
      </c>
      <c r="E26" s="75">
        <v>6.0300925925925912E-3</v>
      </c>
      <c r="F26" s="75"/>
      <c r="G26" s="75"/>
      <c r="H26" s="75"/>
      <c r="I26" s="75"/>
      <c r="J26" s="75"/>
      <c r="K26" s="143">
        <f t="shared" si="0"/>
        <v>2.3958333333333331E-2</v>
      </c>
    </row>
    <row r="27" spans="2:11" x14ac:dyDescent="0.25">
      <c r="B27" s="93" t="s">
        <v>78</v>
      </c>
      <c r="C27" s="75">
        <v>3.7152777777777778E-3</v>
      </c>
      <c r="D27" s="75"/>
      <c r="E27" s="75"/>
      <c r="F27" s="75"/>
      <c r="G27" s="75"/>
      <c r="H27" s="75"/>
      <c r="I27" s="75">
        <v>2.4537037037037036E-3</v>
      </c>
      <c r="J27" s="75"/>
      <c r="K27" s="143">
        <f t="shared" si="0"/>
        <v>6.1689814814814819E-3</v>
      </c>
    </row>
    <row r="28" spans="2:11" x14ac:dyDescent="0.25">
      <c r="B28" s="93" t="s">
        <v>17</v>
      </c>
      <c r="C28" s="75">
        <v>1.0902777777777779E-2</v>
      </c>
      <c r="D28" s="75">
        <v>5.8564814814814816E-3</v>
      </c>
      <c r="E28" s="75"/>
      <c r="F28" s="75">
        <v>2.7546296296296294E-3</v>
      </c>
      <c r="G28" s="75">
        <v>3.4143518518518524E-3</v>
      </c>
      <c r="H28" s="75"/>
      <c r="I28" s="75"/>
      <c r="J28" s="75"/>
      <c r="K28" s="143">
        <f t="shared" si="0"/>
        <v>2.2928240740740742E-2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0.40349537037037037</v>
      </c>
      <c r="D30" s="88">
        <f t="shared" ref="D30:J30" si="1">SUM(D7:D28)</f>
        <v>0.56771990740740741</v>
      </c>
      <c r="E30" s="88">
        <f t="shared" si="1"/>
        <v>0.13997685185185174</v>
      </c>
      <c r="F30" s="88">
        <f t="shared" si="1"/>
        <v>0.38728009259259261</v>
      </c>
      <c r="G30" s="88">
        <f t="shared" si="1"/>
        <v>0.46276620370370369</v>
      </c>
      <c r="H30" s="88">
        <f t="shared" si="1"/>
        <v>8.6886574074074061E-2</v>
      </c>
      <c r="I30" s="88">
        <f t="shared" si="1"/>
        <v>0.11086805555555555</v>
      </c>
      <c r="J30" s="88">
        <f t="shared" si="1"/>
        <v>3.1493055555555552E-2</v>
      </c>
      <c r="K30" s="146">
        <f>SUM(K7:K28)</f>
        <v>2.1904861111111109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>
        <v>5.0347222222222217E-3</v>
      </c>
      <c r="K8" s="143">
        <f t="shared" ref="K8:K20" si="0">J8+I8+H8+G8+F8+E8+D8+C8</f>
        <v>5.0347222222222217E-3</v>
      </c>
    </row>
    <row r="9" spans="2:11" x14ac:dyDescent="0.25">
      <c r="B9" s="93" t="s">
        <v>0</v>
      </c>
      <c r="C9" s="75">
        <v>3.0671296296296297E-3</v>
      </c>
      <c r="D9" s="75"/>
      <c r="E9" s="75"/>
      <c r="F9" s="75"/>
      <c r="G9" s="75">
        <v>7.5347222222222222E-3</v>
      </c>
      <c r="H9" s="75"/>
      <c r="I9" s="75"/>
      <c r="J9" s="75">
        <v>1.4351851851851852E-3</v>
      </c>
      <c r="K9" s="143">
        <f t="shared" si="0"/>
        <v>1.2037037037037037E-2</v>
      </c>
    </row>
    <row r="10" spans="2:11" x14ac:dyDescent="0.25">
      <c r="B10" s="93" t="s">
        <v>8</v>
      </c>
      <c r="C10" s="75">
        <v>2.3958333333333331E-3</v>
      </c>
      <c r="D10" s="75"/>
      <c r="E10" s="75"/>
      <c r="F10" s="75"/>
      <c r="G10" s="75"/>
      <c r="H10" s="75"/>
      <c r="I10" s="75"/>
      <c r="J10" s="75"/>
      <c r="K10" s="143">
        <f t="shared" si="0"/>
        <v>2.3958333333333331E-3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>
        <v>3.0902777777777782E-3</v>
      </c>
      <c r="H12" s="75"/>
      <c r="I12" s="75">
        <v>1.2268518518518517E-2</v>
      </c>
      <c r="J12" s="75">
        <v>2.3240740740740746E-2</v>
      </c>
      <c r="K12" s="143">
        <f t="shared" si="0"/>
        <v>3.8599537037037036E-2</v>
      </c>
    </row>
    <row r="13" spans="2:11" x14ac:dyDescent="0.25">
      <c r="B13" s="93" t="s">
        <v>7</v>
      </c>
      <c r="C13" s="75">
        <v>4.9421296296296297E-3</v>
      </c>
      <c r="D13" s="75">
        <v>6.9675925925925912E-3</v>
      </c>
      <c r="E13" s="75"/>
      <c r="F13" s="75"/>
      <c r="G13" s="75">
        <v>4.8726851851851848E-3</v>
      </c>
      <c r="H13" s="75"/>
      <c r="I13" s="75"/>
      <c r="J13" s="75">
        <v>4.0625000000000001E-3</v>
      </c>
      <c r="K13" s="143">
        <f t="shared" si="0"/>
        <v>2.0844907407407406E-2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>
        <v>3.5648148148148149E-3</v>
      </c>
      <c r="H15" s="75"/>
      <c r="I15" s="75"/>
      <c r="J15" s="75"/>
      <c r="K15" s="143">
        <f t="shared" ref="K11:K28" si="1">J15+I15+H15+G15+F15+E15+D15+C15</f>
        <v>3.5648148148148149E-3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>
        <v>1.736111111111111E-3</v>
      </c>
      <c r="E17" s="75">
        <v>2.5115740740740741E-3</v>
      </c>
      <c r="F17" s="75"/>
      <c r="G17" s="75">
        <v>4.386574074074074E-3</v>
      </c>
      <c r="H17" s="75"/>
      <c r="I17" s="75">
        <v>2.9629629629629628E-3</v>
      </c>
      <c r="J17" s="75"/>
      <c r="K17" s="143">
        <f t="shared" si="0"/>
        <v>1.1597222222222221E-2</v>
      </c>
    </row>
    <row r="18" spans="2:11" x14ac:dyDescent="0.25">
      <c r="B18" s="93" t="s">
        <v>16</v>
      </c>
      <c r="C18" s="75">
        <v>2.1527777777777778E-3</v>
      </c>
      <c r="D18" s="75"/>
      <c r="E18" s="75"/>
      <c r="F18" s="75"/>
      <c r="G18" s="75">
        <v>2.2222222222222222E-3</v>
      </c>
      <c r="H18" s="75"/>
      <c r="I18" s="75"/>
      <c r="J18" s="75"/>
      <c r="K18" s="143">
        <f t="shared" si="0"/>
        <v>4.3750000000000004E-3</v>
      </c>
    </row>
    <row r="19" spans="2:11" x14ac:dyDescent="0.25">
      <c r="B19" s="93" t="s">
        <v>4</v>
      </c>
      <c r="C19" s="75"/>
      <c r="D19" s="75">
        <v>2.3842592592592591E-3</v>
      </c>
      <c r="E19" s="75"/>
      <c r="F19" s="75"/>
      <c r="G19" s="75">
        <v>4.8842592592592592E-3</v>
      </c>
      <c r="H19" s="75"/>
      <c r="I19" s="75"/>
      <c r="J19" s="75"/>
      <c r="K19" s="143">
        <f t="shared" si="1"/>
        <v>7.2685185185185179E-3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3.3125000000000002E-2</v>
      </c>
      <c r="D21" s="75">
        <v>1.1319444444444443E-2</v>
      </c>
      <c r="E21" s="75">
        <v>3.7488425925925925E-2</v>
      </c>
      <c r="F21" s="75">
        <v>4.1203703703703706E-3</v>
      </c>
      <c r="G21" s="75">
        <v>3.4918981481481474E-2</v>
      </c>
      <c r="H21" s="75">
        <v>3.0844907407407411E-2</v>
      </c>
      <c r="I21" s="75">
        <v>2.3368055555555555E-2</v>
      </c>
      <c r="J21" s="75">
        <v>2.659722222222222E-2</v>
      </c>
      <c r="K21" s="143">
        <f t="shared" si="1"/>
        <v>0.20178240740740738</v>
      </c>
    </row>
    <row r="22" spans="2:11" x14ac:dyDescent="0.25">
      <c r="B22" s="93" t="s">
        <v>15</v>
      </c>
      <c r="C22" s="75">
        <v>4.7453703703703703E-3</v>
      </c>
      <c r="D22" s="75">
        <v>2.5474537037037039E-2</v>
      </c>
      <c r="E22" s="75">
        <v>1.3182870370370371E-2</v>
      </c>
      <c r="F22" s="75">
        <v>4.5833333333333334E-3</v>
      </c>
      <c r="G22" s="75">
        <v>8.7962962962962968E-3</v>
      </c>
      <c r="H22" s="75"/>
      <c r="I22" s="75">
        <v>6.1689814814814819E-3</v>
      </c>
      <c r="J22" s="75"/>
      <c r="K22" s="143">
        <f t="shared" si="1"/>
        <v>6.295138888888889E-2</v>
      </c>
    </row>
    <row r="23" spans="2:11" x14ac:dyDescent="0.25">
      <c r="B23" s="93" t="s">
        <v>71</v>
      </c>
      <c r="C23" s="75">
        <v>1.1898148148148147E-2</v>
      </c>
      <c r="D23" s="75">
        <v>4.6874999999999998E-3</v>
      </c>
      <c r="E23" s="75">
        <v>1.2476851851851852E-2</v>
      </c>
      <c r="F23" s="75"/>
      <c r="G23" s="75">
        <v>4.5185185185185189E-2</v>
      </c>
      <c r="H23" s="75"/>
      <c r="I23" s="75"/>
      <c r="J23" s="75">
        <v>3.3912037037037036E-3</v>
      </c>
      <c r="K23" s="143">
        <f t="shared" si="1"/>
        <v>7.7638888888888882E-2</v>
      </c>
    </row>
    <row r="24" spans="2:11" x14ac:dyDescent="0.25">
      <c r="B24" s="93" t="s">
        <v>12</v>
      </c>
      <c r="C24" s="75">
        <v>1.1805555555555555E-2</v>
      </c>
      <c r="D24" s="75">
        <v>2.3784722222222221E-2</v>
      </c>
      <c r="E24" s="75">
        <v>1.9768518518518519E-2</v>
      </c>
      <c r="F24" s="75"/>
      <c r="G24" s="75">
        <v>1.3263888888888888E-2</v>
      </c>
      <c r="H24" s="75">
        <v>1.3287037037037036E-2</v>
      </c>
      <c r="I24" s="75">
        <v>4.5486111111111109E-3</v>
      </c>
      <c r="J24" s="75"/>
      <c r="K24" s="143">
        <f t="shared" si="1"/>
        <v>8.6458333333333331E-2</v>
      </c>
    </row>
    <row r="25" spans="2:11" x14ac:dyDescent="0.25">
      <c r="B25" s="93" t="s">
        <v>5</v>
      </c>
      <c r="C25" s="75"/>
      <c r="D25" s="75">
        <v>9.4560185185185181E-3</v>
      </c>
      <c r="E25" s="75">
        <v>1.9942129629629633E-2</v>
      </c>
      <c r="F25" s="75"/>
      <c r="G25" s="75">
        <v>1.4120370370370372E-2</v>
      </c>
      <c r="H25" s="75">
        <v>9.7569444444444431E-3</v>
      </c>
      <c r="I25" s="75">
        <v>2.0624999999999998E-2</v>
      </c>
      <c r="J25" s="75">
        <v>6.0416666666666674E-3</v>
      </c>
      <c r="K25" s="143">
        <f t="shared" si="1"/>
        <v>7.9942129629629627E-2</v>
      </c>
    </row>
    <row r="26" spans="2:11" x14ac:dyDescent="0.25">
      <c r="B26" s="93" t="s">
        <v>6</v>
      </c>
      <c r="C26" s="75">
        <v>2.8703703703703703E-3</v>
      </c>
      <c r="D26" s="75"/>
      <c r="E26" s="75"/>
      <c r="F26" s="75"/>
      <c r="G26" s="75">
        <v>4.293981481481482E-3</v>
      </c>
      <c r="H26" s="75">
        <v>3.8541666666666672E-3</v>
      </c>
      <c r="I26" s="75"/>
      <c r="J26" s="75"/>
      <c r="K26" s="143">
        <f t="shared" si="1"/>
        <v>1.101851851851852E-2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6.8634259259259256E-3</v>
      </c>
      <c r="D28" s="75"/>
      <c r="E28" s="75"/>
      <c r="F28" s="75"/>
      <c r="G28" s="75"/>
      <c r="H28" s="75"/>
      <c r="I28" s="75"/>
      <c r="J28" s="75"/>
      <c r="K28" s="143">
        <f t="shared" si="1"/>
        <v>6.8634259259259256E-3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2">SUM(C7:C28)</f>
        <v>8.3865740740740741E-2</v>
      </c>
      <c r="D30" s="88">
        <f t="shared" si="2"/>
        <v>8.5810185185185184E-2</v>
      </c>
      <c r="E30" s="88">
        <f t="shared" si="2"/>
        <v>0.10537037037037038</v>
      </c>
      <c r="F30" s="88">
        <f t="shared" si="2"/>
        <v>8.7037037037037031E-3</v>
      </c>
      <c r="G30" s="88">
        <f t="shared" si="2"/>
        <v>0.15113425925925927</v>
      </c>
      <c r="H30" s="88">
        <f t="shared" si="2"/>
        <v>5.7743055555555554E-2</v>
      </c>
      <c r="I30" s="88">
        <f t="shared" si="2"/>
        <v>6.9942129629629618E-2</v>
      </c>
      <c r="J30" s="88">
        <f t="shared" si="2"/>
        <v>6.9803240740740735E-2</v>
      </c>
      <c r="K30" s="146">
        <f>SUM(K7:K28)</f>
        <v>0.63237268518518519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3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3.1296296296296273E-2</v>
      </c>
      <c r="D7" s="39">
        <f>C7/C$30</f>
        <v>1.4083480036250366E-2</v>
      </c>
      <c r="E7" s="38"/>
      <c r="F7" s="39"/>
      <c r="G7" s="38">
        <f>C7+E7</f>
        <v>3.1296296296296273E-2</v>
      </c>
      <c r="H7" s="43">
        <f>G7/$G$30</f>
        <v>1.21659865292294E-2</v>
      </c>
    </row>
    <row r="8" spans="2:8" s="1" customFormat="1" x14ac:dyDescent="0.25">
      <c r="B8" s="42" t="s">
        <v>13</v>
      </c>
      <c r="C8" s="38">
        <v>6.0694444444444412E-2</v>
      </c>
      <c r="D8" s="39">
        <f t="shared" ref="D8:D27" si="0">C8/C$30</f>
        <v>2.7312784508171945E-2</v>
      </c>
      <c r="E8" s="38">
        <v>9.2129629629629645E-3</v>
      </c>
      <c r="F8" s="39">
        <f t="shared" ref="F8:F28" si="1">E8/E$30</f>
        <v>2.6304484319751489E-2</v>
      </c>
      <c r="G8" s="38">
        <f t="shared" ref="G8:G27" si="2">C8+E8</f>
        <v>6.9907407407407376E-2</v>
      </c>
      <c r="H8" s="43">
        <f t="shared" ref="H8:H27" si="3">G8/$G$30</f>
        <v>2.7175502454343789E-2</v>
      </c>
    </row>
    <row r="9" spans="2:8" s="1" customFormat="1" x14ac:dyDescent="0.25">
      <c r="B9" s="42" t="s">
        <v>0</v>
      </c>
      <c r="C9" s="38">
        <v>0.39641203703703742</v>
      </c>
      <c r="D9" s="39">
        <f t="shared" si="0"/>
        <v>0.17838727486744671</v>
      </c>
      <c r="E9" s="38">
        <v>8.7627314814814769E-2</v>
      </c>
      <c r="F9" s="39">
        <f t="shared" si="1"/>
        <v>0.25019001354879195</v>
      </c>
      <c r="G9" s="38">
        <f t="shared" si="2"/>
        <v>0.48403935185185221</v>
      </c>
      <c r="H9" s="43">
        <f t="shared" si="3"/>
        <v>0.18816335896409153</v>
      </c>
    </row>
    <row r="10" spans="2:8" s="1" customFormat="1" x14ac:dyDescent="0.25">
      <c r="B10" s="42" t="s">
        <v>8</v>
      </c>
      <c r="C10" s="38">
        <v>4.2291666666666665E-2</v>
      </c>
      <c r="D10" s="39">
        <f t="shared" si="0"/>
        <v>1.9031448244252541E-2</v>
      </c>
      <c r="E10" s="38">
        <v>1.1666666666666669E-2</v>
      </c>
      <c r="F10" s="39">
        <f t="shared" si="1"/>
        <v>3.3310201249132539E-2</v>
      </c>
      <c r="G10" s="38">
        <f t="shared" si="2"/>
        <v>5.395833333333333E-2</v>
      </c>
      <c r="H10" s="43">
        <f t="shared" si="3"/>
        <v>2.0975528550024963E-2</v>
      </c>
    </row>
    <row r="11" spans="2:8" s="1" customFormat="1" x14ac:dyDescent="0.25">
      <c r="B11" s="42" t="s">
        <v>26</v>
      </c>
      <c r="C11" s="38">
        <v>6.7939814814814816E-3</v>
      </c>
      <c r="D11" s="39">
        <f t="shared" si="0"/>
        <v>3.0573235137866016E-3</v>
      </c>
      <c r="E11" s="38">
        <v>1.8518518518518517E-3</v>
      </c>
      <c r="F11" s="39">
        <f t="shared" si="1"/>
        <v>5.287333531608338E-3</v>
      </c>
      <c r="G11" s="38">
        <f t="shared" si="2"/>
        <v>8.6458333333333335E-3</v>
      </c>
      <c r="H11" s="43">
        <f t="shared" si="3"/>
        <v>3.3609437638070891E-3</v>
      </c>
    </row>
    <row r="12" spans="2:8" s="1" customFormat="1" x14ac:dyDescent="0.25">
      <c r="B12" s="42" t="s">
        <v>3</v>
      </c>
      <c r="C12" s="38">
        <v>0.24556712962962929</v>
      </c>
      <c r="D12" s="39">
        <f t="shared" si="0"/>
        <v>0.11050635944124401</v>
      </c>
      <c r="E12" s="38">
        <v>9.4664351851851888E-2</v>
      </c>
      <c r="F12" s="39">
        <f t="shared" si="1"/>
        <v>0.27028188096890388</v>
      </c>
      <c r="G12" s="38">
        <f t="shared" si="2"/>
        <v>0.34023148148148119</v>
      </c>
      <c r="H12" s="43">
        <f t="shared" si="3"/>
        <v>0.13226011095163737</v>
      </c>
    </row>
    <row r="13" spans="2:8" s="1" customFormat="1" x14ac:dyDescent="0.25">
      <c r="B13" s="42" t="s">
        <v>7</v>
      </c>
      <c r="C13" s="38">
        <v>2.1759259259259256E-2</v>
      </c>
      <c r="D13" s="39">
        <f t="shared" si="0"/>
        <v>9.7917686642569179E-3</v>
      </c>
      <c r="E13" s="38">
        <v>1.815972222222223E-2</v>
      </c>
      <c r="F13" s="39">
        <f t="shared" si="1"/>
        <v>5.1848914444334294E-2</v>
      </c>
      <c r="G13" s="38">
        <f t="shared" si="2"/>
        <v>3.9918981481481486E-2</v>
      </c>
      <c r="H13" s="43">
        <f t="shared" si="3"/>
        <v>1.5517931782290028E-2</v>
      </c>
    </row>
    <row r="14" spans="2:8" s="1" customFormat="1" x14ac:dyDescent="0.25">
      <c r="B14" s="42" t="s">
        <v>2</v>
      </c>
      <c r="C14" s="38">
        <v>2.0740740740740744E-2</v>
      </c>
      <c r="D14" s="39">
        <f t="shared" si="0"/>
        <v>9.3334305565682986E-3</v>
      </c>
      <c r="E14" s="38">
        <v>5.8796296296296331E-3</v>
      </c>
      <c r="F14" s="39">
        <f t="shared" si="1"/>
        <v>1.6787283962856486E-2</v>
      </c>
      <c r="G14" s="38">
        <f t="shared" si="2"/>
        <v>2.6620370370370378E-2</v>
      </c>
      <c r="H14" s="43">
        <f t="shared" si="3"/>
        <v>1.0348287358442178E-2</v>
      </c>
    </row>
    <row r="15" spans="2:8" s="1" customFormat="1" x14ac:dyDescent="0.25">
      <c r="B15" s="42" t="s">
        <v>9</v>
      </c>
      <c r="C15" s="38">
        <v>2.7523148148148154E-2</v>
      </c>
      <c r="D15" s="39">
        <f t="shared" si="0"/>
        <v>1.2385545682767531E-2</v>
      </c>
      <c r="E15" s="38">
        <v>5.7523148148148143E-3</v>
      </c>
      <c r="F15" s="39">
        <f t="shared" si="1"/>
        <v>1.6423779782558399E-2</v>
      </c>
      <c r="G15" s="38">
        <f t="shared" si="2"/>
        <v>3.3275462962962965E-2</v>
      </c>
      <c r="H15" s="43">
        <f t="shared" si="3"/>
        <v>1.293535919805272E-2</v>
      </c>
    </row>
    <row r="16" spans="2:8" s="1" customFormat="1" x14ac:dyDescent="0.25">
      <c r="B16" s="42" t="s">
        <v>1</v>
      </c>
      <c r="C16" s="38">
        <v>1.6377314814814817E-2</v>
      </c>
      <c r="D16" s="39">
        <f t="shared" si="0"/>
        <v>7.369868436129543E-3</v>
      </c>
      <c r="E16" s="38">
        <v>6.3657407407407413E-3</v>
      </c>
      <c r="F16" s="39">
        <f t="shared" si="1"/>
        <v>1.8175209014903666E-2</v>
      </c>
      <c r="G16" s="38">
        <f t="shared" si="2"/>
        <v>2.2743055555555558E-2</v>
      </c>
      <c r="H16" s="43">
        <f t="shared" si="3"/>
        <v>8.8410368084082067E-3</v>
      </c>
    </row>
    <row r="17" spans="2:8" s="1" customFormat="1" x14ac:dyDescent="0.25">
      <c r="B17" s="42" t="s">
        <v>27</v>
      </c>
      <c r="C17" s="38">
        <v>8.252314814814813E-3</v>
      </c>
      <c r="D17" s="39">
        <f t="shared" si="0"/>
        <v>3.7135803497953092E-3</v>
      </c>
      <c r="E17" s="38">
        <v>1.1712962962962963E-2</v>
      </c>
      <c r="F17" s="39">
        <f t="shared" si="1"/>
        <v>3.3442384587422741E-2</v>
      </c>
      <c r="G17" s="38">
        <f t="shared" si="2"/>
        <v>1.9965277777777776E-2</v>
      </c>
      <c r="H17" s="43">
        <f t="shared" si="3"/>
        <v>7.7612155188316306E-3</v>
      </c>
    </row>
    <row r="18" spans="2:8" s="1" customFormat="1" x14ac:dyDescent="0.25">
      <c r="B18" s="42" t="s">
        <v>16</v>
      </c>
      <c r="C18" s="38">
        <v>9.7268518518518435E-2</v>
      </c>
      <c r="D18" s="39">
        <f t="shared" si="0"/>
        <v>4.377128928426334E-2</v>
      </c>
      <c r="E18" s="38"/>
      <c r="F18" s="39"/>
      <c r="G18" s="38">
        <f t="shared" si="2"/>
        <v>9.7268518518518435E-2</v>
      </c>
      <c r="H18" s="43">
        <f t="shared" si="3"/>
        <v>3.7811742156673031E-2</v>
      </c>
    </row>
    <row r="19" spans="2:8" s="1" customFormat="1" x14ac:dyDescent="0.25">
      <c r="B19" s="42" t="s">
        <v>4</v>
      </c>
      <c r="C19" s="38">
        <v>0.24018518518518545</v>
      </c>
      <c r="D19" s="39">
        <f t="shared" si="0"/>
        <v>0.10808445921311691</v>
      </c>
      <c r="E19" s="38">
        <v>1.3831018518518513E-2</v>
      </c>
      <c r="F19" s="39">
        <f t="shared" si="1"/>
        <v>3.9489772314199763E-2</v>
      </c>
      <c r="G19" s="38">
        <f t="shared" si="2"/>
        <v>0.25401620370370398</v>
      </c>
      <c r="H19" s="43">
        <f t="shared" si="3"/>
        <v>9.8745157676404641E-2</v>
      </c>
    </row>
    <row r="20" spans="2:8" s="1" customFormat="1" x14ac:dyDescent="0.25">
      <c r="B20" s="42" t="s">
        <v>14</v>
      </c>
      <c r="C20" s="38">
        <v>1.5694444444444445E-2</v>
      </c>
      <c r="D20" s="39">
        <f t="shared" si="0"/>
        <v>7.0625735684746709E-3</v>
      </c>
      <c r="E20" s="38">
        <v>3.1539351851851867E-2</v>
      </c>
      <c r="F20" s="39">
        <f t="shared" si="1"/>
        <v>9.0049899210204565E-2</v>
      </c>
      <c r="G20" s="38">
        <f t="shared" si="2"/>
        <v>4.7233796296296315E-2</v>
      </c>
      <c r="H20" s="43">
        <f t="shared" si="3"/>
        <v>1.8361461178175015E-2</v>
      </c>
    </row>
    <row r="21" spans="2:8" s="1" customFormat="1" x14ac:dyDescent="0.25">
      <c r="B21" s="42" t="s">
        <v>11</v>
      </c>
      <c r="C21" s="38">
        <v>8.8310185185185176E-3</v>
      </c>
      <c r="D21" s="39">
        <f t="shared" si="0"/>
        <v>3.9739997291638445E-3</v>
      </c>
      <c r="E21" s="38">
        <v>8.2060185185185187E-3</v>
      </c>
      <c r="F21" s="39">
        <f t="shared" si="1"/>
        <v>2.3429496711939453E-2</v>
      </c>
      <c r="G21" s="38">
        <f t="shared" si="2"/>
        <v>1.7037037037037038E-2</v>
      </c>
      <c r="H21" s="43">
        <f t="shared" si="3"/>
        <v>6.6229039094029924E-3</v>
      </c>
    </row>
    <row r="22" spans="2:8" s="1" customFormat="1" x14ac:dyDescent="0.25">
      <c r="B22" s="42" t="s">
        <v>15</v>
      </c>
      <c r="C22" s="38">
        <v>2.5462962962962968E-2</v>
      </c>
      <c r="D22" s="39">
        <f t="shared" si="0"/>
        <v>1.1458452692215546E-2</v>
      </c>
      <c r="E22" s="38">
        <v>1.9259259259259254E-2</v>
      </c>
      <c r="F22" s="39">
        <f t="shared" si="1"/>
        <v>5.4988268728726711E-2</v>
      </c>
      <c r="G22" s="38">
        <f t="shared" si="2"/>
        <v>4.4722222222222219E-2</v>
      </c>
      <c r="H22" s="43">
        <f t="shared" si="3"/>
        <v>1.7385122762182854E-2</v>
      </c>
    </row>
    <row r="23" spans="2:8" s="1" customFormat="1" x14ac:dyDescent="0.25">
      <c r="B23" s="42" t="s">
        <v>71</v>
      </c>
      <c r="C23" s="38">
        <v>2.5138888888888891E-2</v>
      </c>
      <c r="D23" s="39">
        <f t="shared" si="0"/>
        <v>1.1312617839769164E-2</v>
      </c>
      <c r="E23" s="38">
        <v>1.4664351851851859E-2</v>
      </c>
      <c r="F23" s="39">
        <f t="shared" si="1"/>
        <v>4.1869072403423552E-2</v>
      </c>
      <c r="G23" s="38">
        <f t="shared" si="2"/>
        <v>3.980324074074075E-2</v>
      </c>
      <c r="H23" s="43">
        <f t="shared" si="3"/>
        <v>1.5472939228557674E-2</v>
      </c>
    </row>
    <row r="24" spans="2:8" s="1" customFormat="1" x14ac:dyDescent="0.25">
      <c r="B24" s="42" t="s">
        <v>12</v>
      </c>
      <c r="C24" s="38">
        <v>2.8437499999999994E-2</v>
      </c>
      <c r="D24" s="39">
        <f t="shared" si="0"/>
        <v>1.279700830216981E-2</v>
      </c>
      <c r="E24" s="38">
        <v>1.5046296296296296E-3</v>
      </c>
      <c r="F24" s="39">
        <f t="shared" si="1"/>
        <v>4.2959584944317749E-3</v>
      </c>
      <c r="G24" s="38">
        <f t="shared" si="2"/>
        <v>2.9942129629629624E-2</v>
      </c>
      <c r="H24" s="43">
        <f t="shared" si="3"/>
        <v>1.1639573650560828E-2</v>
      </c>
    </row>
    <row r="25" spans="2:8" s="1" customFormat="1" x14ac:dyDescent="0.25">
      <c r="B25" s="42" t="s">
        <v>5</v>
      </c>
      <c r="C25" s="38">
        <v>5.8368055555555576E-2</v>
      </c>
      <c r="D25" s="39">
        <f t="shared" si="0"/>
        <v>2.6265898603110457E-2</v>
      </c>
      <c r="E25" s="38">
        <v>9.4907407407407397E-4</v>
      </c>
      <c r="F25" s="39">
        <f t="shared" si="1"/>
        <v>2.7097584349492733E-3</v>
      </c>
      <c r="G25" s="38">
        <f t="shared" si="2"/>
        <v>5.931712962962965E-2</v>
      </c>
      <c r="H25" s="43">
        <f t="shared" si="3"/>
        <v>2.3058683787833115E-2</v>
      </c>
    </row>
    <row r="26" spans="2:8" s="1" customFormat="1" x14ac:dyDescent="0.25">
      <c r="B26" s="42" t="s">
        <v>6</v>
      </c>
      <c r="C26" s="38">
        <v>0.49083333333333368</v>
      </c>
      <c r="D26" s="39">
        <f t="shared" si="0"/>
        <v>0.22087730080521686</v>
      </c>
      <c r="E26" s="38">
        <v>2.0023148148148148E-3</v>
      </c>
      <c r="F26" s="39">
        <f t="shared" si="1"/>
        <v>5.7169293810515167E-3</v>
      </c>
      <c r="G26" s="38">
        <f t="shared" si="2"/>
        <v>0.49283564814814851</v>
      </c>
      <c r="H26" s="43">
        <f t="shared" si="3"/>
        <v>0.19158279304775069</v>
      </c>
    </row>
    <row r="27" spans="2:8" s="1" customFormat="1" x14ac:dyDescent="0.25">
      <c r="B27" s="42" t="s">
        <v>78</v>
      </c>
      <c r="C27" s="38">
        <v>0.3542708333333332</v>
      </c>
      <c r="D27" s="39">
        <f t="shared" si="0"/>
        <v>0.15942353566182974</v>
      </c>
      <c r="E27" s="38">
        <v>7.0601851851851847E-4</v>
      </c>
      <c r="F27" s="39">
        <f t="shared" si="1"/>
        <v>2.015795908925679E-3</v>
      </c>
      <c r="G27" s="38">
        <f t="shared" si="2"/>
        <v>0.35497685185185174</v>
      </c>
      <c r="H27" s="43">
        <f t="shared" si="3"/>
        <v>0.13799216229713976</v>
      </c>
    </row>
    <row r="28" spans="2:8" s="1" customFormat="1" x14ac:dyDescent="0.25">
      <c r="B28" s="42" t="s">
        <v>17</v>
      </c>
      <c r="C28" s="38"/>
      <c r="D28" s="39"/>
      <c r="E28" s="38">
        <v>4.6874999999999998E-3</v>
      </c>
      <c r="F28" s="39">
        <f t="shared" si="1"/>
        <v>1.3383563001883607E-2</v>
      </c>
      <c r="G28" s="38">
        <f t="shared" ref="G28" si="4">C28+E28</f>
        <v>4.6874999999999998E-3</v>
      </c>
      <c r="H28" s="43">
        <f t="shared" ref="H28" si="5">G28/$G$30</f>
        <v>1.8221984261604699E-3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>SUM(C7:C28)</f>
        <v>2.2221990740740742</v>
      </c>
      <c r="D30" s="51">
        <f t="shared" ref="D30:H30" si="6">SUM(D7:D28)</f>
        <v>0.99999999999999989</v>
      </c>
      <c r="E30" s="50">
        <f>SUM(E7:E28)</f>
        <v>0.35024305555555568</v>
      </c>
      <c r="F30" s="51">
        <f>SUM(F7:F28)</f>
        <v>0.99999999999999956</v>
      </c>
      <c r="G30" s="50">
        <f t="shared" si="6"/>
        <v>2.5724421296296303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4.8611111111111112E-3</v>
      </c>
      <c r="E7" s="75"/>
      <c r="F7" s="75"/>
      <c r="G7" s="75"/>
      <c r="H7" s="75"/>
      <c r="I7" s="75"/>
      <c r="J7" s="75"/>
      <c r="K7" s="143">
        <f t="shared" ref="K7:K27" si="0">C7+D7+E7+F7+G7+H7+I7+J7</f>
        <v>4.8611111111111112E-3</v>
      </c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>
        <v>2.8252314814814813E-2</v>
      </c>
      <c r="E9" s="75"/>
      <c r="F9" s="75"/>
      <c r="G9" s="75"/>
      <c r="H9" s="75"/>
      <c r="I9" s="75"/>
      <c r="J9" s="75"/>
      <c r="K9" s="143">
        <f t="shared" si="0"/>
        <v>2.8252314814814813E-2</v>
      </c>
    </row>
    <row r="10" spans="2:11" x14ac:dyDescent="0.25">
      <c r="B10" s="93" t="s">
        <v>8</v>
      </c>
      <c r="C10" s="75"/>
      <c r="D10" s="75">
        <v>2.5011574074074071E-2</v>
      </c>
      <c r="E10" s="75"/>
      <c r="F10" s="75"/>
      <c r="G10" s="75"/>
      <c r="H10" s="75"/>
      <c r="I10" s="75"/>
      <c r="J10" s="75"/>
      <c r="K10" s="143">
        <f t="shared" si="0"/>
        <v>2.5011574074074071E-2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>
        <v>2.4039351851851853E-2</v>
      </c>
      <c r="E12" s="75"/>
      <c r="F12" s="75"/>
      <c r="G12" s="75"/>
      <c r="H12" s="75"/>
      <c r="I12" s="75"/>
      <c r="J12" s="75"/>
      <c r="K12" s="143">
        <f t="shared" si="0"/>
        <v>2.4039351851851853E-2</v>
      </c>
    </row>
    <row r="13" spans="2:11" x14ac:dyDescent="0.25">
      <c r="B13" s="93" t="s">
        <v>7</v>
      </c>
      <c r="C13" s="75"/>
      <c r="D13" s="75">
        <v>5.0694444444444441E-3</v>
      </c>
      <c r="E13" s="75"/>
      <c r="F13" s="75"/>
      <c r="G13" s="75"/>
      <c r="H13" s="75"/>
      <c r="I13" s="75"/>
      <c r="J13" s="75"/>
      <c r="K13" s="143">
        <f t="shared" si="0"/>
        <v>5.0694444444444441E-3</v>
      </c>
    </row>
    <row r="14" spans="2:11" x14ac:dyDescent="0.25">
      <c r="B14" s="93" t="s">
        <v>2</v>
      </c>
      <c r="C14" s="75"/>
      <c r="D14" s="75">
        <v>5.115740740740741E-3</v>
      </c>
      <c r="E14" s="75"/>
      <c r="F14" s="75"/>
      <c r="G14" s="75"/>
      <c r="H14" s="75"/>
      <c r="I14" s="75"/>
      <c r="J14" s="75"/>
      <c r="K14" s="143">
        <f t="shared" si="0"/>
        <v>5.115740740740741E-3</v>
      </c>
    </row>
    <row r="15" spans="2:11" x14ac:dyDescent="0.25">
      <c r="B15" s="93" t="s">
        <v>9</v>
      </c>
      <c r="C15" s="75"/>
      <c r="D15" s="75">
        <v>5.9027777777777776E-3</v>
      </c>
      <c r="E15" s="75"/>
      <c r="F15" s="75"/>
      <c r="G15" s="75"/>
      <c r="H15" s="75"/>
      <c r="I15" s="75"/>
      <c r="J15" s="75"/>
      <c r="K15" s="143">
        <f t="shared" si="0"/>
        <v>5.9027777777777776E-3</v>
      </c>
    </row>
    <row r="16" spans="2:11" x14ac:dyDescent="0.25">
      <c r="B16" s="93" t="s">
        <v>1</v>
      </c>
      <c r="C16" s="75"/>
      <c r="D16" s="75">
        <v>3.9930555555555561E-3</v>
      </c>
      <c r="E16" s="75"/>
      <c r="F16" s="75"/>
      <c r="G16" s="75"/>
      <c r="H16" s="75"/>
      <c r="I16" s="75"/>
      <c r="J16" s="75"/>
      <c r="K16" s="143">
        <f t="shared" si="0"/>
        <v>3.9930555555555561E-3</v>
      </c>
    </row>
    <row r="17" spans="2:11" x14ac:dyDescent="0.25">
      <c r="B17" s="93" t="s">
        <v>27</v>
      </c>
      <c r="C17" s="75"/>
      <c r="D17" s="75">
        <v>4.4282407407407402E-2</v>
      </c>
      <c r="E17" s="75"/>
      <c r="F17" s="75">
        <v>1.0532407407407407E-2</v>
      </c>
      <c r="G17" s="75"/>
      <c r="H17" s="75"/>
      <c r="I17" s="75"/>
      <c r="J17" s="75"/>
      <c r="K17" s="143">
        <f t="shared" si="0"/>
        <v>5.4814814814814809E-2</v>
      </c>
    </row>
    <row r="18" spans="2:11" x14ac:dyDescent="0.25">
      <c r="B18" s="93" t="s">
        <v>16</v>
      </c>
      <c r="C18" s="75"/>
      <c r="D18" s="75">
        <v>3.0671296296296297E-3</v>
      </c>
      <c r="E18" s="75"/>
      <c r="F18" s="75"/>
      <c r="G18" s="75"/>
      <c r="H18" s="75"/>
      <c r="I18" s="75"/>
      <c r="J18" s="75"/>
      <c r="K18" s="143">
        <f t="shared" si="0"/>
        <v>3.0671296296296297E-3</v>
      </c>
    </row>
    <row r="19" spans="2:11" x14ac:dyDescent="0.25">
      <c r="B19" s="93" t="s">
        <v>4</v>
      </c>
      <c r="C19" s="75"/>
      <c r="D19" s="75">
        <v>1.0439814814814815E-2</v>
      </c>
      <c r="E19" s="75"/>
      <c r="F19" s="75"/>
      <c r="G19" s="75"/>
      <c r="H19" s="75"/>
      <c r="I19" s="75"/>
      <c r="J19" s="75"/>
      <c r="K19" s="143">
        <f t="shared" si="0"/>
        <v>1.0439814814814815E-2</v>
      </c>
    </row>
    <row r="20" spans="2:11" x14ac:dyDescent="0.25">
      <c r="B20" s="93" t="s">
        <v>14</v>
      </c>
      <c r="C20" s="75"/>
      <c r="D20" s="75">
        <v>1.0601851851851852E-2</v>
      </c>
      <c r="E20" s="75"/>
      <c r="F20" s="75"/>
      <c r="G20" s="75"/>
      <c r="H20" s="75"/>
      <c r="I20" s="75"/>
      <c r="J20" s="75"/>
      <c r="K20" s="143">
        <f t="shared" si="0"/>
        <v>1.0601851851851852E-2</v>
      </c>
    </row>
    <row r="21" spans="2:11" x14ac:dyDescent="0.25">
      <c r="B21" s="93" t="s">
        <v>11</v>
      </c>
      <c r="C21" s="75"/>
      <c r="D21" s="75">
        <v>0.18368055555555557</v>
      </c>
      <c r="E21" s="75"/>
      <c r="F21" s="75">
        <v>3.1539351851851846E-2</v>
      </c>
      <c r="G21" s="75"/>
      <c r="H21" s="75"/>
      <c r="I21" s="75"/>
      <c r="J21" s="75"/>
      <c r="K21" s="143">
        <f t="shared" si="0"/>
        <v>0.21521990740740743</v>
      </c>
    </row>
    <row r="22" spans="2:11" x14ac:dyDescent="0.25">
      <c r="B22" s="93" t="s">
        <v>15</v>
      </c>
      <c r="C22" s="75"/>
      <c r="D22" s="75">
        <v>2.4907407407407406E-2</v>
      </c>
      <c r="E22" s="75"/>
      <c r="F22" s="75"/>
      <c r="G22" s="75"/>
      <c r="H22" s="75"/>
      <c r="I22" s="75"/>
      <c r="J22" s="75"/>
      <c r="K22" s="143">
        <f t="shared" si="0"/>
        <v>2.4907407407407406E-2</v>
      </c>
    </row>
    <row r="23" spans="2:11" x14ac:dyDescent="0.25">
      <c r="B23" s="93" t="s">
        <v>71</v>
      </c>
      <c r="C23" s="75"/>
      <c r="D23" s="75">
        <v>0.19386574074074073</v>
      </c>
      <c r="E23" s="75">
        <v>2.7372685185185187E-2</v>
      </c>
      <c r="F23" s="75">
        <v>5.5324074074074081E-2</v>
      </c>
      <c r="G23" s="75"/>
      <c r="H23" s="75"/>
      <c r="I23" s="75"/>
      <c r="J23" s="75"/>
      <c r="K23" s="143">
        <f t="shared" si="0"/>
        <v>0.27656249999999999</v>
      </c>
    </row>
    <row r="24" spans="2:11" x14ac:dyDescent="0.25">
      <c r="B24" s="93" t="s">
        <v>12</v>
      </c>
      <c r="C24" s="73"/>
      <c r="D24" s="75">
        <v>0.14140046296296294</v>
      </c>
      <c r="E24" s="75">
        <v>2.5185185185185189E-2</v>
      </c>
      <c r="F24" s="75">
        <v>0.12340277777777778</v>
      </c>
      <c r="G24" s="75"/>
      <c r="H24" s="75"/>
      <c r="I24" s="75"/>
      <c r="J24" s="75"/>
      <c r="K24" s="143">
        <f t="shared" si="0"/>
        <v>0.28998842592592589</v>
      </c>
    </row>
    <row r="25" spans="2:11" x14ac:dyDescent="0.25">
      <c r="B25" s="93" t="s">
        <v>5</v>
      </c>
      <c r="C25" s="75"/>
      <c r="D25" s="75">
        <v>2.4016203703703706E-2</v>
      </c>
      <c r="E25" s="75"/>
      <c r="F25" s="75">
        <v>3.3680555555555556E-3</v>
      </c>
      <c r="G25" s="75"/>
      <c r="H25" s="75"/>
      <c r="I25" s="75"/>
      <c r="J25" s="75"/>
      <c r="K25" s="143">
        <f t="shared" si="0"/>
        <v>2.7384259259259261E-2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0.73850694444444442</v>
      </c>
      <c r="E30" s="88">
        <f>SUM(E7:E28)</f>
        <v>5.255787037037038E-2</v>
      </c>
      <c r="F30" s="88">
        <f t="shared" ref="F30" si="1">SUM(F7:F28)</f>
        <v>0.22416666666666665</v>
      </c>
      <c r="G30" s="88"/>
      <c r="H30" s="88"/>
      <c r="I30" s="88"/>
      <c r="J30" s="88"/>
      <c r="K30" s="146">
        <f>SUM(K7:K28)</f>
        <v>1.0152314814814816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4" zoomScale="109" zoomScaleNormal="109" zoomScaleSheetLayoutView="100" zoomScalePageLayoutView="109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>
        <v>4.9305555555555561E-3</v>
      </c>
      <c r="D8" s="75"/>
      <c r="E8" s="75">
        <v>1.3541666666666665E-3</v>
      </c>
      <c r="F8" s="75"/>
      <c r="G8" s="75">
        <v>9.3287037037037036E-3</v>
      </c>
      <c r="H8" s="75"/>
      <c r="I8" s="75"/>
      <c r="J8" s="75"/>
      <c r="K8" s="143">
        <f t="shared" ref="K8:K27" si="0">SUM(C8:J8)</f>
        <v>1.5613425925925926E-2</v>
      </c>
    </row>
    <row r="9" spans="2:11" x14ac:dyDescent="0.25">
      <c r="B9" s="93" t="s">
        <v>0</v>
      </c>
      <c r="C9" s="75">
        <v>4.9664351851851855E-2</v>
      </c>
      <c r="D9" s="75">
        <v>8.2523148148148165E-3</v>
      </c>
      <c r="E9" s="75">
        <v>5.82175925925926E-3</v>
      </c>
      <c r="F9" s="75">
        <v>1.2615740740740742E-3</v>
      </c>
      <c r="G9" s="75">
        <v>4.0509259259259258E-4</v>
      </c>
      <c r="H9" s="75">
        <v>2.6111111111111113E-2</v>
      </c>
      <c r="I9" s="75"/>
      <c r="J9" s="75"/>
      <c r="K9" s="143">
        <f t="shared" si="0"/>
        <v>9.1516203703703711E-2</v>
      </c>
    </row>
    <row r="10" spans="2:11" x14ac:dyDescent="0.25">
      <c r="B10" s="93" t="s">
        <v>8</v>
      </c>
      <c r="C10" s="75"/>
      <c r="D10" s="75">
        <v>7.6273148148148159E-3</v>
      </c>
      <c r="E10" s="75">
        <v>2.9513888888888888E-3</v>
      </c>
      <c r="F10" s="75"/>
      <c r="G10" s="75"/>
      <c r="H10" s="75">
        <v>5.8796296296296305E-3</v>
      </c>
      <c r="I10" s="75"/>
      <c r="J10" s="75"/>
      <c r="K10" s="143">
        <f t="shared" si="0"/>
        <v>1.6458333333333335E-2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>
        <v>2.8935185185185189E-4</v>
      </c>
      <c r="I11" s="75"/>
      <c r="J11" s="75"/>
      <c r="K11" s="143">
        <f t="shared" si="0"/>
        <v>2.8935185185185189E-4</v>
      </c>
    </row>
    <row r="12" spans="2:11" x14ac:dyDescent="0.25">
      <c r="B12" s="93" t="s">
        <v>3</v>
      </c>
      <c r="C12" s="75">
        <v>0.10957175925925926</v>
      </c>
      <c r="D12" s="75">
        <v>5.7870370370370367E-3</v>
      </c>
      <c r="E12" s="75">
        <v>1.2083333333333331E-2</v>
      </c>
      <c r="F12" s="75"/>
      <c r="G12" s="75">
        <v>5.4895833333333345E-2</v>
      </c>
      <c r="H12" s="75">
        <v>2.7268518518518508E-2</v>
      </c>
      <c r="I12" s="75"/>
      <c r="J12" s="75"/>
      <c r="K12" s="143">
        <f t="shared" si="0"/>
        <v>0.20960648148148145</v>
      </c>
    </row>
    <row r="13" spans="2:11" x14ac:dyDescent="0.25">
      <c r="B13" s="93" t="s">
        <v>7</v>
      </c>
      <c r="C13" s="75">
        <v>1.8252314814814815E-2</v>
      </c>
      <c r="D13" s="75">
        <v>1.2731481481481483E-2</v>
      </c>
      <c r="E13" s="75">
        <v>3.7106481481481469E-2</v>
      </c>
      <c r="F13" s="75"/>
      <c r="G13" s="75">
        <v>1.4814814814814816E-3</v>
      </c>
      <c r="H13" s="75">
        <v>7.6388888888888893E-4</v>
      </c>
      <c r="I13" s="75"/>
      <c r="J13" s="75"/>
      <c r="K13" s="143">
        <f t="shared" si="0"/>
        <v>7.0335648148148133E-2</v>
      </c>
    </row>
    <row r="14" spans="2:11" x14ac:dyDescent="0.25">
      <c r="B14" s="93" t="s">
        <v>2</v>
      </c>
      <c r="C14" s="75"/>
      <c r="D14" s="75"/>
      <c r="E14" s="75">
        <v>1.8055555555555557E-3</v>
      </c>
      <c r="F14" s="75"/>
      <c r="G14" s="75"/>
      <c r="H14" s="75">
        <v>3.1134259259259257E-3</v>
      </c>
      <c r="I14" s="75"/>
      <c r="J14" s="75"/>
      <c r="K14" s="143">
        <f t="shared" si="0"/>
        <v>4.9189814814814816E-3</v>
      </c>
    </row>
    <row r="15" spans="2:11" x14ac:dyDescent="0.25">
      <c r="B15" s="93" t="s">
        <v>9</v>
      </c>
      <c r="C15" s="75"/>
      <c r="D15" s="75">
        <v>1.3888888888888889E-3</v>
      </c>
      <c r="E15" s="75">
        <v>5.0462962962962961E-3</v>
      </c>
      <c r="F15" s="75"/>
      <c r="G15" s="75"/>
      <c r="H15" s="75"/>
      <c r="I15" s="75"/>
      <c r="J15" s="75"/>
      <c r="K15" s="143">
        <f t="shared" si="0"/>
        <v>6.4351851851851853E-3</v>
      </c>
    </row>
    <row r="16" spans="2:11" x14ac:dyDescent="0.25">
      <c r="B16" s="93" t="s">
        <v>1</v>
      </c>
      <c r="C16" s="75"/>
      <c r="D16" s="75"/>
      <c r="E16" s="75">
        <v>5.2083333333333333E-4</v>
      </c>
      <c r="F16" s="75"/>
      <c r="G16" s="75"/>
      <c r="H16" s="75"/>
      <c r="I16" s="75"/>
      <c r="J16" s="75"/>
      <c r="K16" s="143">
        <f t="shared" si="0"/>
        <v>5.2083333333333333E-4</v>
      </c>
    </row>
    <row r="17" spans="2:11" x14ac:dyDescent="0.25">
      <c r="B17" s="93" t="s">
        <v>27</v>
      </c>
      <c r="C17" s="75">
        <v>6.6898148148148142E-3</v>
      </c>
      <c r="D17" s="75">
        <v>1.0694444444444444E-2</v>
      </c>
      <c r="E17" s="75">
        <v>4.6990740740740734E-3</v>
      </c>
      <c r="F17" s="75"/>
      <c r="G17" s="75">
        <v>1.6319444444444445E-3</v>
      </c>
      <c r="H17" s="75">
        <v>6.5972222222222213E-4</v>
      </c>
      <c r="I17" s="75"/>
      <c r="J17" s="75"/>
      <c r="K17" s="143">
        <f t="shared" si="0"/>
        <v>2.4375000000000001E-2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8.1944444444444452E-3</v>
      </c>
      <c r="D19" s="75">
        <v>9.8148148148148161E-3</v>
      </c>
      <c r="E19" s="75">
        <v>1.2395833333333333E-2</v>
      </c>
      <c r="F19" s="75">
        <v>2.7546296296296294E-3</v>
      </c>
      <c r="G19" s="75">
        <v>5.6365740740740742E-3</v>
      </c>
      <c r="H19" s="75">
        <v>3.449074074074074E-3</v>
      </c>
      <c r="I19" s="75"/>
      <c r="J19" s="75"/>
      <c r="K19" s="143">
        <f t="shared" si="0"/>
        <v>4.2245370370370371E-2</v>
      </c>
    </row>
    <row r="20" spans="2:11" x14ac:dyDescent="0.25">
      <c r="B20" s="93" t="s">
        <v>14</v>
      </c>
      <c r="C20" s="75">
        <v>2.1006944444444446E-2</v>
      </c>
      <c r="D20" s="75">
        <v>4.6180555555555558E-3</v>
      </c>
      <c r="E20" s="75">
        <v>1.0243055555555557E-2</v>
      </c>
      <c r="F20" s="75">
        <v>4.8148148148148152E-3</v>
      </c>
      <c r="G20" s="75">
        <v>7.5000000000000006E-3</v>
      </c>
      <c r="H20" s="75">
        <v>3.2175925925925931E-3</v>
      </c>
      <c r="I20" s="75"/>
      <c r="J20" s="75"/>
      <c r="K20" s="143">
        <f t="shared" si="0"/>
        <v>5.140046296296296E-2</v>
      </c>
    </row>
    <row r="21" spans="2:11" x14ac:dyDescent="0.25">
      <c r="B21" s="93" t="s">
        <v>11</v>
      </c>
      <c r="C21" s="75"/>
      <c r="D21" s="75">
        <v>1.9212962962962962E-3</v>
      </c>
      <c r="E21" s="75">
        <v>1.5740740740740741E-3</v>
      </c>
      <c r="F21" s="75"/>
      <c r="G21" s="75">
        <v>1.4965277777777779E-2</v>
      </c>
      <c r="H21" s="75"/>
      <c r="I21" s="75"/>
      <c r="J21" s="75"/>
      <c r="K21" s="143">
        <f t="shared" si="0"/>
        <v>1.846064814814815E-2</v>
      </c>
    </row>
    <row r="22" spans="2:11" x14ac:dyDescent="0.25">
      <c r="B22" s="93" t="s">
        <v>15</v>
      </c>
      <c r="C22" s="75">
        <v>5.092592592592593E-3</v>
      </c>
      <c r="D22" s="75">
        <v>6.0416666666666665E-3</v>
      </c>
      <c r="E22" s="75">
        <v>1.7696759259259263E-2</v>
      </c>
      <c r="F22" s="75"/>
      <c r="G22" s="75"/>
      <c r="H22" s="75">
        <v>1.0347222222222223E-2</v>
      </c>
      <c r="I22" s="75"/>
      <c r="J22" s="75"/>
      <c r="K22" s="143">
        <f t="shared" si="0"/>
        <v>3.917824074074075E-2</v>
      </c>
    </row>
    <row r="23" spans="2:11" x14ac:dyDescent="0.25">
      <c r="B23" s="93" t="s">
        <v>71</v>
      </c>
      <c r="C23" s="75">
        <v>6.7129629629629622E-3</v>
      </c>
      <c r="D23" s="75">
        <v>1.8287037037037037E-3</v>
      </c>
      <c r="E23" s="75">
        <v>1.5451388888888888E-2</v>
      </c>
      <c r="F23" s="75"/>
      <c r="G23" s="75">
        <v>8.6342592592592599E-3</v>
      </c>
      <c r="H23" s="75">
        <v>8.1712962962962963E-3</v>
      </c>
      <c r="I23" s="75"/>
      <c r="J23" s="75"/>
      <c r="K23" s="143">
        <f t="shared" si="0"/>
        <v>4.0798611111111105E-2</v>
      </c>
    </row>
    <row r="24" spans="2:11" x14ac:dyDescent="0.25">
      <c r="B24" s="93" t="s">
        <v>12</v>
      </c>
      <c r="C24" s="75"/>
      <c r="D24" s="75"/>
      <c r="E24" s="75">
        <v>2.673611111111111E-3</v>
      </c>
      <c r="F24" s="75"/>
      <c r="G24" s="75">
        <v>4.7800925925925927E-3</v>
      </c>
      <c r="H24" s="75"/>
      <c r="I24" s="75"/>
      <c r="J24" s="75"/>
      <c r="K24" s="143">
        <f t="shared" si="0"/>
        <v>7.4537037037037037E-3</v>
      </c>
    </row>
    <row r="25" spans="2:11" x14ac:dyDescent="0.25">
      <c r="B25" s="93" t="s">
        <v>5</v>
      </c>
      <c r="C25" s="75"/>
      <c r="D25" s="75"/>
      <c r="E25" s="75"/>
      <c r="F25" s="75"/>
      <c r="G25" s="75">
        <v>4.0625000000000001E-3</v>
      </c>
      <c r="H25" s="75"/>
      <c r="I25" s="75"/>
      <c r="J25" s="75"/>
      <c r="K25" s="143">
        <f t="shared" si="0"/>
        <v>4.0625000000000001E-3</v>
      </c>
    </row>
    <row r="26" spans="2:11" x14ac:dyDescent="0.25">
      <c r="B26" s="93" t="s">
        <v>6</v>
      </c>
      <c r="C26" s="75">
        <v>9.5833333333333343E-3</v>
      </c>
      <c r="D26" s="75">
        <v>2.6388888888888885E-3</v>
      </c>
      <c r="E26" s="75">
        <v>1.9444444444444444E-3</v>
      </c>
      <c r="F26" s="75"/>
      <c r="G26" s="75"/>
      <c r="H26" s="75"/>
      <c r="I26" s="75"/>
      <c r="J26" s="75"/>
      <c r="K26" s="143">
        <f t="shared" si="0"/>
        <v>1.4166666666666668E-2</v>
      </c>
    </row>
    <row r="27" spans="2:11" x14ac:dyDescent="0.25">
      <c r="B27" s="93" t="s">
        <v>78</v>
      </c>
      <c r="C27" s="75"/>
      <c r="D27" s="75"/>
      <c r="E27" s="75"/>
      <c r="F27" s="75"/>
      <c r="G27" s="75">
        <v>4.4675925925925924E-3</v>
      </c>
      <c r="H27" s="75"/>
      <c r="I27" s="75"/>
      <c r="J27" s="75"/>
      <c r="K27" s="143">
        <f t="shared" si="0"/>
        <v>4.4675925925925924E-3</v>
      </c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0.23969907407407409</v>
      </c>
      <c r="D30" s="88">
        <f t="shared" ref="D30:H30" si="1">SUM(D7:D28)</f>
        <v>7.3344907407407414E-2</v>
      </c>
      <c r="E30" s="88">
        <f t="shared" si="1"/>
        <v>0.13336805555555553</v>
      </c>
      <c r="F30" s="88">
        <f t="shared" si="1"/>
        <v>8.8310185185185193E-3</v>
      </c>
      <c r="G30" s="88">
        <f t="shared" si="1"/>
        <v>0.1177893518518519</v>
      </c>
      <c r="H30" s="88">
        <f t="shared" si="1"/>
        <v>8.9270833333333341E-2</v>
      </c>
      <c r="I30" s="88"/>
      <c r="J30" s="88"/>
      <c r="K30" s="146">
        <f>SUM(K7:K28)</f>
        <v>0.66230324074074065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1.3541666666666667E-3</v>
      </c>
      <c r="D9" s="75"/>
      <c r="E9" s="75"/>
      <c r="F9" s="75"/>
      <c r="G9" s="75"/>
      <c r="H9" s="75"/>
      <c r="I9" s="75"/>
      <c r="J9" s="75">
        <v>2.199074074074074E-4</v>
      </c>
      <c r="K9" s="143">
        <f t="shared" ref="K9:K28" si="0">SUM(C9:J9)</f>
        <v>1.5740740740740741E-3</v>
      </c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9.6180555555555568E-3</v>
      </c>
      <c r="D13" s="75"/>
      <c r="E13" s="75"/>
      <c r="F13" s="75"/>
      <c r="G13" s="75"/>
      <c r="H13" s="75"/>
      <c r="I13" s="75"/>
      <c r="J13" s="75"/>
      <c r="K13" s="143">
        <f t="shared" si="0"/>
        <v>9.6180555555555568E-3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>
        <v>2.8240740740740739E-3</v>
      </c>
      <c r="K14" s="143">
        <f t="shared" si="0"/>
        <v>2.8240740740740739E-3</v>
      </c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1.2291666666666666E-2</v>
      </c>
      <c r="D17" s="75"/>
      <c r="E17" s="75"/>
      <c r="F17" s="75"/>
      <c r="G17" s="75"/>
      <c r="H17" s="75"/>
      <c r="I17" s="75"/>
      <c r="J17" s="75">
        <v>3.5648148148148145E-3</v>
      </c>
      <c r="K17" s="143">
        <f t="shared" si="0"/>
        <v>1.5856481481481482E-2</v>
      </c>
    </row>
    <row r="18" spans="2:11" x14ac:dyDescent="0.25">
      <c r="B18" s="93" t="s">
        <v>16</v>
      </c>
      <c r="C18" s="75">
        <v>1.2847222222222223E-3</v>
      </c>
      <c r="D18" s="75"/>
      <c r="E18" s="75"/>
      <c r="F18" s="75"/>
      <c r="G18" s="75"/>
      <c r="H18" s="75"/>
      <c r="I18" s="75"/>
      <c r="J18" s="75"/>
      <c r="K18" s="143">
        <f t="shared" si="0"/>
        <v>1.2847222222222223E-3</v>
      </c>
    </row>
    <row r="19" spans="2:11" x14ac:dyDescent="0.25">
      <c r="B19" s="93" t="s">
        <v>4</v>
      </c>
      <c r="C19" s="75">
        <v>9.3171296296296301E-3</v>
      </c>
      <c r="D19" s="75"/>
      <c r="E19" s="75"/>
      <c r="F19" s="75"/>
      <c r="G19" s="75"/>
      <c r="H19" s="75"/>
      <c r="I19" s="75"/>
      <c r="J19" s="75">
        <v>1.0532407407407407E-3</v>
      </c>
      <c r="K19" s="143">
        <f t="shared" si="0"/>
        <v>1.037037037037037E-2</v>
      </c>
    </row>
    <row r="20" spans="2:11" x14ac:dyDescent="0.25">
      <c r="B20" s="93" t="s">
        <v>14</v>
      </c>
      <c r="C20" s="75">
        <v>1.0069444444444444E-3</v>
      </c>
      <c r="D20" s="75"/>
      <c r="E20" s="75"/>
      <c r="F20" s="75"/>
      <c r="G20" s="75"/>
      <c r="H20" s="75"/>
      <c r="I20" s="75"/>
      <c r="J20" s="75">
        <v>3.4953703703703705E-3</v>
      </c>
      <c r="K20" s="143">
        <f t="shared" si="0"/>
        <v>4.5023148148148149E-3</v>
      </c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1.0601851851851854E-2</v>
      </c>
      <c r="D22" s="75"/>
      <c r="E22" s="75"/>
      <c r="F22" s="75"/>
      <c r="G22" s="75"/>
      <c r="H22" s="75"/>
      <c r="I22" s="75"/>
      <c r="J22" s="75">
        <v>2.8240740740740743E-3</v>
      </c>
      <c r="K22" s="143">
        <f t="shared" si="0"/>
        <v>1.3425925925925928E-2</v>
      </c>
    </row>
    <row r="23" spans="2:11" x14ac:dyDescent="0.25">
      <c r="B23" s="93" t="s">
        <v>71</v>
      </c>
      <c r="C23" s="75">
        <v>5.4282407407407413E-3</v>
      </c>
      <c r="D23" s="75"/>
      <c r="E23" s="75"/>
      <c r="F23" s="75"/>
      <c r="G23" s="75"/>
      <c r="H23" s="75"/>
      <c r="I23" s="75"/>
      <c r="J23" s="75">
        <v>2.6273148148148145E-3</v>
      </c>
      <c r="K23" s="143">
        <f t="shared" si="0"/>
        <v>8.0555555555555554E-3</v>
      </c>
    </row>
    <row r="24" spans="2:11" x14ac:dyDescent="0.25">
      <c r="B24" s="93" t="s">
        <v>12</v>
      </c>
      <c r="C24" s="75">
        <v>1.6550925925925924E-2</v>
      </c>
      <c r="D24" s="75"/>
      <c r="E24" s="75"/>
      <c r="F24" s="75"/>
      <c r="G24" s="75"/>
      <c r="H24" s="75"/>
      <c r="I24" s="75"/>
      <c r="J24" s="75">
        <v>1.0069444444444444E-3</v>
      </c>
      <c r="K24" s="143">
        <f t="shared" si="0"/>
        <v>1.755787037037037E-2</v>
      </c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6.7453703703703696E-2</v>
      </c>
      <c r="D30" s="88"/>
      <c r="E30" s="88"/>
      <c r="F30" s="88"/>
      <c r="G30" s="88"/>
      <c r="H30" s="88"/>
      <c r="I30" s="88"/>
      <c r="J30" s="88">
        <f t="shared" ref="D30:J30" si="1">SUM(J7:J28)</f>
        <v>1.7615740740740741E-2</v>
      </c>
      <c r="K30" s="146">
        <f>SUM(K7:K28)</f>
        <v>8.5069444444444448E-2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3.0902777777777777E-3</v>
      </c>
      <c r="D7" s="75"/>
      <c r="E7" s="75"/>
      <c r="F7" s="75"/>
      <c r="G7" s="75"/>
      <c r="H7" s="75"/>
      <c r="I7" s="75"/>
      <c r="J7" s="75"/>
      <c r="K7" s="143">
        <f t="shared" ref="K7:K28" si="0">J7+I7+H7+G7+F7+E7+D7+C7</f>
        <v>3.0902777777777777E-3</v>
      </c>
    </row>
    <row r="8" spans="2:11" x14ac:dyDescent="0.25">
      <c r="B8" s="93" t="s">
        <v>13</v>
      </c>
      <c r="C8" s="75">
        <v>1.711805555555556E-2</v>
      </c>
      <c r="D8" s="75"/>
      <c r="E8" s="75"/>
      <c r="F8" s="75"/>
      <c r="G8" s="75">
        <v>4.7222222222222223E-3</v>
      </c>
      <c r="H8" s="75"/>
      <c r="I8" s="75"/>
      <c r="J8" s="75">
        <v>4.5717592592592589E-3</v>
      </c>
      <c r="K8" s="143">
        <f t="shared" si="0"/>
        <v>2.6412037037037039E-2</v>
      </c>
    </row>
    <row r="9" spans="2:11" x14ac:dyDescent="0.25">
      <c r="B9" s="93" t="s">
        <v>0</v>
      </c>
      <c r="C9" s="75">
        <v>6.8240740740740727E-2</v>
      </c>
      <c r="D9" s="75">
        <v>3.3680555555555556E-3</v>
      </c>
      <c r="E9" s="75"/>
      <c r="F9" s="75"/>
      <c r="G9" s="75">
        <v>4.9768518518518504E-3</v>
      </c>
      <c r="H9" s="75"/>
      <c r="I9" s="75"/>
      <c r="J9" s="75">
        <v>2.627314814814815E-3</v>
      </c>
      <c r="K9" s="143">
        <f t="shared" si="0"/>
        <v>7.9212962962962943E-2</v>
      </c>
    </row>
    <row r="10" spans="2:11" x14ac:dyDescent="0.25">
      <c r="B10" s="93" t="s">
        <v>8</v>
      </c>
      <c r="C10" s="75">
        <v>5.7986111111111112E-3</v>
      </c>
      <c r="D10" s="75"/>
      <c r="E10" s="75"/>
      <c r="F10" s="75"/>
      <c r="G10" s="75"/>
      <c r="H10" s="75"/>
      <c r="I10" s="75"/>
      <c r="J10" s="75"/>
      <c r="K10" s="143">
        <f t="shared" si="0"/>
        <v>5.7986111111111112E-3</v>
      </c>
    </row>
    <row r="11" spans="2:11" x14ac:dyDescent="0.25">
      <c r="B11" s="93" t="s">
        <v>26</v>
      </c>
      <c r="C11" s="75">
        <v>1.4583333333333336E-3</v>
      </c>
      <c r="D11" s="75">
        <v>3.5879629629629635E-4</v>
      </c>
      <c r="E11" s="75"/>
      <c r="F11" s="75"/>
      <c r="G11" s="75"/>
      <c r="H11" s="75"/>
      <c r="I11" s="75"/>
      <c r="J11" s="75"/>
      <c r="K11" s="143">
        <f t="shared" si="0"/>
        <v>1.8171296296296299E-3</v>
      </c>
    </row>
    <row r="12" spans="2:11" x14ac:dyDescent="0.25">
      <c r="B12" s="93" t="s">
        <v>3</v>
      </c>
      <c r="C12" s="75">
        <v>0.10761574074074075</v>
      </c>
      <c r="D12" s="75">
        <v>7.858796296296296E-3</v>
      </c>
      <c r="E12" s="75"/>
      <c r="F12" s="75"/>
      <c r="G12" s="75">
        <v>2.2939814814814819E-2</v>
      </c>
      <c r="H12" s="75"/>
      <c r="I12" s="75"/>
      <c r="J12" s="75">
        <v>9.6527777777777775E-3</v>
      </c>
      <c r="K12" s="143">
        <f t="shared" si="0"/>
        <v>0.14806712962962965</v>
      </c>
    </row>
    <row r="13" spans="2:11" x14ac:dyDescent="0.25">
      <c r="B13" s="93" t="s">
        <v>7</v>
      </c>
      <c r="C13" s="75">
        <v>9.6064814814814832E-3</v>
      </c>
      <c r="D13" s="75">
        <v>1.1458333333333333E-3</v>
      </c>
      <c r="E13" s="75"/>
      <c r="F13" s="75"/>
      <c r="G13" s="75">
        <v>2.1527777777777785E-2</v>
      </c>
      <c r="H13" s="75"/>
      <c r="I13" s="75"/>
      <c r="J13" s="75">
        <v>1.4756944444444446E-2</v>
      </c>
      <c r="K13" s="143">
        <f t="shared" si="0"/>
        <v>4.7037037037037044E-2</v>
      </c>
    </row>
    <row r="14" spans="2:11" x14ac:dyDescent="0.25">
      <c r="B14" s="93" t="s">
        <v>2</v>
      </c>
      <c r="C14" s="75"/>
      <c r="D14" s="75"/>
      <c r="E14" s="75"/>
      <c r="F14" s="75"/>
      <c r="G14" s="75">
        <v>5.0578703703703706E-3</v>
      </c>
      <c r="H14" s="75"/>
      <c r="I14" s="75"/>
      <c r="J14" s="75"/>
      <c r="K14" s="143">
        <f t="shared" si="0"/>
        <v>5.0578703703703706E-3</v>
      </c>
    </row>
    <row r="15" spans="2:11" x14ac:dyDescent="0.25">
      <c r="B15" s="93" t="s">
        <v>9</v>
      </c>
      <c r="C15" s="75"/>
      <c r="D15" s="75"/>
      <c r="E15" s="75"/>
      <c r="F15" s="75"/>
      <c r="G15" s="75">
        <v>3.3564814814814812E-4</v>
      </c>
      <c r="H15" s="75"/>
      <c r="I15" s="75"/>
      <c r="J15" s="75">
        <v>1.0416666666666667E-4</v>
      </c>
      <c r="K15" s="143">
        <f t="shared" si="0"/>
        <v>4.3981481481481481E-4</v>
      </c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9.0046296296296298E-3</v>
      </c>
      <c r="D17" s="75">
        <v>9.8495370370370386E-3</v>
      </c>
      <c r="E17" s="75"/>
      <c r="F17" s="75"/>
      <c r="G17" s="75">
        <v>9.5023148148148141E-3</v>
      </c>
      <c r="H17" s="75"/>
      <c r="I17" s="75"/>
      <c r="J17" s="75">
        <v>3.5416666666666665E-3</v>
      </c>
      <c r="K17" s="143">
        <f t="shared" si="0"/>
        <v>3.1898148148148148E-2</v>
      </c>
    </row>
    <row r="18" spans="2:11" x14ac:dyDescent="0.25">
      <c r="B18" s="93" t="s">
        <v>16</v>
      </c>
      <c r="C18" s="75">
        <v>4.4907407407407405E-3</v>
      </c>
      <c r="D18" s="75">
        <v>3.0439814814814813E-3</v>
      </c>
      <c r="E18" s="75"/>
      <c r="F18" s="75"/>
      <c r="G18" s="75">
        <v>8.0324074074074065E-3</v>
      </c>
      <c r="H18" s="75"/>
      <c r="I18" s="75"/>
      <c r="J18" s="75">
        <v>4.386574074074074E-3</v>
      </c>
      <c r="K18" s="143">
        <f t="shared" si="0"/>
        <v>1.9953703703703703E-2</v>
      </c>
    </row>
    <row r="19" spans="2:11" x14ac:dyDescent="0.25">
      <c r="B19" s="93" t="s">
        <v>4</v>
      </c>
      <c r="C19" s="75">
        <v>8.8425925925925911E-3</v>
      </c>
      <c r="D19" s="75"/>
      <c r="E19" s="75"/>
      <c r="F19" s="75"/>
      <c r="G19" s="75">
        <v>4.7916666666666663E-3</v>
      </c>
      <c r="H19" s="75"/>
      <c r="I19" s="75"/>
      <c r="J19" s="75"/>
      <c r="K19" s="143">
        <f t="shared" si="0"/>
        <v>1.3634259259259257E-2</v>
      </c>
    </row>
    <row r="20" spans="2:11" x14ac:dyDescent="0.25">
      <c r="B20" s="93" t="s">
        <v>14</v>
      </c>
      <c r="C20" s="75">
        <v>7.2569444444444452E-3</v>
      </c>
      <c r="D20" s="75"/>
      <c r="E20" s="75"/>
      <c r="F20" s="75"/>
      <c r="G20" s="75"/>
      <c r="H20" s="75"/>
      <c r="I20" s="75"/>
      <c r="J20" s="75"/>
      <c r="K20" s="143">
        <f t="shared" si="0"/>
        <v>7.2569444444444452E-3</v>
      </c>
    </row>
    <row r="21" spans="2:11" x14ac:dyDescent="0.25">
      <c r="B21" s="93" t="s">
        <v>11</v>
      </c>
      <c r="C21" s="75">
        <v>8.3101851851851861E-3</v>
      </c>
      <c r="D21" s="75">
        <v>9.1782407407407403E-3</v>
      </c>
      <c r="E21" s="75">
        <v>6.9444444444444447E-4</v>
      </c>
      <c r="F21" s="75"/>
      <c r="G21" s="75">
        <v>3.7152777777777774E-3</v>
      </c>
      <c r="H21" s="75"/>
      <c r="I21" s="75"/>
      <c r="J21" s="75"/>
      <c r="K21" s="143">
        <f t="shared" si="0"/>
        <v>2.1898148148148146E-2</v>
      </c>
    </row>
    <row r="22" spans="2:11" x14ac:dyDescent="0.25">
      <c r="B22" s="93" t="s">
        <v>15</v>
      </c>
      <c r="C22" s="75">
        <v>2.5312500000000005E-2</v>
      </c>
      <c r="D22" s="75">
        <v>1.2048611111111111E-2</v>
      </c>
      <c r="E22" s="75"/>
      <c r="F22" s="75"/>
      <c r="G22" s="75">
        <v>1.5960648148148151E-2</v>
      </c>
      <c r="H22" s="75"/>
      <c r="I22" s="75"/>
      <c r="J22" s="75">
        <v>8.449074074074075E-4</v>
      </c>
      <c r="K22" s="143">
        <f t="shared" si="0"/>
        <v>5.4166666666666675E-2</v>
      </c>
    </row>
    <row r="23" spans="2:11" x14ac:dyDescent="0.25">
      <c r="B23" s="93" t="s">
        <v>71</v>
      </c>
      <c r="C23" s="75">
        <v>4.0462962962962964E-2</v>
      </c>
      <c r="D23" s="75">
        <v>4.340277777777778E-3</v>
      </c>
      <c r="E23" s="75"/>
      <c r="F23" s="75"/>
      <c r="G23" s="75">
        <v>7.5115740740740742E-3</v>
      </c>
      <c r="H23" s="75"/>
      <c r="I23" s="75"/>
      <c r="J23" s="75"/>
      <c r="K23" s="143">
        <f t="shared" si="0"/>
        <v>5.2314814814814814E-2</v>
      </c>
    </row>
    <row r="24" spans="2:11" x14ac:dyDescent="0.25">
      <c r="B24" s="93" t="s">
        <v>12</v>
      </c>
      <c r="C24" s="75">
        <v>1.3912037037037039E-2</v>
      </c>
      <c r="D24" s="75">
        <v>1.3622685185185184E-2</v>
      </c>
      <c r="E24" s="75"/>
      <c r="F24" s="75"/>
      <c r="G24" s="75">
        <v>6.4004629629629637E-3</v>
      </c>
      <c r="H24" s="75"/>
      <c r="I24" s="75"/>
      <c r="J24" s="75">
        <v>2.4537037037037036E-3</v>
      </c>
      <c r="K24" s="143">
        <f t="shared" si="0"/>
        <v>3.6388888888888887E-2</v>
      </c>
    </row>
    <row r="25" spans="2:11" x14ac:dyDescent="0.25">
      <c r="B25" s="93" t="s">
        <v>5</v>
      </c>
      <c r="C25" s="75">
        <v>6.5277777777777773E-3</v>
      </c>
      <c r="D25" s="75">
        <v>4.2708333333333322E-3</v>
      </c>
      <c r="E25" s="75"/>
      <c r="F25" s="75"/>
      <c r="G25" s="75">
        <v>1.3159722222222224E-2</v>
      </c>
      <c r="H25" s="75"/>
      <c r="I25" s="75"/>
      <c r="J25" s="75">
        <v>7.2916666666666659E-4</v>
      </c>
      <c r="K25" s="143">
        <f t="shared" si="0"/>
        <v>2.4687500000000001E-2</v>
      </c>
    </row>
    <row r="26" spans="2:11" x14ac:dyDescent="0.25">
      <c r="B26" s="93" t="s">
        <v>6</v>
      </c>
      <c r="C26" s="75">
        <v>1.3078703703703703E-3</v>
      </c>
      <c r="D26" s="75">
        <v>5.6250000000000007E-3</v>
      </c>
      <c r="E26" s="75"/>
      <c r="F26" s="75"/>
      <c r="G26" s="75"/>
      <c r="H26" s="75"/>
      <c r="I26" s="75"/>
      <c r="J26" s="75"/>
      <c r="K26" s="143">
        <f t="shared" si="0"/>
        <v>6.9328703703703705E-3</v>
      </c>
    </row>
    <row r="27" spans="2:11" x14ac:dyDescent="0.25">
      <c r="B27" s="93" t="s">
        <v>78</v>
      </c>
      <c r="C27" s="75">
        <v>2.4884259259259256E-3</v>
      </c>
      <c r="D27" s="75"/>
      <c r="E27" s="75"/>
      <c r="F27" s="75"/>
      <c r="G27" s="75">
        <v>1.1574074074074075E-2</v>
      </c>
      <c r="H27" s="75"/>
      <c r="I27" s="75"/>
      <c r="J27" s="75">
        <v>8.6342592592592599E-3</v>
      </c>
      <c r="K27" s="143">
        <f t="shared" si="0"/>
        <v>2.269675925925926E-2</v>
      </c>
    </row>
    <row r="28" spans="2:11" x14ac:dyDescent="0.25">
      <c r="B28" s="93" t="s">
        <v>17</v>
      </c>
      <c r="C28" s="75">
        <v>4.2615740740740739E-2</v>
      </c>
      <c r="D28" s="75">
        <v>4.8611111111111104E-4</v>
      </c>
      <c r="E28" s="75"/>
      <c r="F28" s="75"/>
      <c r="G28" s="75">
        <v>5.3449074074074079E-2</v>
      </c>
      <c r="H28" s="75"/>
      <c r="I28" s="75"/>
      <c r="J28" s="75">
        <v>2.5138888888888891E-2</v>
      </c>
      <c r="K28" s="143">
        <f t="shared" si="0"/>
        <v>0.12168981481481483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0.38346064814814823</v>
      </c>
      <c r="D30" s="88">
        <f>SUM(D7:D28)</f>
        <v>7.5196759259259269E-2</v>
      </c>
      <c r="E30" s="88">
        <f>SUM(E7:E28)</f>
        <v>6.9444444444444447E-4</v>
      </c>
      <c r="F30" s="88"/>
      <c r="G30" s="88">
        <f t="shared" ref="G30:J30" si="1">SUM(G7:G28)</f>
        <v>0.19365740740740744</v>
      </c>
      <c r="H30" s="88"/>
      <c r="I30" s="88"/>
      <c r="J30" s="88">
        <f t="shared" si="1"/>
        <v>7.7442129629629625E-2</v>
      </c>
      <c r="K30" s="146">
        <f>SUM(K7:K28)</f>
        <v>0.73045138888888905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B1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2.0023148148148148E-3</v>
      </c>
      <c r="D7" s="39">
        <f>C7/C$30</f>
        <v>4.7728087841752446E-3</v>
      </c>
      <c r="E7" s="38"/>
      <c r="F7" s="39"/>
      <c r="G7" s="38">
        <f t="shared" ref="G7:G27" si="0">C7+E7</f>
        <v>2.0023148148148148E-3</v>
      </c>
      <c r="H7" s="43">
        <f t="shared" ref="H7:H27" si="1">G7/$G$30</f>
        <v>4.5938553864945985E-3</v>
      </c>
    </row>
    <row r="8" spans="2:8" s="1" customFormat="1" x14ac:dyDescent="0.25">
      <c r="B8" s="42" t="s">
        <v>13</v>
      </c>
      <c r="C8" s="38">
        <v>1.3831018518518512E-2</v>
      </c>
      <c r="D8" s="39">
        <f t="shared" ref="D8:F28" si="2">C8/C$30</f>
        <v>3.2968245647915694E-2</v>
      </c>
      <c r="E8" s="38"/>
      <c r="F8" s="39"/>
      <c r="G8" s="38">
        <f t="shared" si="0"/>
        <v>1.3831018518518512E-2</v>
      </c>
      <c r="H8" s="43">
        <f t="shared" si="1"/>
        <v>3.1732122467404866E-2</v>
      </c>
    </row>
    <row r="9" spans="2:8" s="1" customFormat="1" x14ac:dyDescent="0.25">
      <c r="B9" s="42" t="s">
        <v>0</v>
      </c>
      <c r="C9" s="38">
        <v>9.107638888888886E-2</v>
      </c>
      <c r="D9" s="39">
        <f t="shared" si="2"/>
        <v>0.21709382845476871</v>
      </c>
      <c r="E9" s="38"/>
      <c r="F9" s="39"/>
      <c r="G9" s="38">
        <f t="shared" si="0"/>
        <v>9.107638888888886E-2</v>
      </c>
      <c r="H9" s="43">
        <f t="shared" si="1"/>
        <v>0.20895403489205772</v>
      </c>
    </row>
    <row r="10" spans="2:8" s="1" customFormat="1" x14ac:dyDescent="0.25">
      <c r="B10" s="42" t="s">
        <v>8</v>
      </c>
      <c r="C10" s="38">
        <v>7.1643518518518506E-3</v>
      </c>
      <c r="D10" s="39">
        <f t="shared" si="2"/>
        <v>1.7077275360719516E-2</v>
      </c>
      <c r="E10" s="38"/>
      <c r="F10" s="39"/>
      <c r="G10" s="38">
        <f t="shared" si="0"/>
        <v>7.1643518518518506E-3</v>
      </c>
      <c r="H10" s="43">
        <f t="shared" si="1"/>
        <v>1.6436973897341941E-2</v>
      </c>
    </row>
    <row r="11" spans="2:8" s="1" customFormat="1" x14ac:dyDescent="0.25">
      <c r="B11" s="42" t="s">
        <v>26</v>
      </c>
      <c r="C11" s="38">
        <v>7.1759259259259259E-4</v>
      </c>
      <c r="D11" s="39">
        <f t="shared" si="2"/>
        <v>1.7104863850801455E-3</v>
      </c>
      <c r="E11" s="38"/>
      <c r="F11" s="39"/>
      <c r="G11" s="38">
        <f t="shared" si="0"/>
        <v>7.1759259259259259E-4</v>
      </c>
      <c r="H11" s="43">
        <f t="shared" si="1"/>
        <v>1.6463527974720526E-3</v>
      </c>
    </row>
    <row r="12" spans="2:8" s="1" customFormat="1" x14ac:dyDescent="0.25">
      <c r="B12" s="42" t="s">
        <v>3</v>
      </c>
      <c r="C12" s="38">
        <v>6.1597222222222033E-2</v>
      </c>
      <c r="D12" s="39">
        <f t="shared" si="2"/>
        <v>0.14682594421607267</v>
      </c>
      <c r="E12" s="38"/>
      <c r="F12" s="39"/>
      <c r="G12" s="38">
        <f t="shared" si="0"/>
        <v>6.1597222222222033E-2</v>
      </c>
      <c r="H12" s="43">
        <f t="shared" si="1"/>
        <v>0.14132079980881027</v>
      </c>
    </row>
    <row r="13" spans="2:8" s="1" customFormat="1" x14ac:dyDescent="0.25">
      <c r="B13" s="42" t="s">
        <v>7</v>
      </c>
      <c r="C13" s="38">
        <v>9.1087962962962919E-3</v>
      </c>
      <c r="D13" s="39">
        <f t="shared" si="2"/>
        <v>2.1712141694485064E-2</v>
      </c>
      <c r="E13" s="38"/>
      <c r="F13" s="39"/>
      <c r="G13" s="38">
        <f t="shared" si="0"/>
        <v>9.1087962962962919E-3</v>
      </c>
      <c r="H13" s="43">
        <f t="shared" si="1"/>
        <v>2.0898058896943624E-2</v>
      </c>
    </row>
    <row r="14" spans="2:8" s="1" customFormat="1" x14ac:dyDescent="0.25">
      <c r="B14" s="42" t="s">
        <v>2</v>
      </c>
      <c r="C14" s="38">
        <v>1.0439814814814813E-2</v>
      </c>
      <c r="D14" s="39">
        <f t="shared" si="2"/>
        <v>2.4884818053907919E-2</v>
      </c>
      <c r="E14" s="38"/>
      <c r="F14" s="39"/>
      <c r="G14" s="38">
        <f t="shared" si="0"/>
        <v>1.0439814814814813E-2</v>
      </c>
      <c r="H14" s="43">
        <f t="shared" si="1"/>
        <v>2.3951777795480505E-2</v>
      </c>
    </row>
    <row r="15" spans="2:8" s="1" customFormat="1" x14ac:dyDescent="0.25">
      <c r="B15" s="42" t="s">
        <v>9</v>
      </c>
      <c r="C15" s="38">
        <v>1.4571759259259265E-2</v>
      </c>
      <c r="D15" s="39">
        <f t="shared" si="2"/>
        <v>3.4733909013159744E-2</v>
      </c>
      <c r="E15" s="38"/>
      <c r="F15" s="39"/>
      <c r="G15" s="38">
        <f t="shared" si="0"/>
        <v>1.4571759259259265E-2</v>
      </c>
      <c r="H15" s="43">
        <f t="shared" si="1"/>
        <v>3.3431583419634113E-2</v>
      </c>
    </row>
    <row r="16" spans="2:8" s="1" customFormat="1" x14ac:dyDescent="0.25">
      <c r="B16" s="42" t="s">
        <v>1</v>
      </c>
      <c r="C16" s="38">
        <v>1.0891203703703703E-2</v>
      </c>
      <c r="D16" s="39">
        <f t="shared" si="2"/>
        <v>2.5960769167103499E-2</v>
      </c>
      <c r="E16" s="38"/>
      <c r="F16" s="39"/>
      <c r="G16" s="38">
        <f t="shared" si="0"/>
        <v>1.0891203703703703E-2</v>
      </c>
      <c r="H16" s="43">
        <f t="shared" si="1"/>
        <v>2.4987386813245183E-2</v>
      </c>
    </row>
    <row r="17" spans="2:8" s="1" customFormat="1" x14ac:dyDescent="0.25">
      <c r="B17" s="42" t="s">
        <v>27</v>
      </c>
      <c r="C17" s="38">
        <v>1.0706018518518521E-2</v>
      </c>
      <c r="D17" s="39">
        <f t="shared" si="2"/>
        <v>2.5519353325792499E-2</v>
      </c>
      <c r="E17" s="38"/>
      <c r="F17" s="39"/>
      <c r="G17" s="38">
        <f t="shared" si="0"/>
        <v>1.0706018518518521E-2</v>
      </c>
      <c r="H17" s="43">
        <f t="shared" si="1"/>
        <v>2.4562521575187887E-2</v>
      </c>
    </row>
    <row r="18" spans="2:8" s="1" customFormat="1" x14ac:dyDescent="0.25">
      <c r="B18" s="42" t="s">
        <v>16</v>
      </c>
      <c r="C18" s="38">
        <v>1.2013888888888883E-2</v>
      </c>
      <c r="D18" s="39">
        <f t="shared" si="2"/>
        <v>2.8636852705051456E-2</v>
      </c>
      <c r="E18" s="38"/>
      <c r="F18" s="39"/>
      <c r="G18" s="38">
        <f t="shared" si="0"/>
        <v>1.2013888888888883E-2</v>
      </c>
      <c r="H18" s="43">
        <f t="shared" si="1"/>
        <v>2.7563132318967575E-2</v>
      </c>
    </row>
    <row r="19" spans="2:8" s="1" customFormat="1" x14ac:dyDescent="0.25">
      <c r="B19" s="42" t="s">
        <v>4</v>
      </c>
      <c r="C19" s="38">
        <v>1.3171296296296292E-2</v>
      </c>
      <c r="D19" s="39">
        <f t="shared" si="2"/>
        <v>3.1395701713245239E-2</v>
      </c>
      <c r="E19" s="38"/>
      <c r="F19" s="39"/>
      <c r="G19" s="38">
        <f t="shared" si="0"/>
        <v>1.3171296296296292E-2</v>
      </c>
      <c r="H19" s="43">
        <f t="shared" si="1"/>
        <v>3.021854005682573E-2</v>
      </c>
    </row>
    <row r="20" spans="2:8" s="1" customFormat="1" x14ac:dyDescent="0.25">
      <c r="B20" s="42" t="s">
        <v>14</v>
      </c>
      <c r="C20" s="38">
        <v>8.506944444444442E-3</v>
      </c>
      <c r="D20" s="39">
        <f t="shared" si="2"/>
        <v>2.02775402102243E-2</v>
      </c>
      <c r="E20" s="38"/>
      <c r="F20" s="39"/>
      <c r="G20" s="38">
        <f t="shared" si="0"/>
        <v>8.506944444444442E-3</v>
      </c>
      <c r="H20" s="43">
        <f t="shared" si="1"/>
        <v>1.9517246873257392E-2</v>
      </c>
    </row>
    <row r="21" spans="2:8" s="1" customFormat="1" x14ac:dyDescent="0.25">
      <c r="B21" s="42" t="s">
        <v>11</v>
      </c>
      <c r="C21" s="38">
        <v>2.3958333333333336E-3</v>
      </c>
      <c r="D21" s="39">
        <f t="shared" si="2"/>
        <v>5.7108174469611313E-3</v>
      </c>
      <c r="E21" s="36">
        <v>1.6342592592592593E-2</v>
      </c>
      <c r="F21" s="39">
        <f t="shared" si="2"/>
        <v>1</v>
      </c>
      <c r="G21" s="38">
        <f t="shared" ref="G21:G26" si="3">C21+E21</f>
        <v>1.8738425925925926E-2</v>
      </c>
      <c r="H21" s="43">
        <f t="shared" ref="H21:H26" si="4">G21/$G$30</f>
        <v>4.2991051275923439E-2</v>
      </c>
    </row>
    <row r="22" spans="2:8" s="1" customFormat="1" x14ac:dyDescent="0.25">
      <c r="B22" s="42" t="s">
        <v>15</v>
      </c>
      <c r="C22" s="38">
        <v>3.0902777777777777E-3</v>
      </c>
      <c r="D22" s="39">
        <f t="shared" si="2"/>
        <v>7.3661268518774008E-3</v>
      </c>
      <c r="E22" s="38"/>
      <c r="F22" s="39"/>
      <c r="G22" s="38">
        <f t="shared" si="3"/>
        <v>3.0902777777777777E-3</v>
      </c>
      <c r="H22" s="43">
        <f t="shared" si="4"/>
        <v>7.0899386600812584E-3</v>
      </c>
    </row>
    <row r="23" spans="2:8" s="1" customFormat="1" x14ac:dyDescent="0.25">
      <c r="B23" s="42" t="s">
        <v>71</v>
      </c>
      <c r="C23" s="38">
        <v>2.2453703703703702E-3</v>
      </c>
      <c r="D23" s="39">
        <f t="shared" si="2"/>
        <v>5.3521670758959385E-3</v>
      </c>
      <c r="E23" s="38"/>
      <c r="F23" s="39"/>
      <c r="G23" s="38">
        <f t="shared" si="3"/>
        <v>2.2453703703703702E-3</v>
      </c>
      <c r="H23" s="43">
        <f t="shared" si="4"/>
        <v>5.1514910114448097E-3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9.9537037037037042E-4</v>
      </c>
      <c r="D25" s="39">
        <f t="shared" si="2"/>
        <v>2.3726101470466538E-3</v>
      </c>
      <c r="E25" s="38"/>
      <c r="F25" s="39"/>
      <c r="G25" s="38">
        <f t="shared" si="3"/>
        <v>9.9537037037037042E-4</v>
      </c>
      <c r="H25" s="43">
        <f t="shared" si="4"/>
        <v>2.2836506545580084E-3</v>
      </c>
    </row>
    <row r="26" spans="2:8" s="1" customFormat="1" x14ac:dyDescent="0.25">
      <c r="B26" s="42" t="s">
        <v>6</v>
      </c>
      <c r="C26" s="38">
        <v>7.7199074074074087E-2</v>
      </c>
      <c r="D26" s="39">
        <f t="shared" si="2"/>
        <v>0.18401522884652535</v>
      </c>
      <c r="E26" s="38"/>
      <c r="F26" s="39"/>
      <c r="G26" s="38">
        <f t="shared" si="3"/>
        <v>7.7199074074074087E-2</v>
      </c>
      <c r="H26" s="43">
        <f t="shared" si="4"/>
        <v>0.17711569611513858</v>
      </c>
    </row>
    <row r="27" spans="2:8" s="1" customFormat="1" x14ac:dyDescent="0.25">
      <c r="B27" s="42" t="s">
        <v>78</v>
      </c>
      <c r="C27" s="38">
        <v>6.7800925925925945E-2</v>
      </c>
      <c r="D27" s="39">
        <f t="shared" si="2"/>
        <v>0.16161337489999186</v>
      </c>
      <c r="E27" s="38"/>
      <c r="F27" s="39"/>
      <c r="G27" s="38">
        <f t="shared" si="0"/>
        <v>6.7800925925925945E-2</v>
      </c>
      <c r="H27" s="43">
        <f t="shared" si="1"/>
        <v>0.15555378528373043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0.41952546296296273</v>
      </c>
      <c r="D30" s="51">
        <f t="shared" si="5"/>
        <v>1</v>
      </c>
      <c r="E30" s="50">
        <f t="shared" si="5"/>
        <v>1.6342592592592593E-2</v>
      </c>
      <c r="F30" s="51">
        <f t="shared" si="5"/>
        <v>1</v>
      </c>
      <c r="G30" s="50">
        <f t="shared" si="5"/>
        <v>0.43586805555555536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>
        <v>3.6111111111111114E-3</v>
      </c>
      <c r="D9" s="75"/>
      <c r="E9" s="75"/>
      <c r="F9" s="75"/>
      <c r="G9" s="75"/>
      <c r="H9" s="75"/>
      <c r="I9" s="75"/>
      <c r="J9" s="75"/>
      <c r="K9" s="143">
        <f t="shared" ref="K9:K23" si="0">SUM(C9:J9)</f>
        <v>3.6111111111111114E-3</v>
      </c>
    </row>
    <row r="10" spans="2:11" x14ac:dyDescent="0.25">
      <c r="B10" s="93" t="s">
        <v>8</v>
      </c>
      <c r="C10" s="75">
        <v>1.4930555555555556E-3</v>
      </c>
      <c r="D10" s="75"/>
      <c r="E10" s="75"/>
      <c r="F10" s="75"/>
      <c r="G10" s="75"/>
      <c r="H10" s="75"/>
      <c r="I10" s="75"/>
      <c r="J10" s="75"/>
      <c r="K10" s="143">
        <f t="shared" si="0"/>
        <v>1.4930555555555556E-3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>
        <v>1.5833333333333331E-2</v>
      </c>
      <c r="D12" s="75">
        <v>3.2407407407407406E-4</v>
      </c>
      <c r="E12" s="75"/>
      <c r="F12" s="75"/>
      <c r="G12" s="75"/>
      <c r="H12" s="75"/>
      <c r="I12" s="75"/>
      <c r="J12" s="75"/>
      <c r="K12" s="143">
        <f t="shared" si="0"/>
        <v>1.6157407407407405E-2</v>
      </c>
    </row>
    <row r="13" spans="2:11" x14ac:dyDescent="0.25">
      <c r="B13" s="93" t="s">
        <v>7</v>
      </c>
      <c r="C13" s="75">
        <v>9.1666666666666667E-3</v>
      </c>
      <c r="D13" s="75"/>
      <c r="E13" s="75"/>
      <c r="F13" s="75"/>
      <c r="G13" s="75"/>
      <c r="H13" s="75"/>
      <c r="I13" s="75"/>
      <c r="J13" s="75"/>
      <c r="K13" s="143">
        <f t="shared" si="0"/>
        <v>9.1666666666666667E-3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4.1111111111111105E-2</v>
      </c>
      <c r="D21" s="75"/>
      <c r="E21" s="75"/>
      <c r="F21" s="75"/>
      <c r="G21" s="75"/>
      <c r="H21" s="75"/>
      <c r="I21" s="75"/>
      <c r="J21" s="75"/>
      <c r="K21" s="143">
        <f t="shared" si="0"/>
        <v>4.1111111111111105E-2</v>
      </c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>
        <v>2.7546296296296294E-3</v>
      </c>
      <c r="D23" s="75"/>
      <c r="E23" s="75"/>
      <c r="F23" s="75"/>
      <c r="G23" s="75"/>
      <c r="H23" s="75"/>
      <c r="I23" s="75"/>
      <c r="J23" s="75"/>
      <c r="K23" s="143">
        <f t="shared" si="0"/>
        <v>2.7546296296296294E-3</v>
      </c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>
        <f>SUM(C7:C28)</f>
        <v>7.3969907407407401E-2</v>
      </c>
      <c r="D30" s="88">
        <f>SUM(D7:D28)</f>
        <v>3.2407407407407406E-4</v>
      </c>
      <c r="E30" s="88"/>
      <c r="F30" s="88"/>
      <c r="G30" s="88"/>
      <c r="H30" s="88"/>
      <c r="I30" s="88"/>
      <c r="J30" s="88"/>
      <c r="K30" s="146">
        <f t="shared" ref="K30" si="1">SUM(K7:K28)</f>
        <v>7.4293981481481475E-2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4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/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/>
      <c r="D25" s="75"/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showGridLines="0" topLeftCell="A13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 x14ac:dyDescent="0.25">
      <c r="B10" s="93" t="s">
        <v>8</v>
      </c>
      <c r="C10" s="75"/>
      <c r="D10" s="75"/>
      <c r="E10" s="75"/>
      <c r="F10" s="75"/>
      <c r="G10" s="75"/>
      <c r="H10" s="75"/>
      <c r="I10" s="75"/>
      <c r="J10" s="75"/>
      <c r="K10" s="143"/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/>
    </row>
    <row r="12" spans="2:11" x14ac:dyDescent="0.25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/>
      <c r="D13" s="75"/>
      <c r="E13" s="75"/>
      <c r="F13" s="75"/>
      <c r="G13" s="75">
        <v>5.7870370370370367E-4</v>
      </c>
      <c r="H13" s="75"/>
      <c r="I13" s="75"/>
      <c r="J13" s="75"/>
      <c r="K13" s="143">
        <f t="shared" ref="K13:K21" si="0">SUM(C13:J13)</f>
        <v>5.7870370370370367E-4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/>
      <c r="D19" s="75"/>
      <c r="E19" s="75"/>
      <c r="F19" s="75"/>
      <c r="G19" s="75">
        <v>7.8703703703703705E-4</v>
      </c>
      <c r="H19" s="75"/>
      <c r="I19" s="75"/>
      <c r="J19" s="75"/>
      <c r="K19" s="143">
        <f t="shared" si="0"/>
        <v>7.8703703703703705E-4</v>
      </c>
    </row>
    <row r="20" spans="2:11" x14ac:dyDescent="0.25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/>
      <c r="D21" s="75">
        <v>1.9907407407407408E-3</v>
      </c>
      <c r="E21" s="75">
        <v>1.4583333333333332E-3</v>
      </c>
      <c r="F21" s="75">
        <v>5.6250000000000007E-3</v>
      </c>
      <c r="G21" s="75">
        <v>6.2268518518518515E-3</v>
      </c>
      <c r="H21" s="75"/>
      <c r="I21" s="75"/>
      <c r="J21" s="75"/>
      <c r="K21" s="143">
        <f t="shared" si="0"/>
        <v>1.5300925925925926E-2</v>
      </c>
    </row>
    <row r="22" spans="2:11" x14ac:dyDescent="0.25">
      <c r="B22" s="93" t="s">
        <v>15</v>
      </c>
      <c r="C22" s="75"/>
      <c r="D22" s="75">
        <v>2.3263888888888887E-3</v>
      </c>
      <c r="E22" s="75"/>
      <c r="F22" s="75"/>
      <c r="G22" s="75"/>
      <c r="H22" s="75"/>
      <c r="I22" s="75"/>
      <c r="J22" s="75"/>
      <c r="K22" s="143">
        <f t="shared" ref="K22:K25" si="1">SUM(C22:J22)</f>
        <v>2.3263888888888887E-3</v>
      </c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/>
      <c r="D24" s="75"/>
      <c r="E24" s="75"/>
      <c r="F24" s="75">
        <v>1.25E-3</v>
      </c>
      <c r="G24" s="75"/>
      <c r="H24" s="75"/>
      <c r="I24" s="75"/>
      <c r="J24" s="75"/>
      <c r="K24" s="143">
        <f t="shared" si="1"/>
        <v>1.25E-3</v>
      </c>
    </row>
    <row r="25" spans="2:11" x14ac:dyDescent="0.25">
      <c r="B25" s="93" t="s">
        <v>5</v>
      </c>
      <c r="C25" s="75"/>
      <c r="D25" s="75">
        <v>5.6597222222222222E-3</v>
      </c>
      <c r="E25" s="75">
        <v>2.0798611111111115E-2</v>
      </c>
      <c r="F25" s="75">
        <v>5.9027777777777778E-4</v>
      </c>
      <c r="G25" s="75">
        <v>1.1157407407407411E-2</v>
      </c>
      <c r="H25" s="75"/>
      <c r="I25" s="75"/>
      <c r="J25" s="75"/>
      <c r="K25" s="143">
        <f t="shared" si="1"/>
        <v>3.8206018518518528E-2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/>
      <c r="D28" s="75"/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 t="shared" ref="D30:G30" si="2">SUM(D7:D28)</f>
        <v>9.9768518518518513E-3</v>
      </c>
      <c r="E30" s="88">
        <f t="shared" si="2"/>
        <v>2.2256944444444447E-2</v>
      </c>
      <c r="F30" s="88">
        <f t="shared" si="2"/>
        <v>7.465277777777779E-3</v>
      </c>
      <c r="G30" s="88">
        <f t="shared" si="2"/>
        <v>1.8750000000000003E-2</v>
      </c>
      <c r="H30" s="88"/>
      <c r="I30" s="88"/>
      <c r="J30" s="88"/>
      <c r="K30" s="146">
        <f>SUM(K7:K28)</f>
        <v>5.8449074074074084E-2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4.9768518518518521E-4</v>
      </c>
      <c r="D7" s="39">
        <f>C7/C$30</f>
        <v>2.8490028490028491E-3</v>
      </c>
      <c r="E7" s="38"/>
      <c r="F7" s="39"/>
      <c r="G7" s="38">
        <f>E7+C7</f>
        <v>4.9768518518518521E-4</v>
      </c>
      <c r="H7" s="43">
        <f>G7/$G$30</f>
        <v>2.8490028490028491E-3</v>
      </c>
    </row>
    <row r="8" spans="2:8" s="1" customFormat="1" x14ac:dyDescent="0.25">
      <c r="B8" s="42" t="s">
        <v>13</v>
      </c>
      <c r="C8" s="38">
        <v>3.6458333333333325E-3</v>
      </c>
      <c r="D8" s="39">
        <f t="shared" ref="D8:D16" si="0">C8/C$30</f>
        <v>2.08706022659511E-2</v>
      </c>
      <c r="E8" s="38"/>
      <c r="F8" s="39"/>
      <c r="G8" s="38">
        <f t="shared" ref="G8" si="1">E8+C8</f>
        <v>3.6458333333333325E-3</v>
      </c>
      <c r="H8" s="43">
        <f t="shared" ref="H8" si="2">G8/$G$30</f>
        <v>2.08706022659511E-2</v>
      </c>
    </row>
    <row r="9" spans="2:8" s="1" customFormat="1" x14ac:dyDescent="0.25">
      <c r="B9" s="42" t="s">
        <v>0</v>
      </c>
      <c r="C9" s="38">
        <v>4.4525462962962996E-2</v>
      </c>
      <c r="D9" s="39">
        <f t="shared" si="0"/>
        <v>0.25488637116544111</v>
      </c>
      <c r="E9" s="38"/>
      <c r="F9" s="39"/>
      <c r="G9" s="38">
        <f t="shared" ref="G9:G18" si="3">E9+C9</f>
        <v>4.4525462962962996E-2</v>
      </c>
      <c r="H9" s="43">
        <f t="shared" ref="H9:H18" si="4">G9/$G$30</f>
        <v>0.25488637116544111</v>
      </c>
    </row>
    <row r="10" spans="2:8" s="1" customFormat="1" x14ac:dyDescent="0.25">
      <c r="B10" s="42" t="s">
        <v>8</v>
      </c>
      <c r="C10" s="38">
        <v>3.9930555555555552E-3</v>
      </c>
      <c r="D10" s="39">
        <f t="shared" si="0"/>
        <v>2.2858278672232158E-2</v>
      </c>
      <c r="E10" s="38"/>
      <c r="F10" s="39"/>
      <c r="G10" s="38">
        <f t="shared" si="3"/>
        <v>3.9930555555555552E-3</v>
      </c>
      <c r="H10" s="43">
        <f t="shared" si="4"/>
        <v>2.2858278672232158E-2</v>
      </c>
    </row>
    <row r="11" spans="2:8" s="1" customFormat="1" x14ac:dyDescent="0.25">
      <c r="B11" s="42" t="s">
        <v>26</v>
      </c>
      <c r="C11" s="38">
        <v>1.3078703703703703E-3</v>
      </c>
      <c r="D11" s="39">
        <f t="shared" si="0"/>
        <v>7.4869144636586496E-3</v>
      </c>
      <c r="E11" s="38"/>
      <c r="F11" s="39"/>
      <c r="G11" s="38">
        <f t="shared" si="3"/>
        <v>1.3078703703703703E-3</v>
      </c>
      <c r="H11" s="43">
        <f t="shared" si="4"/>
        <v>7.4869144636586496E-3</v>
      </c>
    </row>
    <row r="12" spans="2:8" s="1" customFormat="1" x14ac:dyDescent="0.25">
      <c r="B12" s="42" t="s">
        <v>3</v>
      </c>
      <c r="C12" s="38">
        <v>2.3333333333333317E-2</v>
      </c>
      <c r="D12" s="39">
        <f t="shared" si="0"/>
        <v>0.13357185450208697</v>
      </c>
      <c r="E12" s="38"/>
      <c r="F12" s="39"/>
      <c r="G12" s="38">
        <f t="shared" si="3"/>
        <v>2.3333333333333317E-2</v>
      </c>
      <c r="H12" s="43">
        <f t="shared" si="4"/>
        <v>0.13357185450208697</v>
      </c>
    </row>
    <row r="13" spans="2:8" s="1" customFormat="1" x14ac:dyDescent="0.25">
      <c r="B13" s="42" t="s">
        <v>7</v>
      </c>
      <c r="C13" s="38">
        <v>2.0370370370370369E-3</v>
      </c>
      <c r="D13" s="39">
        <f t="shared" si="0"/>
        <v>1.166103491684887E-2</v>
      </c>
      <c r="E13" s="38"/>
      <c r="F13" s="39"/>
      <c r="G13" s="38">
        <f t="shared" si="3"/>
        <v>2.0370370370370369E-3</v>
      </c>
      <c r="H13" s="43">
        <f t="shared" si="4"/>
        <v>1.166103491684887E-2</v>
      </c>
    </row>
    <row r="14" spans="2:8" s="1" customFormat="1" x14ac:dyDescent="0.25">
      <c r="B14" s="42" t="s">
        <v>2</v>
      </c>
      <c r="C14" s="38">
        <v>1.0659722222222223E-2</v>
      </c>
      <c r="D14" s="39">
        <f t="shared" si="0"/>
        <v>6.1021665672828469E-2</v>
      </c>
      <c r="E14" s="38"/>
      <c r="F14" s="39"/>
      <c r="G14" s="38">
        <f t="shared" si="3"/>
        <v>1.0659722222222223E-2</v>
      </c>
      <c r="H14" s="43">
        <f t="shared" si="4"/>
        <v>6.1021665672828469E-2</v>
      </c>
    </row>
    <row r="15" spans="2:8" s="1" customFormat="1" x14ac:dyDescent="0.25">
      <c r="B15" s="42" t="s">
        <v>9</v>
      </c>
      <c r="C15" s="38">
        <v>1.3055555555555551E-2</v>
      </c>
      <c r="D15" s="39">
        <f t="shared" si="0"/>
        <v>7.4736632876167733E-2</v>
      </c>
      <c r="E15" s="38"/>
      <c r="F15" s="39"/>
      <c r="G15" s="38">
        <f t="shared" si="3"/>
        <v>1.3055555555555551E-2</v>
      </c>
      <c r="H15" s="43">
        <f t="shared" si="4"/>
        <v>7.4736632876167733E-2</v>
      </c>
    </row>
    <row r="16" spans="2:8" s="1" customFormat="1" x14ac:dyDescent="0.25">
      <c r="B16" s="42" t="s">
        <v>1</v>
      </c>
      <c r="C16" s="38">
        <v>5.0462962962962953E-3</v>
      </c>
      <c r="D16" s="39">
        <f t="shared" si="0"/>
        <v>2.8887563771284697E-2</v>
      </c>
      <c r="E16" s="38"/>
      <c r="F16" s="39"/>
      <c r="G16" s="38">
        <f t="shared" si="3"/>
        <v>5.0462962962962953E-3</v>
      </c>
      <c r="H16" s="43">
        <f t="shared" si="4"/>
        <v>2.8887563771284697E-2</v>
      </c>
    </row>
    <row r="17" spans="2:8" s="1" customFormat="1" x14ac:dyDescent="0.25">
      <c r="B17" s="42" t="s">
        <v>27</v>
      </c>
      <c r="C17" s="38">
        <v>1.6319444444444441E-3</v>
      </c>
      <c r="D17" s="39">
        <f t="shared" ref="D17:D27" si="5">C17/C$30</f>
        <v>9.3420791095209683E-3</v>
      </c>
      <c r="E17" s="38"/>
      <c r="F17" s="39"/>
      <c r="G17" s="38">
        <f t="shared" si="3"/>
        <v>1.6319444444444441E-3</v>
      </c>
      <c r="H17" s="43">
        <f t="shared" si="4"/>
        <v>9.3420791095209683E-3</v>
      </c>
    </row>
    <row r="18" spans="2:8" s="1" customFormat="1" x14ac:dyDescent="0.25">
      <c r="B18" s="42" t="s">
        <v>16</v>
      </c>
      <c r="C18" s="38">
        <v>1.8750000000000001E-3</v>
      </c>
      <c r="D18" s="39">
        <f t="shared" si="5"/>
        <v>1.0733452593917711E-2</v>
      </c>
      <c r="E18" s="38"/>
      <c r="F18" s="39"/>
      <c r="G18" s="38">
        <f t="shared" si="3"/>
        <v>1.8750000000000001E-3</v>
      </c>
      <c r="H18" s="43">
        <f t="shared" si="4"/>
        <v>1.0733452593917711E-2</v>
      </c>
    </row>
    <row r="19" spans="2:8" s="1" customFormat="1" x14ac:dyDescent="0.25">
      <c r="B19" s="42" t="s">
        <v>4</v>
      </c>
      <c r="C19" s="38">
        <v>4.6990740740740734E-3</v>
      </c>
      <c r="D19" s="39">
        <f t="shared" si="5"/>
        <v>2.6899887365003639E-2</v>
      </c>
      <c r="E19" s="38"/>
      <c r="F19" s="39"/>
      <c r="G19" s="38">
        <f t="shared" ref="G19:G20" si="6">E19+C19</f>
        <v>4.6990740740740734E-3</v>
      </c>
      <c r="H19" s="43">
        <f t="shared" ref="H19:H20" si="7">G19/$G$30</f>
        <v>2.6899887365003639E-2</v>
      </c>
    </row>
    <row r="20" spans="2:8" s="1" customFormat="1" x14ac:dyDescent="0.25">
      <c r="B20" s="42" t="s">
        <v>14</v>
      </c>
      <c r="C20" s="38">
        <v>3.4374999999999996E-3</v>
      </c>
      <c r="D20" s="39">
        <f t="shared" si="5"/>
        <v>1.9677996422182466E-2</v>
      </c>
      <c r="E20" s="38"/>
      <c r="F20" s="39"/>
      <c r="G20" s="38">
        <f t="shared" si="6"/>
        <v>3.4374999999999996E-3</v>
      </c>
      <c r="H20" s="43">
        <f t="shared" si="7"/>
        <v>1.9677996422182466E-2</v>
      </c>
    </row>
    <row r="21" spans="2:8" s="1" customFormat="1" x14ac:dyDescent="0.25">
      <c r="B21" s="42" t="s">
        <v>11</v>
      </c>
      <c r="C21" s="38">
        <v>1.2268518518518518E-3</v>
      </c>
      <c r="D21" s="39">
        <f t="shared" si="5"/>
        <v>7.0231233021930692E-3</v>
      </c>
      <c r="E21" s="38"/>
      <c r="F21" s="39"/>
      <c r="G21" s="38">
        <f t="shared" ref="G21:G25" si="8">E21+C21</f>
        <v>1.2268518518518518E-3</v>
      </c>
      <c r="H21" s="43">
        <f t="shared" ref="H21:H25" si="9">G21/$G$30</f>
        <v>7.0231233021930692E-3</v>
      </c>
    </row>
    <row r="22" spans="2:8" s="1" customFormat="1" x14ac:dyDescent="0.25">
      <c r="B22" s="42" t="s">
        <v>15</v>
      </c>
      <c r="C22" s="38">
        <v>8.1018518518518516E-5</v>
      </c>
      <c r="D22" s="39">
        <f t="shared" si="5"/>
        <v>4.6379116146558007E-4</v>
      </c>
      <c r="E22" s="38"/>
      <c r="F22" s="39"/>
      <c r="G22" s="38">
        <f t="shared" si="8"/>
        <v>8.1018518518518516E-5</v>
      </c>
      <c r="H22" s="43">
        <f t="shared" si="9"/>
        <v>4.6379116146558007E-4</v>
      </c>
    </row>
    <row r="23" spans="2:8" s="1" customFormat="1" x14ac:dyDescent="0.25">
      <c r="B23" s="42" t="s">
        <v>71</v>
      </c>
      <c r="C23" s="38">
        <v>4.1666666666666664E-4</v>
      </c>
      <c r="D23" s="39">
        <f t="shared" si="5"/>
        <v>2.3852116875372688E-3</v>
      </c>
      <c r="E23" s="38"/>
      <c r="F23" s="39"/>
      <c r="G23" s="38">
        <f t="shared" si="8"/>
        <v>4.1666666666666664E-4</v>
      </c>
      <c r="H23" s="43">
        <f t="shared" si="9"/>
        <v>2.3852116875372688E-3</v>
      </c>
    </row>
    <row r="24" spans="2:8" s="1" customFormat="1" x14ac:dyDescent="0.25">
      <c r="B24" s="42" t="s">
        <v>12</v>
      </c>
      <c r="C24" s="38">
        <v>1.3888888888888889E-4</v>
      </c>
      <c r="D24" s="39">
        <f t="shared" ref="D24" si="10">C24/C$30</f>
        <v>7.9507056251242297E-4</v>
      </c>
      <c r="E24" s="38"/>
      <c r="F24" s="39"/>
      <c r="G24" s="38">
        <f t="shared" ref="G24" si="11">E24+C24</f>
        <v>1.3888888888888889E-4</v>
      </c>
      <c r="H24" s="43">
        <f t="shared" ref="H24" si="12">G24/$G$30</f>
        <v>7.9507056251242297E-4</v>
      </c>
    </row>
    <row r="25" spans="2:8" s="1" customFormat="1" x14ac:dyDescent="0.25">
      <c r="B25" s="42" t="s">
        <v>5</v>
      </c>
      <c r="C25" s="38">
        <v>9.1435185185185196E-4</v>
      </c>
      <c r="D25" s="39">
        <f t="shared" si="5"/>
        <v>5.2342145365401188E-3</v>
      </c>
      <c r="E25" s="38"/>
      <c r="F25" s="39"/>
      <c r="G25" s="38">
        <f t="shared" si="8"/>
        <v>9.1435185185185196E-4</v>
      </c>
      <c r="H25" s="43">
        <f t="shared" si="9"/>
        <v>5.2342145365401188E-3</v>
      </c>
    </row>
    <row r="26" spans="2:8" s="1" customFormat="1" x14ac:dyDescent="0.25">
      <c r="B26" s="42" t="s">
        <v>6</v>
      </c>
      <c r="C26" s="38">
        <v>3.275462962962962E-2</v>
      </c>
      <c r="D26" s="39">
        <f t="shared" si="5"/>
        <v>0.18750414099251303</v>
      </c>
      <c r="E26" s="38"/>
      <c r="F26" s="39"/>
      <c r="G26" s="38">
        <f t="shared" ref="G26:G27" si="13">E26+C26</f>
        <v>3.275462962962962E-2</v>
      </c>
      <c r="H26" s="43">
        <f t="shared" ref="H26:H27" si="14">G26/$G$30</f>
        <v>0.18750414099251303</v>
      </c>
    </row>
    <row r="27" spans="2:8" s="1" customFormat="1" x14ac:dyDescent="0.25">
      <c r="B27" s="42" t="s">
        <v>78</v>
      </c>
      <c r="C27" s="38">
        <v>1.9409722222222214E-2</v>
      </c>
      <c r="D27" s="39">
        <f t="shared" si="5"/>
        <v>0.11111111111111106</v>
      </c>
      <c r="E27" s="38"/>
      <c r="F27" s="39"/>
      <c r="G27" s="38">
        <f t="shared" si="13"/>
        <v>1.9409722222222214E-2</v>
      </c>
      <c r="H27" s="43">
        <f t="shared" si="14"/>
        <v>0.11111111111111106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53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0.1746875</v>
      </c>
      <c r="D30" s="51">
        <f t="shared" ref="D30:H30" si="15">SUM(D7:D28)</f>
        <v>0.99999999999999989</v>
      </c>
      <c r="E30" s="50"/>
      <c r="F30" s="51"/>
      <c r="G30" s="54">
        <f>SUM(G7:G28)</f>
        <v>0.1746875</v>
      </c>
      <c r="H30" s="49">
        <f t="shared" si="15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3.9351851851851852E-4</v>
      </c>
      <c r="D7" s="39">
        <f t="shared" ref="D7:D9" si="0">C7/C$30</f>
        <v>4.0500297796307342E-3</v>
      </c>
      <c r="E7" s="38"/>
      <c r="F7" s="39"/>
      <c r="G7" s="38">
        <f>C7+E7</f>
        <v>3.9351851851851852E-4</v>
      </c>
      <c r="H7" s="43">
        <f>G7/$G$30</f>
        <v>4.0500297796307342E-3</v>
      </c>
    </row>
    <row r="8" spans="2:8" s="1" customFormat="1" x14ac:dyDescent="0.25">
      <c r="B8" s="42" t="s">
        <v>13</v>
      </c>
      <c r="C8" s="38">
        <v>2.3726851851851856E-3</v>
      </c>
      <c r="D8" s="39">
        <f t="shared" si="0"/>
        <v>2.4419297200714726E-2</v>
      </c>
      <c r="E8" s="38"/>
      <c r="F8" s="39"/>
      <c r="G8" s="38">
        <f t="shared" ref="G8:G27" si="1">C8+E8</f>
        <v>2.3726851851851856E-3</v>
      </c>
      <c r="H8" s="43">
        <f t="shared" ref="H8:H27" si="2">G8/$G$30</f>
        <v>2.4419297200714726E-2</v>
      </c>
    </row>
    <row r="9" spans="2:8" s="1" customFormat="1" x14ac:dyDescent="0.25">
      <c r="B9" s="42" t="s">
        <v>0</v>
      </c>
      <c r="C9" s="38">
        <v>2.4594907407407385E-2</v>
      </c>
      <c r="D9" s="39">
        <f t="shared" si="0"/>
        <v>0.25312686122692069</v>
      </c>
      <c r="E9" s="38"/>
      <c r="F9" s="39"/>
      <c r="G9" s="38">
        <f t="shared" si="1"/>
        <v>2.4594907407407385E-2</v>
      </c>
      <c r="H9" s="43">
        <f t="shared" si="2"/>
        <v>0.25312686122692069</v>
      </c>
    </row>
    <row r="10" spans="2:8" s="1" customFormat="1" x14ac:dyDescent="0.25">
      <c r="B10" s="42" t="s">
        <v>8</v>
      </c>
      <c r="C10" s="38">
        <v>1.8981481481481482E-3</v>
      </c>
      <c r="D10" s="39">
        <f t="shared" ref="D10:D27" si="3">C10/C$30</f>
        <v>1.9535437760571778E-2</v>
      </c>
      <c r="E10" s="38"/>
      <c r="F10" s="39"/>
      <c r="G10" s="38">
        <f t="shared" ref="G10:G14" si="4">C10+E10</f>
        <v>1.8981481481481482E-3</v>
      </c>
      <c r="H10" s="43">
        <f t="shared" ref="H10:H14" si="5">G10/$G$30</f>
        <v>1.9535437760571778E-2</v>
      </c>
    </row>
    <row r="11" spans="2:8" s="1" customFormat="1" x14ac:dyDescent="0.25">
      <c r="B11" s="42" t="s">
        <v>26</v>
      </c>
      <c r="C11" s="38">
        <v>8.449074074074075E-4</v>
      </c>
      <c r="D11" s="39">
        <f t="shared" si="3"/>
        <v>8.6956521739130488E-3</v>
      </c>
      <c r="E11" s="38"/>
      <c r="F11" s="39"/>
      <c r="G11" s="38">
        <f t="shared" si="4"/>
        <v>8.449074074074075E-4</v>
      </c>
      <c r="H11" s="43">
        <f t="shared" si="5"/>
        <v>8.6956521739130488E-3</v>
      </c>
    </row>
    <row r="12" spans="2:8" s="1" customFormat="1" x14ac:dyDescent="0.25">
      <c r="B12" s="42" t="s">
        <v>3</v>
      </c>
      <c r="C12" s="38">
        <v>1.3321759259259252E-2</v>
      </c>
      <c r="D12" s="39">
        <f t="shared" si="3"/>
        <v>0.13710541989279332</v>
      </c>
      <c r="E12" s="38"/>
      <c r="F12" s="39"/>
      <c r="G12" s="38">
        <f t="shared" si="4"/>
        <v>1.3321759259259252E-2</v>
      </c>
      <c r="H12" s="43">
        <f t="shared" si="5"/>
        <v>0.13710541989279332</v>
      </c>
    </row>
    <row r="13" spans="2:8" s="1" customFormat="1" x14ac:dyDescent="0.25">
      <c r="B13" s="42" t="s">
        <v>7</v>
      </c>
      <c r="C13" s="38">
        <v>1.1226851851851853E-3</v>
      </c>
      <c r="D13" s="39">
        <f t="shared" si="3"/>
        <v>1.1554496724240627E-2</v>
      </c>
      <c r="E13" s="38"/>
      <c r="F13" s="39"/>
      <c r="G13" s="38">
        <f t="shared" si="4"/>
        <v>1.1226851851851853E-3</v>
      </c>
      <c r="H13" s="43">
        <f t="shared" si="5"/>
        <v>1.1554496724240627E-2</v>
      </c>
    </row>
    <row r="14" spans="2:8" s="1" customFormat="1" x14ac:dyDescent="0.25">
      <c r="B14" s="42" t="s">
        <v>2</v>
      </c>
      <c r="C14" s="38">
        <v>4.814814814814816E-3</v>
      </c>
      <c r="D14" s="39">
        <f t="shared" si="3"/>
        <v>4.9553305539011348E-2</v>
      </c>
      <c r="E14" s="38"/>
      <c r="F14" s="39"/>
      <c r="G14" s="38">
        <f t="shared" si="4"/>
        <v>4.814814814814816E-3</v>
      </c>
      <c r="H14" s="43">
        <f t="shared" si="5"/>
        <v>4.9553305539011348E-2</v>
      </c>
    </row>
    <row r="15" spans="2:8" s="1" customFormat="1" x14ac:dyDescent="0.25">
      <c r="B15" s="42" t="s">
        <v>9</v>
      </c>
      <c r="C15" s="38">
        <v>7.951388888888888E-3</v>
      </c>
      <c r="D15" s="39">
        <f t="shared" si="3"/>
        <v>8.1834425253126897E-2</v>
      </c>
      <c r="E15" s="38"/>
      <c r="F15" s="39"/>
      <c r="G15" s="38">
        <f t="shared" si="1"/>
        <v>7.951388888888888E-3</v>
      </c>
      <c r="H15" s="43">
        <f t="shared" si="2"/>
        <v>8.1834425253126897E-2</v>
      </c>
    </row>
    <row r="16" spans="2:8" s="1" customFormat="1" x14ac:dyDescent="0.25">
      <c r="B16" s="42" t="s">
        <v>1</v>
      </c>
      <c r="C16" s="38">
        <v>2.0601851851851857E-3</v>
      </c>
      <c r="D16" s="39">
        <f t="shared" si="3"/>
        <v>2.1203097081596203E-2</v>
      </c>
      <c r="E16" s="38"/>
      <c r="F16" s="39"/>
      <c r="G16" s="38">
        <f t="shared" si="1"/>
        <v>2.0601851851851857E-3</v>
      </c>
      <c r="H16" s="43">
        <f t="shared" si="2"/>
        <v>2.1203097081596203E-2</v>
      </c>
    </row>
    <row r="17" spans="2:8" s="1" customFormat="1" x14ac:dyDescent="0.25">
      <c r="B17" s="42" t="s">
        <v>27</v>
      </c>
      <c r="C17" s="38">
        <v>9.1435185185185196E-4</v>
      </c>
      <c r="D17" s="39">
        <f t="shared" si="3"/>
        <v>9.4103633114949424E-3</v>
      </c>
      <c r="E17" s="38"/>
      <c r="F17" s="39"/>
      <c r="G17" s="38">
        <f t="shared" si="1"/>
        <v>9.1435185185185196E-4</v>
      </c>
      <c r="H17" s="43">
        <f t="shared" si="2"/>
        <v>9.4103633114949424E-3</v>
      </c>
    </row>
    <row r="18" spans="2:8" s="1" customFormat="1" x14ac:dyDescent="0.25">
      <c r="B18" s="42" t="s">
        <v>16</v>
      </c>
      <c r="C18" s="38">
        <v>9.7222222222222219E-4</v>
      </c>
      <c r="D18" s="39">
        <f t="shared" si="3"/>
        <v>1.0005955926146519E-2</v>
      </c>
      <c r="E18" s="38"/>
      <c r="F18" s="39"/>
      <c r="G18" s="38">
        <f t="shared" si="1"/>
        <v>9.7222222222222219E-4</v>
      </c>
      <c r="H18" s="43">
        <f t="shared" si="2"/>
        <v>1.0005955926146519E-2</v>
      </c>
    </row>
    <row r="19" spans="2:8" s="1" customFormat="1" x14ac:dyDescent="0.25">
      <c r="B19" s="42" t="s">
        <v>4</v>
      </c>
      <c r="C19" s="38">
        <v>2.9513888888888884E-3</v>
      </c>
      <c r="D19" s="39">
        <f t="shared" si="3"/>
        <v>3.0375223347230505E-2</v>
      </c>
      <c r="E19" s="38"/>
      <c r="F19" s="39"/>
      <c r="G19" s="38">
        <f t="shared" ref="G19:G20" si="6">C19+E19</f>
        <v>2.9513888888888884E-3</v>
      </c>
      <c r="H19" s="43">
        <f t="shared" ref="H19:H20" si="7">G19/$G$30</f>
        <v>3.0375223347230505E-2</v>
      </c>
    </row>
    <row r="20" spans="2:8" s="1" customFormat="1" x14ac:dyDescent="0.25">
      <c r="B20" s="42" t="s">
        <v>14</v>
      </c>
      <c r="C20" s="38">
        <v>1.7824074074074075E-3</v>
      </c>
      <c r="D20" s="39">
        <f t="shared" si="3"/>
        <v>1.8344252531268621E-2</v>
      </c>
      <c r="E20" s="38"/>
      <c r="F20" s="39"/>
      <c r="G20" s="38">
        <f t="shared" si="6"/>
        <v>1.7824074074074075E-3</v>
      </c>
      <c r="H20" s="43">
        <f t="shared" si="7"/>
        <v>1.8344252531268621E-2</v>
      </c>
    </row>
    <row r="21" spans="2:8" s="1" customFormat="1" x14ac:dyDescent="0.25">
      <c r="B21" s="42" t="s">
        <v>11</v>
      </c>
      <c r="C21" s="38">
        <v>9.1435185185185185E-4</v>
      </c>
      <c r="D21" s="39">
        <f t="shared" si="3"/>
        <v>9.4103633114949424E-3</v>
      </c>
      <c r="E21" s="38"/>
      <c r="F21" s="39"/>
      <c r="G21" s="38">
        <f t="shared" ref="G21:G25" si="8">C21+E21</f>
        <v>9.1435185185185185E-4</v>
      </c>
      <c r="H21" s="43">
        <f t="shared" ref="H21:H25" si="9">G21/$G$30</f>
        <v>9.4103633114949424E-3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>
        <v>1.5046296296296297E-4</v>
      </c>
      <c r="D23" s="39">
        <f t="shared" si="3"/>
        <v>1.5485407980941044E-3</v>
      </c>
      <c r="E23" s="38"/>
      <c r="F23" s="39"/>
      <c r="G23" s="38">
        <f t="shared" si="8"/>
        <v>1.5046296296296297E-4</v>
      </c>
      <c r="H23" s="43">
        <f t="shared" si="9"/>
        <v>1.5485407980941044E-3</v>
      </c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3.2407407407407406E-4</v>
      </c>
      <c r="D25" s="39">
        <f t="shared" si="3"/>
        <v>3.3353186420488402E-3</v>
      </c>
      <c r="E25" s="38"/>
      <c r="F25" s="39"/>
      <c r="G25" s="38">
        <f t="shared" si="8"/>
        <v>3.2407407407407406E-4</v>
      </c>
      <c r="H25" s="43">
        <f t="shared" si="9"/>
        <v>3.3353186420488402E-3</v>
      </c>
    </row>
    <row r="26" spans="2:8" s="1" customFormat="1" x14ac:dyDescent="0.25">
      <c r="B26" s="42" t="s">
        <v>6</v>
      </c>
      <c r="C26" s="38">
        <v>1.9108796296296294E-2</v>
      </c>
      <c r="D26" s="39">
        <f t="shared" si="3"/>
        <v>0.19666468135795123</v>
      </c>
      <c r="E26" s="38"/>
      <c r="F26" s="39"/>
      <c r="G26" s="38">
        <f t="shared" ref="G26" si="10">C26+E26</f>
        <v>1.9108796296296294E-2</v>
      </c>
      <c r="H26" s="43">
        <f t="shared" ref="H26" si="11">G26/$G$30</f>
        <v>0.19666468135795123</v>
      </c>
    </row>
    <row r="27" spans="2:8" s="1" customFormat="1" x14ac:dyDescent="0.25">
      <c r="B27" s="42" t="s">
        <v>78</v>
      </c>
      <c r="C27" s="38">
        <v>1.0671296296296292E-2</v>
      </c>
      <c r="D27" s="39">
        <f t="shared" si="3"/>
        <v>0.10982727814175104</v>
      </c>
      <c r="E27" s="38"/>
      <c r="F27" s="39"/>
      <c r="G27" s="38">
        <f t="shared" si="1"/>
        <v>1.0671296296296292E-2</v>
      </c>
      <c r="H27" s="43">
        <f t="shared" si="2"/>
        <v>0.10982727814175104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2">SUM(C7:C28)</f>
        <v>9.7164351851851807E-2</v>
      </c>
      <c r="D30" s="51">
        <f t="shared" si="12"/>
        <v>1</v>
      </c>
      <c r="E30" s="50"/>
      <c r="F30" s="51"/>
      <c r="G30" s="50">
        <f t="shared" si="12"/>
        <v>9.7164351851851807E-2</v>
      </c>
      <c r="H30" s="49">
        <f t="shared" si="12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1.944444444444444E-3</v>
      </c>
      <c r="D7" s="39">
        <f t="shared" ref="D7:D27" si="0">C7/C$30</f>
        <v>5.3887605850654356E-3</v>
      </c>
      <c r="E7" s="38"/>
      <c r="F7" s="39"/>
      <c r="G7" s="38">
        <f>C7+E7</f>
        <v>1.944444444444444E-3</v>
      </c>
      <c r="H7" s="43">
        <f>G7/$G$30</f>
        <v>5.3887605850654356E-3</v>
      </c>
    </row>
    <row r="8" spans="2:8" s="1" customFormat="1" x14ac:dyDescent="0.25">
      <c r="B8" s="42" t="s">
        <v>13</v>
      </c>
      <c r="C8" s="38">
        <v>9.0509259259259275E-3</v>
      </c>
      <c r="D8" s="39">
        <f t="shared" si="0"/>
        <v>2.5083397485245077E-2</v>
      </c>
      <c r="E8" s="38"/>
      <c r="F8" s="39"/>
      <c r="G8" s="38">
        <f t="shared" ref="G8:G27" si="1">C8+E8</f>
        <v>9.0509259259259275E-3</v>
      </c>
      <c r="H8" s="43">
        <f t="shared" ref="H8:H27" si="2">G8/$G$30</f>
        <v>2.5083397485245077E-2</v>
      </c>
    </row>
    <row r="9" spans="2:8" s="1" customFormat="1" x14ac:dyDescent="0.25">
      <c r="B9" s="42" t="s">
        <v>0</v>
      </c>
      <c r="C9" s="38">
        <v>8.5196759259259153E-2</v>
      </c>
      <c r="D9" s="39">
        <f t="shared" si="0"/>
        <v>0.23611111111111091</v>
      </c>
      <c r="E9" s="38"/>
      <c r="F9" s="39"/>
      <c r="G9" s="38">
        <f t="shared" si="1"/>
        <v>8.5196759259259153E-2</v>
      </c>
      <c r="H9" s="43">
        <f t="shared" si="2"/>
        <v>0.23611111111111091</v>
      </c>
    </row>
    <row r="10" spans="2:8" s="1" customFormat="1" x14ac:dyDescent="0.25">
      <c r="B10" s="42" t="s">
        <v>8</v>
      </c>
      <c r="C10" s="38">
        <v>9.8611111111111174E-3</v>
      </c>
      <c r="D10" s="39">
        <f t="shared" si="0"/>
        <v>2.732871439568902E-2</v>
      </c>
      <c r="E10" s="38"/>
      <c r="F10" s="39"/>
      <c r="G10" s="38">
        <f t="shared" si="1"/>
        <v>9.8611111111111174E-3</v>
      </c>
      <c r="H10" s="43">
        <f t="shared" si="2"/>
        <v>2.732871439568902E-2</v>
      </c>
    </row>
    <row r="11" spans="2:8" s="1" customFormat="1" x14ac:dyDescent="0.25">
      <c r="B11" s="42" t="s">
        <v>26</v>
      </c>
      <c r="C11" s="38">
        <v>2.0833333333333333E-3</v>
      </c>
      <c r="D11" s="39">
        <f t="shared" si="0"/>
        <v>5.7736720554272545E-3</v>
      </c>
      <c r="E11" s="38"/>
      <c r="F11" s="39"/>
      <c r="G11" s="38">
        <f t="shared" si="1"/>
        <v>2.0833333333333333E-3</v>
      </c>
      <c r="H11" s="43">
        <f t="shared" si="2"/>
        <v>5.7736720554272545E-3</v>
      </c>
    </row>
    <row r="12" spans="2:8" s="1" customFormat="1" x14ac:dyDescent="0.25">
      <c r="B12" s="42" t="s">
        <v>3</v>
      </c>
      <c r="C12" s="38">
        <v>4.4756944444444377E-2</v>
      </c>
      <c r="D12" s="39">
        <f t="shared" si="0"/>
        <v>0.12403772132409532</v>
      </c>
      <c r="E12" s="38"/>
      <c r="F12" s="39"/>
      <c r="G12" s="38">
        <f t="shared" si="1"/>
        <v>4.4756944444444377E-2</v>
      </c>
      <c r="H12" s="43">
        <f t="shared" si="2"/>
        <v>0.12403772132409532</v>
      </c>
    </row>
    <row r="13" spans="2:8" s="1" customFormat="1" x14ac:dyDescent="0.25">
      <c r="B13" s="42" t="s">
        <v>7</v>
      </c>
      <c r="C13" s="38">
        <v>6.3310185185185179E-3</v>
      </c>
      <c r="D13" s="39">
        <f t="shared" si="0"/>
        <v>1.7545547857326156E-2</v>
      </c>
      <c r="E13" s="38"/>
      <c r="F13" s="39"/>
      <c r="G13" s="38">
        <f t="shared" si="1"/>
        <v>6.3310185185185179E-3</v>
      </c>
      <c r="H13" s="43">
        <f t="shared" si="2"/>
        <v>1.7545547857326156E-2</v>
      </c>
    </row>
    <row r="14" spans="2:8" s="1" customFormat="1" x14ac:dyDescent="0.25">
      <c r="B14" s="42" t="s">
        <v>2</v>
      </c>
      <c r="C14" s="38">
        <v>2.6759259259259243E-2</v>
      </c>
      <c r="D14" s="39">
        <f t="shared" si="0"/>
        <v>7.4159609956376688E-2</v>
      </c>
      <c r="E14" s="38"/>
      <c r="F14" s="39"/>
      <c r="G14" s="38">
        <f t="shared" si="1"/>
        <v>2.6759259259259243E-2</v>
      </c>
      <c r="H14" s="43">
        <f t="shared" si="2"/>
        <v>7.4159609956376688E-2</v>
      </c>
    </row>
    <row r="15" spans="2:8" s="1" customFormat="1" x14ac:dyDescent="0.25">
      <c r="B15" s="42" t="s">
        <v>9</v>
      </c>
      <c r="C15" s="38">
        <v>4.3981481481481496E-2</v>
      </c>
      <c r="D15" s="39">
        <f t="shared" si="0"/>
        <v>0.12188863228124208</v>
      </c>
      <c r="E15" s="38"/>
      <c r="F15" s="39"/>
      <c r="G15" s="38">
        <f t="shared" si="1"/>
        <v>4.3981481481481496E-2</v>
      </c>
      <c r="H15" s="43">
        <f t="shared" si="2"/>
        <v>0.12188863228124208</v>
      </c>
    </row>
    <row r="16" spans="2:8" s="1" customFormat="1" x14ac:dyDescent="0.25">
      <c r="B16" s="42" t="s">
        <v>1</v>
      </c>
      <c r="C16" s="38">
        <v>1.0011574074074074E-2</v>
      </c>
      <c r="D16" s="39">
        <f t="shared" si="0"/>
        <v>2.7745701821914305E-2</v>
      </c>
      <c r="E16" s="38"/>
      <c r="F16" s="39"/>
      <c r="G16" s="38">
        <f t="shared" si="1"/>
        <v>1.0011574074074074E-2</v>
      </c>
      <c r="H16" s="43">
        <f t="shared" si="2"/>
        <v>2.7745701821914305E-2</v>
      </c>
    </row>
    <row r="17" spans="2:8" s="1" customFormat="1" x14ac:dyDescent="0.25">
      <c r="B17" s="42" t="s">
        <v>27</v>
      </c>
      <c r="C17" s="38">
        <v>6.0648148148148145E-3</v>
      </c>
      <c r="D17" s="39">
        <f t="shared" si="0"/>
        <v>1.6807800872466007E-2</v>
      </c>
      <c r="E17" s="38"/>
      <c r="F17" s="39"/>
      <c r="G17" s="38">
        <f t="shared" si="1"/>
        <v>6.0648148148148145E-3</v>
      </c>
      <c r="H17" s="43">
        <f t="shared" si="2"/>
        <v>1.6807800872466007E-2</v>
      </c>
    </row>
    <row r="18" spans="2:8" s="1" customFormat="1" x14ac:dyDescent="0.25">
      <c r="B18" s="42" t="s">
        <v>16</v>
      </c>
      <c r="C18" s="38">
        <v>5.5439814814814831E-3</v>
      </c>
      <c r="D18" s="39">
        <f t="shared" si="0"/>
        <v>1.5364382858609197E-2</v>
      </c>
      <c r="E18" s="38"/>
      <c r="F18" s="39"/>
      <c r="G18" s="38">
        <f t="shared" si="1"/>
        <v>5.5439814814814831E-3</v>
      </c>
      <c r="H18" s="43">
        <f t="shared" si="2"/>
        <v>1.5364382858609197E-2</v>
      </c>
    </row>
    <row r="19" spans="2:8" s="1" customFormat="1" x14ac:dyDescent="0.25">
      <c r="B19" s="42" t="s">
        <v>4</v>
      </c>
      <c r="C19" s="38">
        <v>1.3506944444444445E-2</v>
      </c>
      <c r="D19" s="39">
        <f t="shared" si="0"/>
        <v>3.74326404926867E-2</v>
      </c>
      <c r="E19" s="38"/>
      <c r="F19" s="39"/>
      <c r="G19" s="38">
        <f t="shared" si="1"/>
        <v>1.3506944444444445E-2</v>
      </c>
      <c r="H19" s="43">
        <f t="shared" si="2"/>
        <v>3.74326404926867E-2</v>
      </c>
    </row>
    <row r="20" spans="2:8" s="1" customFormat="1" x14ac:dyDescent="0.25">
      <c r="B20" s="42" t="s">
        <v>14</v>
      </c>
      <c r="C20" s="38">
        <v>8.3912037037037045E-3</v>
      </c>
      <c r="D20" s="39">
        <f t="shared" si="0"/>
        <v>2.3255068001026443E-2</v>
      </c>
      <c r="E20" s="38"/>
      <c r="F20" s="39"/>
      <c r="G20" s="38">
        <f t="shared" si="1"/>
        <v>8.3912037037037045E-3</v>
      </c>
      <c r="H20" s="43">
        <f t="shared" si="2"/>
        <v>2.3255068001026443E-2</v>
      </c>
    </row>
    <row r="21" spans="2:8" s="1" customFormat="1" x14ac:dyDescent="0.25">
      <c r="B21" s="42" t="s">
        <v>11</v>
      </c>
      <c r="C21" s="38">
        <v>3.5879629629629629E-3</v>
      </c>
      <c r="D21" s="39">
        <f t="shared" si="0"/>
        <v>9.943546317680272E-3</v>
      </c>
      <c r="E21" s="38"/>
      <c r="F21" s="39"/>
      <c r="G21" s="38">
        <f t="shared" ref="G21" si="3">C21+E21</f>
        <v>3.5879629629629629E-3</v>
      </c>
      <c r="H21" s="43">
        <f t="shared" ref="H21" si="4">G21/$G$30</f>
        <v>9.943546317680272E-3</v>
      </c>
    </row>
    <row r="22" spans="2:8" s="1" customFormat="1" x14ac:dyDescent="0.25">
      <c r="B22" s="42" t="s">
        <v>15</v>
      </c>
      <c r="C22" s="38">
        <v>6.7129629629629625E-4</v>
      </c>
      <c r="D22" s="39">
        <f t="shared" si="0"/>
        <v>1.8604054400821152E-3</v>
      </c>
      <c r="E22" s="38"/>
      <c r="F22" s="39"/>
      <c r="G22" s="38">
        <f t="shared" si="1"/>
        <v>6.7129629629629625E-4</v>
      </c>
      <c r="H22" s="43">
        <f t="shared" si="2"/>
        <v>1.8604054400821152E-3</v>
      </c>
    </row>
    <row r="23" spans="2:8" s="1" customFormat="1" x14ac:dyDescent="0.25">
      <c r="B23" s="42" t="s">
        <v>71</v>
      </c>
      <c r="C23" s="38">
        <v>3.6458333333333325E-3</v>
      </c>
      <c r="D23" s="39">
        <f t="shared" si="0"/>
        <v>1.0103926096997692E-2</v>
      </c>
      <c r="E23" s="38"/>
      <c r="F23" s="39"/>
      <c r="G23" s="38">
        <f t="shared" ref="G23:G25" si="5">C23+E23</f>
        <v>3.6458333333333325E-3</v>
      </c>
      <c r="H23" s="43">
        <f t="shared" ref="H23:H25" si="6">G23/$G$30</f>
        <v>1.0103926096997692E-2</v>
      </c>
    </row>
    <row r="24" spans="2:8" s="1" customFormat="1" x14ac:dyDescent="0.25">
      <c r="B24" s="42" t="s">
        <v>12</v>
      </c>
      <c r="C24" s="38">
        <v>4.6296296296296298E-4</v>
      </c>
      <c r="D24" s="39">
        <f t="shared" ref="D24" si="7">C24/C$30</f>
        <v>1.2830382345393899E-3</v>
      </c>
      <c r="E24" s="38"/>
      <c r="F24" s="39"/>
      <c r="G24" s="38">
        <f t="shared" ref="G24" si="8">C24+E24</f>
        <v>4.6296296296296298E-4</v>
      </c>
      <c r="H24" s="43">
        <f t="shared" ref="H24" si="9">G24/$G$30</f>
        <v>1.2830382345393899E-3</v>
      </c>
    </row>
    <row r="25" spans="2:8" s="1" customFormat="1" x14ac:dyDescent="0.25">
      <c r="B25" s="42" t="s">
        <v>5</v>
      </c>
      <c r="C25" s="38">
        <v>1.6087962962962961E-3</v>
      </c>
      <c r="D25" s="39">
        <f t="shared" si="0"/>
        <v>4.4585578650243795E-3</v>
      </c>
      <c r="E25" s="38"/>
      <c r="F25" s="39"/>
      <c r="G25" s="38">
        <f t="shared" si="5"/>
        <v>1.6087962962962961E-3</v>
      </c>
      <c r="H25" s="43">
        <f t="shared" si="6"/>
        <v>4.4585578650243795E-3</v>
      </c>
    </row>
    <row r="26" spans="2:8" s="1" customFormat="1" x14ac:dyDescent="0.25">
      <c r="B26" s="42" t="s">
        <v>6</v>
      </c>
      <c r="C26" s="38">
        <v>6.2164351851851797E-2</v>
      </c>
      <c r="D26" s="39">
        <f t="shared" si="0"/>
        <v>0.17227995894277642</v>
      </c>
      <c r="E26" s="38"/>
      <c r="F26" s="39"/>
      <c r="G26" s="38">
        <f t="shared" si="1"/>
        <v>6.2164351851851797E-2</v>
      </c>
      <c r="H26" s="43">
        <f t="shared" si="2"/>
        <v>0.17227995894277642</v>
      </c>
    </row>
    <row r="27" spans="2:8" s="1" customFormat="1" x14ac:dyDescent="0.25">
      <c r="B27" s="42" t="s">
        <v>78</v>
      </c>
      <c r="C27" s="38">
        <v>1.520833333333332E-2</v>
      </c>
      <c r="D27" s="39">
        <f t="shared" si="0"/>
        <v>4.2147806004618919E-2</v>
      </c>
      <c r="E27" s="38"/>
      <c r="F27" s="39"/>
      <c r="G27" s="38">
        <f t="shared" si="1"/>
        <v>1.520833333333332E-2</v>
      </c>
      <c r="H27" s="43">
        <f t="shared" si="2"/>
        <v>4.2147806004618919E-2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10">SUM(C7:C28)</f>
        <v>0.36083333333333317</v>
      </c>
      <c r="D30" s="51">
        <f t="shared" si="10"/>
        <v>0.99999999999999967</v>
      </c>
      <c r="E30" s="50"/>
      <c r="F30" s="51"/>
      <c r="G30" s="50">
        <f t="shared" si="10"/>
        <v>0.36083333333333317</v>
      </c>
      <c r="H30" s="49">
        <f t="shared" si="10"/>
        <v>0.99999999999999967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showGridLines="0" topLeftCell="A4" zoomScale="110" zoomScaleNormal="110" zoomScaleSheetLayoutView="100" zoomScalePageLayoutView="110" workbookViewId="0">
      <selection activeCell="I9" sqref="I9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5.5555555555555556E-4</v>
      </c>
      <c r="D7" s="39">
        <f t="shared" ref="D7:D17" si="0">C7/C$30</f>
        <v>7.2310937029225666E-3</v>
      </c>
      <c r="E7" s="38"/>
      <c r="F7" s="39"/>
      <c r="G7" s="38">
        <f t="shared" ref="G7" si="1">C7+E7</f>
        <v>5.5555555555555556E-4</v>
      </c>
      <c r="H7" s="43">
        <f t="shared" ref="H7" si="2">G7/$G$30</f>
        <v>7.2310937029225666E-3</v>
      </c>
    </row>
    <row r="8" spans="2:8" s="1" customFormat="1" x14ac:dyDescent="0.25">
      <c r="B8" s="42" t="s">
        <v>13</v>
      </c>
      <c r="C8" s="38">
        <v>1.9907407407407413E-3</v>
      </c>
      <c r="D8" s="39">
        <f t="shared" si="0"/>
        <v>2.5911419102139205E-2</v>
      </c>
      <c r="E8" s="38"/>
      <c r="F8" s="39"/>
      <c r="G8" s="38">
        <f t="shared" ref="G8:G23" si="3">C8+E8</f>
        <v>1.9907407407407413E-3</v>
      </c>
      <c r="H8" s="43">
        <f t="shared" ref="H8:H23" si="4">G8/$G$30</f>
        <v>2.5911419102139205E-2</v>
      </c>
    </row>
    <row r="9" spans="2:8" s="1" customFormat="1" x14ac:dyDescent="0.25">
      <c r="B9" s="42" t="s">
        <v>0</v>
      </c>
      <c r="C9" s="38">
        <v>1.6944444444444453E-2</v>
      </c>
      <c r="D9" s="39">
        <f t="shared" si="0"/>
        <v>0.22054835793913841</v>
      </c>
      <c r="E9" s="38"/>
      <c r="F9" s="39"/>
      <c r="G9" s="38">
        <f t="shared" si="3"/>
        <v>1.6944444444444453E-2</v>
      </c>
      <c r="H9" s="43">
        <f t="shared" si="4"/>
        <v>0.22054835793913841</v>
      </c>
    </row>
    <row r="10" spans="2:8" s="1" customFormat="1" x14ac:dyDescent="0.25">
      <c r="B10" s="42" t="s">
        <v>8</v>
      </c>
      <c r="C10" s="38">
        <v>2.3148148148148149E-4</v>
      </c>
      <c r="D10" s="39">
        <f t="shared" si="0"/>
        <v>3.0129557095510697E-3</v>
      </c>
      <c r="E10" s="38"/>
      <c r="F10" s="39"/>
      <c r="G10" s="38">
        <f t="shared" si="3"/>
        <v>2.3148148148148149E-4</v>
      </c>
      <c r="H10" s="43">
        <f t="shared" si="4"/>
        <v>3.0129557095510697E-3</v>
      </c>
    </row>
    <row r="11" spans="2:8" s="1" customFormat="1" x14ac:dyDescent="0.25">
      <c r="B11" s="42" t="s">
        <v>26</v>
      </c>
      <c r="C11" s="38">
        <v>6.134259259259259E-4</v>
      </c>
      <c r="D11" s="39">
        <f t="shared" si="0"/>
        <v>7.9843326303103337E-3</v>
      </c>
      <c r="E11" s="38"/>
      <c r="F11" s="39"/>
      <c r="G11" s="38">
        <f t="shared" si="3"/>
        <v>6.134259259259259E-4</v>
      </c>
      <c r="H11" s="43">
        <f t="shared" si="4"/>
        <v>7.9843326303103337E-3</v>
      </c>
    </row>
    <row r="12" spans="2:8" s="1" customFormat="1" x14ac:dyDescent="0.25">
      <c r="B12" s="42" t="s">
        <v>3</v>
      </c>
      <c r="C12" s="38">
        <v>5.7060185185185183E-3</v>
      </c>
      <c r="D12" s="39">
        <f t="shared" si="0"/>
        <v>7.4269358240433861E-2</v>
      </c>
      <c r="E12" s="38"/>
      <c r="F12" s="39"/>
      <c r="G12" s="38">
        <f t="shared" si="3"/>
        <v>5.7060185185185183E-3</v>
      </c>
      <c r="H12" s="43">
        <f t="shared" si="4"/>
        <v>7.4269358240433861E-2</v>
      </c>
    </row>
    <row r="13" spans="2:8" s="1" customFormat="1" x14ac:dyDescent="0.25">
      <c r="B13" s="42" t="s">
        <v>7</v>
      </c>
      <c r="C13" s="38">
        <v>2.1990740740740743E-4</v>
      </c>
      <c r="D13" s="39">
        <f t="shared" si="0"/>
        <v>2.8623079240735162E-3</v>
      </c>
      <c r="E13" s="38"/>
      <c r="F13" s="39"/>
      <c r="G13" s="38">
        <f t="shared" si="3"/>
        <v>2.1990740740740743E-4</v>
      </c>
      <c r="H13" s="43">
        <f t="shared" si="4"/>
        <v>2.8623079240735162E-3</v>
      </c>
    </row>
    <row r="14" spans="2:8" s="1" customFormat="1" x14ac:dyDescent="0.25">
      <c r="B14" s="42" t="s">
        <v>2</v>
      </c>
      <c r="C14" s="38">
        <v>1.5972222222222221E-3</v>
      </c>
      <c r="D14" s="39">
        <f t="shared" si="0"/>
        <v>2.078939439590238E-2</v>
      </c>
      <c r="E14" s="38"/>
      <c r="F14" s="39"/>
      <c r="G14" s="38">
        <f t="shared" si="3"/>
        <v>1.5972222222222221E-3</v>
      </c>
      <c r="H14" s="43">
        <f t="shared" si="4"/>
        <v>2.078939439590238E-2</v>
      </c>
    </row>
    <row r="15" spans="2:8" s="1" customFormat="1" x14ac:dyDescent="0.25">
      <c r="B15" s="42" t="s">
        <v>9</v>
      </c>
      <c r="C15" s="38">
        <v>1.6203703703703701E-3</v>
      </c>
      <c r="D15" s="39">
        <f t="shared" si="0"/>
        <v>2.1090689966857482E-2</v>
      </c>
      <c r="E15" s="38"/>
      <c r="F15" s="39"/>
      <c r="G15" s="38">
        <f t="shared" si="3"/>
        <v>1.6203703703703701E-3</v>
      </c>
      <c r="H15" s="43">
        <f t="shared" si="4"/>
        <v>2.1090689966857482E-2</v>
      </c>
    </row>
    <row r="16" spans="2:8" s="1" customFormat="1" x14ac:dyDescent="0.25">
      <c r="B16" s="42" t="s">
        <v>1</v>
      </c>
      <c r="C16" s="38">
        <v>8.449074074074075E-4</v>
      </c>
      <c r="D16" s="39">
        <f t="shared" ref="D16" si="5">C16/C$30</f>
        <v>1.0997288339861406E-2</v>
      </c>
      <c r="E16" s="38"/>
      <c r="F16" s="39"/>
      <c r="G16" s="38">
        <f t="shared" ref="G16" si="6">C16+E16</f>
        <v>8.449074074074075E-4</v>
      </c>
      <c r="H16" s="43">
        <f t="shared" ref="H16" si="7">G16/$G$30</f>
        <v>1.0997288339861406E-2</v>
      </c>
    </row>
    <row r="17" spans="2:8" s="1" customFormat="1" x14ac:dyDescent="0.25">
      <c r="B17" s="42" t="s">
        <v>27</v>
      </c>
      <c r="C17" s="38">
        <v>2.1643518518518522E-3</v>
      </c>
      <c r="D17" s="39">
        <f t="shared" si="0"/>
        <v>2.8171135884302506E-2</v>
      </c>
      <c r="E17" s="38"/>
      <c r="F17" s="39"/>
      <c r="G17" s="38">
        <f t="shared" si="3"/>
        <v>2.1643518518518522E-3</v>
      </c>
      <c r="H17" s="43">
        <f t="shared" si="4"/>
        <v>2.8171135884302506E-2</v>
      </c>
    </row>
    <row r="18" spans="2:8" s="1" customFormat="1" x14ac:dyDescent="0.25">
      <c r="B18" s="42" t="s">
        <v>16</v>
      </c>
      <c r="C18" s="38">
        <v>3.7615740740740747E-3</v>
      </c>
      <c r="D18" s="39">
        <f t="shared" ref="D18:D27" si="8">C18/C$30</f>
        <v>4.8960530280204889E-2</v>
      </c>
      <c r="E18" s="38"/>
      <c r="F18" s="39"/>
      <c r="G18" s="38">
        <f t="shared" si="3"/>
        <v>3.7615740740740747E-3</v>
      </c>
      <c r="H18" s="43">
        <f t="shared" si="4"/>
        <v>4.8960530280204889E-2</v>
      </c>
    </row>
    <row r="19" spans="2:8" s="1" customFormat="1" x14ac:dyDescent="0.25">
      <c r="B19" s="42" t="s">
        <v>4</v>
      </c>
      <c r="C19" s="38">
        <v>1.0532407407407409E-3</v>
      </c>
      <c r="D19" s="39">
        <f t="shared" si="8"/>
        <v>1.3708948478457368E-2</v>
      </c>
      <c r="E19" s="38"/>
      <c r="F19" s="39"/>
      <c r="G19" s="38">
        <f t="shared" si="3"/>
        <v>1.0532407407407409E-3</v>
      </c>
      <c r="H19" s="43">
        <f t="shared" si="4"/>
        <v>1.3708948478457368E-2</v>
      </c>
    </row>
    <row r="20" spans="2:8" s="1" customFormat="1" x14ac:dyDescent="0.25">
      <c r="B20" s="42" t="s">
        <v>14</v>
      </c>
      <c r="C20" s="38"/>
      <c r="D20" s="39"/>
      <c r="E20" s="38"/>
      <c r="F20" s="39"/>
      <c r="G20" s="38"/>
      <c r="H20" s="43"/>
    </row>
    <row r="21" spans="2:8" s="1" customFormat="1" x14ac:dyDescent="0.25">
      <c r="B21" s="42" t="s">
        <v>11</v>
      </c>
      <c r="C21" s="38">
        <v>1.3888888888888889E-4</v>
      </c>
      <c r="D21" s="39">
        <f t="shared" si="8"/>
        <v>1.8077734257306416E-3</v>
      </c>
      <c r="E21" s="38"/>
      <c r="F21" s="39"/>
      <c r="G21" s="38">
        <f t="shared" ref="G21" si="9">C21+E21</f>
        <v>1.3888888888888889E-4</v>
      </c>
      <c r="H21" s="43">
        <f t="shared" ref="H21" si="10">G21/$G$30</f>
        <v>1.8077734257306416E-3</v>
      </c>
    </row>
    <row r="22" spans="2:8" s="1" customFormat="1" x14ac:dyDescent="0.25">
      <c r="B22" s="42" t="s">
        <v>15</v>
      </c>
      <c r="C22" s="38"/>
      <c r="D22" s="39"/>
      <c r="E22" s="38"/>
      <c r="F22" s="39"/>
      <c r="G22" s="38"/>
      <c r="H22" s="43"/>
    </row>
    <row r="23" spans="2:8" s="1" customFormat="1" x14ac:dyDescent="0.25">
      <c r="B23" s="42" t="s">
        <v>71</v>
      </c>
      <c r="C23" s="38"/>
      <c r="D23" s="39"/>
      <c r="E23" s="38"/>
      <c r="F23" s="39"/>
      <c r="G23" s="38"/>
      <c r="H23" s="43"/>
    </row>
    <row r="24" spans="2:8" s="1" customFormat="1" x14ac:dyDescent="0.25">
      <c r="B24" s="42" t="s">
        <v>12</v>
      </c>
      <c r="C24" s="38"/>
      <c r="D24" s="39"/>
      <c r="E24" s="38"/>
      <c r="F24" s="39"/>
      <c r="G24" s="38"/>
      <c r="H24" s="43"/>
    </row>
    <row r="25" spans="2:8" s="1" customFormat="1" x14ac:dyDescent="0.25">
      <c r="B25" s="42" t="s">
        <v>5</v>
      </c>
      <c r="C25" s="38">
        <v>9.7222222222222209E-4</v>
      </c>
      <c r="D25" s="39">
        <f t="shared" si="8"/>
        <v>1.2654413980114491E-2</v>
      </c>
      <c r="E25" s="38"/>
      <c r="F25" s="39"/>
      <c r="G25" s="38">
        <f t="shared" ref="G25:G27" si="11">C25+E25</f>
        <v>9.7222222222222209E-4</v>
      </c>
      <c r="H25" s="43">
        <f t="shared" ref="H25:H27" si="12">G25/$G$30</f>
        <v>1.2654413980114491E-2</v>
      </c>
    </row>
    <row r="26" spans="2:8" s="1" customFormat="1" x14ac:dyDescent="0.25">
      <c r="B26" s="42" t="s">
        <v>6</v>
      </c>
      <c r="C26" s="38">
        <v>2.8854166666666646E-2</v>
      </c>
      <c r="D26" s="39">
        <f t="shared" si="8"/>
        <v>0.37556492919554058</v>
      </c>
      <c r="E26" s="38"/>
      <c r="F26" s="39"/>
      <c r="G26" s="38">
        <f t="shared" si="11"/>
        <v>2.8854166666666646E-2</v>
      </c>
      <c r="H26" s="43">
        <f t="shared" si="12"/>
        <v>0.37556492919554058</v>
      </c>
    </row>
    <row r="27" spans="2:8" s="1" customFormat="1" x14ac:dyDescent="0.25">
      <c r="B27" s="42" t="s">
        <v>78</v>
      </c>
      <c r="C27" s="38">
        <v>9.5601851851851837E-3</v>
      </c>
      <c r="D27" s="39">
        <f t="shared" si="8"/>
        <v>0.12443507080445916</v>
      </c>
      <c r="E27" s="38"/>
      <c r="F27" s="39"/>
      <c r="G27" s="38">
        <f t="shared" si="11"/>
        <v>9.5601851851851837E-3</v>
      </c>
      <c r="H27" s="43">
        <f t="shared" si="12"/>
        <v>0.12443507080445916</v>
      </c>
    </row>
    <row r="28" spans="2:8" s="1" customFormat="1" x14ac:dyDescent="0.25">
      <c r="B28" s="42" t="s">
        <v>17</v>
      </c>
      <c r="C28" s="38"/>
      <c r="D28" s="39"/>
      <c r="E28" s="38"/>
      <c r="F28" s="39"/>
      <c r="G28" s="38"/>
      <c r="H28" s="43"/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7.6828703703703705E-2</v>
      </c>
      <c r="D30" s="51">
        <f>SUM(D7:D29)</f>
        <v>0.99999999999999989</v>
      </c>
      <c r="E30" s="50"/>
      <c r="F30" s="51"/>
      <c r="G30" s="50">
        <f>SUM(G7:G28)</f>
        <v>7.6828703703703705E-2</v>
      </c>
      <c r="H30" s="49">
        <f t="shared" ref="H30" si="13">SUM(H7:H28)</f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2019-10-14T16:04:20Z</cp:lastPrinted>
  <dcterms:created xsi:type="dcterms:W3CDTF">2016-01-08T16:06:43Z</dcterms:created>
  <dcterms:modified xsi:type="dcterms:W3CDTF">2019-10-14T16:11:33Z</dcterms:modified>
</cp:coreProperties>
</file>