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Questa_cartella_di_lavoro" hidePivotFieldList="1" autoCompressPictures="0"/>
  <bookViews>
    <workbookView xWindow="0" yWindow="0" windowWidth="20490" windowHeight="7050" tabRatio="770" firstSheet="14" activeTab="51"/>
  </bookViews>
  <sheets>
    <sheet name="E1" sheetId="3" r:id="rId1"/>
    <sheet name="E2" sheetId="4" r:id="rId2"/>
    <sheet name="E3" sheetId="5" r:id="rId3"/>
    <sheet name="E4" sheetId="6" r:id="rId4"/>
    <sheet name="E5" sheetId="9" r:id="rId5"/>
    <sheet name="E6" sheetId="13" r:id="rId6"/>
    <sheet name="E7" sheetId="16" r:id="rId7"/>
    <sheet name="E8" sheetId="14" r:id="rId8"/>
    <sheet name="E9" sheetId="7" r:id="rId9"/>
    <sheet name="E10" sheetId="11" r:id="rId10"/>
    <sheet name="E11" sheetId="15" r:id="rId11"/>
    <sheet name="E12" sheetId="8" r:id="rId12"/>
    <sheet name="E13" sheetId="10" r:id="rId13"/>
    <sheet name="E14" sheetId="12" r:id="rId14"/>
    <sheet name="E15" sheetId="17" r:id="rId15"/>
    <sheet name="E16" sheetId="18" r:id="rId16"/>
    <sheet name="E17" sheetId="19" r:id="rId17"/>
    <sheet name="E18" sheetId="20" r:id="rId18"/>
    <sheet name="E19" sheetId="21" r:id="rId19"/>
    <sheet name="E20" sheetId="22" r:id="rId20"/>
    <sheet name="E21" sheetId="23" r:id="rId21"/>
    <sheet name="E22" sheetId="24" r:id="rId22"/>
    <sheet name="E23" sheetId="26" r:id="rId23"/>
    <sheet name="F1" sheetId="27" r:id="rId24"/>
    <sheet name="F2" sheetId="28" r:id="rId25"/>
    <sheet name="F3" sheetId="29" r:id="rId26"/>
    <sheet name="F4" sheetId="32" r:id="rId27"/>
    <sheet name="F5" sheetId="36" r:id="rId28"/>
    <sheet name="F6" sheetId="39" r:id="rId29"/>
    <sheet name="F7" sheetId="37" r:id="rId30"/>
    <sheet name="F8" sheetId="30" r:id="rId31"/>
    <sheet name="F9" sheetId="34" r:id="rId32"/>
    <sheet name="F10" sheetId="38" r:id="rId33"/>
    <sheet name="F11" sheetId="31" r:id="rId34"/>
    <sheet name="F12" sheetId="33" r:id="rId35"/>
    <sheet name="F13" sheetId="35" r:id="rId36"/>
    <sheet name="F14" sheetId="40" r:id="rId37"/>
    <sheet name="G1" sheetId="41" r:id="rId38"/>
    <sheet name="G2" sheetId="42" r:id="rId39"/>
    <sheet name="G3" sheetId="43" r:id="rId40"/>
    <sheet name="G4" sheetId="44" r:id="rId41"/>
    <sheet name="G5" sheetId="47" r:id="rId42"/>
    <sheet name="G6" sheetId="51" r:id="rId43"/>
    <sheet name="G7" sheetId="54" r:id="rId44"/>
    <sheet name="G8" sheetId="52" r:id="rId45"/>
    <sheet name="G9" sheetId="45" r:id="rId46"/>
    <sheet name="G10" sheetId="49" r:id="rId47"/>
    <sheet name="G11" sheetId="53" r:id="rId48"/>
    <sheet name="G12" sheetId="46" r:id="rId49"/>
    <sheet name="G13" sheetId="48" r:id="rId50"/>
    <sheet name="G14" sheetId="50" r:id="rId51"/>
    <sheet name="G15" sheetId="55" r:id="rId52"/>
  </sheets>
  <calcPr calcId="12451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3" i="55"/>
  <c r="K25"/>
  <c r="K26"/>
  <c r="D30" i="48"/>
  <c r="E30"/>
  <c r="F30"/>
  <c r="G30"/>
  <c r="H30"/>
  <c r="K26" i="49"/>
  <c r="K25"/>
  <c r="K24"/>
  <c r="K23"/>
  <c r="K22"/>
  <c r="K21"/>
  <c r="K20"/>
  <c r="K19"/>
  <c r="K18"/>
  <c r="K17"/>
  <c r="K14"/>
  <c r="K13"/>
  <c r="K12"/>
  <c r="K11"/>
  <c r="K10"/>
  <c r="K30" s="1"/>
  <c r="F30"/>
  <c r="E30"/>
  <c r="K8" i="52"/>
  <c r="K9"/>
  <c r="K10"/>
  <c r="K11"/>
  <c r="K12"/>
  <c r="H30" i="43"/>
  <c r="G30"/>
  <c r="K8"/>
  <c r="D30" i="33"/>
  <c r="C30" i="34"/>
  <c r="D12" s="1"/>
  <c r="F21" i="37"/>
  <c r="F10"/>
  <c r="F11"/>
  <c r="F12"/>
  <c r="H8" i="27"/>
  <c r="G8" i="26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7"/>
  <c r="G8" i="24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7"/>
  <c r="G8" i="23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7"/>
  <c r="D28"/>
  <c r="F17"/>
  <c r="F18"/>
  <c r="F19"/>
  <c r="F20"/>
  <c r="F21"/>
  <c r="F22"/>
  <c r="F23"/>
  <c r="F8"/>
  <c r="D24" i="22"/>
  <c r="D25"/>
  <c r="D26"/>
  <c r="D27"/>
  <c r="D28"/>
  <c r="H24"/>
  <c r="H25"/>
  <c r="H26"/>
  <c r="H27"/>
  <c r="H28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7"/>
  <c r="G8" i="21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7"/>
  <c r="H28" i="18"/>
  <c r="D16" i="12"/>
  <c r="D17"/>
  <c r="D18"/>
  <c r="D19"/>
  <c r="D20"/>
  <c r="D21"/>
  <c r="D22"/>
  <c r="D23"/>
  <c r="D24"/>
  <c r="H16" i="8"/>
  <c r="H17"/>
  <c r="H18"/>
  <c r="H19"/>
  <c r="H20"/>
  <c r="H21"/>
  <c r="H22"/>
  <c r="H23"/>
  <c r="H24"/>
  <c r="H25"/>
  <c r="H26"/>
  <c r="H27"/>
  <c r="H28"/>
  <c r="D19"/>
  <c r="D20"/>
  <c r="D21"/>
  <c r="D22"/>
  <c r="D23"/>
  <c r="D24"/>
  <c r="D25"/>
  <c r="D26"/>
  <c r="D27"/>
  <c r="D28"/>
  <c r="H18" i="11"/>
  <c r="H19"/>
  <c r="H20"/>
  <c r="H21"/>
  <c r="H22"/>
  <c r="H23"/>
  <c r="F24"/>
  <c r="D21"/>
  <c r="D22"/>
  <c r="H27" i="14"/>
  <c r="H28"/>
  <c r="D27"/>
  <c r="D28"/>
  <c r="H24" i="13"/>
  <c r="H25"/>
  <c r="H26"/>
  <c r="H27"/>
  <c r="H28"/>
  <c r="D27"/>
  <c r="D28"/>
  <c r="D20" i="9"/>
  <c r="D21"/>
  <c r="D22"/>
  <c r="D23"/>
  <c r="D24"/>
  <c r="D25"/>
  <c r="D26"/>
  <c r="D27"/>
  <c r="D28"/>
  <c r="H20"/>
  <c r="H21"/>
  <c r="H22"/>
  <c r="H23"/>
  <c r="H24"/>
  <c r="H25"/>
  <c r="H26"/>
  <c r="H27"/>
  <c r="H28"/>
  <c r="F22"/>
  <c r="F23"/>
  <c r="F24"/>
  <c r="F25"/>
  <c r="D21" i="34" l="1"/>
  <c r="D30" s="1"/>
  <c r="H30" i="55" l="1"/>
  <c r="C30"/>
  <c r="K15"/>
  <c r="K16"/>
  <c r="K17"/>
  <c r="K18"/>
  <c r="K10" i="48"/>
  <c r="K11"/>
  <c r="K12"/>
  <c r="K13"/>
  <c r="K14"/>
  <c r="K15"/>
  <c r="K16"/>
  <c r="K17"/>
  <c r="K18"/>
  <c r="K19"/>
  <c r="K20"/>
  <c r="K21"/>
  <c r="K22"/>
  <c r="K23"/>
  <c r="K24"/>
  <c r="K25"/>
  <c r="K26"/>
  <c r="K27"/>
  <c r="K9" i="53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1" i="52"/>
  <c r="K22"/>
  <c r="K23"/>
  <c r="K24"/>
  <c r="K25"/>
  <c r="K26"/>
  <c r="K11" i="44"/>
  <c r="K12"/>
  <c r="K13"/>
  <c r="K14"/>
  <c r="K15"/>
  <c r="K16"/>
  <c r="K17"/>
  <c r="K18"/>
  <c r="K19"/>
  <c r="K20"/>
  <c r="K21"/>
  <c r="K22"/>
  <c r="K23"/>
  <c r="K24"/>
  <c r="K25"/>
  <c r="K26"/>
  <c r="K27"/>
  <c r="K28"/>
  <c r="K10" i="43"/>
  <c r="K11"/>
  <c r="K12"/>
  <c r="K13"/>
  <c r="K14"/>
  <c r="K15"/>
  <c r="K16"/>
  <c r="K17"/>
  <c r="K18"/>
  <c r="K19"/>
  <c r="K20"/>
  <c r="K21"/>
  <c r="K22"/>
  <c r="K23"/>
  <c r="K24"/>
  <c r="K25"/>
  <c r="K26"/>
  <c r="K27"/>
  <c r="K9" i="42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9" i="41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C30" i="33"/>
  <c r="I10" i="28" l="1"/>
  <c r="I11"/>
  <c r="I12"/>
  <c r="I13"/>
  <c r="I14"/>
  <c r="I15"/>
  <c r="I16"/>
  <c r="I17"/>
  <c r="I18"/>
  <c r="I19"/>
  <c r="I20"/>
  <c r="I9" i="27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7" i="18"/>
  <c r="E30" i="16"/>
  <c r="F25" s="1"/>
  <c r="I7" i="3"/>
  <c r="F28" i="16" l="1"/>
  <c r="F24"/>
  <c r="F20"/>
  <c r="F16"/>
  <c r="F12"/>
  <c r="F8"/>
  <c r="F27"/>
  <c r="F23"/>
  <c r="F22"/>
  <c r="F17"/>
  <c r="F11"/>
  <c r="F21"/>
  <c r="F15"/>
  <c r="F10"/>
  <c r="F26"/>
  <c r="F19"/>
  <c r="F14"/>
  <c r="F9"/>
  <c r="F13"/>
  <c r="F18"/>
  <c r="K24" i="55"/>
  <c r="K13"/>
  <c r="K19"/>
  <c r="K21"/>
  <c r="F30"/>
  <c r="J30" i="53"/>
  <c r="K7"/>
  <c r="K8"/>
  <c r="E30"/>
  <c r="K14" i="52"/>
  <c r="K17"/>
  <c r="K18"/>
  <c r="K19"/>
  <c r="K20"/>
  <c r="J30"/>
  <c r="K9" i="44"/>
  <c r="K10"/>
  <c r="H30"/>
  <c r="K7" i="43"/>
  <c r="E30"/>
  <c r="K28" i="42"/>
  <c r="K8"/>
  <c r="J30"/>
  <c r="J30" i="41"/>
  <c r="K7"/>
  <c r="C30" i="38"/>
  <c r="D22" l="1"/>
  <c r="D24"/>
  <c r="D25"/>
  <c r="D21"/>
  <c r="D23"/>
  <c r="F30" i="16"/>
  <c r="D12" i="38"/>
  <c r="D19"/>
  <c r="D9"/>
  <c r="I27" i="28"/>
  <c r="I7"/>
  <c r="D30" i="38" l="1"/>
  <c r="I7" i="27" l="1"/>
  <c r="I8"/>
  <c r="E30" i="9"/>
  <c r="F21" s="1"/>
  <c r="F30" s="1"/>
  <c r="K22" i="55" l="1"/>
  <c r="D30" i="53"/>
  <c r="D30" i="44"/>
  <c r="E30"/>
  <c r="F30"/>
  <c r="G30"/>
  <c r="K8"/>
  <c r="F30" i="42"/>
  <c r="G30"/>
  <c r="H30"/>
  <c r="I28" i="19" l="1"/>
  <c r="I28" i="4"/>
  <c r="D30" i="55" l="1"/>
  <c r="I21" i="28"/>
  <c r="I22"/>
  <c r="I23"/>
  <c r="I24"/>
  <c r="I25"/>
  <c r="I26"/>
  <c r="K13" i="52" l="1"/>
  <c r="K9" i="43"/>
  <c r="G30" i="55" l="1"/>
  <c r="G30" i="53"/>
  <c r="G30" i="3" l="1"/>
  <c r="E30"/>
  <c r="F11" l="1"/>
  <c r="F7"/>
  <c r="H26"/>
  <c r="H7"/>
  <c r="F30" i="43"/>
  <c r="E30" i="23" l="1"/>
  <c r="C30"/>
  <c r="E30" i="22"/>
  <c r="E30" i="10"/>
  <c r="E30" i="8"/>
  <c r="C30" i="40"/>
  <c r="E30" i="37"/>
  <c r="C30" i="29"/>
  <c r="E30"/>
  <c r="E30" i="27"/>
  <c r="C30" i="26"/>
  <c r="D27" s="1"/>
  <c r="G30" i="18"/>
  <c r="H24" s="1"/>
  <c r="E30"/>
  <c r="C30" i="12"/>
  <c r="D10" s="1"/>
  <c r="C30" i="15"/>
  <c r="D12" s="1"/>
  <c r="C30" i="9"/>
  <c r="C30" i="22"/>
  <c r="C30" i="52"/>
  <c r="I30" i="42"/>
  <c r="I30" i="41"/>
  <c r="E30" i="38"/>
  <c r="K30" i="44"/>
  <c r="K8" i="41"/>
  <c r="E30" i="24"/>
  <c r="E30" i="21"/>
  <c r="F7" s="1"/>
  <c r="E30" i="11"/>
  <c r="C30" i="7"/>
  <c r="D7" s="1"/>
  <c r="E30" i="6"/>
  <c r="F10" s="1"/>
  <c r="K9" i="48"/>
  <c r="E30" i="33"/>
  <c r="F9" s="1"/>
  <c r="C30" i="24"/>
  <c r="D8" s="1"/>
  <c r="E30" i="12"/>
  <c r="C30" i="8"/>
  <c r="D14" s="1"/>
  <c r="C30" i="11"/>
  <c r="D28" s="1"/>
  <c r="C30" i="13"/>
  <c r="D24" s="1"/>
  <c r="C30" i="28"/>
  <c r="D9" s="1"/>
  <c r="G30" i="27"/>
  <c r="E30" i="15"/>
  <c r="F8" s="1"/>
  <c r="C30" i="16"/>
  <c r="I7" i="4"/>
  <c r="E30" i="55"/>
  <c r="G30" i="19"/>
  <c r="C30"/>
  <c r="D18" s="1"/>
  <c r="G30" i="4"/>
  <c r="H13" s="1"/>
  <c r="C30" i="53"/>
  <c r="I28" i="28"/>
  <c r="I8" i="20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8" i="19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D30" i="43"/>
  <c r="C30" i="4"/>
  <c r="D21" s="1"/>
  <c r="I8" i="28"/>
  <c r="I9"/>
  <c r="E30" i="20"/>
  <c r="F26" s="1"/>
  <c r="E30" i="42"/>
  <c r="C30" i="17"/>
  <c r="D12" s="1"/>
  <c r="C30" i="6"/>
  <c r="E30" i="19"/>
  <c r="C30" i="18"/>
  <c r="C30" i="3"/>
  <c r="D7" s="1"/>
  <c r="G30" i="5"/>
  <c r="H18" s="1"/>
  <c r="D30" i="42"/>
  <c r="C30"/>
  <c r="C30" i="10"/>
  <c r="D22" s="1"/>
  <c r="I8" i="1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18" i="3"/>
  <c r="I19"/>
  <c r="C30" i="21"/>
  <c r="D14" s="1"/>
  <c r="I8" i="3"/>
  <c r="I9"/>
  <c r="I10"/>
  <c r="I11"/>
  <c r="I12"/>
  <c r="I13"/>
  <c r="I14"/>
  <c r="I15"/>
  <c r="I16"/>
  <c r="I17"/>
  <c r="I20"/>
  <c r="I21"/>
  <c r="I22"/>
  <c r="I23"/>
  <c r="I24"/>
  <c r="I25"/>
  <c r="I26"/>
  <c r="I27"/>
  <c r="I28"/>
  <c r="I7" i="19"/>
  <c r="C30" i="14"/>
  <c r="D17" s="1"/>
  <c r="I28" i="5"/>
  <c r="E30" i="4"/>
  <c r="F18" s="1"/>
  <c r="C30" i="48"/>
  <c r="C30" i="44"/>
  <c r="H30" i="41"/>
  <c r="G30"/>
  <c r="F30"/>
  <c r="E30"/>
  <c r="D30"/>
  <c r="C30"/>
  <c r="I7" i="20"/>
  <c r="G30"/>
  <c r="C30"/>
  <c r="D24" s="1"/>
  <c r="I7" i="5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E30"/>
  <c r="C30"/>
  <c r="D12" s="1"/>
  <c r="I8" i="4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F21" i="3"/>
  <c r="F23"/>
  <c r="D7" i="23"/>
  <c r="H15" i="19"/>
  <c r="H13"/>
  <c r="F21" i="18"/>
  <c r="H9" i="3"/>
  <c r="F25"/>
  <c r="F22"/>
  <c r="F24"/>
  <c r="F17"/>
  <c r="F27"/>
  <c r="D11" i="17"/>
  <c r="D26"/>
  <c r="D16" i="9"/>
  <c r="D10"/>
  <c r="H14" i="3"/>
  <c r="F15"/>
  <c r="F14"/>
  <c r="F20"/>
  <c r="F16"/>
  <c r="H15"/>
  <c r="D12" i="11"/>
  <c r="F12" i="3"/>
  <c r="F8"/>
  <c r="F13"/>
  <c r="F9"/>
  <c r="F10"/>
  <c r="F10" i="29"/>
  <c r="D10" i="8"/>
  <c r="D12"/>
  <c r="D8" i="9"/>
  <c r="F18" i="3"/>
  <c r="D27" i="15"/>
  <c r="D16" i="4"/>
  <c r="H22" i="3"/>
  <c r="D7" i="16"/>
  <c r="D26" i="12"/>
  <c r="D14"/>
  <c r="D27"/>
  <c r="D11"/>
  <c r="D12"/>
  <c r="F23" i="20"/>
  <c r="H23" i="18"/>
  <c r="F9"/>
  <c r="F10"/>
  <c r="F8"/>
  <c r="F20"/>
  <c r="D14" i="17"/>
  <c r="D10"/>
  <c r="F14" i="12"/>
  <c r="H20" i="3"/>
  <c r="D16" i="21"/>
  <c r="F16" i="18"/>
  <c r="F13"/>
  <c r="F17"/>
  <c r="F14"/>
  <c r="F18"/>
  <c r="F15"/>
  <c r="F19"/>
  <c r="D8" i="12"/>
  <c r="D15" i="8"/>
  <c r="D16"/>
  <c r="F23" i="15"/>
  <c r="F16"/>
  <c r="H7" i="4"/>
  <c r="F27"/>
  <c r="D10"/>
  <c r="F9" i="29"/>
  <c r="D9" i="8"/>
  <c r="D8"/>
  <c r="D7"/>
  <c r="G30" i="17"/>
  <c r="G30" i="7"/>
  <c r="D20" i="6"/>
  <c r="D19" i="15"/>
  <c r="D20" i="14"/>
  <c r="D17" i="10"/>
  <c r="D21"/>
  <c r="D23"/>
  <c r="D19"/>
  <c r="D19" i="17"/>
  <c r="D21"/>
  <c r="D25"/>
  <c r="D18" i="9"/>
  <c r="D12" i="4"/>
  <c r="D18"/>
  <c r="D27"/>
  <c r="F19" i="3"/>
  <c r="F26"/>
  <c r="F8" i="29"/>
  <c r="I30" i="27"/>
  <c r="D7" i="21"/>
  <c r="D10"/>
  <c r="F8" i="20"/>
  <c r="F27"/>
  <c r="F21"/>
  <c r="F9"/>
  <c r="D26" i="19"/>
  <c r="D20"/>
  <c r="F27" i="18"/>
  <c r="D10" i="10"/>
  <c r="D7"/>
  <c r="D12"/>
  <c r="D9" i="7"/>
  <c r="D14" i="6"/>
  <c r="D27"/>
  <c r="D24" i="5"/>
  <c r="D15"/>
  <c r="D8" i="3"/>
  <c r="D22" i="40" l="1"/>
  <c r="D26"/>
  <c r="D25"/>
  <c r="D23"/>
  <c r="D21" i="21"/>
  <c r="D20"/>
  <c r="D15"/>
  <c r="D23"/>
  <c r="D28"/>
  <c r="D18"/>
  <c r="H15" i="20"/>
  <c r="H18"/>
  <c r="H17"/>
  <c r="H20" i="19"/>
  <c r="H21"/>
  <c r="H19"/>
  <c r="H18"/>
  <c r="H17"/>
  <c r="F26"/>
  <c r="F28"/>
  <c r="D24" i="24"/>
  <c r="F28" i="20"/>
  <c r="F16"/>
  <c r="F11"/>
  <c r="F13"/>
  <c r="F19"/>
  <c r="F12"/>
  <c r="F17"/>
  <c r="F10"/>
  <c r="F14"/>
  <c r="F25"/>
  <c r="F18"/>
  <c r="F15"/>
  <c r="F24"/>
  <c r="D11"/>
  <c r="H11" i="19"/>
  <c r="F21"/>
  <c r="D11"/>
  <c r="D7"/>
  <c r="D13"/>
  <c r="H27" i="18"/>
  <c r="H22"/>
  <c r="D23" i="17"/>
  <c r="D8" i="15"/>
  <c r="D25"/>
  <c r="D26"/>
  <c r="D25" i="7"/>
  <c r="D8"/>
  <c r="D7" i="9"/>
  <c r="D13"/>
  <c r="D15"/>
  <c r="D11"/>
  <c r="D12"/>
  <c r="D19"/>
  <c r="D17"/>
  <c r="D14"/>
  <c r="D9"/>
  <c r="D27" i="5"/>
  <c r="D26"/>
  <c r="D28"/>
  <c r="H11" i="4"/>
  <c r="H12"/>
  <c r="H19"/>
  <c r="H18" i="7"/>
  <c r="H22"/>
  <c r="H26"/>
  <c r="H15"/>
  <c r="H19"/>
  <c r="H23"/>
  <c r="H27"/>
  <c r="H16"/>
  <c r="H24"/>
  <c r="H17"/>
  <c r="H25"/>
  <c r="H20"/>
  <c r="H28"/>
  <c r="H21"/>
  <c r="D17" i="6"/>
  <c r="D28"/>
  <c r="D10" i="16"/>
  <c r="D23"/>
  <c r="D27"/>
  <c r="D25"/>
  <c r="D21"/>
  <c r="D26"/>
  <c r="D22"/>
  <c r="D28"/>
  <c r="D24"/>
  <c r="F25" i="37"/>
  <c r="F26"/>
  <c r="F24"/>
  <c r="D13" i="5"/>
  <c r="D14"/>
  <c r="D21"/>
  <c r="D16" i="6"/>
  <c r="D27" i="19"/>
  <c r="D15"/>
  <c r="D24" i="15"/>
  <c r="D18" i="6"/>
  <c r="H7" i="20"/>
  <c r="D16" i="19"/>
  <c r="D14" i="15"/>
  <c r="D16" i="13"/>
  <c r="F8" i="11"/>
  <c r="F12"/>
  <c r="F27"/>
  <c r="F9"/>
  <c r="F13"/>
  <c r="F10"/>
  <c r="F11"/>
  <c r="F14"/>
  <c r="F15"/>
  <c r="F13" i="27"/>
  <c r="F17"/>
  <c r="F21"/>
  <c r="F25"/>
  <c r="F10"/>
  <c r="F14"/>
  <c r="F18"/>
  <c r="F22"/>
  <c r="F26"/>
  <c r="F16"/>
  <c r="F24"/>
  <c r="F11"/>
  <c r="F19"/>
  <c r="F27"/>
  <c r="F12"/>
  <c r="F20"/>
  <c r="F28"/>
  <c r="F15"/>
  <c r="F23"/>
  <c r="D20" i="5"/>
  <c r="D23"/>
  <c r="D12" i="6"/>
  <c r="D16" i="10"/>
  <c r="D10" i="19"/>
  <c r="D25"/>
  <c r="D9" i="21"/>
  <c r="D26" i="14"/>
  <c r="D22" i="17"/>
  <c r="D20" i="10"/>
  <c r="D20" i="15"/>
  <c r="D25" i="6"/>
  <c r="D19" i="21"/>
  <c r="D17" i="3"/>
  <c r="D11" i="21"/>
  <c r="D9" i="15"/>
  <c r="D14" i="13"/>
  <c r="H7" i="19"/>
  <c r="D9" i="16"/>
  <c r="D10" i="5"/>
  <c r="D17"/>
  <c r="D8"/>
  <c r="D18"/>
  <c r="D11" i="6"/>
  <c r="D7"/>
  <c r="D8" i="14"/>
  <c r="D27" i="10"/>
  <c r="D14" i="19"/>
  <c r="D8"/>
  <c r="D24"/>
  <c r="D25" i="21"/>
  <c r="D12"/>
  <c r="D15" i="14"/>
  <c r="D17" i="17"/>
  <c r="D20"/>
  <c r="D18"/>
  <c r="D25" i="10"/>
  <c r="D15"/>
  <c r="D17" i="15"/>
  <c r="D23"/>
  <c r="D24" i="6"/>
  <c r="D8" i="17"/>
  <c r="F13" i="15"/>
  <c r="F10"/>
  <c r="D11" i="10"/>
  <c r="H12" i="20"/>
  <c r="D22" i="21"/>
  <c r="D13" i="17"/>
  <c r="D25" i="12"/>
  <c r="D15"/>
  <c r="D13"/>
  <c r="D24" i="21"/>
  <c r="D16" i="15"/>
  <c r="D10"/>
  <c r="D9" i="12"/>
  <c r="D8" i="16"/>
  <c r="D18" i="8"/>
  <c r="D13"/>
  <c r="H14" i="19"/>
  <c r="D15" i="15"/>
  <c r="H9" i="19"/>
  <c r="H22"/>
  <c r="H8"/>
  <c r="H28" i="4"/>
  <c r="H18"/>
  <c r="D11" i="28"/>
  <c r="D15"/>
  <c r="D19"/>
  <c r="D12"/>
  <c r="D16"/>
  <c r="D20"/>
  <c r="D10"/>
  <c r="D18"/>
  <c r="D13"/>
  <c r="D14"/>
  <c r="D17"/>
  <c r="F15" i="12"/>
  <c r="F21"/>
  <c r="F22"/>
  <c r="F19" i="24"/>
  <c r="F23"/>
  <c r="F16"/>
  <c r="F20"/>
  <c r="F24"/>
  <c r="F18"/>
  <c r="F21"/>
  <c r="F22"/>
  <c r="F17"/>
  <c r="F25"/>
  <c r="D20" i="29"/>
  <c r="D24"/>
  <c r="D14"/>
  <c r="D21"/>
  <c r="D25"/>
  <c r="D15"/>
  <c r="D18"/>
  <c r="D22"/>
  <c r="D16"/>
  <c r="D23"/>
  <c r="D12"/>
  <c r="D19"/>
  <c r="D13"/>
  <c r="F14" i="10"/>
  <c r="F18"/>
  <c r="F22"/>
  <c r="F26"/>
  <c r="F15"/>
  <c r="F19"/>
  <c r="F23"/>
  <c r="F27"/>
  <c r="F20"/>
  <c r="F21"/>
  <c r="F16"/>
  <c r="F24"/>
  <c r="F17"/>
  <c r="F25"/>
  <c r="D20" i="7"/>
  <c r="D21"/>
  <c r="D22"/>
  <c r="D23"/>
  <c r="D28"/>
  <c r="F15" i="22"/>
  <c r="F19"/>
  <c r="F23"/>
  <c r="F27"/>
  <c r="F16"/>
  <c r="F20"/>
  <c r="F24"/>
  <c r="F18"/>
  <c r="F26"/>
  <c r="F21"/>
  <c r="F14"/>
  <c r="F22"/>
  <c r="F17"/>
  <c r="F25"/>
  <c r="D19" i="5"/>
  <c r="H15"/>
  <c r="D15" i="6"/>
  <c r="D21" i="19"/>
  <c r="D12"/>
  <c r="D22" i="15"/>
  <c r="D25" i="5"/>
  <c r="D7" i="15"/>
  <c r="D19" i="7"/>
  <c r="D17" i="19"/>
  <c r="F12" i="33"/>
  <c r="F15"/>
  <c r="F19"/>
  <c r="F23"/>
  <c r="F27"/>
  <c r="F16"/>
  <c r="F20"/>
  <c r="F24"/>
  <c r="F13"/>
  <c r="F17"/>
  <c r="F21"/>
  <c r="F25"/>
  <c r="F14"/>
  <c r="F22"/>
  <c r="F26"/>
  <c r="F18"/>
  <c r="D17" i="40"/>
  <c r="D18"/>
  <c r="D15"/>
  <c r="D16"/>
  <c r="D7" i="5"/>
  <c r="D11"/>
  <c r="D9" i="6"/>
  <c r="D13"/>
  <c r="D26" i="10"/>
  <c r="D19" i="19"/>
  <c r="D22"/>
  <c r="D13" i="21"/>
  <c r="D24" i="17"/>
  <c r="D21" i="15"/>
  <c r="D18"/>
  <c r="D8" i="13"/>
  <c r="F26" i="15"/>
  <c r="H14" i="20"/>
  <c r="H16" i="19"/>
  <c r="D19" i="3"/>
  <c r="D27" i="11"/>
  <c r="H10" i="19"/>
  <c r="H15" i="27"/>
  <c r="H19"/>
  <c r="H23"/>
  <c r="H27"/>
  <c r="H16"/>
  <c r="H20"/>
  <c r="H24"/>
  <c r="H18"/>
  <c r="H26"/>
  <c r="H13"/>
  <c r="H21"/>
  <c r="H14"/>
  <c r="H22"/>
  <c r="H17"/>
  <c r="H25"/>
  <c r="F12" i="38"/>
  <c r="F16"/>
  <c r="F13"/>
  <c r="F17"/>
  <c r="F18"/>
  <c r="F14"/>
  <c r="F15"/>
  <c r="F12" i="29"/>
  <c r="F16"/>
  <c r="F20"/>
  <c r="F24"/>
  <c r="F28"/>
  <c r="F13"/>
  <c r="F17"/>
  <c r="F21"/>
  <c r="F25"/>
  <c r="F14"/>
  <c r="F22"/>
  <c r="F11"/>
  <c r="F19"/>
  <c r="F27"/>
  <c r="F18"/>
  <c r="F26"/>
  <c r="F15"/>
  <c r="F23"/>
  <c r="F16" i="8"/>
  <c r="F20"/>
  <c r="F24"/>
  <c r="F17"/>
  <c r="F21"/>
  <c r="F25"/>
  <c r="F14"/>
  <c r="F22"/>
  <c r="F15"/>
  <c r="F23"/>
  <c r="F18"/>
  <c r="F26"/>
  <c r="F19"/>
  <c r="F27"/>
  <c r="F28" i="23"/>
  <c r="J9" i="27"/>
  <c r="J13"/>
  <c r="J15"/>
  <c r="J17"/>
  <c r="J19"/>
  <c r="J21"/>
  <c r="J23"/>
  <c r="J25"/>
  <c r="J27"/>
  <c r="J10"/>
  <c r="J12"/>
  <c r="J14"/>
  <c r="J16"/>
  <c r="J18"/>
  <c r="J20"/>
  <c r="J22"/>
  <c r="J24"/>
  <c r="J26"/>
  <c r="J28"/>
  <c r="J11"/>
  <c r="D13" i="26"/>
  <c r="D23"/>
  <c r="D8"/>
  <c r="D10"/>
  <c r="D9"/>
  <c r="H12" i="18"/>
  <c r="H16"/>
  <c r="H13"/>
  <c r="H7"/>
  <c r="H10"/>
  <c r="H14"/>
  <c r="H11"/>
  <c r="H15"/>
  <c r="F22"/>
  <c r="F26"/>
  <c r="F23"/>
  <c r="F24"/>
  <c r="F25"/>
  <c r="F7"/>
  <c r="D11"/>
  <c r="D7"/>
  <c r="H27" i="20"/>
  <c r="F23" i="19"/>
  <c r="F20"/>
  <c r="H24" i="4"/>
  <c r="H25"/>
  <c r="H21"/>
  <c r="H15"/>
  <c r="H16"/>
  <c r="H8"/>
  <c r="H9"/>
  <c r="H27"/>
  <c r="H26"/>
  <c r="H10"/>
  <c r="H23"/>
  <c r="H20"/>
  <c r="H22"/>
  <c r="H14"/>
  <c r="F22"/>
  <c r="F28"/>
  <c r="D13" i="10"/>
  <c r="D24"/>
  <c r="D18" i="3"/>
  <c r="D11"/>
  <c r="D8" i="28"/>
  <c r="D27"/>
  <c r="D7"/>
  <c r="F26" i="6"/>
  <c r="F25"/>
  <c r="F27"/>
  <c r="F24"/>
  <c r="F28"/>
  <c r="F24" i="21"/>
  <c r="F28"/>
  <c r="F25"/>
  <c r="F27"/>
  <c r="F26"/>
  <c r="F11" i="38"/>
  <c r="F20"/>
  <c r="F24"/>
  <c r="F28"/>
  <c r="F10"/>
  <c r="F23"/>
  <c r="F27"/>
  <c r="F21"/>
  <c r="F25"/>
  <c r="F7"/>
  <c r="F19"/>
  <c r="F22"/>
  <c r="F26"/>
  <c r="F8"/>
  <c r="F8" i="27"/>
  <c r="F9"/>
  <c r="D19" i="40"/>
  <c r="D21"/>
  <c r="D24"/>
  <c r="D27" i="24"/>
  <c r="D7"/>
  <c r="D21"/>
  <c r="D28"/>
  <c r="D27" i="7"/>
  <c r="D12" i="14"/>
  <c r="D24"/>
  <c r="D17" i="29"/>
  <c r="H7" i="27"/>
  <c r="F14" i="37"/>
  <c r="F18"/>
  <c r="J7" i="27"/>
  <c r="J8"/>
  <c r="D17" i="26"/>
  <c r="D28"/>
  <c r="F9" i="23"/>
  <c r="D14"/>
  <c r="D25"/>
  <c r="D22"/>
  <c r="D26"/>
  <c r="D23"/>
  <c r="D13"/>
  <c r="D24"/>
  <c r="D9"/>
  <c r="F13" i="22"/>
  <c r="F14" i="21"/>
  <c r="F15"/>
  <c r="H9" i="20"/>
  <c r="H26"/>
  <c r="D10"/>
  <c r="H12" i="19"/>
  <c r="H28"/>
  <c r="F9"/>
  <c r="D23"/>
  <c r="D28"/>
  <c r="H17" i="18"/>
  <c r="H26"/>
  <c r="F12"/>
  <c r="F11"/>
  <c r="D27" i="17"/>
  <c r="D16"/>
  <c r="D28"/>
  <c r="F19" i="12"/>
  <c r="F18"/>
  <c r="D28"/>
  <c r="F28" i="10"/>
  <c r="F13" i="8"/>
  <c r="F17" i="11"/>
  <c r="F25"/>
  <c r="F19"/>
  <c r="F16"/>
  <c r="F20"/>
  <c r="D18" i="7"/>
  <c r="D16"/>
  <c r="H7"/>
  <c r="D22" i="4"/>
  <c r="D14"/>
  <c r="D26"/>
  <c r="D28"/>
  <c r="D7"/>
  <c r="D8"/>
  <c r="D24"/>
  <c r="D17"/>
  <c r="D15"/>
  <c r="D9"/>
  <c r="D25"/>
  <c r="D12" i="3"/>
  <c r="D28"/>
  <c r="F10" i="33"/>
  <c r="D23" i="28"/>
  <c r="D24"/>
  <c r="D21"/>
  <c r="D25"/>
  <c r="D22"/>
  <c r="D26"/>
  <c r="D28"/>
  <c r="H9" i="27"/>
  <c r="H10"/>
  <c r="H12"/>
  <c r="D9" i="24"/>
  <c r="D25"/>
  <c r="D11"/>
  <c r="D15"/>
  <c r="D19"/>
  <c r="D12"/>
  <c r="D16"/>
  <c r="D20"/>
  <c r="D13"/>
  <c r="D17"/>
  <c r="D14"/>
  <c r="D18"/>
  <c r="D15" i="23"/>
  <c r="D20"/>
  <c r="D21"/>
  <c r="D18"/>
  <c r="D19"/>
  <c r="D27"/>
  <c r="D21" i="22"/>
  <c r="D22"/>
  <c r="D23"/>
  <c r="F11" i="21"/>
  <c r="H19" i="20"/>
  <c r="H23"/>
  <c r="H16"/>
  <c r="H20"/>
  <c r="H24"/>
  <c r="H21"/>
  <c r="H22"/>
  <c r="F22"/>
  <c r="F7"/>
  <c r="D27"/>
  <c r="D9"/>
  <c r="D14"/>
  <c r="D8"/>
  <c r="D18"/>
  <c r="F22" i="19"/>
  <c r="F7"/>
  <c r="D9"/>
  <c r="F28" i="18"/>
  <c r="H10" i="17"/>
  <c r="H28"/>
  <c r="H24"/>
  <c r="H22"/>
  <c r="H9"/>
  <c r="H19"/>
  <c r="H20"/>
  <c r="H23"/>
  <c r="D7"/>
  <c r="D15"/>
  <c r="H12"/>
  <c r="H18"/>
  <c r="H26"/>
  <c r="F12" i="12"/>
  <c r="F13"/>
  <c r="F10"/>
  <c r="F11"/>
  <c r="F20"/>
  <c r="F9"/>
  <c r="F27"/>
  <c r="F16"/>
  <c r="F26"/>
  <c r="F25"/>
  <c r="F23"/>
  <c r="F24"/>
  <c r="D18" i="10"/>
  <c r="D8"/>
  <c r="D14"/>
  <c r="D28"/>
  <c r="G30" i="8"/>
  <c r="H9" s="1"/>
  <c r="D17"/>
  <c r="D13" i="11"/>
  <c r="D14"/>
  <c r="D18"/>
  <c r="D15"/>
  <c r="D19"/>
  <c r="D23"/>
  <c r="D16"/>
  <c r="D20"/>
  <c r="D17"/>
  <c r="D11" i="7"/>
  <c r="D12"/>
  <c r="D13"/>
  <c r="D17"/>
  <c r="D10"/>
  <c r="D14"/>
  <c r="D15"/>
  <c r="D7" i="14"/>
  <c r="D14"/>
  <c r="D9"/>
  <c r="D16"/>
  <c r="D13"/>
  <c r="D11"/>
  <c r="D25"/>
  <c r="D10"/>
  <c r="D19"/>
  <c r="D18"/>
  <c r="D11" i="16"/>
  <c r="D12"/>
  <c r="F11" i="6"/>
  <c r="D10"/>
  <c r="D8"/>
  <c r="D26"/>
  <c r="D23"/>
  <c r="D22"/>
  <c r="H28" i="5"/>
  <c r="F14"/>
  <c r="F11"/>
  <c r="F15"/>
  <c r="F19"/>
  <c r="F23"/>
  <c r="F27"/>
  <c r="F8"/>
  <c r="F12"/>
  <c r="F16"/>
  <c r="F20"/>
  <c r="F24"/>
  <c r="F28"/>
  <c r="F9"/>
  <c r="F13"/>
  <c r="F17"/>
  <c r="F21"/>
  <c r="F25"/>
  <c r="F7"/>
  <c r="F10"/>
  <c r="F18"/>
  <c r="F22"/>
  <c r="F26"/>
  <c r="F20" i="4"/>
  <c r="F15"/>
  <c r="F16"/>
  <c r="F26"/>
  <c r="F21"/>
  <c r="F19"/>
  <c r="F24"/>
  <c r="F17"/>
  <c r="F23"/>
  <c r="F25"/>
  <c r="F7"/>
  <c r="F11"/>
  <c r="F8"/>
  <c r="F12"/>
  <c r="F9"/>
  <c r="F13"/>
  <c r="F10"/>
  <c r="F14"/>
  <c r="I30"/>
  <c r="J22" s="1"/>
  <c r="D15" i="3"/>
  <c r="K30" i="48"/>
  <c r="F13" i="37"/>
  <c r="F9"/>
  <c r="G30" i="26"/>
  <c r="H11" s="1"/>
  <c r="F11" i="24"/>
  <c r="F12"/>
  <c r="F9"/>
  <c r="F13"/>
  <c r="F26"/>
  <c r="F10"/>
  <c r="F14"/>
  <c r="F15"/>
  <c r="F16" i="23"/>
  <c r="D8"/>
  <c r="D17" i="22"/>
  <c r="G30" i="21"/>
  <c r="H10" i="20"/>
  <c r="H11"/>
  <c r="H13"/>
  <c r="H8"/>
  <c r="F20"/>
  <c r="H24" i="19"/>
  <c r="H20" i="18"/>
  <c r="H8"/>
  <c r="H9"/>
  <c r="H19"/>
  <c r="H21"/>
  <c r="H25"/>
  <c r="D18"/>
  <c r="D9"/>
  <c r="D13"/>
  <c r="D10"/>
  <c r="D12"/>
  <c r="F8" i="12"/>
  <c r="G30" i="10"/>
  <c r="H28" s="1"/>
  <c r="F12" i="8"/>
  <c r="H8" i="7"/>
  <c r="H10"/>
  <c r="H12"/>
  <c r="H14"/>
  <c r="H9"/>
  <c r="H11"/>
  <c r="H13"/>
  <c r="D26"/>
  <c r="D14" i="16"/>
  <c r="D20"/>
  <c r="D16"/>
  <c r="G30" i="6"/>
  <c r="H7" i="5"/>
  <c r="H27"/>
  <c r="D9"/>
  <c r="H17" i="4"/>
  <c r="K30" i="52"/>
  <c r="I30" i="28"/>
  <c r="D21" i="26"/>
  <c r="D14"/>
  <c r="D23" i="24"/>
  <c r="D11" i="23"/>
  <c r="D12"/>
  <c r="D10"/>
  <c r="F13"/>
  <c r="F12"/>
  <c r="D9" i="22"/>
  <c r="F12"/>
  <c r="F23" i="21"/>
  <c r="F9"/>
  <c r="F22"/>
  <c r="D27"/>
  <c r="D17"/>
  <c r="F8" i="19"/>
  <c r="F13"/>
  <c r="F12"/>
  <c r="F15"/>
  <c r="F18"/>
  <c r="F10"/>
  <c r="F25"/>
  <c r="F24"/>
  <c r="F27"/>
  <c r="F11"/>
  <c r="F14"/>
  <c r="I30"/>
  <c r="J10" s="1"/>
  <c r="F17"/>
  <c r="F16"/>
  <c r="F19"/>
  <c r="I30" i="18"/>
  <c r="D20"/>
  <c r="D25"/>
  <c r="D8"/>
  <c r="D9" i="17"/>
  <c r="F13" i="10"/>
  <c r="F12"/>
  <c r="D11" i="8"/>
  <c r="D11" i="15"/>
  <c r="D13"/>
  <c r="D28"/>
  <c r="F26" i="11"/>
  <c r="G30"/>
  <c r="H28" s="1"/>
  <c r="D26"/>
  <c r="D25"/>
  <c r="D11"/>
  <c r="D8"/>
  <c r="G30" i="14"/>
  <c r="H26" s="1"/>
  <c r="D21"/>
  <c r="G30" i="16"/>
  <c r="D18" i="13"/>
  <c r="D9"/>
  <c r="D12"/>
  <c r="D10"/>
  <c r="D17"/>
  <c r="D7"/>
  <c r="D20"/>
  <c r="D15"/>
  <c r="D13"/>
  <c r="D26"/>
  <c r="D19"/>
  <c r="D11"/>
  <c r="G30"/>
  <c r="G30" i="9"/>
  <c r="H9" s="1"/>
  <c r="F19" i="6"/>
  <c r="F12"/>
  <c r="F9"/>
  <c r="F15"/>
  <c r="F8"/>
  <c r="F13"/>
  <c r="F20"/>
  <c r="F21"/>
  <c r="F16"/>
  <c r="F14"/>
  <c r="I30" i="5"/>
  <c r="J26" s="1"/>
  <c r="K30" i="53"/>
  <c r="K30" i="43"/>
  <c r="K30" i="42"/>
  <c r="F9" i="38"/>
  <c r="F22" i="37"/>
  <c r="F17"/>
  <c r="F20"/>
  <c r="F23"/>
  <c r="F19"/>
  <c r="D7" i="26"/>
  <c r="D12"/>
  <c r="D26"/>
  <c r="D20"/>
  <c r="D16"/>
  <c r="D25"/>
  <c r="D22"/>
  <c r="D11"/>
  <c r="D24"/>
  <c r="D19"/>
  <c r="D15"/>
  <c r="D18"/>
  <c r="F8" i="24"/>
  <c r="D26"/>
  <c r="D10"/>
  <c r="G30"/>
  <c r="D16" i="23"/>
  <c r="D17"/>
  <c r="G30"/>
  <c r="G30" i="22"/>
  <c r="F9"/>
  <c r="D11"/>
  <c r="D15"/>
  <c r="D20"/>
  <c r="D12"/>
  <c r="D16"/>
  <c r="D13"/>
  <c r="D18"/>
  <c r="D10"/>
  <c r="D14"/>
  <c r="D19"/>
  <c r="D7"/>
  <c r="D8"/>
  <c r="F10" i="21"/>
  <c r="F8"/>
  <c r="F21"/>
  <c r="F20"/>
  <c r="F19"/>
  <c r="F17"/>
  <c r="F16"/>
  <c r="F13"/>
  <c r="F12"/>
  <c r="D8"/>
  <c r="D26"/>
  <c r="D26" i="20"/>
  <c r="D22"/>
  <c r="D7"/>
  <c r="I30"/>
  <c r="J11" s="1"/>
  <c r="H25"/>
  <c r="H28"/>
  <c r="D13"/>
  <c r="D28"/>
  <c r="D16"/>
  <c r="D17"/>
  <c r="D12"/>
  <c r="D19"/>
  <c r="D21"/>
  <c r="D15"/>
  <c r="D25"/>
  <c r="D23"/>
  <c r="H23" i="19"/>
  <c r="H25"/>
  <c r="H26"/>
  <c r="H27"/>
  <c r="D22" i="18"/>
  <c r="D19"/>
  <c r="D16"/>
  <c r="D14"/>
  <c r="D28"/>
  <c r="D24"/>
  <c r="D27"/>
  <c r="D21"/>
  <c r="D23"/>
  <c r="D15"/>
  <c r="D17"/>
  <c r="D26"/>
  <c r="D20" i="20"/>
  <c r="H7" i="17"/>
  <c r="H14"/>
  <c r="H13"/>
  <c r="H11"/>
  <c r="H21"/>
  <c r="H15"/>
  <c r="H27"/>
  <c r="F17" i="12"/>
  <c r="G30"/>
  <c r="D7"/>
  <c r="F9" i="10"/>
  <c r="D9"/>
  <c r="F9" i="8"/>
  <c r="G30" i="15"/>
  <c r="H28" s="1"/>
  <c r="F14"/>
  <c r="F7"/>
  <c r="F25"/>
  <c r="F9"/>
  <c r="F12"/>
  <c r="F19"/>
  <c r="F22"/>
  <c r="F28"/>
  <c r="F21"/>
  <c r="F24"/>
  <c r="F15"/>
  <c r="F18"/>
  <c r="F17"/>
  <c r="F20"/>
  <c r="F27"/>
  <c r="F11"/>
  <c r="D7" i="11"/>
  <c r="D10"/>
  <c r="D9"/>
  <c r="D24"/>
  <c r="D23" i="14"/>
  <c r="D22"/>
  <c r="H11" i="16"/>
  <c r="H7"/>
  <c r="D17"/>
  <c r="D13"/>
  <c r="D19"/>
  <c r="D15"/>
  <c r="D18"/>
  <c r="D23" i="13"/>
  <c r="D22"/>
  <c r="D25"/>
  <c r="D21"/>
  <c r="H8" i="9"/>
  <c r="H13"/>
  <c r="H17"/>
  <c r="D30"/>
  <c r="F17" i="6"/>
  <c r="F23"/>
  <c r="F22"/>
  <c r="D19"/>
  <c r="D21"/>
  <c r="H21" i="5"/>
  <c r="H11"/>
  <c r="H20"/>
  <c r="H23"/>
  <c r="H14"/>
  <c r="H12"/>
  <c r="H26"/>
  <c r="H17"/>
  <c r="H8"/>
  <c r="H9"/>
  <c r="H10"/>
  <c r="H24"/>
  <c r="H22"/>
  <c r="H13"/>
  <c r="H19"/>
  <c r="H25"/>
  <c r="H16"/>
  <c r="D16"/>
  <c r="D22"/>
  <c r="D19" i="4"/>
  <c r="D20"/>
  <c r="D13"/>
  <c r="D23"/>
  <c r="D11"/>
  <c r="F28" i="3"/>
  <c r="F30" s="1"/>
  <c r="I30"/>
  <c r="D9"/>
  <c r="D22"/>
  <c r="D16"/>
  <c r="D20"/>
  <c r="D23"/>
  <c r="D14"/>
  <c r="H24"/>
  <c r="H16"/>
  <c r="H10"/>
  <c r="D10"/>
  <c r="D26"/>
  <c r="D21"/>
  <c r="D24"/>
  <c r="D27"/>
  <c r="H19"/>
  <c r="H21"/>
  <c r="H25"/>
  <c r="H27"/>
  <c r="D13"/>
  <c r="D25"/>
  <c r="H17"/>
  <c r="H8"/>
  <c r="H23"/>
  <c r="H28"/>
  <c r="H13"/>
  <c r="H12"/>
  <c r="K30" i="55"/>
  <c r="K30" i="41"/>
  <c r="F27" i="24"/>
  <c r="H8" i="17"/>
  <c r="H16"/>
  <c r="H25"/>
  <c r="H17"/>
  <c r="D30" i="40" l="1"/>
  <c r="H13" i="26"/>
  <c r="H20"/>
  <c r="H19"/>
  <c r="H15"/>
  <c r="H25"/>
  <c r="H14"/>
  <c r="H26"/>
  <c r="H27"/>
  <c r="D30" i="19"/>
  <c r="D30" i="17"/>
  <c r="H10" i="8"/>
  <c r="H13"/>
  <c r="H7" i="14"/>
  <c r="H14"/>
  <c r="H22"/>
  <c r="H25"/>
  <c r="J23" i="4"/>
  <c r="J8"/>
  <c r="H16" i="24"/>
  <c r="H20"/>
  <c r="H24"/>
  <c r="H17"/>
  <c r="H21"/>
  <c r="H19"/>
  <c r="H22"/>
  <c r="H23"/>
  <c r="H18"/>
  <c r="J10" i="4"/>
  <c r="J21"/>
  <c r="H11" i="9"/>
  <c r="H22" i="12"/>
  <c r="H23"/>
  <c r="H20"/>
  <c r="H21"/>
  <c r="H19" i="16"/>
  <c r="H23"/>
  <c r="H27"/>
  <c r="H17"/>
  <c r="H22"/>
  <c r="H28"/>
  <c r="H18"/>
  <c r="H24"/>
  <c r="H20"/>
  <c r="H25"/>
  <c r="H26"/>
  <c r="H21"/>
  <c r="F30" i="20"/>
  <c r="D30" i="10"/>
  <c r="J10" i="28"/>
  <c r="J12"/>
  <c r="J14"/>
  <c r="J16"/>
  <c r="J18"/>
  <c r="J20"/>
  <c r="J17"/>
  <c r="J19"/>
  <c r="J13"/>
  <c r="J15"/>
  <c r="J11"/>
  <c r="J18" i="18"/>
  <c r="J7"/>
  <c r="J11" i="3"/>
  <c r="J7"/>
  <c r="H15" i="16"/>
  <c r="H10"/>
  <c r="H9"/>
  <c r="H15" i="9"/>
  <c r="F30" i="5"/>
  <c r="F30" i="33"/>
  <c r="D30" i="29"/>
  <c r="J7" i="28"/>
  <c r="J27"/>
  <c r="H28" i="24"/>
  <c r="H24" i="23"/>
  <c r="H26"/>
  <c r="H28"/>
  <c r="H25"/>
  <c r="H27"/>
  <c r="H15" i="21"/>
  <c r="H28"/>
  <c r="F30" i="18"/>
  <c r="D30" i="7"/>
  <c r="H21" i="14"/>
  <c r="H24"/>
  <c r="H16"/>
  <c r="H13"/>
  <c r="H15"/>
  <c r="H8"/>
  <c r="H12"/>
  <c r="H10"/>
  <c r="H19"/>
  <c r="H18"/>
  <c r="H17"/>
  <c r="H11"/>
  <c r="H9"/>
  <c r="H23"/>
  <c r="H20"/>
  <c r="H8" i="16"/>
  <c r="H10" i="13"/>
  <c r="H11"/>
  <c r="H7"/>
  <c r="H16" i="9"/>
  <c r="H11" i="6"/>
  <c r="H28"/>
  <c r="J24" i="5"/>
  <c r="J12" i="4"/>
  <c r="J15"/>
  <c r="J25"/>
  <c r="J13"/>
  <c r="J11"/>
  <c r="J20"/>
  <c r="J14"/>
  <c r="J7"/>
  <c r="J9"/>
  <c r="J18"/>
  <c r="D30" i="28"/>
  <c r="H16" i="26"/>
  <c r="H28"/>
  <c r="H9"/>
  <c r="H17"/>
  <c r="H10"/>
  <c r="H12"/>
  <c r="D30" i="24"/>
  <c r="F30" i="19"/>
  <c r="J13"/>
  <c r="J28"/>
  <c r="J18"/>
  <c r="J23"/>
  <c r="J8"/>
  <c r="H11" i="12"/>
  <c r="H28"/>
  <c r="H23" i="10"/>
  <c r="H16"/>
  <c r="H15"/>
  <c r="H19"/>
  <c r="H14" i="8"/>
  <c r="H8"/>
  <c r="H12"/>
  <c r="H11"/>
  <c r="H15"/>
  <c r="H7"/>
  <c r="H22" i="13"/>
  <c r="H21"/>
  <c r="H18" i="9"/>
  <c r="H12"/>
  <c r="H10"/>
  <c r="H7"/>
  <c r="H25" i="6"/>
  <c r="H13"/>
  <c r="H20"/>
  <c r="H15"/>
  <c r="H27"/>
  <c r="H24"/>
  <c r="H18"/>
  <c r="H10"/>
  <c r="J17" i="5"/>
  <c r="J19"/>
  <c r="J27"/>
  <c r="J15"/>
  <c r="J19" i="4"/>
  <c r="J28"/>
  <c r="H30"/>
  <c r="J16"/>
  <c r="J17"/>
  <c r="J24"/>
  <c r="J27"/>
  <c r="J26"/>
  <c r="H22" i="10"/>
  <c r="H21"/>
  <c r="H26"/>
  <c r="H13"/>
  <c r="H17"/>
  <c r="H9"/>
  <c r="H18"/>
  <c r="H20"/>
  <c r="H11"/>
  <c r="H14"/>
  <c r="H12"/>
  <c r="H27"/>
  <c r="H10"/>
  <c r="J21" i="28"/>
  <c r="J23"/>
  <c r="J25"/>
  <c r="J22"/>
  <c r="J24"/>
  <c r="J26"/>
  <c r="J9"/>
  <c r="H18" i="26"/>
  <c r="H23"/>
  <c r="H8"/>
  <c r="H24"/>
  <c r="H7"/>
  <c r="H21"/>
  <c r="H22"/>
  <c r="H15" i="24"/>
  <c r="H11"/>
  <c r="H18" i="23"/>
  <c r="H20" i="22"/>
  <c r="H21"/>
  <c r="H23"/>
  <c r="H22"/>
  <c r="H8"/>
  <c r="H9"/>
  <c r="H26" i="21"/>
  <c r="H13"/>
  <c r="H24"/>
  <c r="H19"/>
  <c r="H17"/>
  <c r="H10"/>
  <c r="H20"/>
  <c r="H18"/>
  <c r="H7"/>
  <c r="H12"/>
  <c r="H21"/>
  <c r="H22"/>
  <c r="H9"/>
  <c r="H25"/>
  <c r="H8"/>
  <c r="H14"/>
  <c r="H16"/>
  <c r="H23"/>
  <c r="H11"/>
  <c r="H27"/>
  <c r="D30" i="20"/>
  <c r="H30" i="19"/>
  <c r="J26"/>
  <c r="J9"/>
  <c r="J16" i="18"/>
  <c r="J23"/>
  <c r="J10"/>
  <c r="H7" i="10"/>
  <c r="H8"/>
  <c r="H24"/>
  <c r="H25"/>
  <c r="D30" i="15"/>
  <c r="H27" i="11"/>
  <c r="H10"/>
  <c r="H9"/>
  <c r="H25"/>
  <c r="H15"/>
  <c r="H22" i="6"/>
  <c r="H9"/>
  <c r="H21"/>
  <c r="H12"/>
  <c r="H14"/>
  <c r="H8"/>
  <c r="H16"/>
  <c r="H26"/>
  <c r="H17"/>
  <c r="H23"/>
  <c r="H19"/>
  <c r="H7"/>
  <c r="J13" i="5"/>
  <c r="J18"/>
  <c r="J28"/>
  <c r="J23"/>
  <c r="J11"/>
  <c r="J20"/>
  <c r="J9"/>
  <c r="J7"/>
  <c r="J21"/>
  <c r="D30"/>
  <c r="F30" i="4"/>
  <c r="J8" i="28"/>
  <c r="J28"/>
  <c r="H10" i="24"/>
  <c r="H25"/>
  <c r="H27"/>
  <c r="H26"/>
  <c r="H13"/>
  <c r="H14"/>
  <c r="H11" i="23"/>
  <c r="H23"/>
  <c r="D30" i="22"/>
  <c r="H17"/>
  <c r="H18"/>
  <c r="H13"/>
  <c r="J24" i="20"/>
  <c r="J23"/>
  <c r="J8"/>
  <c r="J22"/>
  <c r="J21" i="19"/>
  <c r="J14"/>
  <c r="J7"/>
  <c r="J20"/>
  <c r="J16"/>
  <c r="J11"/>
  <c r="J19"/>
  <c r="J24"/>
  <c r="J15"/>
  <c r="J17"/>
  <c r="J27"/>
  <c r="J22"/>
  <c r="J12"/>
  <c r="J25"/>
  <c r="J25" i="18"/>
  <c r="J17"/>
  <c r="J26"/>
  <c r="J20"/>
  <c r="J21"/>
  <c r="J9"/>
  <c r="J28"/>
  <c r="J13"/>
  <c r="J15"/>
  <c r="J11"/>
  <c r="J14"/>
  <c r="J8"/>
  <c r="J24"/>
  <c r="J12"/>
  <c r="J22"/>
  <c r="J27"/>
  <c r="J19"/>
  <c r="H24" i="12"/>
  <c r="D30" i="8"/>
  <c r="H21" i="15"/>
  <c r="H27"/>
  <c r="H7"/>
  <c r="H25"/>
  <c r="H14"/>
  <c r="H8"/>
  <c r="H24"/>
  <c r="H17"/>
  <c r="H10"/>
  <c r="H23"/>
  <c r="H20"/>
  <c r="H19"/>
  <c r="H22"/>
  <c r="H11"/>
  <c r="H26"/>
  <c r="H16"/>
  <c r="H12" i="11"/>
  <c r="H11"/>
  <c r="H7"/>
  <c r="H16"/>
  <c r="H26"/>
  <c r="H8"/>
  <c r="H24"/>
  <c r="H17"/>
  <c r="H14"/>
  <c r="H13"/>
  <c r="D30" i="14"/>
  <c r="H14" i="16"/>
  <c r="H12"/>
  <c r="H16"/>
  <c r="H13"/>
  <c r="H8" i="13"/>
  <c r="H18"/>
  <c r="H15"/>
  <c r="H13"/>
  <c r="H14"/>
  <c r="H20"/>
  <c r="H9"/>
  <c r="H12"/>
  <c r="H17"/>
  <c r="H19"/>
  <c r="H23"/>
  <c r="H16"/>
  <c r="H14" i="9"/>
  <c r="H19"/>
  <c r="D30" i="6"/>
  <c r="F30"/>
  <c r="H30" i="5"/>
  <c r="J25"/>
  <c r="J10"/>
  <c r="J12"/>
  <c r="J16"/>
  <c r="J8"/>
  <c r="J14"/>
  <c r="J22"/>
  <c r="D30" i="4"/>
  <c r="J8" i="3"/>
  <c r="F30" i="38"/>
  <c r="F30" i="37"/>
  <c r="F30" i="29"/>
  <c r="H30" i="27"/>
  <c r="F30"/>
  <c r="J30"/>
  <c r="D30" i="26"/>
  <c r="H12" i="24"/>
  <c r="H7"/>
  <c r="H9"/>
  <c r="H8"/>
  <c r="H15" i="23"/>
  <c r="H17"/>
  <c r="D30"/>
  <c r="H16"/>
  <c r="H14"/>
  <c r="H12"/>
  <c r="H20"/>
  <c r="F30"/>
  <c r="H21"/>
  <c r="H9"/>
  <c r="H19"/>
  <c r="H7"/>
  <c r="H10"/>
  <c r="H22"/>
  <c r="H8"/>
  <c r="H13"/>
  <c r="H7" i="22"/>
  <c r="H11"/>
  <c r="H12"/>
  <c r="H14"/>
  <c r="H10"/>
  <c r="H15"/>
  <c r="H19"/>
  <c r="H16"/>
  <c r="F30"/>
  <c r="F30" i="21"/>
  <c r="D30"/>
  <c r="J16" i="20"/>
  <c r="J20"/>
  <c r="J21"/>
  <c r="J13"/>
  <c r="J19"/>
  <c r="J28"/>
  <c r="J7"/>
  <c r="H30"/>
  <c r="J25"/>
  <c r="J9"/>
  <c r="J15"/>
  <c r="J14"/>
  <c r="J27"/>
  <c r="J12"/>
  <c r="J17"/>
  <c r="J26"/>
  <c r="J10"/>
  <c r="J18"/>
  <c r="H30" i="18"/>
  <c r="D30"/>
  <c r="H30" i="17"/>
  <c r="F30" i="12"/>
  <c r="H7"/>
  <c r="H9"/>
  <c r="H18"/>
  <c r="H26"/>
  <c r="H13"/>
  <c r="H14"/>
  <c r="H10"/>
  <c r="H19"/>
  <c r="H16"/>
  <c r="H27"/>
  <c r="H25"/>
  <c r="H17"/>
  <c r="H8"/>
  <c r="H15"/>
  <c r="H12"/>
  <c r="D30"/>
  <c r="F30" i="10"/>
  <c r="F30" i="8"/>
  <c r="H9" i="15"/>
  <c r="H13"/>
  <c r="H18"/>
  <c r="H15"/>
  <c r="H12"/>
  <c r="F30"/>
  <c r="F30" i="11"/>
  <c r="D30"/>
  <c r="H30" i="7"/>
  <c r="D30" i="16"/>
  <c r="D30" i="13"/>
  <c r="J10" i="3"/>
  <c r="J20"/>
  <c r="J23"/>
  <c r="J26"/>
  <c r="J18"/>
  <c r="J28"/>
  <c r="J13"/>
  <c r="J17"/>
  <c r="J9"/>
  <c r="J21"/>
  <c r="J25"/>
  <c r="J24"/>
  <c r="J27"/>
  <c r="J15"/>
  <c r="H30"/>
  <c r="J19"/>
  <c r="J12"/>
  <c r="J14"/>
  <c r="J22"/>
  <c r="J16"/>
  <c r="D30"/>
  <c r="F30" i="24"/>
  <c r="H30" i="14" l="1"/>
  <c r="J30" i="4"/>
  <c r="H30" i="8"/>
  <c r="H30" i="16"/>
  <c r="H30" i="13"/>
  <c r="H30" i="10"/>
  <c r="H30" i="26"/>
  <c r="H30" i="21"/>
  <c r="H30" i="15"/>
  <c r="H30" i="11"/>
  <c r="H30" i="6"/>
  <c r="J30" i="5"/>
  <c r="J30" i="28"/>
  <c r="J30" i="20"/>
  <c r="J30" i="19"/>
  <c r="J30" i="18"/>
  <c r="H30" i="9"/>
  <c r="H30" i="24"/>
  <c r="H30" i="23"/>
  <c r="H30" i="22"/>
  <c r="H30" i="12"/>
  <c r="J30" i="3"/>
</calcChain>
</file>

<file path=xl/sharedStrings.xml><?xml version="1.0" encoding="utf-8"?>
<sst xmlns="http://schemas.openxmlformats.org/spreadsheetml/2006/main" count="1995" uniqueCount="138">
  <si>
    <t>Soggetti e organi costituzionali</t>
  </si>
  <si>
    <t>Vaticano e altri soggetti confessionali</t>
  </si>
  <si>
    <t>Giustizia</t>
  </si>
  <si>
    <t>Partiti, movimenti politici, esponenti di partito italiani</t>
  </si>
  <si>
    <t>Mondo economico e finanziario</t>
  </si>
  <si>
    <t>Mondo dello spettacolo</t>
  </si>
  <si>
    <t>Mondo dello sport</t>
  </si>
  <si>
    <t>Amministratori locali</t>
  </si>
  <si>
    <t>Istituzioni pubbliche e organismi nazionali</t>
  </si>
  <si>
    <t>Forze armate e sicurezza pubblica</t>
  </si>
  <si>
    <t>Soggetti sovranazionali</t>
  </si>
  <si>
    <t>Mondo dell'informazione</t>
  </si>
  <si>
    <t>Mondo della cultura</t>
  </si>
  <si>
    <t>Unione Europea</t>
  </si>
  <si>
    <t>Sindacati e associazioni di categoria</t>
  </si>
  <si>
    <t>Mondo delle professioni</t>
  </si>
  <si>
    <t>Protagonisti sociali</t>
  </si>
  <si>
    <t>Gente comune</t>
  </si>
  <si>
    <t>Tab. E1 - Tempo di parola dei soggetti del pluralismo sociale nei Radiogiornali RAI - tutte le edizioni</t>
  </si>
  <si>
    <t>GR1</t>
  </si>
  <si>
    <t>GR2</t>
  </si>
  <si>
    <t>GR3</t>
  </si>
  <si>
    <t>Totale</t>
  </si>
  <si>
    <t>Categorie di soggetti</t>
  </si>
  <si>
    <t>V.A</t>
  </si>
  <si>
    <t>%</t>
  </si>
  <si>
    <t>Soggetti politico - istituzionali non italiani</t>
  </si>
  <si>
    <t>Associazioni di soggetti di rilievo del pluralismo sociale</t>
  </si>
  <si>
    <t>Esperti e  mondo della scienza</t>
  </si>
  <si>
    <t>TOTALE</t>
  </si>
  <si>
    <t>Tab. E3 - Tempo di antenna dei soggetti del pluralismo sociale nei Radiogiornali RAI - tutte le edizioni</t>
  </si>
  <si>
    <t>Tempo di notizia</t>
  </si>
  <si>
    <t>Tempo di parola</t>
  </si>
  <si>
    <t>Tempo di antenna</t>
  </si>
  <si>
    <t>Tab. E16 - Tempo di parola dei soggetti del pluralismo sociale nei Radiogiornali RAI - edizioni principali</t>
  </si>
  <si>
    <t>Tab. E17 - Tempo di notizia dei soggetti del pluralismo sociale nei Radiogiornali RAI - edizioni principali</t>
  </si>
  <si>
    <t>Tab. F1 - Tempo di parola dei soggetti del pluralismo sociale nei programmi extra - gr di rete. Reti Radio RAI: Radio Uno, Radio Due, Radio Tre</t>
  </si>
  <si>
    <t>Radio Uno</t>
  </si>
  <si>
    <t>Radio Due</t>
  </si>
  <si>
    <t>Radio Tre</t>
  </si>
  <si>
    <t>Tab. F2 - Tempo di parola dei soggetti del pluralismo sociale nei programmi extra - gr di testata. Testata Radio RAI: Radio Uno, Radio Due, Radio Tre</t>
  </si>
  <si>
    <t>Tab. F3 - Tempo di parola dei soggetti del pluralismo sociale nei programmi extra - gr di rete e di testata. Rete Radio 24 Il Sole 24 ore - Testata Radio 24 Il Sole 24 ore</t>
  </si>
  <si>
    <t>Rete Radio 24</t>
  </si>
  <si>
    <t>Testata Radio 24</t>
  </si>
  <si>
    <t>Rete m2o</t>
  </si>
  <si>
    <t>Testata m2o</t>
  </si>
  <si>
    <t>Rete Radio Kiss Kiss</t>
  </si>
  <si>
    <t>Testata Radio Kiss Kiss</t>
  </si>
  <si>
    <t>Rete Radio 101</t>
  </si>
  <si>
    <t>Rete RTL 102.5</t>
  </si>
  <si>
    <t>Testata RTL 102.5</t>
  </si>
  <si>
    <t>Rete Radio Deejay</t>
  </si>
  <si>
    <t>Testata Radio Deejay</t>
  </si>
  <si>
    <t>Rete RDS</t>
  </si>
  <si>
    <t>Testata RDS</t>
  </si>
  <si>
    <t>Rete Virgin Radio</t>
  </si>
  <si>
    <t>Rete Radio Monte Carlo</t>
  </si>
  <si>
    <t>Rete Radio Capital</t>
  </si>
  <si>
    <t>Testata Radio Capital</t>
  </si>
  <si>
    <t>Rete Radio 105 network</t>
  </si>
  <si>
    <t>Tab. F14 - Tempo di parola dei soggetti del pluralismo sociale nei programmi extra - gr di rete e di testata. Rete Radio Italia - Testata Radio Italia Notizie</t>
  </si>
  <si>
    <t>Rete Radio Italia</t>
  </si>
  <si>
    <t>Testata Radio Italia Notizie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</si>
  <si>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</si>
  <si>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</si>
  <si>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</si>
  <si>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</si>
  <si>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</si>
  <si>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</si>
  <si>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</si>
  <si>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</si>
  <si>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>Esperti e mondo della scienza</t>
  </si>
  <si>
    <t>Tab. F8 - Tempo di parola dei soggetti del pluralismo sociale nei programmi extra - gr di rete e di testata. Rete m2o - Testata m2o</t>
  </si>
  <si>
    <t>Tab. F9 - Tempo di parola dei soggetti del pluralismo sociale nei programmi extra - gr di rete e di testata. Rete Radio Deejay - Testata Radio Deejay</t>
  </si>
  <si>
    <t>Tab. F10 - Tempo di parola dei soggetti del pluralismo sociale nei programmi extra - gr di rete e di testata. Rete Radio Capital - Testata Radio Capital</t>
  </si>
  <si>
    <t>Tab. F11 - Tempo di parola dei soggetti del pluralismo sociale nei programmi extra - gr di rete e di testata. Rete Radio Kiss Kiss - Testata Radio Kiss Kiss</t>
  </si>
  <si>
    <t>Tab. F12 - Tempo di parola dei soggetti del pluralismo sociale nei programmi extra - gr di rete e di testata. Rete RTL 102.5 - Testata RTL 102.5</t>
  </si>
  <si>
    <t>Tab. F13 - Tempo di parola dei soggetti del pluralismo sociale nei programmi extra - gr di rete e di testata. Rete RDS - Testata RDS</t>
  </si>
  <si>
    <t>Soggetti della cronaca</t>
  </si>
  <si>
    <t>Tab. G1 - Tempo di parola dei soggetti del pluralismo sociale nei programmi extra-gr per fasce di programmazione. Radio Uno</t>
  </si>
  <si>
    <t>Tab. G2 - Tempo di parola dei soggetti del pluralismo sociale nei programmi extra-gr per fasce di programmazione. Radio Due</t>
  </si>
  <si>
    <t>Tab. G3 - Tempo di parola dei soggetti del pluralismo sociale nei programmi extra-gr per fasce di programmazione. Radio Tre</t>
  </si>
  <si>
    <t>Tab. G4 - Tempo di parola dei soggetti del pluralismo sociale nei programmi extra-gr per fasce di programmazione. Radio 24 ore - Il Sole 24 ore</t>
  </si>
  <si>
    <t>Tab. G5 - Tempo di parola dei soggetti del pluralismo sociale nei programmi extra-gr per fasce di programmazione. Radio 101</t>
  </si>
  <si>
    <t>Tab. G6 - Tempo di parola dei soggetti del pluralismo sociale nei programmi extra-gr per fasce di programmazione. Virgin Radio</t>
  </si>
  <si>
    <t>Tab. G9 - Tempo di parola dei soggetti del pluralismo sociale nei programmi extra-gr per fasce di programmazione. Radio m2o</t>
  </si>
  <si>
    <t>Tab. G10 - Tempo di parola dei soggetti del pluralismo sociale nei programmi extra-gr per fasce di programmazione. Radio Deejay</t>
  </si>
  <si>
    <t>Tab. G11 - Tempo di parola dei soggetti del pluralismo sociale nei programmi extra-gr per fasce di programmazione. Radio Capital</t>
  </si>
  <si>
    <t>Tab. G12 - Tempo di parola dei soggetti del pluralismo sociale nei programmi extra-gr per fasce di programmazione. Radio Kiss Kiss</t>
  </si>
  <si>
    <t>Tab. G13 - Tempo di parola dei soggetti del pluralismo sociale nei programmi extra-gr per fasce di programmazione. Radio RTL 102.5</t>
  </si>
  <si>
    <t>Tab. G14 - Tempo di parola dei soggetti del pluralismo sociale nei programmi extra-gr per fasce di programmazione. Radio Dimensione Suono</t>
  </si>
  <si>
    <t>Tab. G15 - Tempo di parola dei soggetti del pluralismo sociale nei programmi extra-gr per fasce di programmazione. Radio Italia</t>
  </si>
  <si>
    <t>Tab. E18 - Tempo di antenna dei soggetti del pluralismo sociale nei Radiogiornali RAI - edizioni principali</t>
  </si>
  <si>
    <t>Tab. E19 - Tempo di notizia, parola e antenna dei soggetti del pluralismo sociale nei Radiogiornali di Radio 24 Il Sole 24 ore - edizioni principali</t>
  </si>
  <si>
    <t>Tab. G8 - Tempo di parola dei soggetti del pluralismo sociale nei programmi extra-gr per fasce di programmazione. Radio Monte Carlo</t>
  </si>
  <si>
    <t>Tab. G7 - Tempo di parola dei soggetti del pluralismo sociale nei programmi extra-gr per fasce di programmazione. Radio 105</t>
  </si>
  <si>
    <t>Tab. E20 - Tempo di notizia, parola e antenna dei soggetti del pluralismo sociale nei Radiogiornali di Radio Kiss Kiss - edizioni principali</t>
  </si>
  <si>
    <t>Tab. E21 - Tempo di notizia, parola e antenna dei soggetti del pluralismo sociale nei Radiogiornali di Radio RTL 102.5 - edizioni principali</t>
  </si>
  <si>
    <t>Tab. E22 - Tempo di notizia, parola e antenna dei soggetti del pluralismo sociale nei Radiogiornali di RDS - edizioni principali</t>
  </si>
  <si>
    <t>Tab. E23 - Tempo di notizia, parola e antenna dei soggetti del pluralismo sociale nei Radiogiornali di Radio Italia - edizioni principali</t>
  </si>
  <si>
    <t>Tab. E2 - Tempo di notizia dei soggetti del pluralismo sociale nei Radiogiornali RAI - tutte le edizioni</t>
  </si>
  <si>
    <t>Tab. E4 - Tempo di notizia, parola e antenna dei soggetti del pluralismo sociale nei Radiogiornali di Radio 24 - Il Sole 24 ore - tutte le edizioni</t>
  </si>
  <si>
    <t>Tab. E5 - Tempo di notizia, parola e antenna dei soggetti del pluralismo sociale nei Radiogiornali di Radio 101  - tutte le edizioni</t>
  </si>
  <si>
    <t>Tab. E6 - Tempo di notizia, parola e antenna dei soggetti del pluralismo sociale nei Radiogiornali di Virgin Radio  - tutte le edizioni</t>
  </si>
  <si>
    <t>Tab. E7 - Tempo di notizia, parola e antenna dei soggetti del pluralismo sociale nei Radiogiornali di Radio 105 - tutte le edizioni</t>
  </si>
  <si>
    <t>Tab. E8 - Tempo di notizia, parola e antenna dei soggetti del pluralismo sociale nei Radiogiornali di Radio Montecarlo  - tutte le edizioni</t>
  </si>
  <si>
    <t>Tab. E9 - Tempo di notizia, parola e antenna dei soggetti del pluralismo sociale nei Radiogiornali di Radio M2o - tutte le edizioni</t>
  </si>
  <si>
    <t>Tab. E10 - Tempo di notizia, parola e antenna dei soggetti del pluralismo sociale nei Radiogiornali di Radio Deejay - tutte le edizioni</t>
  </si>
  <si>
    <t>Tab. E11 - Tempo di notizia, parola e antenna dei soggetti del pluralismo sociale nei Radiogiornali di Radio Capital  - tutte le edizioni</t>
  </si>
  <si>
    <t>Tab. E12 - Tempo di notizia, parola e antenna dei soggetti del pluralismo sociale nei Radiogiornali di Radio Kiss Kiss - tutte le edizioni</t>
  </si>
  <si>
    <t>Tab. E13 - Tempo di notizia, parola e antenna dei soggetti del pluralismo sociale nei Radiogiornali di Radio RTL 102.5  - tutte le edizioni</t>
  </si>
  <si>
    <t>Tab. E14 - Tempo di notizia, parola e antenna dei soggetti del pluralismo sociale nei Radiogiornali di Radio Dimensione Suono - tutte le edizioni</t>
  </si>
  <si>
    <t>Tab. E15 - Tempo di notizia, parola e antenna dei soggetti del pluralismo sociale nei Radiogiornali di Radio Italia - tutte le edizioni</t>
  </si>
  <si>
    <t>Tempo di parola: indica il tempo in cui il soggetto sociale parla direttamente in voce.</t>
  </si>
  <si>
    <t>Tempo di antenna: indica il tempo complessivamente dedicato al soggetto del pluralismo sociale ed è dato dalla somma del tempo di notizia e del tempo di parola del soggetto.</t>
  </si>
  <si>
    <t>Tempo di parola: indica il tempo in cui il soggetto sociale parla direttamente in voce.
Tempo di notizia: indica il tempo dedicato dal giornalista all'illustrazione di un argomento/evento in relazione ad un soggetto sociale.
Tempo di antenna: indica il tempo complessivamente dedicato al soggetto del pluralismo sociale ed è dato dalla somma del tempo di notizia e del tempo di parola del soggetto.</t>
  </si>
  <si>
    <t>Tempo di notizia: indica il tempo dedicato dal giornalista all'illustrazione di un argomento/evento in relazione ad un soggetto sociale.</t>
  </si>
  <si>
    <t>Tempo di parola: indica il tempo in cui il soggetto sociale parla direttamente in voce.
Rete m2o: 
Testata m2o:</t>
  </si>
  <si>
    <t>Tempo di parola: indica il tempo in cui il soggetto sociale parla direttamente in voce.
Rete RDS: 
Testata RDS:</t>
  </si>
  <si>
    <t xml:space="preserve">Tempo di parola: indica il tempo in cui il soggetto sociale parla direttamente in voce.
</t>
  </si>
  <si>
    <t>Tempo di parola: indica il tempo in cui il soggetto sociale parla direttamente in voce.
Rete Radio Kiss Kiss: 
Testata Radio Kiss Kiss:</t>
  </si>
  <si>
    <t xml:space="preserve">Tempo di parola: indica il tempo in cui il soggetto sociale parla direttamente in voce.
Rete Radio 101: 
Testata News Mediaset: </t>
  </si>
  <si>
    <t>Tab. F4 - Tempo di parola dei soggetti del pluralismo sociale nei programmi extra - gr di rete e di testata. Rete Radio 101 - Testata News Mediaset</t>
  </si>
  <si>
    <t>Testata News Mediaset</t>
  </si>
  <si>
    <t>Tab. F5 - Tempo di parola dei soggetti del pluralismo sociale nei programmi extra - gr di rete e di testata. Rete Virgin Radio - Testata News Mediaset</t>
  </si>
  <si>
    <t>Tempo di parola: indica il tempo in cui il soggetto sociale parla direttamente in voce.
Rete Virgin Radio:
Testata News Mediaset:</t>
  </si>
  <si>
    <t>Tab. F6 - Tempo di parola dei soggetti del pluralismo sociale nei programmi extra - gr di rete e di testata. Rete Radio 105 network - Testata News Mediaset</t>
  </si>
  <si>
    <t xml:space="preserve">Tempo di parola: indica il tempo in cui il soggetto sociale parla direttamente in voce.
Rete Radio 105: 
Testata News Mediaset: </t>
  </si>
  <si>
    <t>Tab. F7 - Tempo di parola dei soggetti del pluralismo sociale nei programmi extra - gr di rete e di testata. Rete Radio Monte Carlo - Testata News Mediaset</t>
  </si>
  <si>
    <t>Tempo di parola: indica il tempo in cui il soggetto sociale parla direttamente in voce.
Rete Radio Monte Carlo: 
Testata News Mediaset: Primo mattino; La Bella Italia.</t>
  </si>
  <si>
    <t>Periodo dal 01.12.2019 al 31.12.2019</t>
  </si>
  <si>
    <t xml:space="preserve">Tempo di parola: indica il tempo in cui il soggetto sociale parla direttamente in voce.
Radio Uno: Ascolta si fa sera; Babele; Caffè Europa; Centocittà; Coltivando il futuro; Culto evangelico; Est Ovest; Extratime; Feste e celebrazioni ebraiche; Formato famiglia; GR 1 economia; I viaggi di Radio1; Il mattino di Radio1; Il mix delle cinque; Il pescatore di perle; In viaggio con Francesco; Incontri d'autore; Inviato speciale; Italia sotto inchiesta; La finestra su San Pietro; L'aria che respiri; Le storie di Radio1; Life - il weekend del benessere e della salute; Radio anch'io; Radio di bordo; Radio1 giorno per giorno; Radio1 in viva voce; Sotto l'albero di Radio1; Spaziolibero; Speciale GR 1; Sportello Italia; Te la do io l'arte; Tra poco in edicola; Un giorno da pecora; Vittoria; Voci dal mondo; Zapping Radio1.
Radio Due: 
Radio Tre: </t>
  </si>
  <si>
    <t>Tempo di parola: indica il tempo in cui il soggetto sociale parla direttamente in voce.
Rete Radio 24: Due di denari; I figli di Enea; Obiettivo salute; Strade e motori.
Testata Radio 24: #autotrasporti; 24 Mattino; 24 Mattino - le interviste; Container; Effetto giorno; Effetto notte; Focus economia; La zanzara; Melog il piacere del dubbio; Si può fare; Speciale Radio24 discorso di fine anno Presidente della Repubblica; Uno, nessuno, 100Milan.</t>
  </si>
  <si>
    <t>Tempo di parola: indica il tempo in cui il soggetto sociale parla direttamente in voce.
Rete Radio Deejay: Ciao Belli; Tropical pizza.
Testata Radio Deejay:</t>
  </si>
  <si>
    <t>Tempo di parola: indica il tempo in cui il soggetto sociale parla direttamente in voce.
Rete Radio Capital: Fabrica di Oliviero Toscani; Le belve.
Testata Radio Capital: Cactus - basta poca acqua; Capital newsroom; Capital web news; Circo Massimo; Tg zero.</t>
  </si>
  <si>
    <t>Tempo di parola: indica il tempo in cui il soggetto sociale parla direttamente in voce.
Rete RTL 102.5: Suite 102.5.
Testata RTL 102.5: Discorso di fine anno Presidente della Repubblica; Non stop news.</t>
  </si>
  <si>
    <t>Tempo di parola: indica il tempo in cui il soggetto sociale parla direttamente in voce.
Radio Uno:
Radio Due: Cantautoradio; Caterpillar; Caterplillar AM; Che spettacolo; Decanter; Discorso di fine anno Presidente della Repubblica; Gli sbandati di Radio2; I lunatici; I lunatici del weekend; La versione delle due; Late show; Lo Stato Sociale show; Miracolo italiano; Non è un paese per giovani; Ovunque6; Prendila così; Quei bravi ragazzi; Radio2 l'energia è servita; Radio2 social club; Viva Sanremo.
Radio Tre: A3. Il formato dell'arte; Discorso di fine anno Presidente della Repubblica; Fahrenheit; La lingua batte; Radio3 mondo; Tutta la città ne parla; Uomini e progfeti; Vite che non sono la tua.</t>
  </si>
  <si>
    <t>Tempo di parola: indica il tempo in cui il soggetto sociale parla direttamente in voce.
Rete Radio Italia: Il tempo dei nuovi eroi; In compagnia di...Daniela Cappelletti &amp; Simone Maggio; In compagnia di...Fiorella Felisatti; In compagnia di...Manola Moslehi &amp; Mauro Marino; In compagnia di...Marina Minetti &amp; Marco Maccarini; Radio Italia live.
Testata Radio Italia Notizie:</t>
  </si>
</sst>
</file>

<file path=xl/styles.xml><?xml version="1.0" encoding="utf-8"?>
<styleSheet xmlns="http://schemas.openxmlformats.org/spreadsheetml/2006/main">
  <numFmts count="1">
    <numFmt numFmtId="164" formatCode="[hh]:mm:ss"/>
  </numFmts>
  <fonts count="15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51">
    <border>
      <left/>
      <right/>
      <top/>
      <bottom/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 style="medium">
        <color rgb="FF0070C0"/>
      </left>
      <right/>
      <top style="double">
        <color rgb="FF0070C0"/>
      </top>
      <bottom style="double">
        <color rgb="FF0070C0"/>
      </bottom>
      <diagonal/>
    </border>
    <border>
      <left style="medium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/>
      <top style="double">
        <color rgb="FF0070C0"/>
      </top>
      <bottom style="double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/>
      <diagonal/>
    </border>
    <border>
      <left/>
      <right style="medium">
        <color rgb="FF0070C0"/>
      </right>
      <top style="double">
        <color rgb="FF0070C0"/>
      </top>
      <bottom style="double">
        <color rgb="FF0070C0"/>
      </bottom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auto="1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/>
      <top style="thin">
        <color rgb="FF0070C0"/>
      </top>
      <bottom style="double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</borders>
  <cellStyleXfs count="736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</cellStyleXfs>
  <cellXfs count="210">
    <xf numFmtId="0" fontId="0" fillId="0" borderId="0" xfId="0"/>
    <xf numFmtId="0" fontId="0" fillId="0" borderId="0" xfId="0" applyFill="1"/>
    <xf numFmtId="46" fontId="0" fillId="0" borderId="0" xfId="0" applyNumberFormat="1" applyFill="1"/>
    <xf numFmtId="0" fontId="2" fillId="0" borderId="0" xfId="0" applyFont="1"/>
    <xf numFmtId="46" fontId="0" fillId="0" borderId="0" xfId="0" applyNumberFormat="1"/>
    <xf numFmtId="0" fontId="3" fillId="0" borderId="0" xfId="2" applyFill="1"/>
    <xf numFmtId="0" fontId="2" fillId="0" borderId="0" xfId="2" applyFont="1" applyFill="1"/>
    <xf numFmtId="46" fontId="3" fillId="0" borderId="0" xfId="2" applyNumberFormat="1" applyFill="1"/>
    <xf numFmtId="0" fontId="3" fillId="0" borderId="0" xfId="2"/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0" fontId="2" fillId="0" borderId="0" xfId="2" applyFont="1"/>
    <xf numFmtId="0" fontId="3" fillId="0" borderId="0" xfId="2" applyFont="1"/>
    <xf numFmtId="0" fontId="3" fillId="0" borderId="0" xfId="2" applyAlignment="1">
      <alignment horizontal="center"/>
    </xf>
    <xf numFmtId="46" fontId="5" fillId="0" borderId="0" xfId="0" applyNumberFormat="1" applyFont="1" applyFill="1" applyBorder="1" applyAlignment="1">
      <alignment horizontal="center"/>
    </xf>
    <xf numFmtId="0" fontId="5" fillId="0" borderId="0" xfId="2" applyFont="1"/>
    <xf numFmtId="0" fontId="0" fillId="0" borderId="1" xfId="0" applyBorder="1"/>
    <xf numFmtId="46" fontId="1" fillId="0" borderId="2" xfId="735" applyNumberFormat="1" applyFill="1" applyBorder="1" applyAlignment="1">
      <alignment horizontal="center"/>
    </xf>
    <xf numFmtId="10" fontId="5" fillId="0" borderId="2" xfId="26" applyNumberFormat="1" applyFont="1" applyBorder="1" applyAlignment="1">
      <alignment horizontal="center"/>
    </xf>
    <xf numFmtId="0" fontId="14" fillId="2" borderId="7" xfId="3" applyFont="1" applyFill="1" applyBorder="1"/>
    <xf numFmtId="0" fontId="2" fillId="0" borderId="2" xfId="0" applyFont="1" applyFill="1" applyBorder="1" applyAlignment="1">
      <alignment horizontal="center"/>
    </xf>
    <xf numFmtId="0" fontId="0" fillId="0" borderId="10" xfId="0" applyBorder="1"/>
    <xf numFmtId="46" fontId="1" fillId="0" borderId="11" xfId="735" applyNumberFormat="1" applyFill="1" applyBorder="1" applyAlignment="1">
      <alignment horizontal="center"/>
    </xf>
    <xf numFmtId="10" fontId="5" fillId="0" borderId="11" xfId="26" applyNumberFormat="1" applyFont="1" applyBorder="1" applyAlignment="1">
      <alignment horizontal="center"/>
    </xf>
    <xf numFmtId="0" fontId="2" fillId="0" borderId="9" xfId="0" applyFont="1" applyBorder="1"/>
    <xf numFmtId="46" fontId="12" fillId="0" borderId="12" xfId="735" applyNumberFormat="1" applyFont="1" applyFill="1" applyBorder="1" applyAlignment="1">
      <alignment horizontal="center"/>
    </xf>
    <xf numFmtId="10" fontId="6" fillId="0" borderId="12" xfId="26" applyNumberFormat="1" applyFont="1" applyBorder="1" applyAlignment="1">
      <alignment horizontal="center"/>
    </xf>
    <xf numFmtId="0" fontId="0" fillId="0" borderId="13" xfId="0" applyBorder="1"/>
    <xf numFmtId="46" fontId="1" fillId="0" borderId="0" xfId="735" applyNumberFormat="1" applyFill="1" applyBorder="1" applyAlignment="1">
      <alignment horizontal="center"/>
    </xf>
    <xf numFmtId="10" fontId="5" fillId="0" borderId="0" xfId="26" applyNumberFormat="1" applyFont="1" applyBorder="1" applyAlignment="1">
      <alignment horizontal="center"/>
    </xf>
    <xf numFmtId="0" fontId="4" fillId="0" borderId="1" xfId="0" applyFont="1" applyFill="1" applyBorder="1"/>
    <xf numFmtId="0" fontId="2" fillId="0" borderId="17" xfId="0" applyFont="1" applyFill="1" applyBorder="1" applyAlignment="1">
      <alignment horizontal="center"/>
    </xf>
    <xf numFmtId="10" fontId="5" fillId="0" borderId="17" xfId="26" applyNumberFormat="1" applyFont="1" applyBorder="1" applyAlignment="1">
      <alignment horizontal="center"/>
    </xf>
    <xf numFmtId="10" fontId="5" fillId="0" borderId="18" xfId="26" applyNumberFormat="1" applyFont="1" applyBorder="1" applyAlignment="1">
      <alignment horizontal="center"/>
    </xf>
    <xf numFmtId="10" fontId="6" fillId="0" borderId="19" xfId="26" applyNumberFormat="1" applyFont="1" applyBorder="1" applyAlignment="1">
      <alignment horizontal="center"/>
    </xf>
    <xf numFmtId="10" fontId="5" fillId="0" borderId="20" xfId="26" applyNumberFormat="1" applyFont="1" applyBorder="1" applyAlignment="1">
      <alignment horizontal="center"/>
    </xf>
    <xf numFmtId="46" fontId="0" fillId="0" borderId="2" xfId="0" applyNumberFormat="1" applyBorder="1" applyAlignment="1">
      <alignment horizontal="center"/>
    </xf>
    <xf numFmtId="10" fontId="5" fillId="0" borderId="0" xfId="1" applyNumberFormat="1" applyFont="1" applyFill="1" applyBorder="1" applyAlignment="1">
      <alignment horizontal="center"/>
    </xf>
    <xf numFmtId="46" fontId="5" fillId="0" borderId="2" xfId="0" applyNumberFormat="1" applyFont="1" applyFill="1" applyBorder="1" applyAlignment="1">
      <alignment horizontal="center"/>
    </xf>
    <xf numFmtId="10" fontId="5" fillId="0" borderId="2" xfId="1" applyNumberFormat="1" applyFont="1" applyFill="1" applyBorder="1" applyAlignment="1">
      <alignment horizontal="center"/>
    </xf>
    <xf numFmtId="46" fontId="6" fillId="0" borderId="0" xfId="0" applyNumberFormat="1" applyFont="1" applyFill="1" applyBorder="1" applyAlignment="1">
      <alignment horizontal="center"/>
    </xf>
    <xf numFmtId="10" fontId="6" fillId="0" borderId="0" xfId="1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10" fontId="5" fillId="0" borderId="17" xfId="1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left"/>
    </xf>
    <xf numFmtId="46" fontId="5" fillId="0" borderId="20" xfId="0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left"/>
    </xf>
    <xf numFmtId="10" fontId="6" fillId="0" borderId="20" xfId="1" applyNumberFormat="1" applyFont="1" applyFill="1" applyBorder="1" applyAlignment="1">
      <alignment horizontal="center"/>
    </xf>
    <xf numFmtId="10" fontId="6" fillId="0" borderId="19" xfId="1" applyNumberFormat="1" applyFont="1" applyFill="1" applyBorder="1" applyAlignment="1">
      <alignment horizontal="center"/>
    </xf>
    <xf numFmtId="46" fontId="6" fillId="0" borderId="12" xfId="0" applyNumberFormat="1" applyFont="1" applyFill="1" applyBorder="1" applyAlignment="1">
      <alignment horizontal="center"/>
    </xf>
    <xf numFmtId="10" fontId="6" fillId="0" borderId="12" xfId="1" applyNumberFormat="1" applyFont="1" applyFill="1" applyBorder="1" applyAlignment="1">
      <alignment horizontal="center"/>
    </xf>
    <xf numFmtId="10" fontId="5" fillId="0" borderId="20" xfId="1" applyNumberFormat="1" applyFont="1" applyFill="1" applyBorder="1" applyAlignment="1">
      <alignment horizontal="center"/>
    </xf>
    <xf numFmtId="46" fontId="5" fillId="0" borderId="11" xfId="0" applyNumberFormat="1" applyFont="1" applyFill="1" applyBorder="1" applyAlignment="1">
      <alignment horizontal="center"/>
    </xf>
    <xf numFmtId="46" fontId="6" fillId="0" borderId="28" xfId="0" applyNumberFormat="1" applyFont="1" applyFill="1" applyBorder="1" applyAlignment="1">
      <alignment horizontal="center"/>
    </xf>
    <xf numFmtId="46" fontId="5" fillId="0" borderId="29" xfId="0" applyNumberFormat="1" applyFont="1" applyFill="1" applyBorder="1" applyAlignment="1">
      <alignment horizontal="center"/>
    </xf>
    <xf numFmtId="10" fontId="5" fillId="0" borderId="29" xfId="1" applyNumberFormat="1" applyFont="1" applyFill="1" applyBorder="1" applyAlignment="1">
      <alignment horizontal="center"/>
    </xf>
    <xf numFmtId="0" fontId="14" fillId="2" borderId="1" xfId="0" applyFont="1" applyFill="1" applyBorder="1"/>
    <xf numFmtId="0" fontId="2" fillId="0" borderId="13" xfId="0" applyFont="1" applyBorder="1"/>
    <xf numFmtId="46" fontId="12" fillId="0" borderId="0" xfId="735" applyNumberFormat="1" applyFont="1" applyFill="1" applyBorder="1" applyAlignment="1">
      <alignment horizontal="center"/>
    </xf>
    <xf numFmtId="10" fontId="6" fillId="0" borderId="0" xfId="26" applyNumberFormat="1" applyFont="1" applyBorder="1" applyAlignment="1">
      <alignment horizontal="center"/>
    </xf>
    <xf numFmtId="10" fontId="6" fillId="0" borderId="20" xfId="26" applyNumberFormat="1" applyFont="1" applyBorder="1" applyAlignment="1">
      <alignment horizontal="center"/>
    </xf>
    <xf numFmtId="0" fontId="14" fillId="2" borderId="10" xfId="0" applyFont="1" applyFill="1" applyBorder="1"/>
    <xf numFmtId="164" fontId="0" fillId="0" borderId="2" xfId="0" applyNumberFormat="1" applyFill="1" applyBorder="1" applyAlignment="1">
      <alignment horizontal="center"/>
    </xf>
    <xf numFmtId="10" fontId="5" fillId="0" borderId="11" xfId="1" applyNumberFormat="1" applyFont="1" applyFill="1" applyBorder="1" applyAlignment="1">
      <alignment horizontal="center"/>
    </xf>
    <xf numFmtId="46" fontId="5" fillId="0" borderId="8" xfId="0" applyNumberFormat="1" applyFont="1" applyFill="1" applyBorder="1"/>
    <xf numFmtId="10" fontId="5" fillId="0" borderId="8" xfId="1" applyNumberFormat="1" applyFont="1" applyFill="1" applyBorder="1"/>
    <xf numFmtId="0" fontId="5" fillId="0" borderId="10" xfId="0" applyFont="1" applyFill="1" applyBorder="1" applyAlignment="1">
      <alignment horizontal="left"/>
    </xf>
    <xf numFmtId="10" fontId="5" fillId="0" borderId="18" xfId="1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left"/>
    </xf>
    <xf numFmtId="10" fontId="5" fillId="0" borderId="16" xfId="1" applyNumberFormat="1" applyFont="1" applyFill="1" applyBorder="1" applyAlignment="1">
      <alignment horizontal="right"/>
    </xf>
    <xf numFmtId="0" fontId="3" fillId="0" borderId="33" xfId="2" applyBorder="1"/>
    <xf numFmtId="0" fontId="2" fillId="0" borderId="33" xfId="2" applyFont="1" applyBorder="1" applyAlignment="1">
      <alignment horizontal="center"/>
    </xf>
    <xf numFmtId="0" fontId="3" fillId="0" borderId="33" xfId="2" applyBorder="1" applyAlignment="1">
      <alignment horizontal="center"/>
    </xf>
    <xf numFmtId="10" fontId="5" fillId="0" borderId="33" xfId="1" applyNumberFormat="1" applyFont="1" applyBorder="1" applyAlignment="1">
      <alignment horizontal="center"/>
    </xf>
    <xf numFmtId="46" fontId="5" fillId="0" borderId="33" xfId="2" applyNumberFormat="1" applyFont="1" applyBorder="1" applyAlignment="1">
      <alignment horizontal="center"/>
    </xf>
    <xf numFmtId="10" fontId="5" fillId="0" borderId="33" xfId="1" applyNumberFormat="1" applyFont="1" applyFill="1" applyBorder="1" applyAlignment="1">
      <alignment horizontal="center"/>
    </xf>
    <xf numFmtId="10" fontId="6" fillId="0" borderId="33" xfId="1" applyNumberFormat="1" applyFont="1" applyBorder="1" applyAlignment="1">
      <alignment horizontal="center"/>
    </xf>
    <xf numFmtId="10" fontId="0" fillId="0" borderId="33" xfId="1" applyNumberFormat="1" applyFont="1" applyBorder="1" applyAlignment="1">
      <alignment horizontal="center"/>
    </xf>
    <xf numFmtId="0" fontId="3" fillId="0" borderId="33" xfId="2" applyFont="1" applyBorder="1" applyAlignment="1">
      <alignment horizontal="center"/>
    </xf>
    <xf numFmtId="46" fontId="6" fillId="0" borderId="33" xfId="2" applyNumberFormat="1" applyFont="1" applyBorder="1" applyAlignment="1">
      <alignment horizontal="center"/>
    </xf>
    <xf numFmtId="46" fontId="6" fillId="0" borderId="33" xfId="2" applyNumberFormat="1" applyFont="1" applyBorder="1"/>
    <xf numFmtId="46" fontId="5" fillId="0" borderId="33" xfId="2" applyNumberFormat="1" applyFont="1" applyFill="1" applyBorder="1" applyAlignment="1">
      <alignment horizontal="center"/>
    </xf>
    <xf numFmtId="0" fontId="3" fillId="0" borderId="35" xfId="2" applyBorder="1" applyAlignment="1">
      <alignment horizontal="center"/>
    </xf>
    <xf numFmtId="10" fontId="5" fillId="0" borderId="35" xfId="1" applyNumberFormat="1" applyFont="1" applyBorder="1" applyAlignment="1">
      <alignment horizontal="center"/>
    </xf>
    <xf numFmtId="46" fontId="5" fillId="0" borderId="35" xfId="2" applyNumberFormat="1" applyFont="1" applyBorder="1" applyAlignment="1">
      <alignment horizontal="center"/>
    </xf>
    <xf numFmtId="46" fontId="6" fillId="0" borderId="36" xfId="2" applyNumberFormat="1" applyFont="1" applyBorder="1"/>
    <xf numFmtId="10" fontId="6" fillId="0" borderId="36" xfId="1" applyNumberFormat="1" applyFont="1" applyBorder="1"/>
    <xf numFmtId="46" fontId="6" fillId="0" borderId="34" xfId="2" applyNumberFormat="1" applyFont="1" applyBorder="1" applyAlignment="1">
      <alignment horizontal="center"/>
    </xf>
    <xf numFmtId="10" fontId="6" fillId="0" borderId="34" xfId="1" applyNumberFormat="1" applyFont="1" applyBorder="1" applyAlignment="1">
      <alignment horizontal="center"/>
    </xf>
    <xf numFmtId="10" fontId="6" fillId="0" borderId="34" xfId="2" applyNumberFormat="1" applyFont="1" applyBorder="1" applyAlignment="1">
      <alignment horizontal="center"/>
    </xf>
    <xf numFmtId="0" fontId="4" fillId="0" borderId="40" xfId="0" applyFont="1" applyFill="1" applyBorder="1"/>
    <xf numFmtId="0" fontId="2" fillId="0" borderId="41" xfId="2" applyFont="1" applyBorder="1" applyAlignment="1">
      <alignment horizontal="center"/>
    </xf>
    <xf numFmtId="0" fontId="5" fillId="0" borderId="40" xfId="0" applyFont="1" applyFill="1" applyBorder="1" applyAlignment="1">
      <alignment horizontal="left"/>
    </xf>
    <xf numFmtId="10" fontId="5" fillId="0" borderId="41" xfId="1" applyNumberFormat="1" applyFont="1" applyBorder="1" applyAlignment="1">
      <alignment horizontal="center"/>
    </xf>
    <xf numFmtId="0" fontId="5" fillId="0" borderId="42" xfId="0" applyFont="1" applyFill="1" applyBorder="1" applyAlignment="1">
      <alignment horizontal="left"/>
    </xf>
    <xf numFmtId="10" fontId="5" fillId="0" borderId="43" xfId="1" applyNumberFormat="1" applyFont="1" applyBorder="1" applyAlignment="1">
      <alignment horizontal="center"/>
    </xf>
    <xf numFmtId="0" fontId="6" fillId="0" borderId="44" xfId="2" applyFont="1" applyBorder="1" applyAlignment="1">
      <alignment horizontal="left"/>
    </xf>
    <xf numFmtId="10" fontId="6" fillId="0" borderId="45" xfId="1" applyNumberFormat="1" applyFont="1" applyFill="1" applyBorder="1" applyAlignment="1">
      <alignment horizontal="center"/>
    </xf>
    <xf numFmtId="0" fontId="6" fillId="0" borderId="46" xfId="2" applyFont="1" applyBorder="1" applyAlignment="1">
      <alignment horizontal="left"/>
    </xf>
    <xf numFmtId="10" fontId="6" fillId="0" borderId="47" xfId="1" applyNumberFormat="1" applyFont="1" applyBorder="1"/>
    <xf numFmtId="10" fontId="6" fillId="0" borderId="45" xfId="2" applyNumberFormat="1" applyFont="1" applyBorder="1" applyAlignment="1">
      <alignment horizontal="center"/>
    </xf>
    <xf numFmtId="0" fontId="14" fillId="3" borderId="40" xfId="2" applyFont="1" applyFill="1" applyBorder="1"/>
    <xf numFmtId="46" fontId="5" fillId="0" borderId="33" xfId="2" applyNumberFormat="1" applyFont="1" applyBorder="1"/>
    <xf numFmtId="10" fontId="5" fillId="0" borderId="33" xfId="1" applyNumberFormat="1" applyFont="1" applyBorder="1"/>
    <xf numFmtId="46" fontId="5" fillId="0" borderId="33" xfId="2" applyNumberFormat="1" applyFont="1" applyBorder="1" applyAlignment="1">
      <alignment horizontal="center" vertical="center"/>
    </xf>
    <xf numFmtId="10" fontId="5" fillId="0" borderId="33" xfId="1" applyNumberFormat="1" applyFont="1" applyBorder="1" applyAlignment="1">
      <alignment horizontal="center" vertical="center"/>
    </xf>
    <xf numFmtId="46" fontId="6" fillId="0" borderId="33" xfId="2" applyNumberFormat="1" applyFont="1" applyBorder="1" applyAlignment="1">
      <alignment horizontal="center" vertical="center"/>
    </xf>
    <xf numFmtId="0" fontId="3" fillId="0" borderId="33" xfId="2" applyBorder="1" applyAlignment="1">
      <alignment horizontal="center" vertical="center"/>
    </xf>
    <xf numFmtId="10" fontId="3" fillId="0" borderId="33" xfId="1" applyNumberFormat="1" applyBorder="1" applyAlignment="1">
      <alignment horizontal="center" vertical="center"/>
    </xf>
    <xf numFmtId="46" fontId="5" fillId="0" borderId="33" xfId="2" applyNumberFormat="1" applyFont="1" applyFill="1" applyBorder="1" applyAlignment="1">
      <alignment horizontal="center" vertical="center"/>
    </xf>
    <xf numFmtId="10" fontId="3" fillId="0" borderId="33" xfId="1" applyNumberFormat="1" applyBorder="1" applyAlignment="1">
      <alignment horizontal="center"/>
    </xf>
    <xf numFmtId="10" fontId="3" fillId="0" borderId="33" xfId="1" applyNumberFormat="1" applyBorder="1"/>
    <xf numFmtId="9" fontId="5" fillId="0" borderId="33" xfId="1" applyFont="1" applyBorder="1" applyAlignment="1">
      <alignment horizontal="center"/>
    </xf>
    <xf numFmtId="0" fontId="4" fillId="0" borderId="33" xfId="2" applyFont="1" applyBorder="1" applyAlignment="1">
      <alignment horizontal="center"/>
    </xf>
    <xf numFmtId="46" fontId="0" fillId="0" borderId="33" xfId="0" applyNumberFormat="1" applyBorder="1" applyAlignment="1">
      <alignment horizontal="center"/>
    </xf>
    <xf numFmtId="46" fontId="5" fillId="0" borderId="35" xfId="2" applyNumberFormat="1" applyFont="1" applyFill="1" applyBorder="1" applyAlignment="1">
      <alignment horizontal="center"/>
    </xf>
    <xf numFmtId="46" fontId="5" fillId="0" borderId="35" xfId="2" applyNumberFormat="1" applyFont="1" applyBorder="1"/>
    <xf numFmtId="46" fontId="5" fillId="0" borderId="35" xfId="2" applyNumberFormat="1" applyFont="1" applyFill="1" applyBorder="1" applyAlignment="1">
      <alignment horizontal="center" vertical="center"/>
    </xf>
    <xf numFmtId="46" fontId="5" fillId="0" borderId="35" xfId="2" applyNumberFormat="1" applyFont="1" applyBorder="1" applyAlignment="1">
      <alignment horizontal="center" vertical="center"/>
    </xf>
    <xf numFmtId="46" fontId="5" fillId="0" borderId="36" xfId="2" applyNumberFormat="1" applyFont="1" applyFill="1" applyBorder="1"/>
    <xf numFmtId="46" fontId="5" fillId="0" borderId="36" xfId="2" applyNumberFormat="1" applyFont="1" applyBorder="1"/>
    <xf numFmtId="10" fontId="5" fillId="0" borderId="36" xfId="1" applyNumberFormat="1" applyFont="1" applyBorder="1"/>
    <xf numFmtId="46" fontId="6" fillId="0" borderId="34" xfId="2" applyNumberFormat="1" applyFont="1" applyFill="1" applyBorder="1" applyAlignment="1">
      <alignment horizontal="center"/>
    </xf>
    <xf numFmtId="10" fontId="6" fillId="0" borderId="34" xfId="2" applyNumberFormat="1" applyFont="1" applyFill="1" applyBorder="1" applyAlignment="1">
      <alignment horizontal="center"/>
    </xf>
    <xf numFmtId="46" fontId="5" fillId="0" borderId="34" xfId="2" applyNumberFormat="1" applyFont="1" applyBorder="1"/>
    <xf numFmtId="46" fontId="6" fillId="0" borderId="34" xfId="2" applyNumberFormat="1" applyFont="1" applyFill="1" applyBorder="1" applyAlignment="1">
      <alignment horizontal="center" vertical="center"/>
    </xf>
    <xf numFmtId="10" fontId="6" fillId="0" borderId="34" xfId="2" applyNumberFormat="1" applyFont="1" applyFill="1" applyBorder="1" applyAlignment="1">
      <alignment horizontal="center" vertical="center"/>
    </xf>
    <xf numFmtId="46" fontId="6" fillId="0" borderId="34" xfId="2" applyNumberFormat="1" applyFont="1" applyFill="1" applyBorder="1"/>
    <xf numFmtId="10" fontId="5" fillId="0" borderId="41" xfId="1" applyNumberFormat="1" applyFont="1" applyFill="1" applyBorder="1" applyAlignment="1">
      <alignment horizontal="center"/>
    </xf>
    <xf numFmtId="10" fontId="6" fillId="0" borderId="45" xfId="2" applyNumberFormat="1" applyFont="1" applyFill="1" applyBorder="1" applyAlignment="1">
      <alignment horizontal="center"/>
    </xf>
    <xf numFmtId="0" fontId="5" fillId="0" borderId="46" xfId="2" applyFont="1" applyBorder="1" applyAlignment="1">
      <alignment horizontal="left"/>
    </xf>
    <xf numFmtId="10" fontId="5" fillId="0" borderId="47" xfId="1" applyNumberFormat="1" applyFont="1" applyBorder="1"/>
    <xf numFmtId="10" fontId="5" fillId="0" borderId="41" xfId="1" applyNumberFormat="1" applyFont="1" applyBorder="1"/>
    <xf numFmtId="10" fontId="6" fillId="0" borderId="41" xfId="1" applyNumberFormat="1" applyFont="1" applyBorder="1"/>
    <xf numFmtId="10" fontId="0" fillId="0" borderId="41" xfId="1" applyNumberFormat="1" applyFont="1" applyBorder="1"/>
    <xf numFmtId="10" fontId="5" fillId="0" borderId="43" xfId="1" applyNumberFormat="1" applyFont="1" applyBorder="1"/>
    <xf numFmtId="10" fontId="5" fillId="0" borderId="45" xfId="1" applyNumberFormat="1" applyFont="1" applyBorder="1"/>
    <xf numFmtId="10" fontId="6" fillId="0" borderId="45" xfId="2" applyNumberFormat="1" applyFont="1" applyFill="1" applyBorder="1"/>
    <xf numFmtId="0" fontId="4" fillId="0" borderId="41" xfId="2" applyFont="1" applyBorder="1" applyAlignment="1">
      <alignment horizontal="center"/>
    </xf>
    <xf numFmtId="10" fontId="5" fillId="0" borderId="41" xfId="1" applyNumberFormat="1" applyFont="1" applyBorder="1" applyAlignment="1">
      <alignment horizontal="center" vertical="center"/>
    </xf>
    <xf numFmtId="46" fontId="5" fillId="0" borderId="34" xfId="2" applyNumberFormat="1" applyFont="1" applyBorder="1" applyAlignment="1">
      <alignment horizontal="center"/>
    </xf>
    <xf numFmtId="20" fontId="2" fillId="0" borderId="41" xfId="2" applyNumberFormat="1" applyFont="1" applyBorder="1" applyAlignment="1">
      <alignment horizontal="center"/>
    </xf>
    <xf numFmtId="46" fontId="5" fillId="0" borderId="41" xfId="1" applyNumberFormat="1" applyFont="1" applyBorder="1" applyAlignment="1">
      <alignment horizontal="center"/>
    </xf>
    <xf numFmtId="0" fontId="6" fillId="0" borderId="42" xfId="2" applyFont="1" applyBorder="1" applyAlignment="1">
      <alignment horizontal="left"/>
    </xf>
    <xf numFmtId="46" fontId="5" fillId="0" borderId="43" xfId="1" applyNumberFormat="1" applyFont="1" applyBorder="1" applyAlignment="1">
      <alignment horizontal="center"/>
    </xf>
    <xf numFmtId="46" fontId="6" fillId="0" borderId="45" xfId="2" applyNumberFormat="1" applyFont="1" applyBorder="1" applyAlignment="1">
      <alignment horizontal="center"/>
    </xf>
    <xf numFmtId="46" fontId="6" fillId="0" borderId="47" xfId="2" applyNumberFormat="1" applyFont="1" applyBorder="1"/>
    <xf numFmtId="46" fontId="5" fillId="0" borderId="46" xfId="2" applyNumberFormat="1" applyFont="1" applyBorder="1"/>
    <xf numFmtId="0" fontId="14" fillId="3" borderId="40" xfId="2" applyFont="1" applyFill="1" applyBorder="1" applyAlignment="1">
      <alignment horizontal="center"/>
    </xf>
    <xf numFmtId="0" fontId="13" fillId="3" borderId="33" xfId="2" applyFont="1" applyFill="1" applyBorder="1" applyAlignment="1">
      <alignment horizontal="center"/>
    </xf>
    <xf numFmtId="20" fontId="13" fillId="3" borderId="41" xfId="2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0" fontId="13" fillId="2" borderId="3" xfId="3" applyFont="1" applyFill="1" applyBorder="1" applyAlignment="1">
      <alignment horizontal="center"/>
    </xf>
    <xf numFmtId="0" fontId="13" fillId="2" borderId="4" xfId="3" applyFont="1" applyFill="1" applyBorder="1" applyAlignment="1">
      <alignment horizontal="center"/>
    </xf>
    <xf numFmtId="0" fontId="13" fillId="2" borderId="14" xfId="3" applyFont="1" applyFill="1" applyBorder="1" applyAlignment="1">
      <alignment horizontal="center"/>
    </xf>
    <xf numFmtId="0" fontId="13" fillId="2" borderId="5" xfId="3" applyFont="1" applyFill="1" applyBorder="1" applyAlignment="1">
      <alignment horizontal="center"/>
    </xf>
    <xf numFmtId="0" fontId="13" fillId="2" borderId="6" xfId="3" applyFont="1" applyFill="1" applyBorder="1" applyAlignment="1">
      <alignment horizontal="center"/>
    </xf>
    <xf numFmtId="0" fontId="13" fillId="2" borderId="15" xfId="3" applyFont="1" applyFill="1" applyBorder="1" applyAlignment="1">
      <alignment horizontal="center"/>
    </xf>
    <xf numFmtId="0" fontId="13" fillId="2" borderId="8" xfId="3" applyFont="1" applyFill="1" applyBorder="1" applyAlignment="1">
      <alignment horizontal="center"/>
    </xf>
    <xf numFmtId="0" fontId="13" fillId="2" borderId="16" xfId="3" applyFont="1" applyFill="1" applyBorder="1" applyAlignment="1">
      <alignment horizontal="center"/>
    </xf>
    <xf numFmtId="0" fontId="13" fillId="2" borderId="26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3" fillId="2" borderId="21" xfId="3" applyFont="1" applyFill="1" applyBorder="1" applyAlignment="1">
      <alignment horizontal="center"/>
    </xf>
    <xf numFmtId="0" fontId="13" fillId="2" borderId="22" xfId="3" applyFont="1" applyFill="1" applyBorder="1" applyAlignment="1">
      <alignment horizontal="center"/>
    </xf>
    <xf numFmtId="0" fontId="13" fillId="2" borderId="23" xfId="3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17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top" wrapText="1"/>
    </xf>
    <xf numFmtId="0" fontId="13" fillId="2" borderId="30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5" fillId="0" borderId="48" xfId="3" applyFont="1" applyFill="1" applyBorder="1" applyAlignment="1">
      <alignment horizontal="left" vertical="top" wrapText="1"/>
    </xf>
    <xf numFmtId="0" fontId="5" fillId="0" borderId="49" xfId="3" applyFont="1" applyFill="1" applyBorder="1" applyAlignment="1">
      <alignment horizontal="left" vertical="top" wrapText="1"/>
    </xf>
    <xf numFmtId="0" fontId="5" fillId="0" borderId="50" xfId="3" applyFont="1" applyFill="1" applyBorder="1" applyAlignment="1">
      <alignment horizontal="left" vertical="top" wrapText="1"/>
    </xf>
    <xf numFmtId="0" fontId="13" fillId="3" borderId="37" xfId="2" applyFont="1" applyFill="1" applyBorder="1" applyAlignment="1">
      <alignment horizontal="center"/>
    </xf>
    <xf numFmtId="0" fontId="13" fillId="3" borderId="38" xfId="2" applyFont="1" applyFill="1" applyBorder="1" applyAlignment="1">
      <alignment horizontal="center"/>
    </xf>
    <xf numFmtId="0" fontId="13" fillId="3" borderId="39" xfId="2" applyFont="1" applyFill="1" applyBorder="1" applyAlignment="1">
      <alignment horizontal="center"/>
    </xf>
    <xf numFmtId="0" fontId="13" fillId="3" borderId="40" xfId="2" applyFont="1" applyFill="1" applyBorder="1" applyAlignment="1">
      <alignment horizontal="center"/>
    </xf>
    <xf numFmtId="0" fontId="13" fillId="3" borderId="33" xfId="2" applyFont="1" applyFill="1" applyBorder="1" applyAlignment="1">
      <alignment horizontal="center"/>
    </xf>
    <xf numFmtId="0" fontId="13" fillId="3" borderId="41" xfId="2" applyFont="1" applyFill="1" applyBorder="1" applyAlignment="1">
      <alignment horizontal="center"/>
    </xf>
    <xf numFmtId="0" fontId="7" fillId="0" borderId="48" xfId="3" applyFont="1" applyFill="1" applyBorder="1" applyAlignment="1">
      <alignment horizontal="left" vertical="top" wrapText="1"/>
    </xf>
    <xf numFmtId="0" fontId="8" fillId="0" borderId="49" xfId="3" applyFont="1" applyFill="1" applyBorder="1" applyAlignment="1">
      <alignment horizontal="left" vertical="top" wrapText="1"/>
    </xf>
    <xf numFmtId="0" fontId="8" fillId="0" borderId="50" xfId="3" applyFont="1" applyFill="1" applyBorder="1" applyAlignment="1">
      <alignment horizontal="left" vertical="top" wrapText="1"/>
    </xf>
    <xf numFmtId="0" fontId="7" fillId="0" borderId="48" xfId="2" applyFont="1" applyFill="1" applyBorder="1" applyAlignment="1">
      <alignment horizontal="left" vertical="top" wrapText="1"/>
    </xf>
    <xf numFmtId="0" fontId="8" fillId="0" borderId="49" xfId="2" applyFont="1" applyFill="1" applyBorder="1" applyAlignment="1">
      <alignment horizontal="left" vertical="top" wrapText="1"/>
    </xf>
    <xf numFmtId="0" fontId="8" fillId="0" borderId="50" xfId="2" applyFont="1" applyFill="1" applyBorder="1" applyAlignment="1">
      <alignment horizontal="left" vertical="top" wrapText="1"/>
    </xf>
    <xf numFmtId="0" fontId="7" fillId="0" borderId="49" xfId="2" applyFont="1" applyFill="1" applyBorder="1" applyAlignment="1">
      <alignment horizontal="left" vertical="top" wrapText="1"/>
    </xf>
    <xf numFmtId="0" fontId="7" fillId="0" borderId="50" xfId="2" applyFont="1" applyFill="1" applyBorder="1" applyAlignment="1">
      <alignment horizontal="left" vertical="top" wrapText="1"/>
    </xf>
    <xf numFmtId="0" fontId="7" fillId="0" borderId="48" xfId="2" applyFont="1" applyBorder="1" applyAlignment="1">
      <alignment horizontal="left" vertical="top" wrapText="1"/>
    </xf>
    <xf numFmtId="0" fontId="7" fillId="0" borderId="49" xfId="2" applyFont="1" applyBorder="1" applyAlignment="1">
      <alignment horizontal="left" vertical="top" wrapText="1"/>
    </xf>
    <xf numFmtId="0" fontId="7" fillId="0" borderId="50" xfId="2" applyFont="1" applyBorder="1" applyAlignment="1">
      <alignment horizontal="left" vertical="top" wrapText="1"/>
    </xf>
    <xf numFmtId="0" fontId="7" fillId="0" borderId="49" xfId="3" applyFont="1" applyFill="1" applyBorder="1" applyAlignment="1">
      <alignment horizontal="left" vertical="top" wrapText="1"/>
    </xf>
    <xf numFmtId="0" fontId="7" fillId="0" borderId="50" xfId="3" applyFont="1" applyFill="1" applyBorder="1" applyAlignment="1">
      <alignment horizontal="left" vertical="top" wrapText="1"/>
    </xf>
    <xf numFmtId="0" fontId="8" fillId="0" borderId="49" xfId="2" applyFont="1" applyBorder="1" applyAlignment="1">
      <alignment horizontal="left" vertical="top" wrapText="1"/>
    </xf>
    <xf numFmtId="0" fontId="8" fillId="0" borderId="50" xfId="2" applyFont="1" applyBorder="1" applyAlignment="1">
      <alignment horizontal="left" vertical="top" wrapText="1"/>
    </xf>
    <xf numFmtId="0" fontId="3" fillId="0" borderId="48" xfId="2" applyFont="1" applyBorder="1" applyAlignment="1">
      <alignment horizontal="left" vertical="top" wrapText="1"/>
    </xf>
    <xf numFmtId="0" fontId="3" fillId="0" borderId="49" xfId="2" applyBorder="1" applyAlignment="1">
      <alignment horizontal="left" vertical="top" wrapText="1"/>
    </xf>
    <xf numFmtId="0" fontId="3" fillId="0" borderId="50" xfId="2" applyBorder="1" applyAlignment="1">
      <alignment horizontal="left" vertical="top" wrapText="1"/>
    </xf>
    <xf numFmtId="0" fontId="0" fillId="0" borderId="48" xfId="2" applyFont="1" applyBorder="1" applyAlignment="1">
      <alignment horizontal="left" vertical="top" wrapText="1"/>
    </xf>
    <xf numFmtId="0" fontId="0" fillId="0" borderId="49" xfId="2" applyFont="1" applyBorder="1" applyAlignment="1">
      <alignment horizontal="left" vertical="top" wrapText="1"/>
    </xf>
    <xf numFmtId="0" fontId="0" fillId="0" borderId="50" xfId="2" applyFont="1" applyBorder="1" applyAlignment="1">
      <alignment horizontal="left" vertical="top" wrapText="1"/>
    </xf>
  </cellXfs>
  <cellStyles count="736"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ipertestuale" xfId="181" builtinId="8" hidden="1"/>
    <cellStyle name="Collegamento ipertestuale" xfId="183" builtinId="8" hidden="1"/>
    <cellStyle name="Collegamento ipertestuale" xfId="185" builtinId="8" hidden="1"/>
    <cellStyle name="Collegamento ipertestuale" xfId="187" builtinId="8" hidden="1"/>
    <cellStyle name="Collegamento ipertestuale" xfId="189" builtinId="8" hidden="1"/>
    <cellStyle name="Collegamento ipertestuale" xfId="191" builtinId="8" hidden="1"/>
    <cellStyle name="Collegamento ipertestuale" xfId="193" builtinId="8" hidden="1"/>
    <cellStyle name="Collegamento ipertestuale" xfId="195" builtinId="8" hidden="1"/>
    <cellStyle name="Collegamento ipertestuale" xfId="197" builtinId="8" hidden="1"/>
    <cellStyle name="Collegamento ipertestuale" xfId="199" builtinId="8" hidden="1"/>
    <cellStyle name="Collegamento ipertestuale" xfId="201" builtinId="8" hidden="1"/>
    <cellStyle name="Collegamento ipertestuale" xfId="203" builtinId="8" hidden="1"/>
    <cellStyle name="Collegamento ipertestuale" xfId="205" builtinId="8" hidden="1"/>
    <cellStyle name="Collegamento ipertestuale" xfId="207" builtinId="8" hidden="1"/>
    <cellStyle name="Collegamento ipertestuale" xfId="209" builtinId="8" hidden="1"/>
    <cellStyle name="Collegamento ipertestuale" xfId="211" builtinId="8" hidden="1"/>
    <cellStyle name="Collegamento ipertestuale" xfId="213" builtinId="8" hidden="1"/>
    <cellStyle name="Collegamento ipertestuale" xfId="215" builtinId="8" hidden="1"/>
    <cellStyle name="Collegamento ipertestuale" xfId="217" builtinId="8" hidden="1"/>
    <cellStyle name="Collegamento ipertestuale" xfId="219" builtinId="8" hidden="1"/>
    <cellStyle name="Collegamento ipertestuale" xfId="221" builtinId="8" hidden="1"/>
    <cellStyle name="Collegamento ipertestuale" xfId="223" builtinId="8" hidden="1"/>
    <cellStyle name="Collegamento ipertestuale" xfId="225" builtinId="8" hidden="1"/>
    <cellStyle name="Collegamento ipertestuale" xfId="227" builtinId="8" hidden="1"/>
    <cellStyle name="Collegamento ipertestuale" xfId="229" builtinId="8" hidden="1"/>
    <cellStyle name="Collegamento ipertestuale" xfId="231" builtinId="8" hidden="1"/>
    <cellStyle name="Collegamento ipertestuale" xfId="233" builtinId="8" hidden="1"/>
    <cellStyle name="Collegamento ipertestuale" xfId="235" builtinId="8" hidden="1"/>
    <cellStyle name="Collegamento ipertestuale" xfId="237" builtinId="8" hidden="1"/>
    <cellStyle name="Collegamento ipertestuale" xfId="239" builtinId="8" hidden="1"/>
    <cellStyle name="Collegamento ipertestuale" xfId="241" builtinId="8" hidden="1"/>
    <cellStyle name="Collegamento ipertestuale" xfId="243" builtinId="8" hidden="1"/>
    <cellStyle name="Collegamento ipertestuale" xfId="245" builtinId="8" hidden="1"/>
    <cellStyle name="Collegamento ipertestuale" xfId="247" builtinId="8" hidden="1"/>
    <cellStyle name="Collegamento ipertestuale" xfId="249" builtinId="8" hidden="1"/>
    <cellStyle name="Collegamento ipertestuale" xfId="251" builtinId="8" hidden="1"/>
    <cellStyle name="Collegamento ipertestuale" xfId="253" builtinId="8" hidden="1"/>
    <cellStyle name="Collegamento ipertestuale" xfId="255" builtinId="8" hidden="1"/>
    <cellStyle name="Collegamento ipertestuale" xfId="257" builtinId="8" hidden="1"/>
    <cellStyle name="Collegamento ipertestuale" xfId="259" builtinId="8" hidden="1"/>
    <cellStyle name="Collegamento ipertestuale" xfId="261" builtinId="8" hidden="1"/>
    <cellStyle name="Collegamento ipertestuale" xfId="263" builtinId="8" hidden="1"/>
    <cellStyle name="Collegamento ipertestuale" xfId="265" builtinId="8" hidden="1"/>
    <cellStyle name="Collegamento ipertestuale" xfId="267" builtinId="8" hidden="1"/>
    <cellStyle name="Collegamento ipertestuale" xfId="269" builtinId="8" hidden="1"/>
    <cellStyle name="Collegamento ipertestuale" xfId="271" builtinId="8" hidden="1"/>
    <cellStyle name="Collegamento ipertestuale" xfId="273" builtinId="8" hidden="1"/>
    <cellStyle name="Collegamento ipertestuale" xfId="275" builtinId="8" hidden="1"/>
    <cellStyle name="Collegamento ipertestuale" xfId="277" builtinId="8" hidden="1"/>
    <cellStyle name="Collegamento ipertestuale" xfId="279" builtinId="8" hidden="1"/>
    <cellStyle name="Collegamento ipertestuale" xfId="281" builtinId="8" hidden="1"/>
    <cellStyle name="Collegamento ipertestuale" xfId="283" builtinId="8" hidden="1"/>
    <cellStyle name="Collegamento ipertestuale" xfId="285" builtinId="8" hidden="1"/>
    <cellStyle name="Collegamento ipertestuale" xfId="287" builtinId="8" hidden="1"/>
    <cellStyle name="Collegamento ipertestuale" xfId="289" builtinId="8" hidden="1"/>
    <cellStyle name="Collegamento ipertestuale" xfId="291" builtinId="8" hidden="1"/>
    <cellStyle name="Collegamento ipertestuale" xfId="293" builtinId="8" hidden="1"/>
    <cellStyle name="Collegamento ipertestuale" xfId="295" builtinId="8" hidden="1"/>
    <cellStyle name="Collegamento ipertestuale" xfId="297" builtinId="8" hidden="1"/>
    <cellStyle name="Collegamento ipertestuale" xfId="299" builtinId="8" hidden="1"/>
    <cellStyle name="Collegamento ipertestuale" xfId="301" builtinId="8" hidden="1"/>
    <cellStyle name="Collegamento ipertestuale" xfId="303" builtinId="8" hidden="1"/>
    <cellStyle name="Collegamento ipertestuale" xfId="305" builtinId="8" hidden="1"/>
    <cellStyle name="Collegamento ipertestuale" xfId="307" builtinId="8" hidden="1"/>
    <cellStyle name="Collegamento ipertestuale" xfId="309" builtinId="8" hidden="1"/>
    <cellStyle name="Collegamento ipertestuale" xfId="311" builtinId="8" hidden="1"/>
    <cellStyle name="Collegamento ipertestuale" xfId="313" builtinId="8" hidden="1"/>
    <cellStyle name="Collegamento ipertestuale" xfId="315" builtinId="8" hidden="1"/>
    <cellStyle name="Collegamento ipertestuale" xfId="317" builtinId="8" hidden="1"/>
    <cellStyle name="Collegamento ipertestuale" xfId="319" builtinId="8" hidden="1"/>
    <cellStyle name="Collegamento ipertestuale" xfId="321" builtinId="8" hidden="1"/>
    <cellStyle name="Collegamento ipertestuale" xfId="323" builtinId="8" hidden="1"/>
    <cellStyle name="Collegamento ipertestuale" xfId="325" builtinId="8" hidden="1"/>
    <cellStyle name="Collegamento ipertestuale" xfId="327" builtinId="8" hidden="1"/>
    <cellStyle name="Collegamento ipertestuale" xfId="329" builtinId="8" hidden="1"/>
    <cellStyle name="Collegamento ipertestuale" xfId="331" builtinId="8" hidden="1"/>
    <cellStyle name="Collegamento ipertestuale" xfId="333" builtinId="8" hidden="1"/>
    <cellStyle name="Collegamento ipertestuale" xfId="335" builtinId="8" hidden="1"/>
    <cellStyle name="Collegamento ipertestuale" xfId="337" builtinId="8" hidden="1"/>
    <cellStyle name="Collegamento ipertestuale" xfId="339" builtinId="8" hidden="1"/>
    <cellStyle name="Collegamento ipertestuale" xfId="341" builtinId="8" hidden="1"/>
    <cellStyle name="Collegamento ipertestuale" xfId="343" builtinId="8" hidden="1"/>
    <cellStyle name="Collegamento ipertestuale" xfId="345" builtinId="8" hidden="1"/>
    <cellStyle name="Collegamento ipertestuale" xfId="347" builtinId="8" hidden="1"/>
    <cellStyle name="Collegamento ipertestuale" xfId="349" builtinId="8" hidden="1"/>
    <cellStyle name="Collegamento ipertestuale" xfId="351" builtinId="8" hidden="1"/>
    <cellStyle name="Collegamento ipertestuale" xfId="353" builtinId="8" hidden="1"/>
    <cellStyle name="Collegamento ipertestuale" xfId="355" builtinId="8" hidden="1"/>
    <cellStyle name="Collegamento ipertestuale" xfId="357" builtinId="8" hidden="1"/>
    <cellStyle name="Collegamento ipertestuale" xfId="359" builtinId="8" hidden="1"/>
    <cellStyle name="Collegamento ipertestuale" xfId="361" builtinId="8" hidden="1"/>
    <cellStyle name="Collegamento ipertestuale" xfId="363" builtinId="8" hidden="1"/>
    <cellStyle name="Collegamento ipertestuale" xfId="365" builtinId="8" hidden="1"/>
    <cellStyle name="Collegamento ipertestuale" xfId="367" builtinId="8" hidden="1"/>
    <cellStyle name="Collegamento ipertestuale" xfId="369" builtinId="8" hidden="1"/>
    <cellStyle name="Collegamento ipertestuale" xfId="371" builtinId="8" hidden="1"/>
    <cellStyle name="Collegamento ipertestuale" xfId="373" builtinId="8" hidden="1"/>
    <cellStyle name="Collegamento ipertestuale" xfId="375" builtinId="8" hidden="1"/>
    <cellStyle name="Collegamento ipertestuale" xfId="377" builtinId="8" hidden="1"/>
    <cellStyle name="Collegamento ipertestuale" xfId="379" builtinId="8" hidden="1"/>
    <cellStyle name="Collegamento ipertestuale" xfId="381" builtinId="8" hidden="1"/>
    <cellStyle name="Collegamento ipertestuale" xfId="383" builtinId="8" hidden="1"/>
    <cellStyle name="Collegamento ipertestuale" xfId="385" builtinId="8" hidden="1"/>
    <cellStyle name="Collegamento ipertestuale" xfId="387" builtinId="8" hidden="1"/>
    <cellStyle name="Collegamento ipertestuale" xfId="389" builtinId="8" hidden="1"/>
    <cellStyle name="Collegamento ipertestuale" xfId="391" builtinId="8" hidden="1"/>
    <cellStyle name="Collegamento ipertestuale" xfId="393" builtinId="8" hidden="1"/>
    <cellStyle name="Collegamento ipertestuale" xfId="395" builtinId="8" hidden="1"/>
    <cellStyle name="Collegamento ipertestuale" xfId="397" builtinId="8" hidden="1"/>
    <cellStyle name="Collegamento ipertestuale" xfId="399" builtinId="8" hidden="1"/>
    <cellStyle name="Collegamento ipertestuale" xfId="401" builtinId="8" hidden="1"/>
    <cellStyle name="Collegamento ipertestuale" xfId="403" builtinId="8" hidden="1"/>
    <cellStyle name="Collegamento ipertestuale" xfId="405" builtinId="8" hidden="1"/>
    <cellStyle name="Collegamento ipertestuale" xfId="407" builtinId="8" hidden="1"/>
    <cellStyle name="Collegamento ipertestuale" xfId="409" builtinId="8" hidden="1"/>
    <cellStyle name="Collegamento ipertestuale" xfId="411" builtinId="8" hidden="1"/>
    <cellStyle name="Collegamento ipertestuale" xfId="413" builtinId="8" hidden="1"/>
    <cellStyle name="Collegamento ipertestuale" xfId="415" builtinId="8" hidden="1"/>
    <cellStyle name="Collegamento ipertestuale" xfId="417" builtinId="8" hidden="1"/>
    <cellStyle name="Collegamento ipertestuale" xfId="419" builtinId="8" hidden="1"/>
    <cellStyle name="Collegamento ipertestuale" xfId="421" builtinId="8" hidden="1"/>
    <cellStyle name="Collegamento ipertestuale" xfId="423" builtinId="8" hidden="1"/>
    <cellStyle name="Collegamento ipertestuale" xfId="425" builtinId="8" hidden="1"/>
    <cellStyle name="Collegamento ipertestuale" xfId="427" builtinId="8" hidden="1"/>
    <cellStyle name="Collegamento ipertestuale" xfId="429" builtinId="8" hidden="1"/>
    <cellStyle name="Collegamento ipertestuale" xfId="431" builtinId="8" hidden="1"/>
    <cellStyle name="Collegamento ipertestuale" xfId="433" builtinId="8" hidden="1"/>
    <cellStyle name="Collegamento ipertestuale" xfId="435" builtinId="8" hidden="1"/>
    <cellStyle name="Collegamento ipertestuale" xfId="437" builtinId="8" hidden="1"/>
    <cellStyle name="Collegamento ipertestuale" xfId="439" builtinId="8" hidden="1"/>
    <cellStyle name="Collegamento ipertestuale" xfId="441" builtinId="8" hidden="1"/>
    <cellStyle name="Collegamento ipertestuale" xfId="443" builtinId="8" hidden="1"/>
    <cellStyle name="Collegamento ipertestuale" xfId="445" builtinId="8" hidden="1"/>
    <cellStyle name="Collegamento ipertestuale" xfId="447" builtinId="8" hidden="1"/>
    <cellStyle name="Collegamento ipertestuale" xfId="449" builtinId="8" hidden="1"/>
    <cellStyle name="Collegamento ipertestuale" xfId="451" builtinId="8" hidden="1"/>
    <cellStyle name="Collegamento ipertestuale" xfId="453" builtinId="8" hidden="1"/>
    <cellStyle name="Collegamento ipertestuale" xfId="455" builtinId="8" hidden="1"/>
    <cellStyle name="Collegamento ipertestuale" xfId="457" builtinId="8" hidden="1"/>
    <cellStyle name="Collegamento ipertestuale" xfId="459" builtinId="8" hidden="1"/>
    <cellStyle name="Collegamento ipertestuale" xfId="461" builtinId="8" hidden="1"/>
    <cellStyle name="Collegamento ipertestuale" xfId="463" builtinId="8" hidden="1"/>
    <cellStyle name="Collegamento ipertestuale" xfId="465" builtinId="8" hidden="1"/>
    <cellStyle name="Collegamento ipertestuale" xfId="467" builtinId="8" hidden="1"/>
    <cellStyle name="Collegamento ipertestuale" xfId="469" builtinId="8" hidden="1"/>
    <cellStyle name="Collegamento ipertestuale" xfId="471" builtinId="8" hidden="1"/>
    <cellStyle name="Collegamento ipertestuale" xfId="473" builtinId="8" hidden="1"/>
    <cellStyle name="Collegamento ipertestuale" xfId="475" builtinId="8" hidden="1"/>
    <cellStyle name="Collegamento ipertestuale" xfId="477" builtinId="8" hidden="1"/>
    <cellStyle name="Collegamento ipertestuale" xfId="479" builtinId="8" hidden="1"/>
    <cellStyle name="Collegamento ipertestuale" xfId="481" builtinId="8" hidden="1"/>
    <cellStyle name="Collegamento ipertestuale" xfId="483" builtinId="8" hidden="1"/>
    <cellStyle name="Collegamento ipertestuale" xfId="485" builtinId="8" hidden="1"/>
    <cellStyle name="Collegamento ipertestuale" xfId="487" builtinId="8" hidden="1"/>
    <cellStyle name="Collegamento ipertestuale" xfId="489" builtinId="8" hidden="1"/>
    <cellStyle name="Collegamento ipertestuale" xfId="491" builtinId="8" hidden="1"/>
    <cellStyle name="Collegamento ipertestuale" xfId="493" builtinId="8" hidden="1"/>
    <cellStyle name="Collegamento ipertestuale" xfId="495" builtinId="8" hidden="1"/>
    <cellStyle name="Collegamento ipertestuale" xfId="497" builtinId="8" hidden="1"/>
    <cellStyle name="Collegamento ipertestuale" xfId="499" builtinId="8" hidden="1"/>
    <cellStyle name="Collegamento ipertestuale" xfId="501" builtinId="8" hidden="1"/>
    <cellStyle name="Collegamento ipertestuale" xfId="503" builtinId="8" hidden="1"/>
    <cellStyle name="Collegamento ipertestuale" xfId="505" builtinId="8" hidden="1"/>
    <cellStyle name="Collegamento ipertestuale" xfId="507" builtinId="8" hidden="1"/>
    <cellStyle name="Collegamento ipertestuale" xfId="509" builtinId="8" hidden="1"/>
    <cellStyle name="Collegamento ipertestuale" xfId="511" builtinId="8" hidden="1"/>
    <cellStyle name="Collegamento ipertestuale" xfId="513" builtinId="8" hidden="1"/>
    <cellStyle name="Collegamento ipertestuale" xfId="515" builtinId="8" hidden="1"/>
    <cellStyle name="Collegamento ipertestuale" xfId="517" builtinId="8" hidden="1"/>
    <cellStyle name="Collegamento ipertestuale" xfId="519" builtinId="8" hidden="1"/>
    <cellStyle name="Collegamento ipertestuale" xfId="521" builtinId="8" hidden="1"/>
    <cellStyle name="Collegamento ipertestuale" xfId="523" builtinId="8" hidden="1"/>
    <cellStyle name="Collegamento ipertestuale" xfId="525" builtinId="8" hidden="1"/>
    <cellStyle name="Collegamento ipertestuale" xfId="527" builtinId="8" hidden="1"/>
    <cellStyle name="Collegamento ipertestuale" xfId="529" builtinId="8" hidden="1"/>
    <cellStyle name="Collegamento ipertestuale" xfId="531" builtinId="8" hidden="1"/>
    <cellStyle name="Collegamento ipertestuale" xfId="533" builtinId="8" hidden="1"/>
    <cellStyle name="Collegamento ipertestuale" xfId="535" builtinId="8" hidden="1"/>
    <cellStyle name="Collegamento ipertestuale" xfId="537" builtinId="8" hidden="1"/>
    <cellStyle name="Collegamento ipertestuale" xfId="539" builtinId="8" hidden="1"/>
    <cellStyle name="Collegamento ipertestuale" xfId="541" builtinId="8" hidden="1"/>
    <cellStyle name="Collegamento ipertestuale" xfId="543" builtinId="8" hidden="1"/>
    <cellStyle name="Collegamento ipertestuale" xfId="545" builtinId="8" hidden="1"/>
    <cellStyle name="Collegamento ipertestuale" xfId="547" builtinId="8" hidden="1"/>
    <cellStyle name="Collegamento ipertestuale" xfId="549" builtinId="8" hidden="1"/>
    <cellStyle name="Collegamento ipertestuale" xfId="551" builtinId="8" hidden="1"/>
    <cellStyle name="Collegamento ipertestuale" xfId="553" builtinId="8" hidden="1"/>
    <cellStyle name="Collegamento ipertestuale" xfId="555" builtinId="8" hidden="1"/>
    <cellStyle name="Collegamento ipertestuale" xfId="557" builtinId="8" hidden="1"/>
    <cellStyle name="Collegamento ipertestuale" xfId="559" builtinId="8" hidden="1"/>
    <cellStyle name="Collegamento ipertestuale" xfId="561" builtinId="8" hidden="1"/>
    <cellStyle name="Collegamento ipertestuale" xfId="563" builtinId="8" hidden="1"/>
    <cellStyle name="Collegamento ipertestuale" xfId="565" builtinId="8" hidden="1"/>
    <cellStyle name="Collegamento ipertestuale" xfId="567" builtinId="8" hidden="1"/>
    <cellStyle name="Collegamento ipertestuale" xfId="569" builtinId="8" hidden="1"/>
    <cellStyle name="Collegamento ipertestuale" xfId="571" builtinId="8" hidden="1"/>
    <cellStyle name="Collegamento ipertestuale" xfId="573" builtinId="8" hidden="1"/>
    <cellStyle name="Collegamento ipertestuale" xfId="575" builtinId="8" hidden="1"/>
    <cellStyle name="Collegamento ipertestuale" xfId="577" builtinId="8" hidden="1"/>
    <cellStyle name="Collegamento ipertestuale" xfId="579" builtinId="8" hidden="1"/>
    <cellStyle name="Collegamento ipertestuale" xfId="581" builtinId="8" hidden="1"/>
    <cellStyle name="Collegamento ipertestuale" xfId="583" builtinId="8" hidden="1"/>
    <cellStyle name="Collegamento ipertestuale" xfId="585" builtinId="8" hidden="1"/>
    <cellStyle name="Collegamento ipertestuale" xfId="587" builtinId="8" hidden="1"/>
    <cellStyle name="Collegamento ipertestuale" xfId="589" builtinId="8" hidden="1"/>
    <cellStyle name="Collegamento ipertestuale" xfId="591" builtinId="8" hidden="1"/>
    <cellStyle name="Collegamento ipertestuale" xfId="593" builtinId="8" hidden="1"/>
    <cellStyle name="Collegamento ipertestuale" xfId="595" builtinId="8" hidden="1"/>
    <cellStyle name="Collegamento ipertestuale" xfId="597" builtinId="8" hidden="1"/>
    <cellStyle name="Collegamento ipertestuale" xfId="599" builtinId="8" hidden="1"/>
    <cellStyle name="Collegamento ipertestuale" xfId="601" builtinId="8" hidden="1"/>
    <cellStyle name="Collegamento ipertestuale" xfId="603" builtinId="8" hidden="1"/>
    <cellStyle name="Collegamento ipertestuale" xfId="605" builtinId="8" hidden="1"/>
    <cellStyle name="Collegamento ipertestuale" xfId="607" builtinId="8" hidden="1"/>
    <cellStyle name="Collegamento ipertestuale" xfId="609" builtinId="8" hidden="1"/>
    <cellStyle name="Collegamento ipertestuale" xfId="611" builtinId="8" hidden="1"/>
    <cellStyle name="Collegamento ipertestuale" xfId="613" builtinId="8" hidden="1"/>
    <cellStyle name="Collegamento ipertestuale" xfId="615" builtinId="8" hidden="1"/>
    <cellStyle name="Collegamento ipertestuale" xfId="617" builtinId="8" hidden="1"/>
    <cellStyle name="Collegamento ipertestuale" xfId="619" builtinId="8" hidden="1"/>
    <cellStyle name="Collegamento ipertestuale" xfId="621" builtinId="8" hidden="1"/>
    <cellStyle name="Collegamento ipertestuale" xfId="623" builtinId="8" hidden="1"/>
    <cellStyle name="Collegamento ipertestuale" xfId="625" builtinId="8" hidden="1"/>
    <cellStyle name="Collegamento ipertestuale" xfId="627" builtinId="8" hidden="1"/>
    <cellStyle name="Collegamento ipertestuale" xfId="629" builtinId="8" hidden="1"/>
    <cellStyle name="Collegamento ipertestuale" xfId="631" builtinId="8" hidden="1"/>
    <cellStyle name="Collegamento ipertestuale" xfId="633" builtinId="8" hidden="1"/>
    <cellStyle name="Collegamento ipertestuale" xfId="635" builtinId="8" hidden="1"/>
    <cellStyle name="Collegamento ipertestuale" xfId="637" builtinId="8" hidden="1"/>
    <cellStyle name="Collegamento ipertestuale" xfId="639" builtinId="8" hidden="1"/>
    <cellStyle name="Collegamento ipertestuale" xfId="641" builtinId="8" hidden="1"/>
    <cellStyle name="Collegamento ipertestuale" xfId="643" builtinId="8" hidden="1"/>
    <cellStyle name="Collegamento ipertestuale" xfId="645" builtinId="8" hidden="1"/>
    <cellStyle name="Collegamento ipertestuale" xfId="647" builtinId="8" hidden="1"/>
    <cellStyle name="Collegamento ipertestuale" xfId="649" builtinId="8" hidden="1"/>
    <cellStyle name="Collegamento ipertestuale" xfId="651" builtinId="8" hidden="1"/>
    <cellStyle name="Collegamento ipertestuale" xfId="653" builtinId="8" hidden="1"/>
    <cellStyle name="Collegamento ipertestuale" xfId="655" builtinId="8" hidden="1"/>
    <cellStyle name="Collegamento ipertestuale" xfId="657" builtinId="8" hidden="1"/>
    <cellStyle name="Collegamento ipertestuale" xfId="659" builtinId="8" hidden="1"/>
    <cellStyle name="Collegamento ipertestuale" xfId="661" builtinId="8" hidden="1"/>
    <cellStyle name="Collegamento ipertestuale" xfId="663" builtinId="8" hidden="1"/>
    <cellStyle name="Collegamento ipertestuale" xfId="665" builtinId="8" hidden="1"/>
    <cellStyle name="Collegamento ipertestuale" xfId="667" builtinId="8" hidden="1"/>
    <cellStyle name="Collegamento ipertestuale" xfId="669" builtinId="8" hidden="1"/>
    <cellStyle name="Collegamento ipertestuale" xfId="671" builtinId="8" hidden="1"/>
    <cellStyle name="Collegamento ipertestuale" xfId="673" builtinId="8" hidden="1"/>
    <cellStyle name="Collegamento ipertestuale" xfId="675" builtinId="8" hidden="1"/>
    <cellStyle name="Collegamento ipertestuale" xfId="677" builtinId="8" hidden="1"/>
    <cellStyle name="Collegamento ipertestuale" xfId="679" builtinId="8" hidden="1"/>
    <cellStyle name="Collegamento ipertestuale" xfId="681" builtinId="8" hidden="1"/>
    <cellStyle name="Collegamento ipertestuale" xfId="683" builtinId="8" hidden="1"/>
    <cellStyle name="Collegamento ipertestuale" xfId="685" builtinId="8" hidden="1"/>
    <cellStyle name="Collegamento ipertestuale" xfId="687" builtinId="8" hidden="1"/>
    <cellStyle name="Collegamento ipertestuale" xfId="689" builtinId="8" hidden="1"/>
    <cellStyle name="Collegamento ipertestuale" xfId="691" builtinId="8" hidden="1"/>
    <cellStyle name="Collegamento ipertestuale" xfId="693" builtinId="8" hidden="1"/>
    <cellStyle name="Collegamento ipertestuale" xfId="695" builtinId="8" hidden="1"/>
    <cellStyle name="Collegamento ipertestuale" xfId="697" builtinId="8" hidden="1"/>
    <cellStyle name="Collegamento ipertestuale" xfId="699" builtinId="8" hidden="1"/>
    <cellStyle name="Collegamento ipertestuale" xfId="701" builtinId="8" hidden="1"/>
    <cellStyle name="Collegamento ipertestuale" xfId="703" builtinId="8" hidden="1"/>
    <cellStyle name="Collegamento ipertestuale" xfId="705" builtinId="8" hidden="1"/>
    <cellStyle name="Collegamento ipertestuale" xfId="707" builtinId="8" hidden="1"/>
    <cellStyle name="Collegamento ipertestuale" xfId="709" builtinId="8" hidden="1"/>
    <cellStyle name="Collegamento ipertestuale" xfId="711" builtinId="8" hidden="1"/>
    <cellStyle name="Collegamento ipertestuale" xfId="713" builtinId="8" hidden="1"/>
    <cellStyle name="Collegamento ipertestuale" xfId="715" builtinId="8" hidden="1"/>
    <cellStyle name="Collegamento ipertestuale" xfId="717" builtinId="8" hidden="1"/>
    <cellStyle name="Collegamento ipertestuale" xfId="719" builtinId="8" hidden="1"/>
    <cellStyle name="Collegamento ipertestuale" xfId="721" builtinId="8" hidden="1"/>
    <cellStyle name="Collegamento ipertestuale" xfId="723" builtinId="8" hidden="1"/>
    <cellStyle name="Collegamento ipertestuale" xfId="725" builtinId="8" hidden="1"/>
    <cellStyle name="Collegamento ipertestuale" xfId="727" builtinId="8" hidden="1"/>
    <cellStyle name="Collegamento ipertestuale" xfId="729" builtinId="8" hidden="1"/>
    <cellStyle name="Collegamento ipertestuale" xfId="731" builtinId="8" hidden="1"/>
    <cellStyle name="Collegamento ipertestuale" xfId="733" builtinId="8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06" builtinId="9" hidden="1"/>
    <cellStyle name="Collegamento ipertestuale visitato" xfId="108" builtinId="9" hidden="1"/>
    <cellStyle name="Collegamento ipertestuale visitato" xfId="110" builtinId="9" hidden="1"/>
    <cellStyle name="Collegamento ipertestuale visitato" xfId="112" builtinId="9" hidden="1"/>
    <cellStyle name="Collegamento ipertestuale visitato" xfId="114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Collegamento ipertestuale visitato" xfId="126" builtinId="9" hidden="1"/>
    <cellStyle name="Collegamento ipertestuale visitato" xfId="128" builtinId="9" hidden="1"/>
    <cellStyle name="Collegamento ipertestuale visitato" xfId="130" builtinId="9" hidden="1"/>
    <cellStyle name="Collegamento ipertestuale visitato" xfId="132" builtinId="9" hidden="1"/>
    <cellStyle name="Collegamento ipertestuale visitato" xfId="134" builtinId="9" hidden="1"/>
    <cellStyle name="Collegamento ipertestuale visitato" xfId="136" builtinId="9" hidden="1"/>
    <cellStyle name="Collegamento ipertestuale visitato" xfId="138" builtinId="9" hidden="1"/>
    <cellStyle name="Collegamento ipertestuale visitato" xfId="140" builtinId="9" hidden="1"/>
    <cellStyle name="Collegamento ipertestuale visitato" xfId="142" builtinId="9" hidden="1"/>
    <cellStyle name="Collegamento ipertestuale visitato" xfId="144" builtinId="9" hidden="1"/>
    <cellStyle name="Collegamento ipertestuale visitato" xfId="146" builtinId="9" hidden="1"/>
    <cellStyle name="Collegamento ipertestuale visitato" xfId="148" builtinId="9" hidden="1"/>
    <cellStyle name="Collegamento ipertestuale visitato" xfId="150" builtinId="9" hidden="1"/>
    <cellStyle name="Collegamento ipertestuale visitato" xfId="152" builtinId="9" hidden="1"/>
    <cellStyle name="Collegamento ipertestuale visitato" xfId="154" builtinId="9" hidden="1"/>
    <cellStyle name="Collegamento ipertestuale visitato" xfId="156" builtinId="9" hidden="1"/>
    <cellStyle name="Collegamento ipertestuale visitato" xfId="158" builtinId="9" hidden="1"/>
    <cellStyle name="Collegamento ipertestuale visitato" xfId="160" builtinId="9" hidden="1"/>
    <cellStyle name="Collegamento ipertestuale visitato" xfId="162" builtinId="9" hidden="1"/>
    <cellStyle name="Collegamento ipertestuale visitato" xfId="164" builtinId="9" hidden="1"/>
    <cellStyle name="Collegamento ipertestuale visitato" xfId="166" builtinId="9" hidden="1"/>
    <cellStyle name="Collegamento ipertestuale visitato" xfId="168" builtinId="9" hidden="1"/>
    <cellStyle name="Collegamento ipertestuale visitato" xfId="170" builtinId="9" hidden="1"/>
    <cellStyle name="Collegamento ipertestuale visitato" xfId="172" builtinId="9" hidden="1"/>
    <cellStyle name="Collegamento ipertestuale visitato" xfId="174" builtinId="9" hidden="1"/>
    <cellStyle name="Collegamento ipertestuale visitato" xfId="176" builtinId="9" hidden="1"/>
    <cellStyle name="Collegamento ipertestuale visitato" xfId="178" builtinId="9" hidden="1"/>
    <cellStyle name="Collegamento ipertestuale visitato" xfId="180" builtinId="9" hidden="1"/>
    <cellStyle name="Collegamento ipertestuale visitato" xfId="182" builtinId="9" hidden="1"/>
    <cellStyle name="Collegamento ipertestuale visitato" xfId="184" builtinId="9" hidden="1"/>
    <cellStyle name="Collegamento ipertestuale visitato" xfId="186" builtinId="9" hidden="1"/>
    <cellStyle name="Collegamento ipertestuale visitato" xfId="188" builtinId="9" hidden="1"/>
    <cellStyle name="Collegamento ipertestuale visitato" xfId="190" builtinId="9" hidden="1"/>
    <cellStyle name="Collegamento ipertestuale visitato" xfId="192" builtinId="9" hidden="1"/>
    <cellStyle name="Collegamento ipertestuale visitato" xfId="194" builtinId="9" hidden="1"/>
    <cellStyle name="Collegamento ipertestuale visitato" xfId="196" builtinId="9" hidden="1"/>
    <cellStyle name="Collegamento ipertestuale visitato" xfId="198" builtinId="9" hidden="1"/>
    <cellStyle name="Collegamento ipertestuale visitato" xfId="200" builtinId="9" hidden="1"/>
    <cellStyle name="Collegamento ipertestuale visitato" xfId="202" builtinId="9" hidden="1"/>
    <cellStyle name="Collegamento ipertestuale visitato" xfId="204" builtinId="9" hidden="1"/>
    <cellStyle name="Collegamento ipertestuale visitato" xfId="206" builtinId="9" hidden="1"/>
    <cellStyle name="Collegamento ipertestuale visitato" xfId="208" builtinId="9" hidden="1"/>
    <cellStyle name="Collegamento ipertestuale visitato" xfId="210" builtinId="9" hidden="1"/>
    <cellStyle name="Collegamento ipertestuale visitato" xfId="212" builtinId="9" hidden="1"/>
    <cellStyle name="Collegamento ipertestuale visitato" xfId="214" builtinId="9" hidden="1"/>
    <cellStyle name="Collegamento ipertestuale visitato" xfId="216" builtinId="9" hidden="1"/>
    <cellStyle name="Collegamento ipertestuale visitato" xfId="218" builtinId="9" hidden="1"/>
    <cellStyle name="Collegamento ipertestuale visitato" xfId="220" builtinId="9" hidden="1"/>
    <cellStyle name="Collegamento ipertestuale visitato" xfId="222" builtinId="9" hidden="1"/>
    <cellStyle name="Collegamento ipertestuale visitato" xfId="224" builtinId="9" hidden="1"/>
    <cellStyle name="Collegamento ipertestuale visitato" xfId="226" builtinId="9" hidden="1"/>
    <cellStyle name="Collegamento ipertestuale visitato" xfId="228" builtinId="9" hidden="1"/>
    <cellStyle name="Collegamento ipertestuale visitato" xfId="230" builtinId="9" hidden="1"/>
    <cellStyle name="Collegamento ipertestuale visitato" xfId="232" builtinId="9" hidden="1"/>
    <cellStyle name="Collegamento ipertestuale visitato" xfId="234" builtinId="9" hidden="1"/>
    <cellStyle name="Collegamento ipertestuale visitato" xfId="236" builtinId="9" hidden="1"/>
    <cellStyle name="Collegamento ipertestuale visitato" xfId="238" builtinId="9" hidden="1"/>
    <cellStyle name="Collegamento ipertestuale visitato" xfId="240" builtinId="9" hidden="1"/>
    <cellStyle name="Collegamento ipertestuale visitato" xfId="242" builtinId="9" hidden="1"/>
    <cellStyle name="Collegamento ipertestuale visitato" xfId="244" builtinId="9" hidden="1"/>
    <cellStyle name="Collegamento ipertestuale visitato" xfId="246" builtinId="9" hidden="1"/>
    <cellStyle name="Collegamento ipertestuale visitato" xfId="248" builtinId="9" hidden="1"/>
    <cellStyle name="Collegamento ipertestuale visitato" xfId="250" builtinId="9" hidden="1"/>
    <cellStyle name="Collegamento ipertestuale visitato" xfId="252" builtinId="9" hidden="1"/>
    <cellStyle name="Collegamento ipertestuale visitato" xfId="254" builtinId="9" hidden="1"/>
    <cellStyle name="Collegamento ipertestuale visitato" xfId="256" builtinId="9" hidden="1"/>
    <cellStyle name="Collegamento ipertestuale visitato" xfId="258" builtinId="9" hidden="1"/>
    <cellStyle name="Collegamento ipertestuale visitato" xfId="260" builtinId="9" hidden="1"/>
    <cellStyle name="Collegamento ipertestuale visitato" xfId="262" builtinId="9" hidden="1"/>
    <cellStyle name="Collegamento ipertestuale visitato" xfId="264" builtinId="9" hidden="1"/>
    <cellStyle name="Collegamento ipertestuale visitato" xfId="266" builtinId="9" hidden="1"/>
    <cellStyle name="Collegamento ipertestuale visitato" xfId="268" builtinId="9" hidden="1"/>
    <cellStyle name="Collegamento ipertestuale visitato" xfId="270" builtinId="9" hidden="1"/>
    <cellStyle name="Collegamento ipertestuale visitato" xfId="272" builtinId="9" hidden="1"/>
    <cellStyle name="Collegamento ipertestuale visitato" xfId="274" builtinId="9" hidden="1"/>
    <cellStyle name="Collegamento ipertestuale visitato" xfId="276" builtinId="9" hidden="1"/>
    <cellStyle name="Collegamento ipertestuale visitato" xfId="278" builtinId="9" hidden="1"/>
    <cellStyle name="Collegamento ipertestuale visitato" xfId="280" builtinId="9" hidden="1"/>
    <cellStyle name="Collegamento ipertestuale visitato" xfId="282" builtinId="9" hidden="1"/>
    <cellStyle name="Collegamento ipertestuale visitato" xfId="284" builtinId="9" hidden="1"/>
    <cellStyle name="Collegamento ipertestuale visitato" xfId="286" builtinId="9" hidden="1"/>
    <cellStyle name="Collegamento ipertestuale visitato" xfId="288" builtinId="9" hidden="1"/>
    <cellStyle name="Collegamento ipertestuale visitato" xfId="290" builtinId="9" hidden="1"/>
    <cellStyle name="Collegamento ipertestuale visitato" xfId="292" builtinId="9" hidden="1"/>
    <cellStyle name="Collegamento ipertestuale visitato" xfId="294" builtinId="9" hidden="1"/>
    <cellStyle name="Collegamento ipertestuale visitato" xfId="296" builtinId="9" hidden="1"/>
    <cellStyle name="Collegamento ipertestuale visitato" xfId="298" builtinId="9" hidden="1"/>
    <cellStyle name="Collegamento ipertestuale visitato" xfId="300" builtinId="9" hidden="1"/>
    <cellStyle name="Collegamento ipertestuale visitato" xfId="302" builtinId="9" hidden="1"/>
    <cellStyle name="Collegamento ipertestuale visitato" xfId="304" builtinId="9" hidden="1"/>
    <cellStyle name="Collegamento ipertestuale visitato" xfId="306" builtinId="9" hidden="1"/>
    <cellStyle name="Collegamento ipertestuale visitato" xfId="308" builtinId="9" hidden="1"/>
    <cellStyle name="Collegamento ipertestuale visitato" xfId="310" builtinId="9" hidden="1"/>
    <cellStyle name="Collegamento ipertestuale visitato" xfId="312" builtinId="9" hidden="1"/>
    <cellStyle name="Collegamento ipertestuale visitato" xfId="314" builtinId="9" hidden="1"/>
    <cellStyle name="Collegamento ipertestuale visitato" xfId="316" builtinId="9" hidden="1"/>
    <cellStyle name="Collegamento ipertestuale visitato" xfId="318" builtinId="9" hidden="1"/>
    <cellStyle name="Collegamento ipertestuale visitato" xfId="320" builtinId="9" hidden="1"/>
    <cellStyle name="Collegamento ipertestuale visitato" xfId="322" builtinId="9" hidden="1"/>
    <cellStyle name="Collegamento ipertestuale visitato" xfId="324" builtinId="9" hidden="1"/>
    <cellStyle name="Collegamento ipertestuale visitato" xfId="326" builtinId="9" hidden="1"/>
    <cellStyle name="Collegamento ipertestuale visitato" xfId="328" builtinId="9" hidden="1"/>
    <cellStyle name="Collegamento ipertestuale visitato" xfId="330" builtinId="9" hidden="1"/>
    <cellStyle name="Collegamento ipertestuale visitato" xfId="332" builtinId="9" hidden="1"/>
    <cellStyle name="Collegamento ipertestuale visitato" xfId="334" builtinId="9" hidden="1"/>
    <cellStyle name="Collegamento ipertestuale visitato" xfId="336" builtinId="9" hidden="1"/>
    <cellStyle name="Collegamento ipertestuale visitato" xfId="338" builtinId="9" hidden="1"/>
    <cellStyle name="Collegamento ipertestuale visitato" xfId="340" builtinId="9" hidden="1"/>
    <cellStyle name="Collegamento ipertestuale visitato" xfId="342" builtinId="9" hidden="1"/>
    <cellStyle name="Collegamento ipertestuale visitato" xfId="344" builtinId="9" hidden="1"/>
    <cellStyle name="Collegamento ipertestuale visitato" xfId="346" builtinId="9" hidden="1"/>
    <cellStyle name="Collegamento ipertestuale visitato" xfId="348" builtinId="9" hidden="1"/>
    <cellStyle name="Collegamento ipertestuale visitato" xfId="350" builtinId="9" hidden="1"/>
    <cellStyle name="Collegamento ipertestuale visitato" xfId="352" builtinId="9" hidden="1"/>
    <cellStyle name="Collegamento ipertestuale visitato" xfId="354" builtinId="9" hidden="1"/>
    <cellStyle name="Collegamento ipertestuale visitato" xfId="356" builtinId="9" hidden="1"/>
    <cellStyle name="Collegamento ipertestuale visitato" xfId="358" builtinId="9" hidden="1"/>
    <cellStyle name="Collegamento ipertestuale visitato" xfId="360" builtinId="9" hidden="1"/>
    <cellStyle name="Collegamento ipertestuale visitato" xfId="362" builtinId="9" hidden="1"/>
    <cellStyle name="Collegamento ipertestuale visitato" xfId="364" builtinId="9" hidden="1"/>
    <cellStyle name="Collegamento ipertestuale visitato" xfId="366" builtinId="9" hidden="1"/>
    <cellStyle name="Collegamento ipertestuale visitato" xfId="368" builtinId="9" hidden="1"/>
    <cellStyle name="Collegamento ipertestuale visitato" xfId="370" builtinId="9" hidden="1"/>
    <cellStyle name="Collegamento ipertestuale visitato" xfId="372" builtinId="9" hidden="1"/>
    <cellStyle name="Collegamento ipertestuale visitato" xfId="374" builtinId="9" hidden="1"/>
    <cellStyle name="Collegamento ipertestuale visitato" xfId="376" builtinId="9" hidden="1"/>
    <cellStyle name="Collegamento ipertestuale visitato" xfId="378" builtinId="9" hidden="1"/>
    <cellStyle name="Collegamento ipertestuale visitato" xfId="380" builtinId="9" hidden="1"/>
    <cellStyle name="Collegamento ipertestuale visitato" xfId="382" builtinId="9" hidden="1"/>
    <cellStyle name="Collegamento ipertestuale visitato" xfId="384" builtinId="9" hidden="1"/>
    <cellStyle name="Collegamento ipertestuale visitato" xfId="386" builtinId="9" hidden="1"/>
    <cellStyle name="Collegamento ipertestuale visitato" xfId="388" builtinId="9" hidden="1"/>
    <cellStyle name="Collegamento ipertestuale visitato" xfId="390" builtinId="9" hidden="1"/>
    <cellStyle name="Collegamento ipertestuale visitato" xfId="392" builtinId="9" hidden="1"/>
    <cellStyle name="Collegamento ipertestuale visitato" xfId="394" builtinId="9" hidden="1"/>
    <cellStyle name="Collegamento ipertestuale visitato" xfId="396" builtinId="9" hidden="1"/>
    <cellStyle name="Collegamento ipertestuale visitato" xfId="398" builtinId="9" hidden="1"/>
    <cellStyle name="Collegamento ipertestuale visitato" xfId="400" builtinId="9" hidden="1"/>
    <cellStyle name="Collegamento ipertestuale visitato" xfId="402" builtinId="9" hidden="1"/>
    <cellStyle name="Collegamento ipertestuale visitato" xfId="404" builtinId="9" hidden="1"/>
    <cellStyle name="Collegamento ipertestuale visitato" xfId="406" builtinId="9" hidden="1"/>
    <cellStyle name="Collegamento ipertestuale visitato" xfId="408" builtinId="9" hidden="1"/>
    <cellStyle name="Collegamento ipertestuale visitato" xfId="410" builtinId="9" hidden="1"/>
    <cellStyle name="Collegamento ipertestuale visitato" xfId="412" builtinId="9" hidden="1"/>
    <cellStyle name="Collegamento ipertestuale visitato" xfId="414" builtinId="9" hidden="1"/>
    <cellStyle name="Collegamento ipertestuale visitato" xfId="416" builtinId="9" hidden="1"/>
    <cellStyle name="Collegamento ipertestuale visitato" xfId="418" builtinId="9" hidden="1"/>
    <cellStyle name="Collegamento ipertestuale visitato" xfId="420" builtinId="9" hidden="1"/>
    <cellStyle name="Collegamento ipertestuale visitato" xfId="422" builtinId="9" hidden="1"/>
    <cellStyle name="Collegamento ipertestuale visitato" xfId="424" builtinId="9" hidden="1"/>
    <cellStyle name="Collegamento ipertestuale visitato" xfId="426" builtinId="9" hidden="1"/>
    <cellStyle name="Collegamento ipertestuale visitato" xfId="428" builtinId="9" hidden="1"/>
    <cellStyle name="Collegamento ipertestuale visitato" xfId="430" builtinId="9" hidden="1"/>
    <cellStyle name="Collegamento ipertestuale visitato" xfId="432" builtinId="9" hidden="1"/>
    <cellStyle name="Collegamento ipertestuale visitato" xfId="434" builtinId="9" hidden="1"/>
    <cellStyle name="Collegamento ipertestuale visitato" xfId="436" builtinId="9" hidden="1"/>
    <cellStyle name="Collegamento ipertestuale visitato" xfId="438" builtinId="9" hidden="1"/>
    <cellStyle name="Collegamento ipertestuale visitato" xfId="440" builtinId="9" hidden="1"/>
    <cellStyle name="Collegamento ipertestuale visitato" xfId="442" builtinId="9" hidden="1"/>
    <cellStyle name="Collegamento ipertestuale visitato" xfId="444" builtinId="9" hidden="1"/>
    <cellStyle name="Collegamento ipertestuale visitato" xfId="446" builtinId="9" hidden="1"/>
    <cellStyle name="Collegamento ipertestuale visitato" xfId="448" builtinId="9" hidden="1"/>
    <cellStyle name="Collegamento ipertestuale visitato" xfId="450" builtinId="9" hidden="1"/>
    <cellStyle name="Collegamento ipertestuale visitato" xfId="452" builtinId="9" hidden="1"/>
    <cellStyle name="Collegamento ipertestuale visitato" xfId="454" builtinId="9" hidden="1"/>
    <cellStyle name="Collegamento ipertestuale visitato" xfId="456" builtinId="9" hidden="1"/>
    <cellStyle name="Collegamento ipertestuale visitato" xfId="458" builtinId="9" hidden="1"/>
    <cellStyle name="Collegamento ipertestuale visitato" xfId="460" builtinId="9" hidden="1"/>
    <cellStyle name="Collegamento ipertestuale visitato" xfId="462" builtinId="9" hidden="1"/>
    <cellStyle name="Collegamento ipertestuale visitato" xfId="464" builtinId="9" hidden="1"/>
    <cellStyle name="Collegamento ipertestuale visitato" xfId="466" builtinId="9" hidden="1"/>
    <cellStyle name="Collegamento ipertestuale visitato" xfId="468" builtinId="9" hidden="1"/>
    <cellStyle name="Collegamento ipertestuale visitato" xfId="470" builtinId="9" hidden="1"/>
    <cellStyle name="Collegamento ipertestuale visitato" xfId="472" builtinId="9" hidden="1"/>
    <cellStyle name="Collegamento ipertestuale visitato" xfId="474" builtinId="9" hidden="1"/>
    <cellStyle name="Collegamento ipertestuale visitato" xfId="476" builtinId="9" hidden="1"/>
    <cellStyle name="Collegamento ipertestuale visitato" xfId="478" builtinId="9" hidden="1"/>
    <cellStyle name="Collegamento ipertestuale visitato" xfId="480" builtinId="9" hidden="1"/>
    <cellStyle name="Collegamento ipertestuale visitato" xfId="482" builtinId="9" hidden="1"/>
    <cellStyle name="Collegamento ipertestuale visitato" xfId="484" builtinId="9" hidden="1"/>
    <cellStyle name="Collegamento ipertestuale visitato" xfId="486" builtinId="9" hidden="1"/>
    <cellStyle name="Collegamento ipertestuale visitato" xfId="488" builtinId="9" hidden="1"/>
    <cellStyle name="Collegamento ipertestuale visitato" xfId="490" builtinId="9" hidden="1"/>
    <cellStyle name="Collegamento ipertestuale visitato" xfId="492" builtinId="9" hidden="1"/>
    <cellStyle name="Collegamento ipertestuale visitato" xfId="494" builtinId="9" hidden="1"/>
    <cellStyle name="Collegamento ipertestuale visitato" xfId="496" builtinId="9" hidden="1"/>
    <cellStyle name="Collegamento ipertestuale visitato" xfId="498" builtinId="9" hidden="1"/>
    <cellStyle name="Collegamento ipertestuale visitato" xfId="500" builtinId="9" hidden="1"/>
    <cellStyle name="Collegamento ipertestuale visitato" xfId="502" builtinId="9" hidden="1"/>
    <cellStyle name="Collegamento ipertestuale visitato" xfId="504" builtinId="9" hidden="1"/>
    <cellStyle name="Collegamento ipertestuale visitato" xfId="506" builtinId="9" hidden="1"/>
    <cellStyle name="Collegamento ipertestuale visitato" xfId="508" builtinId="9" hidden="1"/>
    <cellStyle name="Collegamento ipertestuale visitato" xfId="510" builtinId="9" hidden="1"/>
    <cellStyle name="Collegamento ipertestuale visitato" xfId="512" builtinId="9" hidden="1"/>
    <cellStyle name="Collegamento ipertestuale visitato" xfId="514" builtinId="9" hidden="1"/>
    <cellStyle name="Collegamento ipertestuale visitato" xfId="516" builtinId="9" hidden="1"/>
    <cellStyle name="Collegamento ipertestuale visitato" xfId="518" builtinId="9" hidden="1"/>
    <cellStyle name="Collegamento ipertestuale visitato" xfId="520" builtinId="9" hidden="1"/>
    <cellStyle name="Collegamento ipertestuale visitato" xfId="522" builtinId="9" hidden="1"/>
    <cellStyle name="Collegamento ipertestuale visitato" xfId="524" builtinId="9" hidden="1"/>
    <cellStyle name="Collegamento ipertestuale visitato" xfId="526" builtinId="9" hidden="1"/>
    <cellStyle name="Collegamento ipertestuale visitato" xfId="528" builtinId="9" hidden="1"/>
    <cellStyle name="Collegamento ipertestuale visitato" xfId="530" builtinId="9" hidden="1"/>
    <cellStyle name="Collegamento ipertestuale visitato" xfId="532" builtinId="9" hidden="1"/>
    <cellStyle name="Collegamento ipertestuale visitato" xfId="534" builtinId="9" hidden="1"/>
    <cellStyle name="Collegamento ipertestuale visitato" xfId="536" builtinId="9" hidden="1"/>
    <cellStyle name="Collegamento ipertestuale visitato" xfId="538" builtinId="9" hidden="1"/>
    <cellStyle name="Collegamento ipertestuale visitato" xfId="540" builtinId="9" hidden="1"/>
    <cellStyle name="Collegamento ipertestuale visitato" xfId="542" builtinId="9" hidden="1"/>
    <cellStyle name="Collegamento ipertestuale visitato" xfId="544" builtinId="9" hidden="1"/>
    <cellStyle name="Collegamento ipertestuale visitato" xfId="546" builtinId="9" hidden="1"/>
    <cellStyle name="Collegamento ipertestuale visitato" xfId="548" builtinId="9" hidden="1"/>
    <cellStyle name="Collegamento ipertestuale visitato" xfId="550" builtinId="9" hidden="1"/>
    <cellStyle name="Collegamento ipertestuale visitato" xfId="552" builtinId="9" hidden="1"/>
    <cellStyle name="Collegamento ipertestuale visitato" xfId="554" builtinId="9" hidden="1"/>
    <cellStyle name="Collegamento ipertestuale visitato" xfId="556" builtinId="9" hidden="1"/>
    <cellStyle name="Collegamento ipertestuale visitato" xfId="558" builtinId="9" hidden="1"/>
    <cellStyle name="Collegamento ipertestuale visitato" xfId="560" builtinId="9" hidden="1"/>
    <cellStyle name="Collegamento ipertestuale visitato" xfId="562" builtinId="9" hidden="1"/>
    <cellStyle name="Collegamento ipertestuale visitato" xfId="564" builtinId="9" hidden="1"/>
    <cellStyle name="Collegamento ipertestuale visitato" xfId="566" builtinId="9" hidden="1"/>
    <cellStyle name="Collegamento ipertestuale visitato" xfId="568" builtinId="9" hidden="1"/>
    <cellStyle name="Collegamento ipertestuale visitato" xfId="570" builtinId="9" hidden="1"/>
    <cellStyle name="Collegamento ipertestuale visitato" xfId="572" builtinId="9" hidden="1"/>
    <cellStyle name="Collegamento ipertestuale visitato" xfId="574" builtinId="9" hidden="1"/>
    <cellStyle name="Collegamento ipertestuale visitato" xfId="576" builtinId="9" hidden="1"/>
    <cellStyle name="Collegamento ipertestuale visitato" xfId="578" builtinId="9" hidden="1"/>
    <cellStyle name="Collegamento ipertestuale visitato" xfId="580" builtinId="9" hidden="1"/>
    <cellStyle name="Collegamento ipertestuale visitato" xfId="582" builtinId="9" hidden="1"/>
    <cellStyle name="Collegamento ipertestuale visitato" xfId="584" builtinId="9" hidden="1"/>
    <cellStyle name="Collegamento ipertestuale visitato" xfId="586" builtinId="9" hidden="1"/>
    <cellStyle name="Collegamento ipertestuale visitato" xfId="588" builtinId="9" hidden="1"/>
    <cellStyle name="Collegamento ipertestuale visitato" xfId="590" builtinId="9" hidden="1"/>
    <cellStyle name="Collegamento ipertestuale visitato" xfId="592" builtinId="9" hidden="1"/>
    <cellStyle name="Collegamento ipertestuale visitato" xfId="594" builtinId="9" hidden="1"/>
    <cellStyle name="Collegamento ipertestuale visitato" xfId="596" builtinId="9" hidden="1"/>
    <cellStyle name="Collegamento ipertestuale visitato" xfId="598" builtinId="9" hidden="1"/>
    <cellStyle name="Collegamento ipertestuale visitato" xfId="600" builtinId="9" hidden="1"/>
    <cellStyle name="Collegamento ipertestuale visitato" xfId="602" builtinId="9" hidden="1"/>
    <cellStyle name="Collegamento ipertestuale visitato" xfId="604" builtinId="9" hidden="1"/>
    <cellStyle name="Collegamento ipertestuale visitato" xfId="606" builtinId="9" hidden="1"/>
    <cellStyle name="Collegamento ipertestuale visitato" xfId="608" builtinId="9" hidden="1"/>
    <cellStyle name="Collegamento ipertestuale visitato" xfId="610" builtinId="9" hidden="1"/>
    <cellStyle name="Collegamento ipertestuale visitato" xfId="612" builtinId="9" hidden="1"/>
    <cellStyle name="Collegamento ipertestuale visitato" xfId="614" builtinId="9" hidden="1"/>
    <cellStyle name="Collegamento ipertestuale visitato" xfId="616" builtinId="9" hidden="1"/>
    <cellStyle name="Collegamento ipertestuale visitato" xfId="618" builtinId="9" hidden="1"/>
    <cellStyle name="Collegamento ipertestuale visitato" xfId="620" builtinId="9" hidden="1"/>
    <cellStyle name="Collegamento ipertestuale visitato" xfId="622" builtinId="9" hidden="1"/>
    <cellStyle name="Collegamento ipertestuale visitato" xfId="624" builtinId="9" hidden="1"/>
    <cellStyle name="Collegamento ipertestuale visitato" xfId="626" builtinId="9" hidden="1"/>
    <cellStyle name="Collegamento ipertestuale visitato" xfId="628" builtinId="9" hidden="1"/>
    <cellStyle name="Collegamento ipertestuale visitato" xfId="630" builtinId="9" hidden="1"/>
    <cellStyle name="Collegamento ipertestuale visitato" xfId="632" builtinId="9" hidden="1"/>
    <cellStyle name="Collegamento ipertestuale visitato" xfId="634" builtinId="9" hidden="1"/>
    <cellStyle name="Collegamento ipertestuale visitato" xfId="636" builtinId="9" hidden="1"/>
    <cellStyle name="Collegamento ipertestuale visitato" xfId="638" builtinId="9" hidden="1"/>
    <cellStyle name="Collegamento ipertestuale visitato" xfId="640" builtinId="9" hidden="1"/>
    <cellStyle name="Collegamento ipertestuale visitato" xfId="642" builtinId="9" hidden="1"/>
    <cellStyle name="Collegamento ipertestuale visitato" xfId="644" builtinId="9" hidden="1"/>
    <cellStyle name="Collegamento ipertestuale visitato" xfId="646" builtinId="9" hidden="1"/>
    <cellStyle name="Collegamento ipertestuale visitato" xfId="648" builtinId="9" hidden="1"/>
    <cellStyle name="Collegamento ipertestuale visitato" xfId="650" builtinId="9" hidden="1"/>
    <cellStyle name="Collegamento ipertestuale visitato" xfId="652" builtinId="9" hidden="1"/>
    <cellStyle name="Collegamento ipertestuale visitato" xfId="654" builtinId="9" hidden="1"/>
    <cellStyle name="Collegamento ipertestuale visitato" xfId="656" builtinId="9" hidden="1"/>
    <cellStyle name="Collegamento ipertestuale visitato" xfId="658" builtinId="9" hidden="1"/>
    <cellStyle name="Collegamento ipertestuale visitato" xfId="660" builtinId="9" hidden="1"/>
    <cellStyle name="Collegamento ipertestuale visitato" xfId="662" builtinId="9" hidden="1"/>
    <cellStyle name="Collegamento ipertestuale visitato" xfId="664" builtinId="9" hidden="1"/>
    <cellStyle name="Collegamento ipertestuale visitato" xfId="666" builtinId="9" hidden="1"/>
    <cellStyle name="Collegamento ipertestuale visitato" xfId="668" builtinId="9" hidden="1"/>
    <cellStyle name="Collegamento ipertestuale visitato" xfId="670" builtinId="9" hidden="1"/>
    <cellStyle name="Collegamento ipertestuale visitato" xfId="672" builtinId="9" hidden="1"/>
    <cellStyle name="Collegamento ipertestuale visitato" xfId="674" builtinId="9" hidden="1"/>
    <cellStyle name="Collegamento ipertestuale visitato" xfId="676" builtinId="9" hidden="1"/>
    <cellStyle name="Collegamento ipertestuale visitato" xfId="678" builtinId="9" hidden="1"/>
    <cellStyle name="Collegamento ipertestuale visitato" xfId="680" builtinId="9" hidden="1"/>
    <cellStyle name="Collegamento ipertestuale visitato" xfId="682" builtinId="9" hidden="1"/>
    <cellStyle name="Collegamento ipertestuale visitato" xfId="684" builtinId="9" hidden="1"/>
    <cellStyle name="Collegamento ipertestuale visitato" xfId="686" builtinId="9" hidden="1"/>
    <cellStyle name="Collegamento ipertestuale visitato" xfId="688" builtinId="9" hidden="1"/>
    <cellStyle name="Collegamento ipertestuale visitato" xfId="690" builtinId="9" hidden="1"/>
    <cellStyle name="Collegamento ipertestuale visitato" xfId="692" builtinId="9" hidden="1"/>
    <cellStyle name="Collegamento ipertestuale visitato" xfId="694" builtinId="9" hidden="1"/>
    <cellStyle name="Collegamento ipertestuale visitato" xfId="696" builtinId="9" hidden="1"/>
    <cellStyle name="Collegamento ipertestuale visitato" xfId="698" builtinId="9" hidden="1"/>
    <cellStyle name="Collegamento ipertestuale visitato" xfId="700" builtinId="9" hidden="1"/>
    <cellStyle name="Collegamento ipertestuale visitato" xfId="702" builtinId="9" hidden="1"/>
    <cellStyle name="Collegamento ipertestuale visitato" xfId="704" builtinId="9" hidden="1"/>
    <cellStyle name="Collegamento ipertestuale visitato" xfId="706" builtinId="9" hidden="1"/>
    <cellStyle name="Collegamento ipertestuale visitato" xfId="708" builtinId="9" hidden="1"/>
    <cellStyle name="Collegamento ipertestuale visitato" xfId="710" builtinId="9" hidden="1"/>
    <cellStyle name="Collegamento ipertestuale visitato" xfId="712" builtinId="9" hidden="1"/>
    <cellStyle name="Collegamento ipertestuale visitato" xfId="714" builtinId="9" hidden="1"/>
    <cellStyle name="Collegamento ipertestuale visitato" xfId="716" builtinId="9" hidden="1"/>
    <cellStyle name="Collegamento ipertestuale visitato" xfId="718" builtinId="9" hidden="1"/>
    <cellStyle name="Collegamento ipertestuale visitato" xfId="720" builtinId="9" hidden="1"/>
    <cellStyle name="Collegamento ipertestuale visitato" xfId="722" builtinId="9" hidden="1"/>
    <cellStyle name="Collegamento ipertestuale visitato" xfId="724" builtinId="9" hidden="1"/>
    <cellStyle name="Collegamento ipertestuale visitato" xfId="726" builtinId="9" hidden="1"/>
    <cellStyle name="Collegamento ipertestuale visitato" xfId="728" builtinId="9" hidden="1"/>
    <cellStyle name="Collegamento ipertestuale visitato" xfId="730" builtinId="9" hidden="1"/>
    <cellStyle name="Collegamento ipertestuale visitato" xfId="732" builtinId="9" hidden="1"/>
    <cellStyle name="Collegamento ipertestuale visitato" xfId="734" builtinId="9" hidden="1"/>
    <cellStyle name="Normale" xfId="0" builtinId="0"/>
    <cellStyle name="Normale 2" xfId="2"/>
    <cellStyle name="Normale 2 2" xfId="3"/>
    <cellStyle name="Normale 2 2 2" xfId="4"/>
    <cellStyle name="Normale 3" xfId="5"/>
    <cellStyle name="Normale 3 11" xfId="735"/>
    <cellStyle name="Normale 3 2" xfId="6"/>
    <cellStyle name="Normale 3 3" xfId="7"/>
    <cellStyle name="Normale 3 4" xfId="8"/>
    <cellStyle name="Normale 3 5" xfId="9"/>
    <cellStyle name="Normale 3 6" xfId="10"/>
    <cellStyle name="Normale 3 7" xfId="11"/>
    <cellStyle name="Normale 3 8" xfId="12"/>
    <cellStyle name="Normale 4" xfId="13"/>
    <cellStyle name="Normale 4 2" xfId="14"/>
    <cellStyle name="Normale 4 2 2" xfId="15"/>
    <cellStyle name="Normale 4 3" xfId="16"/>
    <cellStyle name="Normale 4 4" xfId="17"/>
    <cellStyle name="Normale 5" xfId="18"/>
    <cellStyle name="Normale 5 2" xfId="19"/>
    <cellStyle name="Normale 6" xfId="20"/>
    <cellStyle name="Normale 6 2" xfId="21"/>
    <cellStyle name="Normale 7" xfId="22"/>
    <cellStyle name="Normale 7 2" xfId="23"/>
    <cellStyle name="Normale 8" xfId="24"/>
    <cellStyle name="Normale 9" xfId="25"/>
    <cellStyle name="Percentuale" xfId="1" builtinId="5"/>
    <cellStyle name="Percentuale 2" xfId="26"/>
    <cellStyle name="Percentuale 2 2" xfId="27"/>
    <cellStyle name="Percentuale 3" xfId="2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1"/>
  <dimension ref="B2:J34"/>
  <sheetViews>
    <sheetView showGridLines="0" showZeros="0" zoomScaleSheetLayoutView="100" zoomScalePageLayoutView="110" workbookViewId="0">
      <selection activeCell="L13" sqref="L13"/>
    </sheetView>
  </sheetViews>
  <sheetFormatPr defaultColWidth="8.85546875" defaultRowHeight="15"/>
  <cols>
    <col min="1" max="1" width="6.140625" style="1" customWidth="1"/>
    <col min="2" max="2" width="51" style="1" bestFit="1" customWidth="1"/>
    <col min="3" max="10" width="10.85546875" style="1" customWidth="1"/>
    <col min="11" max="16384" width="8.85546875" style="1"/>
  </cols>
  <sheetData>
    <row r="2" spans="2:10" ht="15.75" thickBot="1"/>
    <row r="3" spans="2:10">
      <c r="B3" s="155" t="s">
        <v>18</v>
      </c>
      <c r="C3" s="156"/>
      <c r="D3" s="156"/>
      <c r="E3" s="156"/>
      <c r="F3" s="156"/>
      <c r="G3" s="156"/>
      <c r="H3" s="156"/>
      <c r="I3" s="156"/>
      <c r="J3" s="157"/>
    </row>
    <row r="4" spans="2:10" ht="15.75" thickBot="1">
      <c r="B4" s="158" t="s">
        <v>130</v>
      </c>
      <c r="C4" s="159"/>
      <c r="D4" s="159"/>
      <c r="E4" s="159"/>
      <c r="F4" s="159"/>
      <c r="G4" s="159"/>
      <c r="H4" s="159"/>
      <c r="I4" s="159"/>
      <c r="J4" s="160"/>
    </row>
    <row r="5" spans="2:10">
      <c r="B5" s="19"/>
      <c r="C5" s="156" t="s">
        <v>19</v>
      </c>
      <c r="D5" s="156"/>
      <c r="E5" s="156" t="s">
        <v>20</v>
      </c>
      <c r="F5" s="156"/>
      <c r="G5" s="156" t="s">
        <v>21</v>
      </c>
      <c r="H5" s="156"/>
      <c r="I5" s="161" t="s">
        <v>22</v>
      </c>
      <c r="J5" s="162"/>
    </row>
    <row r="6" spans="2:10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>
      <c r="B7" s="16" t="s">
        <v>10</v>
      </c>
      <c r="C7" s="17">
        <v>2.93981481481481E-3</v>
      </c>
      <c r="D7" s="18">
        <f t="shared" ref="D7:D28" si="0">C7/$C$30</f>
        <v>7.1404475430113419E-3</v>
      </c>
      <c r="E7" s="17">
        <v>1.11111111111111E-3</v>
      </c>
      <c r="F7" s="18">
        <f t="shared" ref="F7:F26" si="1">E7/$E$30</f>
        <v>8.3835472884464107E-3</v>
      </c>
      <c r="G7" s="17">
        <v>3.10185185185185E-3</v>
      </c>
      <c r="H7" s="18">
        <f t="shared" ref="H7:H27" si="2">G7/$G$30</f>
        <v>1.9612147822905223E-2</v>
      </c>
      <c r="I7" s="17">
        <f t="shared" ref="I7" si="3">C7+E7+G7</f>
        <v>7.1527777777777701E-3</v>
      </c>
      <c r="J7" s="32">
        <f t="shared" ref="J7" si="4">I7/$I$30</f>
        <v>1.0183232269970985E-2</v>
      </c>
    </row>
    <row r="8" spans="2:10">
      <c r="B8" s="16" t="s">
        <v>13</v>
      </c>
      <c r="C8" s="17">
        <v>1.44675925925926E-3</v>
      </c>
      <c r="D8" s="18">
        <f t="shared" si="0"/>
        <v>3.5139997751040147E-3</v>
      </c>
      <c r="E8" s="17">
        <v>1.2731481481481499E-4</v>
      </c>
      <c r="F8" s="18">
        <f t="shared" si="1"/>
        <v>9.6061479346782025E-4</v>
      </c>
      <c r="G8" s="17">
        <v>2.89351851851852E-4</v>
      </c>
      <c r="H8" s="18">
        <f t="shared" si="2"/>
        <v>1.8294914013904145E-3</v>
      </c>
      <c r="I8" s="17">
        <f t="shared" ref="I8:I17" si="5">C8+E8+G8</f>
        <v>1.863425925925927E-3</v>
      </c>
      <c r="J8" s="32">
        <f t="shared" ref="J8:J28" si="6">I8/$I$30</f>
        <v>2.6529132612707626E-3</v>
      </c>
    </row>
    <row r="9" spans="2:10">
      <c r="B9" s="16" t="s">
        <v>0</v>
      </c>
      <c r="C9" s="17">
        <v>6.9224537037037001E-2</v>
      </c>
      <c r="D9" s="18">
        <f t="shared" si="0"/>
        <v>0.16813786123917671</v>
      </c>
      <c r="E9" s="17">
        <v>1.8055555555555599E-2</v>
      </c>
      <c r="F9" s="18">
        <f t="shared" si="1"/>
        <v>0.13623264343725464</v>
      </c>
      <c r="G9" s="17">
        <v>2.11689814814815E-2</v>
      </c>
      <c r="H9" s="18">
        <f t="shared" si="2"/>
        <v>0.13384559092572276</v>
      </c>
      <c r="I9" s="17">
        <f t="shared" si="5"/>
        <v>0.1084490740740741</v>
      </c>
      <c r="J9" s="32">
        <f t="shared" si="6"/>
        <v>0.15439625626153441</v>
      </c>
    </row>
    <row r="10" spans="2:10">
      <c r="B10" s="16" t="s">
        <v>8</v>
      </c>
      <c r="C10" s="17">
        <v>1.1990740740740699E-2</v>
      </c>
      <c r="D10" s="18">
        <f>C10/$C$30</f>
        <v>2.9124030136061956E-2</v>
      </c>
      <c r="E10" s="17">
        <v>3.2986111111111098E-3</v>
      </c>
      <c r="F10" s="18">
        <f t="shared" si="1"/>
        <v>2.4888656012575297E-2</v>
      </c>
      <c r="G10" s="17">
        <v>4.9768518518518504E-3</v>
      </c>
      <c r="H10" s="18">
        <f t="shared" si="2"/>
        <v>3.1467252103915107E-2</v>
      </c>
      <c r="I10" s="17">
        <f t="shared" si="5"/>
        <v>2.0266203703703661E-2</v>
      </c>
      <c r="J10" s="32">
        <f t="shared" si="6"/>
        <v>2.8852491431584429E-2</v>
      </c>
    </row>
    <row r="11" spans="2:10">
      <c r="B11" s="16" t="s">
        <v>26</v>
      </c>
      <c r="C11" s="17">
        <v>1.15740740740741E-4</v>
      </c>
      <c r="D11" s="18">
        <f>C11/$C$30</f>
        <v>2.8111998200832164E-4</v>
      </c>
      <c r="E11" s="17">
        <v>0</v>
      </c>
      <c r="F11" s="18">
        <f t="shared" si="1"/>
        <v>0</v>
      </c>
      <c r="G11" s="17">
        <v>0</v>
      </c>
      <c r="H11" s="18"/>
      <c r="I11" s="17">
        <f t="shared" si="5"/>
        <v>1.15740740740741E-4</v>
      </c>
      <c r="J11" s="32">
        <f t="shared" si="6"/>
        <v>1.6477722119694207E-4</v>
      </c>
    </row>
    <row r="12" spans="2:10">
      <c r="B12" s="16" t="s">
        <v>3</v>
      </c>
      <c r="C12" s="17">
        <v>6.9224537037037001E-2</v>
      </c>
      <c r="D12" s="18">
        <f t="shared" si="0"/>
        <v>0.16813786123917671</v>
      </c>
      <c r="E12" s="17">
        <v>1.84143518518519E-2</v>
      </c>
      <c r="F12" s="18">
        <f t="shared" si="1"/>
        <v>0.13893983058248219</v>
      </c>
      <c r="G12" s="17">
        <v>2.7384259259259299E-2</v>
      </c>
      <c r="H12" s="18">
        <f t="shared" si="2"/>
        <v>0.17314306622758899</v>
      </c>
      <c r="I12" s="17">
        <f t="shared" si="5"/>
        <v>0.11502314814814821</v>
      </c>
      <c r="J12" s="32">
        <f t="shared" si="6"/>
        <v>0.16375560242552073</v>
      </c>
    </row>
    <row r="13" spans="2:10">
      <c r="B13" s="16" t="s">
        <v>7</v>
      </c>
      <c r="C13" s="17">
        <v>9.9421296296296306E-3</v>
      </c>
      <c r="D13" s="18">
        <f t="shared" si="0"/>
        <v>2.4148206454514778E-2</v>
      </c>
      <c r="E13" s="17">
        <v>3.3449074074074102E-3</v>
      </c>
      <c r="F13" s="18">
        <f t="shared" si="1"/>
        <v>2.5237970482927263E-2</v>
      </c>
      <c r="G13" s="17">
        <v>2.1990740740740699E-3</v>
      </c>
      <c r="H13" s="18">
        <f t="shared" si="2"/>
        <v>1.3904134650567116E-2</v>
      </c>
      <c r="I13" s="17">
        <f t="shared" si="5"/>
        <v>1.5486111111111112E-2</v>
      </c>
      <c r="J13" s="32">
        <f t="shared" si="6"/>
        <v>2.2047192196150801E-2</v>
      </c>
    </row>
    <row r="14" spans="2:10">
      <c r="B14" s="16" t="s">
        <v>2</v>
      </c>
      <c r="C14" s="17">
        <v>1.38541666666667E-2</v>
      </c>
      <c r="D14" s="18">
        <f t="shared" si="0"/>
        <v>3.3650061846396108E-2</v>
      </c>
      <c r="E14" s="17">
        <v>8.4143518518518499E-3</v>
      </c>
      <c r="F14" s="18">
        <f t="shared" si="1"/>
        <v>6.3487904986464019E-2</v>
      </c>
      <c r="G14" s="17">
        <v>4.1782407407407402E-3</v>
      </c>
      <c r="H14" s="18">
        <f t="shared" si="2"/>
        <v>2.6417855836077569E-2</v>
      </c>
      <c r="I14" s="17">
        <f t="shared" si="5"/>
        <v>2.6446759259259288E-2</v>
      </c>
      <c r="J14" s="32">
        <f t="shared" si="6"/>
        <v>3.7651595043501219E-2</v>
      </c>
    </row>
    <row r="15" spans="2:10">
      <c r="B15" s="16" t="s">
        <v>9</v>
      </c>
      <c r="C15" s="17">
        <v>2.5104166666666702E-2</v>
      </c>
      <c r="D15" s="18">
        <f t="shared" si="0"/>
        <v>6.097492409760491E-2</v>
      </c>
      <c r="E15" s="17">
        <v>1.2488425925925899E-2</v>
      </c>
      <c r="F15" s="18">
        <f t="shared" si="1"/>
        <v>9.4227578377434035E-2</v>
      </c>
      <c r="G15" s="17">
        <v>4.2361111111111098E-3</v>
      </c>
      <c r="H15" s="18">
        <f t="shared" si="2"/>
        <v>2.6783754116355647E-2</v>
      </c>
      <c r="I15" s="17">
        <f t="shared" si="5"/>
        <v>4.1828703703703708E-2</v>
      </c>
      <c r="J15" s="32">
        <f t="shared" si="6"/>
        <v>5.9550487740574733E-2</v>
      </c>
    </row>
    <row r="16" spans="2:10">
      <c r="B16" s="16" t="s">
        <v>1</v>
      </c>
      <c r="C16" s="17">
        <v>2.0868055555555601E-2</v>
      </c>
      <c r="D16" s="18">
        <f t="shared" si="0"/>
        <v>5.0685932756100387E-2</v>
      </c>
      <c r="E16" s="17">
        <v>8.5185185185185208E-3</v>
      </c>
      <c r="F16" s="18">
        <f t="shared" si="1"/>
        <v>6.4273862544755894E-2</v>
      </c>
      <c r="G16" s="17">
        <v>5.60185185185185E-3</v>
      </c>
      <c r="H16" s="18">
        <f t="shared" si="2"/>
        <v>3.5418953530918396E-2</v>
      </c>
      <c r="I16" s="17">
        <f t="shared" si="5"/>
        <v>3.4988425925925971E-2</v>
      </c>
      <c r="J16" s="32">
        <f t="shared" si="6"/>
        <v>4.9812153967835539E-2</v>
      </c>
    </row>
    <row r="17" spans="2:10">
      <c r="B17" s="16" t="s">
        <v>27</v>
      </c>
      <c r="C17" s="17">
        <v>1.30555555555556E-2</v>
      </c>
      <c r="D17" s="18">
        <f t="shared" si="0"/>
        <v>3.1710333970538719E-2</v>
      </c>
      <c r="E17" s="17">
        <v>8.1134259259259302E-3</v>
      </c>
      <c r="F17" s="18">
        <f t="shared" si="1"/>
        <v>6.1217360929176491E-2</v>
      </c>
      <c r="G17" s="17">
        <v>7.5694444444444403E-3</v>
      </c>
      <c r="H17" s="18">
        <f t="shared" si="2"/>
        <v>4.7859495060373194E-2</v>
      </c>
      <c r="I17" s="17">
        <f t="shared" si="5"/>
        <v>2.8738425925925973E-2</v>
      </c>
      <c r="J17" s="32">
        <f t="shared" si="6"/>
        <v>4.0914184023200691E-2</v>
      </c>
    </row>
    <row r="18" spans="2:10">
      <c r="B18" s="16" t="s">
        <v>16</v>
      </c>
      <c r="C18" s="17">
        <v>1.85185185185185E-3</v>
      </c>
      <c r="D18" s="18">
        <f t="shared" si="0"/>
        <v>4.4979197121331315E-3</v>
      </c>
      <c r="E18" s="17">
        <v>4.3287037037037001E-3</v>
      </c>
      <c r="F18" s="18">
        <f t="shared" si="1"/>
        <v>3.2660902977905817E-2</v>
      </c>
      <c r="G18" s="17">
        <v>0</v>
      </c>
      <c r="H18" s="18"/>
      <c r="I18" s="17">
        <f>G18+E18+C18</f>
        <v>6.1805555555555503E-3</v>
      </c>
      <c r="J18" s="32">
        <f t="shared" si="6"/>
        <v>8.7991036119166796E-3</v>
      </c>
    </row>
    <row r="19" spans="2:10">
      <c r="B19" s="16" t="s">
        <v>4</v>
      </c>
      <c r="C19" s="17">
        <v>9.53703703703704E-3</v>
      </c>
      <c r="D19" s="18">
        <f t="shared" si="0"/>
        <v>2.3164286517485658E-2</v>
      </c>
      <c r="E19" s="17">
        <v>2.38425925925926E-3</v>
      </c>
      <c r="F19" s="18">
        <f t="shared" si="1"/>
        <v>1.7989695223124616E-2</v>
      </c>
      <c r="G19" s="17">
        <v>6.5162037037037003E-3</v>
      </c>
      <c r="H19" s="18">
        <f t="shared" si="2"/>
        <v>4.1200146359312094E-2</v>
      </c>
      <c r="I19" s="17">
        <f t="shared" ref="I19:I28" si="7">C19+E19+G19</f>
        <v>1.8437499999999999E-2</v>
      </c>
      <c r="J19" s="32">
        <f t="shared" ref="J19" si="8">I19/$I$30</f>
        <v>2.624901133667281E-2</v>
      </c>
    </row>
    <row r="20" spans="2:10">
      <c r="B20" s="16" t="s">
        <v>14</v>
      </c>
      <c r="C20" s="17">
        <v>1.9606481481481499E-2</v>
      </c>
      <c r="D20" s="18">
        <f t="shared" si="0"/>
        <v>4.7621724952209621E-2</v>
      </c>
      <c r="E20" s="17">
        <v>7.0833333333333304E-3</v>
      </c>
      <c r="F20" s="18">
        <f t="shared" si="1"/>
        <v>5.3445113963845901E-2</v>
      </c>
      <c r="G20" s="17">
        <v>7.1527777777777796E-3</v>
      </c>
      <c r="H20" s="18">
        <f t="shared" si="2"/>
        <v>4.5225027442371037E-2</v>
      </c>
      <c r="I20" s="17">
        <f t="shared" si="7"/>
        <v>3.3842592592592612E-2</v>
      </c>
      <c r="J20" s="32">
        <f t="shared" si="6"/>
        <v>4.8180859477985775E-2</v>
      </c>
    </row>
    <row r="21" spans="2:10">
      <c r="B21" s="16" t="s">
        <v>11</v>
      </c>
      <c r="C21" s="17">
        <v>1.28587962962963E-2</v>
      </c>
      <c r="D21" s="18">
        <f t="shared" si="0"/>
        <v>3.1232430001124474E-2</v>
      </c>
      <c r="E21" s="17">
        <v>1.4236111111111101E-3</v>
      </c>
      <c r="F21" s="18">
        <f t="shared" si="1"/>
        <v>1.0741419963321968E-2</v>
      </c>
      <c r="G21" s="17">
        <v>5.15046296296296E-3</v>
      </c>
      <c r="H21" s="18">
        <f t="shared" si="2"/>
        <v>3.2564946944749346E-2</v>
      </c>
      <c r="I21" s="17">
        <f t="shared" si="7"/>
        <v>1.9432870370370371E-2</v>
      </c>
      <c r="J21" s="32">
        <f t="shared" si="6"/>
        <v>2.7666095438966511E-2</v>
      </c>
    </row>
    <row r="22" spans="2:10">
      <c r="B22" s="16" t="s">
        <v>15</v>
      </c>
      <c r="C22" s="17">
        <v>1.58680555555556E-2</v>
      </c>
      <c r="D22" s="18">
        <f t="shared" si="0"/>
        <v>3.8541549533340921E-2</v>
      </c>
      <c r="E22" s="17">
        <v>6.04166666666667E-3</v>
      </c>
      <c r="F22" s="18">
        <f t="shared" si="1"/>
        <v>4.558553838092743E-2</v>
      </c>
      <c r="G22" s="17">
        <v>2.26851851851852E-3</v>
      </c>
      <c r="H22" s="18">
        <f t="shared" si="2"/>
        <v>1.4343212586900852E-2</v>
      </c>
      <c r="I22" s="17">
        <f t="shared" si="7"/>
        <v>2.4178240740740792E-2</v>
      </c>
      <c r="J22" s="32">
        <f t="shared" si="6"/>
        <v>3.4421961508041193E-2</v>
      </c>
    </row>
    <row r="23" spans="2:10">
      <c r="B23" s="16" t="s">
        <v>28</v>
      </c>
      <c r="C23" s="17">
        <v>5.0011574074074097E-2</v>
      </c>
      <c r="D23" s="18">
        <f t="shared" si="0"/>
        <v>0.12147194422579556</v>
      </c>
      <c r="E23" s="17">
        <v>1.20486111111111E-2</v>
      </c>
      <c r="F23" s="18">
        <f t="shared" si="1"/>
        <v>9.0909090909090787E-2</v>
      </c>
      <c r="G23" s="17">
        <v>2.6516203703703702E-2</v>
      </c>
      <c r="H23" s="18">
        <f t="shared" si="2"/>
        <v>0.16765459202341748</v>
      </c>
      <c r="I23" s="17">
        <f t="shared" si="7"/>
        <v>8.8576388888888899E-2</v>
      </c>
      <c r="J23" s="32">
        <f t="shared" si="6"/>
        <v>0.12610400738201949</v>
      </c>
    </row>
    <row r="24" spans="2:10">
      <c r="B24" s="16" t="s">
        <v>12</v>
      </c>
      <c r="C24" s="17">
        <v>9.7916666666666707E-3</v>
      </c>
      <c r="D24" s="18">
        <f t="shared" si="0"/>
        <v>2.3782750477903968E-2</v>
      </c>
      <c r="E24" s="17">
        <v>4.1087962962962996E-3</v>
      </c>
      <c r="F24" s="18">
        <f t="shared" si="1"/>
        <v>3.100165924373418E-2</v>
      </c>
      <c r="G24" s="17">
        <v>1.8773148148148101E-2</v>
      </c>
      <c r="H24" s="18">
        <f t="shared" si="2"/>
        <v>0.11869740212220974</v>
      </c>
      <c r="I24" s="17">
        <f t="shared" si="7"/>
        <v>3.267361111111107E-2</v>
      </c>
      <c r="J24" s="32">
        <f t="shared" si="6"/>
        <v>4.6516609543896581E-2</v>
      </c>
    </row>
    <row r="25" spans="2:10">
      <c r="B25" s="16" t="s">
        <v>5</v>
      </c>
      <c r="C25" s="17">
        <v>1.9293981481481499E-2</v>
      </c>
      <c r="D25" s="18">
        <f t="shared" si="0"/>
        <v>4.6862701000787155E-2</v>
      </c>
      <c r="E25" s="17">
        <v>4.0740740740740702E-3</v>
      </c>
      <c r="F25" s="18">
        <f t="shared" si="1"/>
        <v>3.0739673390970175E-2</v>
      </c>
      <c r="G25" s="17">
        <v>9.1087962962963006E-3</v>
      </c>
      <c r="H25" s="18">
        <f t="shared" si="2"/>
        <v>5.7592389315770244E-2</v>
      </c>
      <c r="I25" s="17">
        <f t="shared" si="7"/>
        <v>3.2476851851851868E-2</v>
      </c>
      <c r="J25" s="32">
        <f t="shared" si="6"/>
        <v>4.6236488267861864E-2</v>
      </c>
    </row>
    <row r="26" spans="2:10">
      <c r="B26" s="16" t="s">
        <v>6</v>
      </c>
      <c r="C26" s="17">
        <v>1.0150462962963E-2</v>
      </c>
      <c r="D26" s="18">
        <f t="shared" si="0"/>
        <v>2.4654222422129841E-2</v>
      </c>
      <c r="E26" s="17">
        <v>0</v>
      </c>
      <c r="F26" s="18">
        <f t="shared" si="1"/>
        <v>0</v>
      </c>
      <c r="G26" s="17">
        <v>0</v>
      </c>
      <c r="H26" s="18">
        <f t="shared" si="2"/>
        <v>0</v>
      </c>
      <c r="I26" s="17">
        <f t="shared" si="7"/>
        <v>1.0150462962963E-2</v>
      </c>
      <c r="J26" s="32">
        <f t="shared" si="6"/>
        <v>1.445096229897184E-2</v>
      </c>
    </row>
    <row r="27" spans="2:10">
      <c r="B27" s="16" t="s">
        <v>78</v>
      </c>
      <c r="C27" s="17">
        <v>1.8495370370370402E-2</v>
      </c>
      <c r="D27" s="18">
        <f t="shared" si="0"/>
        <v>4.4922973124929773E-2</v>
      </c>
      <c r="E27" s="17">
        <v>4.6874999999999998E-3</v>
      </c>
      <c r="F27" s="18">
        <f>E27/$E$30</f>
        <v>3.5368090123133335E-2</v>
      </c>
      <c r="G27" s="17">
        <v>1.79398148148148E-3</v>
      </c>
      <c r="H27" s="18">
        <f t="shared" si="2"/>
        <v>1.1342846688620555E-2</v>
      </c>
      <c r="I27" s="17">
        <f t="shared" si="7"/>
        <v>2.4976851851851882E-2</v>
      </c>
      <c r="J27" s="32">
        <f t="shared" si="6"/>
        <v>3.5558924334300059E-2</v>
      </c>
    </row>
    <row r="28" spans="2:10">
      <c r="B28" s="16" t="s">
        <v>17</v>
      </c>
      <c r="C28" s="17">
        <v>6.4814814814814804E-3</v>
      </c>
      <c r="D28" s="18">
        <f t="shared" si="0"/>
        <v>1.5742718992465973E-2</v>
      </c>
      <c r="E28" s="17">
        <v>4.4675925925925898E-3</v>
      </c>
      <c r="F28" s="18">
        <f>E28/$E$30</f>
        <v>3.3708846388961627E-2</v>
      </c>
      <c r="G28" s="17">
        <v>1.7361111111111101E-4</v>
      </c>
      <c r="H28" s="18">
        <f>G28/$G$30</f>
        <v>1.0976948408342475E-3</v>
      </c>
      <c r="I28" s="17">
        <f t="shared" si="7"/>
        <v>1.112268518518518E-2</v>
      </c>
      <c r="J28" s="32">
        <f t="shared" si="6"/>
        <v>1.583509095702609E-2</v>
      </c>
    </row>
    <row r="29" spans="2:10" ht="15.75" thickBot="1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>
      <c r="B30" s="24" t="s">
        <v>29</v>
      </c>
      <c r="C30" s="25">
        <f t="shared" ref="C30:J30" si="9">SUM(C7:C28)</f>
        <v>0.41171296296296317</v>
      </c>
      <c r="D30" s="26">
        <f t="shared" si="9"/>
        <v>1</v>
      </c>
      <c r="E30" s="25">
        <f t="shared" si="9"/>
        <v>0.13253472222222229</v>
      </c>
      <c r="F30" s="26">
        <f t="shared" si="9"/>
        <v>1</v>
      </c>
      <c r="G30" s="25">
        <f t="shared" si="9"/>
        <v>0.15815972222222222</v>
      </c>
      <c r="H30" s="26">
        <f t="shared" si="9"/>
        <v>0.99999999999999989</v>
      </c>
      <c r="I30" s="25">
        <f>SUM(I7:I28)</f>
        <v>0.70240740740740759</v>
      </c>
      <c r="J30" s="34">
        <f t="shared" si="9"/>
        <v>1.0000000000000002</v>
      </c>
    </row>
    <row r="31" spans="2:10" ht="15.75" thickTop="1">
      <c r="B31" s="27"/>
      <c r="C31" s="28"/>
      <c r="D31" s="29"/>
      <c r="E31" s="29"/>
      <c r="F31" s="28"/>
      <c r="G31" s="29"/>
      <c r="H31" s="29"/>
      <c r="I31" s="28"/>
      <c r="J31" s="35"/>
    </row>
    <row r="32" spans="2:10" ht="66" customHeight="1" thickBot="1">
      <c r="B32" s="152" t="s">
        <v>113</v>
      </c>
      <c r="C32" s="153"/>
      <c r="D32" s="153"/>
      <c r="E32" s="153"/>
      <c r="F32" s="153"/>
      <c r="G32" s="153"/>
      <c r="H32" s="153"/>
      <c r="I32" s="153"/>
      <c r="J32" s="154"/>
    </row>
    <row r="34" spans="7:7">
      <c r="G34" s="2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&amp;R7</oddHeader>
  </headerFooter>
  <colBreaks count="1" manualBreakCount="1">
    <brk id="10" max="1048575" man="1"/>
  </colBreaks>
  <ignoredErrors>
    <ignoredError sqref="I1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sheetPr codeName="Foglio10"/>
  <dimension ref="B1:H67"/>
  <sheetViews>
    <sheetView showGridLines="0" showZeros="0" zoomScale="110" zoomScaleNormal="110" zoomScaleSheetLayoutView="100" zoomScalePageLayoutView="110" workbookViewId="0">
      <selection activeCell="M18" sqref="M18"/>
    </sheetView>
  </sheetViews>
  <sheetFormatPr defaultColWidth="8.85546875" defaultRowHeight="1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>
      <c r="C1" s="9"/>
      <c r="D1" s="9"/>
      <c r="E1" s="9"/>
      <c r="F1" s="9"/>
    </row>
    <row r="2" spans="2:8" s="1" customFormat="1" ht="15.75" thickBot="1">
      <c r="C2" s="9"/>
      <c r="D2" s="9"/>
      <c r="E2" s="9"/>
      <c r="F2" s="9"/>
    </row>
    <row r="3" spans="2:8" s="1" customFormat="1" ht="15.75" thickBot="1">
      <c r="B3" s="163" t="s">
        <v>107</v>
      </c>
      <c r="C3" s="164"/>
      <c r="D3" s="164"/>
      <c r="E3" s="164"/>
      <c r="F3" s="171"/>
      <c r="G3" s="164"/>
      <c r="H3" s="165"/>
    </row>
    <row r="4" spans="2:8" s="1" customFormat="1" ht="15.75" thickBot="1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>
      <c r="B7" s="42" t="s">
        <v>10</v>
      </c>
      <c r="C7" s="38">
        <v>7.9976851851851893E-3</v>
      </c>
      <c r="D7" s="39">
        <f t="shared" ref="D7:F28" si="0">C7/C$30</f>
        <v>2.3454736770645926E-2</v>
      </c>
      <c r="E7" s="38">
        <v>0</v>
      </c>
      <c r="F7" s="39"/>
      <c r="G7" s="38">
        <v>7.9976851851851893E-3</v>
      </c>
      <c r="H7" s="43">
        <f>G7/$G$30</f>
        <v>2.2440893738633401E-2</v>
      </c>
    </row>
    <row r="8" spans="2:8" s="1" customFormat="1">
      <c r="B8" s="42" t="s">
        <v>13</v>
      </c>
      <c r="C8" s="38">
        <v>2.44212962962963E-3</v>
      </c>
      <c r="D8" s="39">
        <f t="shared" si="0"/>
        <v>7.162010793930953E-3</v>
      </c>
      <c r="E8" s="38">
        <v>0</v>
      </c>
      <c r="F8" s="39">
        <f t="shared" si="0"/>
        <v>0</v>
      </c>
      <c r="G8" s="38">
        <v>2.44212962962963E-3</v>
      </c>
      <c r="H8" s="43">
        <f t="shared" ref="H8:H27" si="1">G8/$G$30</f>
        <v>6.8524292023902254E-3</v>
      </c>
    </row>
    <row r="9" spans="2:8" s="1" customFormat="1">
      <c r="B9" s="42" t="s">
        <v>0</v>
      </c>
      <c r="C9" s="38">
        <v>5.6562500000000002E-2</v>
      </c>
      <c r="D9" s="39">
        <f t="shared" si="0"/>
        <v>0.16588031635042921</v>
      </c>
      <c r="E9" s="38">
        <v>4.5833333333333299E-3</v>
      </c>
      <c r="F9" s="39">
        <f t="shared" si="0"/>
        <v>0.29752066115702469</v>
      </c>
      <c r="G9" s="38">
        <v>6.1145833333333302E-2</v>
      </c>
      <c r="H9" s="43">
        <f t="shared" si="1"/>
        <v>0.17157053780202625</v>
      </c>
    </row>
    <row r="10" spans="2:8" s="1" customFormat="1">
      <c r="B10" s="42" t="s">
        <v>8</v>
      </c>
      <c r="C10" s="38">
        <v>3.9699074074074098E-3</v>
      </c>
      <c r="D10" s="39">
        <f t="shared" si="0"/>
        <v>1.1642510437527573E-2</v>
      </c>
      <c r="E10" s="38">
        <v>0</v>
      </c>
      <c r="F10" s="39">
        <f t="shared" si="0"/>
        <v>0</v>
      </c>
      <c r="G10" s="38">
        <v>3.9699074074074098E-3</v>
      </c>
      <c r="H10" s="43">
        <f t="shared" si="1"/>
        <v>1.1139256949857101E-2</v>
      </c>
    </row>
    <row r="11" spans="2:8" s="1" customFormat="1">
      <c r="B11" s="42" t="s">
        <v>26</v>
      </c>
      <c r="C11" s="38">
        <v>1.2384259259259299E-3</v>
      </c>
      <c r="D11" s="39">
        <f t="shared" si="0"/>
        <v>3.631920165642722E-3</v>
      </c>
      <c r="E11" s="38">
        <v>0</v>
      </c>
      <c r="F11" s="39">
        <f t="shared" si="0"/>
        <v>0</v>
      </c>
      <c r="G11" s="38">
        <v>1.2384259259259299E-3</v>
      </c>
      <c r="H11" s="43">
        <f t="shared" si="1"/>
        <v>3.4749285528708831E-3</v>
      </c>
    </row>
    <row r="12" spans="2:8" s="1" customFormat="1">
      <c r="B12" s="42" t="s">
        <v>3</v>
      </c>
      <c r="C12" s="38">
        <v>1.9502314814814799E-2</v>
      </c>
      <c r="D12" s="39">
        <f t="shared" si="0"/>
        <v>5.7194256814093097E-2</v>
      </c>
      <c r="E12" s="38">
        <v>7.0601851851851798E-3</v>
      </c>
      <c r="F12" s="39">
        <f t="shared" si="0"/>
        <v>0.45830202854996227</v>
      </c>
      <c r="G12" s="38">
        <v>2.6562499999999999E-2</v>
      </c>
      <c r="H12" s="43">
        <f t="shared" si="1"/>
        <v>7.4532346063912625E-2</v>
      </c>
    </row>
    <row r="13" spans="2:8" s="1" customFormat="1">
      <c r="B13" s="42" t="s">
        <v>7</v>
      </c>
      <c r="C13" s="38">
        <v>4.1203703703703697E-3</v>
      </c>
      <c r="D13" s="39">
        <f t="shared" si="0"/>
        <v>1.2083771766063595E-2</v>
      </c>
      <c r="E13" s="38">
        <v>1.1805555555555599E-3</v>
      </c>
      <c r="F13" s="39">
        <f t="shared" si="0"/>
        <v>7.6634109691961244E-2</v>
      </c>
      <c r="G13" s="38">
        <v>5.3009259259259303E-3</v>
      </c>
      <c r="H13" s="43">
        <f t="shared" si="1"/>
        <v>1.4873993244998699E-2</v>
      </c>
    </row>
    <row r="14" spans="2:8" s="1" customFormat="1">
      <c r="B14" s="42" t="s">
        <v>2</v>
      </c>
      <c r="C14" s="38">
        <v>8.4259259259259305E-3</v>
      </c>
      <c r="D14" s="39">
        <f t="shared" si="0"/>
        <v>2.4710634398017704E-2</v>
      </c>
      <c r="E14" s="38">
        <v>7.1759259259259302E-4</v>
      </c>
      <c r="F14" s="39">
        <f t="shared" si="0"/>
        <v>4.6581517655897867E-2</v>
      </c>
      <c r="G14" s="38">
        <v>9.1435185185185196E-3</v>
      </c>
      <c r="H14" s="43">
        <f t="shared" si="1"/>
        <v>2.5656014549233545E-2</v>
      </c>
    </row>
    <row r="15" spans="2:8" s="1" customFormat="1">
      <c r="B15" s="42" t="s">
        <v>9</v>
      </c>
      <c r="C15" s="38">
        <v>5.3472222222222202E-3</v>
      </c>
      <c r="D15" s="39">
        <f t="shared" si="0"/>
        <v>1.5681748752588143E-2</v>
      </c>
      <c r="E15" s="38">
        <v>0</v>
      </c>
      <c r="F15" s="39">
        <f t="shared" si="0"/>
        <v>0</v>
      </c>
      <c r="G15" s="38">
        <v>5.3472222222222202E-3</v>
      </c>
      <c r="H15" s="43">
        <f t="shared" si="1"/>
        <v>1.500389711613404E-2</v>
      </c>
    </row>
    <row r="16" spans="2:8" s="1" customFormat="1">
      <c r="B16" s="42" t="s">
        <v>1</v>
      </c>
      <c r="C16" s="38">
        <v>1.80555555555556E-3</v>
      </c>
      <c r="D16" s="39">
        <f t="shared" si="0"/>
        <v>5.2951359424323755E-3</v>
      </c>
      <c r="E16" s="38">
        <v>2.19907407407407E-4</v>
      </c>
      <c r="F16" s="39">
        <f t="shared" si="0"/>
        <v>1.4274981217129957E-2</v>
      </c>
      <c r="G16" s="38">
        <v>2.0254629629629598E-3</v>
      </c>
      <c r="H16" s="43">
        <f t="shared" si="1"/>
        <v>5.6832943621719784E-3</v>
      </c>
    </row>
    <row r="17" spans="2:8" s="1" customFormat="1">
      <c r="B17" s="42" t="s">
        <v>27</v>
      </c>
      <c r="C17" s="38">
        <v>3.9120370370370403E-3</v>
      </c>
      <c r="D17" s="39">
        <f t="shared" si="0"/>
        <v>1.1472794541936795E-2</v>
      </c>
      <c r="E17" s="38">
        <v>2.19907407407407E-4</v>
      </c>
      <c r="F17" s="39">
        <f t="shared" si="0"/>
        <v>1.4274981217129957E-2</v>
      </c>
      <c r="G17" s="38">
        <v>4.1319444444444398E-3</v>
      </c>
      <c r="H17" s="43">
        <f t="shared" ref="H17:H25" si="2">G17/$G$30</f>
        <v>1.159392049883084E-2</v>
      </c>
    </row>
    <row r="18" spans="2:8" s="1" customFormat="1">
      <c r="B18" s="42" t="s">
        <v>16</v>
      </c>
      <c r="C18" s="38">
        <v>1.68981481481481E-3</v>
      </c>
      <c r="D18" s="39">
        <f t="shared" si="0"/>
        <v>4.9557041512507871E-3</v>
      </c>
      <c r="E18" s="38">
        <v>0</v>
      </c>
      <c r="F18" s="39"/>
      <c r="G18" s="38">
        <v>1.68981481481481E-3</v>
      </c>
      <c r="H18" s="43">
        <f t="shared" si="2"/>
        <v>4.7414912964406156E-3</v>
      </c>
    </row>
    <row r="19" spans="2:8" s="1" customFormat="1">
      <c r="B19" s="42" t="s">
        <v>4</v>
      </c>
      <c r="C19" s="38">
        <v>9.0393518518518505E-3</v>
      </c>
      <c r="D19" s="39">
        <f t="shared" si="0"/>
        <v>2.6509622891279967E-2</v>
      </c>
      <c r="E19" s="38">
        <v>5.78703703703704E-4</v>
      </c>
      <c r="F19" s="39">
        <f t="shared" si="0"/>
        <v>3.756574004507892E-2</v>
      </c>
      <c r="G19" s="38">
        <v>9.6180555555555602E-3</v>
      </c>
      <c r="H19" s="43">
        <f t="shared" si="2"/>
        <v>2.6987529228370992E-2</v>
      </c>
    </row>
    <row r="20" spans="2:8" s="1" customFormat="1">
      <c r="B20" s="42" t="s">
        <v>14</v>
      </c>
      <c r="C20" s="38">
        <v>3.1481481481481499E-3</v>
      </c>
      <c r="D20" s="39">
        <f t="shared" si="0"/>
        <v>9.2325447201384841E-3</v>
      </c>
      <c r="E20" s="38">
        <v>3.00925925925926E-4</v>
      </c>
      <c r="F20" s="39">
        <f t="shared" si="0"/>
        <v>1.9534184823441034E-2</v>
      </c>
      <c r="G20" s="38">
        <v>3.4490740740740701E-3</v>
      </c>
      <c r="H20" s="43">
        <f t="shared" si="2"/>
        <v>9.6778383995842869E-3</v>
      </c>
    </row>
    <row r="21" spans="2:8" s="1" customFormat="1">
      <c r="B21" s="42" t="s">
        <v>11</v>
      </c>
      <c r="C21" s="38">
        <v>1.2615740740740699E-3</v>
      </c>
      <c r="D21" s="39">
        <f t="shared" si="0"/>
        <v>3.6998065238790104E-3</v>
      </c>
      <c r="E21" s="38">
        <v>0</v>
      </c>
      <c r="F21" s="39"/>
      <c r="G21" s="38">
        <v>1.2615740740740699E-3</v>
      </c>
      <c r="H21" s="43">
        <f t="shared" si="2"/>
        <v>3.5398804884385401E-3</v>
      </c>
    </row>
    <row r="22" spans="2:8" s="1" customFormat="1">
      <c r="B22" s="42" t="s">
        <v>15</v>
      </c>
      <c r="C22" s="38">
        <v>2.4305555555555601E-4</v>
      </c>
      <c r="D22" s="39">
        <f t="shared" si="0"/>
        <v>7.1280676148128088E-4</v>
      </c>
      <c r="E22" s="38">
        <v>0</v>
      </c>
      <c r="F22" s="39"/>
      <c r="G22" s="38">
        <v>2.4305555555555601E-4</v>
      </c>
      <c r="H22" s="43">
        <f t="shared" si="2"/>
        <v>6.8199532346063969E-4</v>
      </c>
    </row>
    <row r="23" spans="2:8" s="1" customFormat="1">
      <c r="B23" s="42" t="s">
        <v>71</v>
      </c>
      <c r="C23" s="38">
        <v>2.8472222222222202E-3</v>
      </c>
      <c r="D23" s="39">
        <f t="shared" si="0"/>
        <v>8.3500220630664118E-3</v>
      </c>
      <c r="E23" s="38">
        <v>0</v>
      </c>
      <c r="F23" s="39"/>
      <c r="G23" s="38">
        <v>2.8472222222222202E-3</v>
      </c>
      <c r="H23" s="43">
        <f t="shared" si="2"/>
        <v>7.9890880748246153E-3</v>
      </c>
    </row>
    <row r="24" spans="2:8" s="1" customFormat="1">
      <c r="B24" s="42" t="s">
        <v>12</v>
      </c>
      <c r="C24" s="38">
        <v>7.4074074074074103E-4</v>
      </c>
      <c r="D24" s="39">
        <f t="shared" si="0"/>
        <v>2.1723634635619957E-3</v>
      </c>
      <c r="E24" s="38">
        <v>2.19907407407407E-4</v>
      </c>
      <c r="F24" s="39">
        <f t="shared" si="0"/>
        <v>1.4274981217129957E-2</v>
      </c>
      <c r="G24" s="38">
        <v>9.6064814814814797E-4</v>
      </c>
      <c r="H24" s="43">
        <f t="shared" si="2"/>
        <v>2.6955053260587134E-3</v>
      </c>
    </row>
    <row r="25" spans="2:8" s="1" customFormat="1">
      <c r="B25" s="42" t="s">
        <v>5</v>
      </c>
      <c r="C25" s="38">
        <v>3.15972222222222E-3</v>
      </c>
      <c r="D25" s="39">
        <f t="shared" si="0"/>
        <v>9.2664878992566278E-3</v>
      </c>
      <c r="E25" s="38">
        <v>3.2407407407407401E-4</v>
      </c>
      <c r="F25" s="39">
        <f t="shared" si="0"/>
        <v>2.1036814425244181E-2</v>
      </c>
      <c r="G25" s="38">
        <v>3.4837962962962999E-3</v>
      </c>
      <c r="H25" s="43">
        <f t="shared" si="2"/>
        <v>9.7752663029358269E-3</v>
      </c>
    </row>
    <row r="26" spans="2:8" s="1" customFormat="1">
      <c r="B26" s="42" t="s">
        <v>6</v>
      </c>
      <c r="C26" s="38">
        <v>0.137141203703704</v>
      </c>
      <c r="D26" s="39">
        <f t="shared" si="0"/>
        <v>0.40219272937103334</v>
      </c>
      <c r="E26" s="38">
        <v>0</v>
      </c>
      <c r="F26" s="39">
        <f t="shared" si="0"/>
        <v>0</v>
      </c>
      <c r="G26" s="38">
        <v>0.137141203703704</v>
      </c>
      <c r="H26" s="43">
        <f t="shared" si="1"/>
        <v>0.38480774227072012</v>
      </c>
    </row>
    <row r="27" spans="2:8" s="1" customFormat="1">
      <c r="B27" s="42" t="s">
        <v>78</v>
      </c>
      <c r="C27" s="38">
        <v>6.6226851851851898E-2</v>
      </c>
      <c r="D27" s="39">
        <f t="shared" si="0"/>
        <v>0.19422287091408974</v>
      </c>
      <c r="E27" s="38">
        <v>0</v>
      </c>
      <c r="F27" s="39">
        <f t="shared" si="0"/>
        <v>0</v>
      </c>
      <c r="G27" s="38">
        <v>6.6226851851851898E-2</v>
      </c>
      <c r="H27" s="43">
        <f t="shared" si="1"/>
        <v>0.18582748765913218</v>
      </c>
    </row>
    <row r="28" spans="2:8" s="1" customFormat="1">
      <c r="B28" s="42" t="s">
        <v>17</v>
      </c>
      <c r="C28" s="38">
        <v>1.6203703703703701E-4</v>
      </c>
      <c r="D28" s="39">
        <f t="shared" si="0"/>
        <v>4.7520450765418628E-4</v>
      </c>
      <c r="E28" s="38">
        <v>0</v>
      </c>
      <c r="F28" s="39"/>
      <c r="G28" s="38">
        <v>1.6203703703703701E-4</v>
      </c>
      <c r="H28" s="43">
        <f t="shared" ref="H28" si="3">G28/$G$30</f>
        <v>4.5466354897375887E-4</v>
      </c>
    </row>
    <row r="29" spans="2:8" s="1" customFormat="1" ht="15.75" thickBot="1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>
      <c r="B30" s="46" t="s">
        <v>29</v>
      </c>
      <c r="C30" s="50">
        <f t="shared" ref="C30:H30" si="4">SUM(C7:C28)</f>
        <v>0.34098379629629666</v>
      </c>
      <c r="D30" s="51">
        <f t="shared" si="4"/>
        <v>0.99999999999999978</v>
      </c>
      <c r="E30" s="50">
        <f>SUM(E7:E28)</f>
        <v>1.5405092592592587E-2</v>
      </c>
      <c r="F30" s="51">
        <f>SUM(F7:F28)</f>
        <v>1.0000000000000002</v>
      </c>
      <c r="G30" s="50">
        <f>SUM(G7:G28)</f>
        <v>0.35638888888888925</v>
      </c>
      <c r="H30" s="49">
        <f t="shared" si="4"/>
        <v>1</v>
      </c>
    </row>
    <row r="31" spans="2:8" s="1" customFormat="1" ht="15.75" thickTop="1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>
      <c r="C33" s="9"/>
      <c r="D33" s="9"/>
      <c r="E33" s="9"/>
      <c r="F33" s="9"/>
    </row>
    <row r="34" spans="3:6" s="1" customFormat="1">
      <c r="C34" s="9"/>
      <c r="D34" s="9"/>
      <c r="E34" s="9"/>
      <c r="F34" s="9"/>
    </row>
    <row r="35" spans="3:6" s="1" customFormat="1">
      <c r="C35" s="9"/>
      <c r="D35" s="9"/>
      <c r="E35" s="9"/>
      <c r="F35" s="9"/>
    </row>
    <row r="36" spans="3:6" s="1" customFormat="1">
      <c r="C36" s="9"/>
      <c r="D36" s="9"/>
      <c r="E36" s="9"/>
      <c r="F36" s="9"/>
    </row>
    <row r="37" spans="3:6" s="1" customFormat="1">
      <c r="C37" s="9"/>
      <c r="D37" s="9"/>
      <c r="E37" s="9"/>
      <c r="F37" s="9"/>
    </row>
    <row r="38" spans="3:6" s="1" customFormat="1">
      <c r="C38" s="9"/>
      <c r="D38" s="9"/>
      <c r="E38" s="9"/>
      <c r="F38" s="9"/>
    </row>
    <row r="39" spans="3:6" s="1" customFormat="1">
      <c r="C39" s="9"/>
      <c r="D39" s="9"/>
      <c r="E39" s="9"/>
      <c r="F39" s="9"/>
    </row>
    <row r="40" spans="3:6" s="1" customFormat="1">
      <c r="C40" s="9"/>
      <c r="D40" s="9"/>
      <c r="E40" s="9"/>
      <c r="F40" s="9"/>
    </row>
    <row r="41" spans="3:6" s="1" customFormat="1">
      <c r="C41" s="9"/>
      <c r="D41" s="9"/>
      <c r="E41" s="9"/>
      <c r="F41" s="9"/>
    </row>
    <row r="42" spans="3:6" s="1" customFormat="1">
      <c r="C42" s="9"/>
      <c r="D42" s="9"/>
      <c r="E42" s="9"/>
      <c r="F42" s="9"/>
    </row>
    <row r="43" spans="3:6" s="1" customFormat="1">
      <c r="C43" s="9"/>
      <c r="D43" s="9"/>
      <c r="E43" s="9"/>
      <c r="F43" s="9"/>
    </row>
    <row r="44" spans="3:6" s="1" customFormat="1">
      <c r="C44" s="9"/>
      <c r="D44" s="9"/>
      <c r="E44" s="9"/>
      <c r="F44" s="9"/>
    </row>
    <row r="45" spans="3:6" s="1" customFormat="1">
      <c r="C45" s="9"/>
      <c r="D45" s="9"/>
      <c r="E45" s="9"/>
      <c r="F45" s="9"/>
    </row>
    <row r="46" spans="3:6" s="1" customFormat="1">
      <c r="C46" s="9"/>
      <c r="D46" s="9"/>
      <c r="E46" s="9"/>
      <c r="F46" s="9"/>
    </row>
    <row r="47" spans="3:6" s="1" customFormat="1">
      <c r="C47" s="9"/>
      <c r="D47" s="9"/>
      <c r="E47" s="9"/>
      <c r="F47" s="9"/>
    </row>
    <row r="48" spans="3:6" s="1" customFormat="1">
      <c r="C48" s="9"/>
      <c r="D48" s="9"/>
      <c r="E48" s="9"/>
      <c r="F48" s="9"/>
    </row>
    <row r="49" spans="3:6" s="1" customFormat="1">
      <c r="C49" s="9"/>
      <c r="D49" s="9"/>
      <c r="E49" s="9"/>
      <c r="F49" s="9"/>
    </row>
    <row r="50" spans="3:6" s="1" customFormat="1">
      <c r="C50" s="9"/>
      <c r="D50" s="9"/>
      <c r="E50" s="9"/>
      <c r="F50" s="9"/>
    </row>
    <row r="51" spans="3:6" s="1" customFormat="1">
      <c r="C51" s="9"/>
      <c r="D51" s="9"/>
      <c r="E51" s="9"/>
      <c r="F51" s="9"/>
    </row>
    <row r="52" spans="3:6" s="1" customFormat="1">
      <c r="C52" s="9"/>
      <c r="D52" s="9"/>
      <c r="E52" s="9"/>
      <c r="F52" s="9"/>
    </row>
    <row r="53" spans="3:6" s="1" customFormat="1">
      <c r="C53" s="9"/>
      <c r="D53" s="9"/>
      <c r="E53" s="9"/>
      <c r="F53" s="9"/>
    </row>
    <row r="54" spans="3:6" s="1" customFormat="1">
      <c r="C54" s="9"/>
      <c r="D54" s="9"/>
      <c r="E54" s="9"/>
      <c r="F54" s="9"/>
    </row>
    <row r="55" spans="3:6" s="1" customFormat="1">
      <c r="C55" s="9"/>
      <c r="D55" s="9"/>
      <c r="E55" s="9"/>
      <c r="F55" s="9"/>
    </row>
    <row r="56" spans="3:6" s="1" customFormat="1">
      <c r="C56" s="9"/>
      <c r="D56" s="9"/>
      <c r="E56" s="9"/>
      <c r="F56" s="9"/>
    </row>
    <row r="57" spans="3:6" s="1" customFormat="1">
      <c r="C57" s="9"/>
      <c r="D57" s="9"/>
      <c r="E57" s="9"/>
      <c r="F57" s="9"/>
    </row>
    <row r="58" spans="3:6" s="1" customFormat="1">
      <c r="C58" s="9"/>
      <c r="D58" s="9"/>
      <c r="E58" s="9"/>
      <c r="F58" s="9"/>
    </row>
    <row r="59" spans="3:6" s="1" customFormat="1">
      <c r="C59" s="9"/>
      <c r="D59" s="9"/>
      <c r="E59" s="9"/>
      <c r="F59" s="9"/>
    </row>
    <row r="60" spans="3:6" s="1" customFormat="1">
      <c r="C60" s="9"/>
      <c r="D60" s="9"/>
      <c r="E60" s="9"/>
      <c r="F60" s="9"/>
    </row>
    <row r="61" spans="3:6" s="1" customFormat="1">
      <c r="C61" s="9"/>
      <c r="D61" s="9"/>
      <c r="E61" s="9"/>
      <c r="F61" s="9"/>
    </row>
    <row r="62" spans="3:6" s="1" customFormat="1">
      <c r="C62" s="9"/>
      <c r="D62" s="9"/>
      <c r="E62" s="9"/>
      <c r="F62" s="9"/>
    </row>
    <row r="63" spans="3:6" s="1" customFormat="1">
      <c r="C63" s="9"/>
      <c r="D63" s="9"/>
      <c r="E63" s="9"/>
      <c r="F63" s="9"/>
    </row>
    <row r="64" spans="3:6" s="1" customFormat="1">
      <c r="C64" s="9"/>
      <c r="D64" s="9"/>
      <c r="E64" s="9"/>
      <c r="F64" s="9"/>
    </row>
    <row r="65" spans="3:6" s="1" customFormat="1">
      <c r="C65" s="9"/>
      <c r="D65" s="9"/>
      <c r="E65" s="9"/>
      <c r="F65" s="9"/>
    </row>
    <row r="66" spans="3:6" s="1" customFormat="1">
      <c r="C66" s="9"/>
      <c r="D66" s="9"/>
      <c r="E66" s="9"/>
      <c r="F66" s="9"/>
    </row>
    <row r="67" spans="3:6" s="1" customFormat="1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&amp;R16</oddHeader>
  </headerFooter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sheetPr codeName="Foglio11"/>
  <dimension ref="B1:H67"/>
  <sheetViews>
    <sheetView showGridLines="0" showZeros="0" zoomScale="110" zoomScaleNormal="110" zoomScaleSheetLayoutView="100" zoomScalePageLayoutView="110" workbookViewId="0">
      <selection activeCell="M18" sqref="M18"/>
    </sheetView>
  </sheetViews>
  <sheetFormatPr defaultColWidth="8.85546875" defaultRowHeight="1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>
      <c r="C1" s="9"/>
      <c r="D1" s="9"/>
      <c r="E1" s="9"/>
      <c r="F1" s="9"/>
    </row>
    <row r="2" spans="2:8" s="1" customFormat="1" ht="15.75" thickBot="1">
      <c r="C2" s="9"/>
      <c r="D2" s="9"/>
      <c r="E2" s="9"/>
      <c r="F2" s="9"/>
    </row>
    <row r="3" spans="2:8" s="1" customFormat="1" ht="15.75" thickBot="1">
      <c r="B3" s="163" t="s">
        <v>108</v>
      </c>
      <c r="C3" s="164"/>
      <c r="D3" s="164"/>
      <c r="E3" s="164"/>
      <c r="F3" s="171"/>
      <c r="G3" s="164"/>
      <c r="H3" s="165"/>
    </row>
    <row r="4" spans="2:8" s="1" customFormat="1" ht="15.75" thickBot="1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>
      <c r="B7" s="42" t="s">
        <v>10</v>
      </c>
      <c r="C7" s="38">
        <v>5.6481481481481504E-3</v>
      </c>
      <c r="D7" s="39">
        <f t="shared" ref="D7:D28" si="0">C7/C$30</f>
        <v>6.6776135741653036E-3</v>
      </c>
      <c r="E7" s="38">
        <v>0</v>
      </c>
      <c r="F7" s="39">
        <f t="shared" ref="F7:F28" si="1">E7/E$30</f>
        <v>0</v>
      </c>
      <c r="G7" s="38">
        <v>5.6481481481481504E-3</v>
      </c>
      <c r="H7" s="43">
        <f>G7/$G$30</f>
        <v>5.191102790217751E-3</v>
      </c>
    </row>
    <row r="8" spans="2:8" s="1" customFormat="1">
      <c r="B8" s="42" t="s">
        <v>13</v>
      </c>
      <c r="C8" s="38">
        <v>1.5393518518518499E-3</v>
      </c>
      <c r="D8" s="39">
        <f t="shared" si="0"/>
        <v>1.8199233716475081E-3</v>
      </c>
      <c r="E8" s="38">
        <v>3.8194444444444398E-4</v>
      </c>
      <c r="F8" s="39">
        <f t="shared" si="1"/>
        <v>1.5769102116882485E-3</v>
      </c>
      <c r="G8" s="38">
        <v>1.9212962962963001E-3</v>
      </c>
      <c r="H8" s="43">
        <f t="shared" ref="H8:H27" si="2">G8/$G$30</f>
        <v>1.7658259491314507E-3</v>
      </c>
    </row>
    <row r="9" spans="2:8" s="1" customFormat="1">
      <c r="B9" s="42" t="s">
        <v>0</v>
      </c>
      <c r="C9" s="38">
        <v>0.11145833333333301</v>
      </c>
      <c r="D9" s="39">
        <f t="shared" si="0"/>
        <v>0.131773399014778</v>
      </c>
      <c r="E9" s="38">
        <v>2.6956018518518501E-2</v>
      </c>
      <c r="F9" s="39">
        <f t="shared" si="1"/>
        <v>0.11129163281884645</v>
      </c>
      <c r="G9" s="38">
        <v>0.138414351851852</v>
      </c>
      <c r="H9" s="43">
        <f t="shared" si="2"/>
        <v>0.12721393087748795</v>
      </c>
    </row>
    <row r="10" spans="2:8" s="1" customFormat="1">
      <c r="B10" s="42" t="s">
        <v>8</v>
      </c>
      <c r="C10" s="38">
        <v>2.5775462962963E-2</v>
      </c>
      <c r="D10" s="39">
        <f t="shared" si="0"/>
        <v>3.0473453749315874E-2</v>
      </c>
      <c r="E10" s="38">
        <v>7.6041666666666697E-3</v>
      </c>
      <c r="F10" s="39">
        <f t="shared" si="1"/>
        <v>3.1394848759975183E-2</v>
      </c>
      <c r="G10" s="38">
        <v>3.3379629629629599E-2</v>
      </c>
      <c r="H10" s="43">
        <f t="shared" si="2"/>
        <v>3.0678566489729452E-2</v>
      </c>
    </row>
    <row r="11" spans="2:8" s="1" customFormat="1">
      <c r="B11" s="42" t="s">
        <v>26</v>
      </c>
      <c r="C11" s="38">
        <v>7.1759259259259302E-4</v>
      </c>
      <c r="D11" s="39">
        <f t="shared" si="0"/>
        <v>8.4838533114395265E-4</v>
      </c>
      <c r="E11" s="38">
        <v>2.19907407407407E-4</v>
      </c>
      <c r="F11" s="39">
        <f t="shared" si="1"/>
        <v>9.0791800066899098E-4</v>
      </c>
      <c r="G11" s="38">
        <v>9.3749999999999997E-4</v>
      </c>
      <c r="H11" s="43">
        <f t="shared" si="2"/>
        <v>8.6163796313040491E-4</v>
      </c>
    </row>
    <row r="12" spans="2:8" s="1" customFormat="1">
      <c r="B12" s="42" t="s">
        <v>3</v>
      </c>
      <c r="C12" s="38">
        <v>5.7002314814814797E-2</v>
      </c>
      <c r="D12" s="39">
        <f t="shared" si="0"/>
        <v>6.7391899288451018E-2</v>
      </c>
      <c r="E12" s="38">
        <v>2.3599537037036999E-2</v>
      </c>
      <c r="F12" s="39">
        <f t="shared" si="1"/>
        <v>9.743393701916174E-2</v>
      </c>
      <c r="G12" s="38">
        <v>8.0601851851851897E-2</v>
      </c>
      <c r="H12" s="43">
        <f t="shared" si="2"/>
        <v>7.4079589817779554E-2</v>
      </c>
    </row>
    <row r="13" spans="2:8" s="1" customFormat="1">
      <c r="B13" s="42" t="s">
        <v>7</v>
      </c>
      <c r="C13" s="38">
        <v>2.2974537037037002E-2</v>
      </c>
      <c r="D13" s="39">
        <f t="shared" si="0"/>
        <v>2.7162014230979716E-2</v>
      </c>
      <c r="E13" s="38">
        <v>2.4375000000000001E-2</v>
      </c>
      <c r="F13" s="39">
        <f t="shared" si="1"/>
        <v>0.10063554260046835</v>
      </c>
      <c r="G13" s="38">
        <v>4.7349537037037003E-2</v>
      </c>
      <c r="H13" s="43">
        <f t="shared" si="2"/>
        <v>4.3518035890944252E-2</v>
      </c>
    </row>
    <row r="14" spans="2:8" s="1" customFormat="1">
      <c r="B14" s="42" t="s">
        <v>2</v>
      </c>
      <c r="C14" s="38">
        <v>7.0150462962962998E-2</v>
      </c>
      <c r="D14" s="39">
        <f t="shared" si="0"/>
        <v>8.2936507936508017E-2</v>
      </c>
      <c r="E14" s="38">
        <v>1.08217592592593E-2</v>
      </c>
      <c r="F14" s="39">
        <f t="shared" si="1"/>
        <v>4.4679122664500595E-2</v>
      </c>
      <c r="G14" s="38">
        <v>8.0972222222222195E-2</v>
      </c>
      <c r="H14" s="43">
        <f t="shared" si="2"/>
        <v>7.441999000074459E-2</v>
      </c>
    </row>
    <row r="15" spans="2:8" s="1" customFormat="1">
      <c r="B15" s="42" t="s">
        <v>9</v>
      </c>
      <c r="C15" s="38">
        <v>6.48726851851852E-2</v>
      </c>
      <c r="D15" s="39">
        <f t="shared" si="0"/>
        <v>7.6696770662287958E-2</v>
      </c>
      <c r="E15" s="38">
        <v>7.9513888888888898E-3</v>
      </c>
      <c r="F15" s="39">
        <f t="shared" si="1"/>
        <v>3.2828403497873582E-2</v>
      </c>
      <c r="G15" s="38">
        <v>7.2824074074074097E-2</v>
      </c>
      <c r="H15" s="43">
        <f t="shared" si="2"/>
        <v>6.6931185975512467E-2</v>
      </c>
    </row>
    <row r="16" spans="2:8" s="1" customFormat="1">
      <c r="B16" s="42" t="s">
        <v>1</v>
      </c>
      <c r="C16" s="38">
        <v>7.9398148148148093E-3</v>
      </c>
      <c r="D16" s="39">
        <f t="shared" si="0"/>
        <v>9.3869731800766253E-3</v>
      </c>
      <c r="E16" s="38">
        <v>5.6828703703703702E-3</v>
      </c>
      <c r="F16" s="39">
        <f t="shared" si="1"/>
        <v>2.3462512543603969E-2</v>
      </c>
      <c r="G16" s="38">
        <v>1.3622685185185199E-2</v>
      </c>
      <c r="H16" s="43">
        <f t="shared" si="2"/>
        <v>1.2520344229685034E-2</v>
      </c>
    </row>
    <row r="17" spans="2:8" s="1" customFormat="1">
      <c r="B17" s="42" t="s">
        <v>27</v>
      </c>
      <c r="C17" s="38">
        <v>7.9861111111111105E-3</v>
      </c>
      <c r="D17" s="39">
        <f t="shared" si="0"/>
        <v>9.4417077175697889E-3</v>
      </c>
      <c r="E17" s="38">
        <v>1.4861111111111099E-2</v>
      </c>
      <c r="F17" s="39">
        <f t="shared" si="1"/>
        <v>6.1356142782051877E-2</v>
      </c>
      <c r="G17" s="38">
        <v>2.2847222222222199E-2</v>
      </c>
      <c r="H17" s="43">
        <f t="shared" si="2"/>
        <v>2.099843628665948E-2</v>
      </c>
    </row>
    <row r="18" spans="2:8" s="1" customFormat="1">
      <c r="B18" s="42" t="s">
        <v>16</v>
      </c>
      <c r="C18" s="38">
        <v>5.9953703703703697E-3</v>
      </c>
      <c r="D18" s="39">
        <f t="shared" si="0"/>
        <v>7.0881226053639869E-3</v>
      </c>
      <c r="E18" s="38">
        <v>1.45717592592593E-2</v>
      </c>
      <c r="F18" s="39">
        <f t="shared" si="1"/>
        <v>6.0161513833803422E-2</v>
      </c>
      <c r="G18" s="38">
        <v>2.0567129629629598E-2</v>
      </c>
      <c r="H18" s="43">
        <f t="shared" si="2"/>
        <v>1.8902847660280584E-2</v>
      </c>
    </row>
    <row r="19" spans="2:8" s="1" customFormat="1">
      <c r="B19" s="42" t="s">
        <v>4</v>
      </c>
      <c r="C19" s="38">
        <v>2.7245370370370399E-2</v>
      </c>
      <c r="D19" s="39">
        <f t="shared" si="0"/>
        <v>3.2211275314723641E-2</v>
      </c>
      <c r="E19" s="38">
        <v>7.2337962962962998E-3</v>
      </c>
      <c r="F19" s="39">
        <f t="shared" si="1"/>
        <v>2.986572370621688E-2</v>
      </c>
      <c r="G19" s="38">
        <v>3.44791666666667E-2</v>
      </c>
      <c r="H19" s="43">
        <f t="shared" si="2"/>
        <v>3.1689129532907145E-2</v>
      </c>
    </row>
    <row r="20" spans="2:8" s="1" customFormat="1">
      <c r="B20" s="42" t="s">
        <v>14</v>
      </c>
      <c r="C20" s="38">
        <v>1.19212962962963E-2</v>
      </c>
      <c r="D20" s="39">
        <f t="shared" si="0"/>
        <v>1.4094143404488241E-2</v>
      </c>
      <c r="E20" s="38">
        <v>1.0694444444444401E-2</v>
      </c>
      <c r="F20" s="39">
        <f t="shared" si="1"/>
        <v>4.4153485927270829E-2</v>
      </c>
      <c r="G20" s="38">
        <v>2.26157407407407E-2</v>
      </c>
      <c r="H20" s="43">
        <f t="shared" si="2"/>
        <v>2.0785686172306275E-2</v>
      </c>
    </row>
    <row r="21" spans="2:8" s="1" customFormat="1">
      <c r="B21" s="42" t="s">
        <v>11</v>
      </c>
      <c r="C21" s="38">
        <v>7.5694444444444403E-3</v>
      </c>
      <c r="D21" s="39">
        <f t="shared" si="0"/>
        <v>8.949096880131362E-3</v>
      </c>
      <c r="E21" s="38">
        <v>6.1342592592592601E-4</v>
      </c>
      <c r="F21" s="39">
        <f t="shared" si="1"/>
        <v>2.5326133702871906E-3</v>
      </c>
      <c r="G21" s="38">
        <v>8.1828703703703699E-3</v>
      </c>
      <c r="H21" s="43">
        <f t="shared" si="2"/>
        <v>7.5207165423851396E-3</v>
      </c>
    </row>
    <row r="22" spans="2:8" s="1" customFormat="1">
      <c r="B22" s="42" t="s">
        <v>15</v>
      </c>
      <c r="C22" s="38">
        <v>7.1875000000000003E-3</v>
      </c>
      <c r="D22" s="39">
        <f t="shared" si="0"/>
        <v>8.4975369458128117E-3</v>
      </c>
      <c r="E22" s="38">
        <v>1.8506944444444399E-2</v>
      </c>
      <c r="F22" s="39">
        <f t="shared" si="1"/>
        <v>7.6408467529985036E-2</v>
      </c>
      <c r="G22" s="38">
        <v>2.5694444444444402E-2</v>
      </c>
      <c r="H22" s="43">
        <f t="shared" si="2"/>
        <v>2.3615262693203652E-2</v>
      </c>
    </row>
    <row r="23" spans="2:8" s="1" customFormat="1">
      <c r="B23" s="42" t="s">
        <v>71</v>
      </c>
      <c r="C23" s="38">
        <v>2.0266203703703699E-2</v>
      </c>
      <c r="D23" s="39">
        <f t="shared" si="0"/>
        <v>2.396004378763E-2</v>
      </c>
      <c r="E23" s="38">
        <v>1.5879629629629601E-2</v>
      </c>
      <c r="F23" s="39">
        <f t="shared" si="1"/>
        <v>6.5561236679887142E-2</v>
      </c>
      <c r="G23" s="38">
        <v>3.6145833333333301E-2</v>
      </c>
      <c r="H23" s="43">
        <f t="shared" si="2"/>
        <v>3.3220930356250025E-2</v>
      </c>
    </row>
    <row r="24" spans="2:8" s="1" customFormat="1">
      <c r="B24" s="42" t="s">
        <v>12</v>
      </c>
      <c r="C24" s="38">
        <v>4.6064814814814796E-3</v>
      </c>
      <c r="D24" s="39">
        <f t="shared" si="0"/>
        <v>5.4460864805692391E-3</v>
      </c>
      <c r="E24" s="38">
        <v>4.7916666666666698E-3</v>
      </c>
      <c r="F24" s="39">
        <f t="shared" si="1"/>
        <v>1.9783055382998065E-2</v>
      </c>
      <c r="G24" s="38">
        <v>9.3981481481481503E-3</v>
      </c>
      <c r="H24" s="43">
        <f t="shared" si="2"/>
        <v>8.6376546427393702E-3</v>
      </c>
    </row>
    <row r="25" spans="2:8" s="1" customFormat="1">
      <c r="B25" s="42" t="s">
        <v>5</v>
      </c>
      <c r="C25" s="38">
        <v>1.45601851851852E-2</v>
      </c>
      <c r="D25" s="39">
        <f t="shared" si="0"/>
        <v>1.7214012041598274E-2</v>
      </c>
      <c r="E25" s="38">
        <v>3.1365740740740698E-3</v>
      </c>
      <c r="F25" s="39">
        <f t="shared" si="1"/>
        <v>1.2949777799015615E-2</v>
      </c>
      <c r="G25" s="38">
        <v>1.7696759259259301E-2</v>
      </c>
      <c r="H25" s="43">
        <f t="shared" si="2"/>
        <v>1.6264746242301141E-2</v>
      </c>
    </row>
    <row r="26" spans="2:8" s="1" customFormat="1">
      <c r="B26" s="42" t="s">
        <v>6</v>
      </c>
      <c r="C26" s="38">
        <v>0.29736111111111102</v>
      </c>
      <c r="D26" s="39">
        <f t="shared" si="0"/>
        <v>0.35155993431855503</v>
      </c>
      <c r="E26" s="38">
        <v>2.0081018518518502E-2</v>
      </c>
      <c r="F26" s="39">
        <f t="shared" si="1"/>
        <v>8.2907249008457945E-2</v>
      </c>
      <c r="G26" s="38">
        <v>0.31744212962962998</v>
      </c>
      <c r="H26" s="43">
        <f t="shared" si="2"/>
        <v>0.29175486931824252</v>
      </c>
    </row>
    <row r="27" spans="2:8" s="1" customFormat="1">
      <c r="B27" s="42" t="s">
        <v>78</v>
      </c>
      <c r="C27" s="38">
        <v>6.8923611111111102E-2</v>
      </c>
      <c r="D27" s="39">
        <f t="shared" si="0"/>
        <v>8.148604269293927E-2</v>
      </c>
      <c r="E27" s="38">
        <v>5.82175925925926E-3</v>
      </c>
      <c r="F27" s="39">
        <f t="shared" si="1"/>
        <v>2.4035934438763337E-2</v>
      </c>
      <c r="G27" s="38">
        <v>7.4745370370370406E-2</v>
      </c>
      <c r="H27" s="43">
        <f t="shared" si="2"/>
        <v>6.8697011924643933E-2</v>
      </c>
    </row>
    <row r="28" spans="2:8" s="1" customFormat="1">
      <c r="B28" s="42" t="s">
        <v>17</v>
      </c>
      <c r="C28" s="38">
        <v>4.1319444444444398E-3</v>
      </c>
      <c r="D28" s="39">
        <f t="shared" si="0"/>
        <v>4.8850574712643643E-3</v>
      </c>
      <c r="E28" s="38">
        <v>1.8425925925925901E-2</v>
      </c>
      <c r="F28" s="39">
        <f t="shared" si="1"/>
        <v>7.6073971424475501E-2</v>
      </c>
      <c r="G28" s="38">
        <v>2.2557870370370402E-2</v>
      </c>
      <c r="H28" s="43">
        <f t="shared" ref="H28" si="3">G28/$G$30</f>
        <v>2.0732498643718046E-2</v>
      </c>
    </row>
    <row r="29" spans="2:8" s="1" customFormat="1" ht="15.75" thickBot="1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>
      <c r="B30" s="46" t="s">
        <v>29</v>
      </c>
      <c r="C30" s="50">
        <f t="shared" ref="C30:H30" si="4">SUM(C7:C28)</f>
        <v>0.84583333333333299</v>
      </c>
      <c r="D30" s="51">
        <f t="shared" si="4"/>
        <v>0.99999999999999978</v>
      </c>
      <c r="E30" s="50">
        <f t="shared" si="4"/>
        <v>0.24221064814814802</v>
      </c>
      <c r="F30" s="51">
        <f t="shared" si="4"/>
        <v>0.99999999999999989</v>
      </c>
      <c r="G30" s="50">
        <f t="shared" si="4"/>
        <v>1.0880439814814817</v>
      </c>
      <c r="H30" s="49">
        <f t="shared" si="4"/>
        <v>1.0000000000000004</v>
      </c>
    </row>
    <row r="31" spans="2:8" s="1" customFormat="1" ht="15.75" thickTop="1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>
      <c r="C33" s="9"/>
      <c r="D33" s="9"/>
      <c r="E33" s="9"/>
      <c r="F33" s="9"/>
    </row>
    <row r="34" spans="3:6" s="1" customFormat="1">
      <c r="C34" s="9"/>
      <c r="D34" s="9"/>
      <c r="E34" s="9"/>
      <c r="F34" s="9"/>
    </row>
    <row r="35" spans="3:6" s="1" customFormat="1">
      <c r="C35" s="9"/>
      <c r="D35" s="9"/>
      <c r="E35" s="9"/>
      <c r="F35" s="9"/>
    </row>
    <row r="36" spans="3:6" s="1" customFormat="1">
      <c r="C36" s="9"/>
      <c r="D36" s="9"/>
      <c r="E36" s="9"/>
      <c r="F36" s="9"/>
    </row>
    <row r="37" spans="3:6" s="1" customFormat="1">
      <c r="C37" s="9"/>
      <c r="D37" s="9"/>
      <c r="E37" s="9"/>
      <c r="F37" s="9"/>
    </row>
    <row r="38" spans="3:6" s="1" customFormat="1">
      <c r="C38" s="9"/>
      <c r="D38" s="9"/>
      <c r="E38" s="9"/>
      <c r="F38" s="9"/>
    </row>
    <row r="39" spans="3:6" s="1" customFormat="1">
      <c r="C39" s="9"/>
      <c r="D39" s="9"/>
      <c r="E39" s="9"/>
      <c r="F39" s="9"/>
    </row>
    <row r="40" spans="3:6" s="1" customFormat="1">
      <c r="C40" s="9"/>
      <c r="D40" s="9"/>
      <c r="E40" s="9"/>
      <c r="F40" s="9"/>
    </row>
    <row r="41" spans="3:6" s="1" customFormat="1">
      <c r="C41" s="9"/>
      <c r="D41" s="9"/>
      <c r="E41" s="9"/>
      <c r="F41" s="9"/>
    </row>
    <row r="42" spans="3:6" s="1" customFormat="1">
      <c r="C42" s="9"/>
      <c r="D42" s="9"/>
      <c r="E42" s="9"/>
      <c r="F42" s="9"/>
    </row>
    <row r="43" spans="3:6" s="1" customFormat="1">
      <c r="C43" s="9"/>
      <c r="D43" s="9"/>
      <c r="E43" s="9"/>
      <c r="F43" s="9"/>
    </row>
    <row r="44" spans="3:6" s="1" customFormat="1">
      <c r="C44" s="9"/>
      <c r="D44" s="9"/>
      <c r="E44" s="9"/>
      <c r="F44" s="9"/>
    </row>
    <row r="45" spans="3:6" s="1" customFormat="1">
      <c r="C45" s="9"/>
      <c r="D45" s="9"/>
      <c r="E45" s="9"/>
      <c r="F45" s="9"/>
    </row>
    <row r="46" spans="3:6" s="1" customFormat="1">
      <c r="C46" s="9"/>
      <c r="D46" s="9"/>
      <c r="E46" s="9"/>
      <c r="F46" s="9"/>
    </row>
    <row r="47" spans="3:6" s="1" customFormat="1">
      <c r="C47" s="9"/>
      <c r="D47" s="9"/>
      <c r="E47" s="9"/>
      <c r="F47" s="9"/>
    </row>
    <row r="48" spans="3:6" s="1" customFormat="1">
      <c r="C48" s="9"/>
      <c r="D48" s="9"/>
      <c r="E48" s="9"/>
      <c r="F48" s="9"/>
    </row>
    <row r="49" spans="3:6" s="1" customFormat="1">
      <c r="C49" s="9"/>
      <c r="D49" s="9"/>
      <c r="E49" s="9"/>
      <c r="F49" s="9"/>
    </row>
    <row r="50" spans="3:6" s="1" customFormat="1">
      <c r="C50" s="9"/>
      <c r="D50" s="9"/>
      <c r="E50" s="9"/>
      <c r="F50" s="9"/>
    </row>
    <row r="51" spans="3:6" s="1" customFormat="1">
      <c r="C51" s="9"/>
      <c r="D51" s="9"/>
      <c r="E51" s="9"/>
      <c r="F51" s="9"/>
    </row>
    <row r="52" spans="3:6" s="1" customFormat="1">
      <c r="C52" s="9"/>
      <c r="D52" s="9"/>
      <c r="E52" s="9"/>
      <c r="F52" s="9"/>
    </row>
    <row r="53" spans="3:6" s="1" customFormat="1">
      <c r="C53" s="9"/>
      <c r="D53" s="9"/>
      <c r="E53" s="9"/>
      <c r="F53" s="9"/>
    </row>
    <row r="54" spans="3:6" s="1" customFormat="1">
      <c r="C54" s="9"/>
      <c r="D54" s="9"/>
      <c r="E54" s="9"/>
      <c r="F54" s="9"/>
    </row>
    <row r="55" spans="3:6" s="1" customFormat="1">
      <c r="C55" s="9"/>
      <c r="D55" s="9"/>
      <c r="E55" s="9"/>
      <c r="F55" s="9"/>
    </row>
    <row r="56" spans="3:6" s="1" customFormat="1">
      <c r="C56" s="9"/>
      <c r="D56" s="9"/>
      <c r="E56" s="9"/>
      <c r="F56" s="9"/>
    </row>
    <row r="57" spans="3:6" s="1" customFormat="1">
      <c r="C57" s="9"/>
      <c r="D57" s="9"/>
      <c r="E57" s="9"/>
      <c r="F57" s="9"/>
    </row>
    <row r="58" spans="3:6" s="1" customFormat="1">
      <c r="C58" s="9"/>
      <c r="D58" s="9"/>
      <c r="E58" s="9"/>
      <c r="F58" s="9"/>
    </row>
    <row r="59" spans="3:6" s="1" customFormat="1">
      <c r="C59" s="9"/>
      <c r="D59" s="9"/>
      <c r="E59" s="9"/>
      <c r="F59" s="9"/>
    </row>
    <row r="60" spans="3:6" s="1" customFormat="1">
      <c r="C60" s="9"/>
      <c r="D60" s="9"/>
      <c r="E60" s="9"/>
      <c r="F60" s="9"/>
    </row>
    <row r="61" spans="3:6" s="1" customFormat="1">
      <c r="C61" s="9"/>
      <c r="D61" s="9"/>
      <c r="E61" s="9"/>
      <c r="F61" s="9"/>
    </row>
    <row r="62" spans="3:6" s="1" customFormat="1">
      <c r="C62" s="9"/>
      <c r="D62" s="9"/>
      <c r="E62" s="9"/>
      <c r="F62" s="9"/>
    </row>
    <row r="63" spans="3:6" s="1" customFormat="1">
      <c r="C63" s="9"/>
      <c r="D63" s="9"/>
      <c r="E63" s="9"/>
      <c r="F63" s="9"/>
    </row>
    <row r="64" spans="3:6" s="1" customFormat="1">
      <c r="C64" s="9"/>
      <c r="D64" s="9"/>
      <c r="E64" s="9"/>
      <c r="F64" s="9"/>
    </row>
    <row r="65" spans="3:6" s="1" customFormat="1">
      <c r="C65" s="9"/>
      <c r="D65" s="9"/>
      <c r="E65" s="9"/>
      <c r="F65" s="9"/>
    </row>
    <row r="66" spans="3:6" s="1" customFormat="1">
      <c r="C66" s="9"/>
      <c r="D66" s="9"/>
      <c r="E66" s="9"/>
      <c r="F66" s="9"/>
    </row>
    <row r="67" spans="3:6" s="1" customFormat="1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&amp;R17</oddHeader>
  </headerFooter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sheetPr codeName="Foglio12"/>
  <dimension ref="B1:H67"/>
  <sheetViews>
    <sheetView showGridLines="0" showZeros="0" zoomScale="110" zoomScaleNormal="110" zoomScaleSheetLayoutView="100" zoomScalePageLayoutView="110" workbookViewId="0">
      <selection activeCell="M18" sqref="M18"/>
    </sheetView>
  </sheetViews>
  <sheetFormatPr defaultColWidth="8.85546875" defaultRowHeight="1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>
      <c r="C1" s="9"/>
      <c r="D1" s="9"/>
      <c r="E1" s="9"/>
      <c r="F1" s="9"/>
    </row>
    <row r="2" spans="2:8" s="1" customFormat="1" ht="15.75" thickBot="1">
      <c r="C2" s="9"/>
      <c r="D2" s="9"/>
      <c r="E2" s="9"/>
      <c r="F2" s="9"/>
    </row>
    <row r="3" spans="2:8" s="1" customFormat="1" ht="15.75" thickBot="1">
      <c r="B3" s="163" t="s">
        <v>109</v>
      </c>
      <c r="C3" s="164"/>
      <c r="D3" s="164"/>
      <c r="E3" s="164"/>
      <c r="F3" s="171"/>
      <c r="G3" s="164"/>
      <c r="H3" s="165"/>
    </row>
    <row r="4" spans="2:8" s="1" customFormat="1" ht="15.75" thickBot="1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>
      <c r="B7" s="42" t="s">
        <v>10</v>
      </c>
      <c r="C7" s="38">
        <v>1.7824074074074101E-3</v>
      </c>
      <c r="D7" s="39">
        <f t="shared" ref="D7:F27" si="0">C7/C$30</f>
        <v>7.2895957587806662E-3</v>
      </c>
      <c r="E7" s="38">
        <v>0</v>
      </c>
      <c r="F7" s="39"/>
      <c r="G7" s="38">
        <v>1.7824074074074101E-3</v>
      </c>
      <c r="H7" s="43">
        <f t="shared" ref="H7:H28" si="1">G7/$G$30</f>
        <v>7.0535428021801941E-3</v>
      </c>
    </row>
    <row r="8" spans="2:8" s="1" customFormat="1">
      <c r="B8" s="42" t="s">
        <v>13</v>
      </c>
      <c r="C8" s="38">
        <v>2.2222222222222201E-3</v>
      </c>
      <c r="D8" s="39">
        <f t="shared" si="0"/>
        <v>9.0883271797784701E-3</v>
      </c>
      <c r="E8" s="38">
        <v>0</v>
      </c>
      <c r="F8" s="39"/>
      <c r="G8" s="38">
        <v>2.2222222222222201E-3</v>
      </c>
      <c r="H8" s="43">
        <f t="shared" si="1"/>
        <v>8.7940273897311304E-3</v>
      </c>
    </row>
    <row r="9" spans="2:8" s="1" customFormat="1">
      <c r="B9" s="42" t="s">
        <v>0</v>
      </c>
      <c r="C9" s="38">
        <v>5.74768518518518E-2</v>
      </c>
      <c r="D9" s="39">
        <f t="shared" si="0"/>
        <v>0.23506579570197858</v>
      </c>
      <c r="E9" s="36">
        <v>4.9305555555555604E-3</v>
      </c>
      <c r="F9" s="39">
        <f t="shared" si="0"/>
        <v>0.60254596888260259</v>
      </c>
      <c r="G9" s="38">
        <v>6.2407407407407398E-2</v>
      </c>
      <c r="H9" s="43">
        <f t="shared" si="1"/>
        <v>0.24696560252828276</v>
      </c>
    </row>
    <row r="10" spans="2:8" s="1" customFormat="1">
      <c r="B10" s="42" t="s">
        <v>8</v>
      </c>
      <c r="C10" s="38">
        <v>2.6273148148148102E-3</v>
      </c>
      <c r="D10" s="39">
        <f t="shared" si="0"/>
        <v>1.0745053488592246E-2</v>
      </c>
      <c r="E10" s="38">
        <v>0</v>
      </c>
      <c r="F10" s="39"/>
      <c r="G10" s="38">
        <v>2.6273148148148102E-3</v>
      </c>
      <c r="H10" s="43">
        <f t="shared" si="1"/>
        <v>1.0397105299317526E-2</v>
      </c>
    </row>
    <row r="11" spans="2:8" s="1" customFormat="1">
      <c r="B11" s="42" t="s">
        <v>26</v>
      </c>
      <c r="C11" s="38">
        <v>0</v>
      </c>
      <c r="D11" s="39">
        <f t="shared" si="0"/>
        <v>0</v>
      </c>
      <c r="E11" s="38">
        <v>0</v>
      </c>
      <c r="F11" s="39"/>
      <c r="G11" s="38">
        <v>0</v>
      </c>
      <c r="H11" s="43">
        <f t="shared" ref="H11" si="2">G11/$G$30</f>
        <v>0</v>
      </c>
    </row>
    <row r="12" spans="2:8" s="1" customFormat="1">
      <c r="B12" s="42" t="s">
        <v>3</v>
      </c>
      <c r="C12" s="38">
        <v>1.85532407407407E-2</v>
      </c>
      <c r="D12" s="39">
        <f t="shared" si="0"/>
        <v>7.5878064943671192E-2</v>
      </c>
      <c r="E12" s="38">
        <v>2.26851851851852E-3</v>
      </c>
      <c r="F12" s="39">
        <f t="shared" si="0"/>
        <v>0.27722772277227714</v>
      </c>
      <c r="G12" s="38">
        <v>2.08217592592593E-2</v>
      </c>
      <c r="H12" s="43">
        <f t="shared" ref="H12:H13" si="3">G12/$G$30</f>
        <v>8.2398204552741397E-2</v>
      </c>
    </row>
    <row r="13" spans="2:8" s="1" customFormat="1">
      <c r="B13" s="42" t="s">
        <v>7</v>
      </c>
      <c r="C13" s="38">
        <v>3.3680555555555599E-3</v>
      </c>
      <c r="D13" s="39">
        <f t="shared" si="0"/>
        <v>1.3774495881851775E-2</v>
      </c>
      <c r="E13" s="38">
        <v>0</v>
      </c>
      <c r="F13" s="39">
        <f t="shared" si="0"/>
        <v>0</v>
      </c>
      <c r="G13" s="38">
        <v>3.3680555555555599E-3</v>
      </c>
      <c r="H13" s="43">
        <f t="shared" si="3"/>
        <v>1.3328447762561275E-2</v>
      </c>
    </row>
    <row r="14" spans="2:8" s="1" customFormat="1">
      <c r="B14" s="42" t="s">
        <v>2</v>
      </c>
      <c r="C14" s="38">
        <v>2.3379629629629601E-3</v>
      </c>
      <c r="D14" s="39">
        <f t="shared" si="0"/>
        <v>9.5616775537252629E-3</v>
      </c>
      <c r="E14" s="38">
        <v>0</v>
      </c>
      <c r="F14" s="39">
        <f t="shared" si="0"/>
        <v>0</v>
      </c>
      <c r="G14" s="38">
        <v>2.3379629629629601E-3</v>
      </c>
      <c r="H14" s="43">
        <f t="shared" si="1"/>
        <v>9.2520496496129572E-3</v>
      </c>
    </row>
    <row r="15" spans="2:8" s="1" customFormat="1">
      <c r="B15" s="42" t="s">
        <v>9</v>
      </c>
      <c r="C15" s="38">
        <v>7.8009259259259299E-3</v>
      </c>
      <c r="D15" s="39">
        <f t="shared" si="0"/>
        <v>3.1903815204014051E-2</v>
      </c>
      <c r="E15" s="38">
        <v>0</v>
      </c>
      <c r="F15" s="39">
        <f t="shared" si="0"/>
        <v>0</v>
      </c>
      <c r="G15" s="38">
        <v>7.8009259259259299E-3</v>
      </c>
      <c r="H15" s="43">
        <f t="shared" si="1"/>
        <v>3.0870700316035365E-2</v>
      </c>
    </row>
    <row r="16" spans="2:8" s="1" customFormat="1">
      <c r="B16" s="42" t="s">
        <v>1</v>
      </c>
      <c r="C16" s="38">
        <v>3.87731481481481E-3</v>
      </c>
      <c r="D16" s="39">
        <f t="shared" si="0"/>
        <v>1.5857237527217641E-2</v>
      </c>
      <c r="E16" s="38">
        <v>6.2500000000000001E-4</v>
      </c>
      <c r="F16" s="39">
        <f t="shared" si="0"/>
        <v>7.637906647807631E-2</v>
      </c>
      <c r="G16" s="38">
        <v>4.5023148148148097E-3</v>
      </c>
      <c r="H16" s="43">
        <f t="shared" si="1"/>
        <v>1.7817065909403171E-2</v>
      </c>
    </row>
    <row r="17" spans="2:8" s="1" customFormat="1">
      <c r="B17" s="42" t="s">
        <v>27</v>
      </c>
      <c r="C17" s="38">
        <v>1.4351851851851899E-3</v>
      </c>
      <c r="D17" s="39">
        <f t="shared" ref="D17" si="4">C17/C$30</f>
        <v>5.8695446369402869E-3</v>
      </c>
      <c r="E17" s="38">
        <v>0</v>
      </c>
      <c r="F17" s="39">
        <f t="shared" si="0"/>
        <v>0</v>
      </c>
      <c r="G17" s="38">
        <v>1.4351851851851899E-3</v>
      </c>
      <c r="H17" s="43">
        <f t="shared" si="1"/>
        <v>5.6794760225347121E-3</v>
      </c>
    </row>
    <row r="18" spans="2:8" s="1" customFormat="1">
      <c r="B18" s="42" t="s">
        <v>16</v>
      </c>
      <c r="C18" s="38">
        <v>1.90972222222222E-3</v>
      </c>
      <c r="D18" s="39">
        <f t="shared" ref="D18:D28" si="5">C18/C$30</f>
        <v>7.8102811701221218E-3</v>
      </c>
      <c r="E18" s="38">
        <v>0</v>
      </c>
      <c r="F18" s="39">
        <f t="shared" si="0"/>
        <v>0</v>
      </c>
      <c r="G18" s="38">
        <v>1.90972222222222E-3</v>
      </c>
      <c r="H18" s="43">
        <f t="shared" si="1"/>
        <v>7.5573672880501885E-3</v>
      </c>
    </row>
    <row r="19" spans="2:8" s="1" customFormat="1">
      <c r="B19" s="42" t="s">
        <v>4</v>
      </c>
      <c r="C19" s="38">
        <v>1.44444444444444E-2</v>
      </c>
      <c r="D19" s="39">
        <f t="shared" si="5"/>
        <v>5.9074126668559934E-2</v>
      </c>
      <c r="E19" s="38">
        <v>2.5462962962962999E-4</v>
      </c>
      <c r="F19" s="39">
        <f t="shared" si="0"/>
        <v>3.111739745403113E-2</v>
      </c>
      <c r="G19" s="38">
        <v>1.46990740740741E-2</v>
      </c>
      <c r="H19" s="43">
        <f t="shared" si="1"/>
        <v>5.8168827004992534E-2</v>
      </c>
    </row>
    <row r="20" spans="2:8" s="1" customFormat="1">
      <c r="B20" s="42" t="s">
        <v>14</v>
      </c>
      <c r="C20" s="38">
        <v>2.8009259259259298E-3</v>
      </c>
      <c r="D20" s="39">
        <f t="shared" si="5"/>
        <v>1.1455079049512474E-2</v>
      </c>
      <c r="E20" s="38">
        <v>1.04166666666667E-4</v>
      </c>
      <c r="F20" s="39">
        <f t="shared" si="0"/>
        <v>1.2729844413012758E-2</v>
      </c>
      <c r="G20" s="38">
        <v>2.9050925925925902E-3</v>
      </c>
      <c r="H20" s="43">
        <f t="shared" si="1"/>
        <v>1.1496358723033926E-2</v>
      </c>
    </row>
    <row r="21" spans="2:8" s="1" customFormat="1">
      <c r="B21" s="42" t="s">
        <v>11</v>
      </c>
      <c r="C21" s="38">
        <v>6.3657407407407402E-4</v>
      </c>
      <c r="D21" s="39">
        <f t="shared" si="5"/>
        <v>2.6034270567073768E-3</v>
      </c>
      <c r="E21" s="38">
        <v>0</v>
      </c>
      <c r="F21" s="39">
        <f t="shared" si="0"/>
        <v>0</v>
      </c>
      <c r="G21" s="38">
        <v>6.3657407407407402E-4</v>
      </c>
      <c r="H21" s="43">
        <f t="shared" si="1"/>
        <v>2.5191224293500654E-3</v>
      </c>
    </row>
    <row r="22" spans="2:8" s="1" customFormat="1">
      <c r="B22" s="42" t="s">
        <v>15</v>
      </c>
      <c r="C22" s="38">
        <v>0</v>
      </c>
      <c r="D22" s="39">
        <f t="shared" si="5"/>
        <v>0</v>
      </c>
      <c r="E22" s="38">
        <v>0</v>
      </c>
      <c r="F22" s="39">
        <f t="shared" si="0"/>
        <v>0</v>
      </c>
      <c r="G22" s="38">
        <v>0</v>
      </c>
      <c r="H22" s="43">
        <f t="shared" si="1"/>
        <v>0</v>
      </c>
    </row>
    <row r="23" spans="2:8" s="1" customFormat="1">
      <c r="B23" s="42" t="s">
        <v>71</v>
      </c>
      <c r="C23" s="38">
        <v>3.10185185185185E-3</v>
      </c>
      <c r="D23" s="39">
        <f t="shared" si="5"/>
        <v>1.268579002177412E-2</v>
      </c>
      <c r="E23" s="38">
        <v>0</v>
      </c>
      <c r="F23" s="39">
        <f t="shared" si="0"/>
        <v>0</v>
      </c>
      <c r="G23" s="38">
        <v>3.10185185185185E-3</v>
      </c>
      <c r="H23" s="43">
        <f t="shared" si="1"/>
        <v>1.227499656483304E-2</v>
      </c>
    </row>
    <row r="24" spans="2:8" s="1" customFormat="1">
      <c r="B24" s="42" t="s">
        <v>12</v>
      </c>
      <c r="C24" s="38">
        <v>4.2824074074074102E-4</v>
      </c>
      <c r="D24" s="39">
        <f t="shared" si="5"/>
        <v>1.7513963836031457E-3</v>
      </c>
      <c r="E24" s="38">
        <v>0</v>
      </c>
      <c r="F24" s="39">
        <f t="shared" si="0"/>
        <v>0</v>
      </c>
      <c r="G24" s="38">
        <v>4.2824074074074102E-4</v>
      </c>
      <c r="H24" s="43">
        <f t="shared" si="1"/>
        <v>1.6946823615627726E-3</v>
      </c>
    </row>
    <row r="25" spans="2:8" s="1" customFormat="1">
      <c r="B25" s="42" t="s">
        <v>5</v>
      </c>
      <c r="C25" s="38">
        <v>5.78703703703704E-4</v>
      </c>
      <c r="D25" s="39">
        <f t="shared" si="5"/>
        <v>2.36675186973398E-3</v>
      </c>
      <c r="E25" s="38">
        <v>0</v>
      </c>
      <c r="F25" s="39">
        <f t="shared" si="0"/>
        <v>0</v>
      </c>
      <c r="G25" s="38">
        <v>5.78703703703704E-4</v>
      </c>
      <c r="H25" s="43">
        <f t="shared" si="1"/>
        <v>2.2901112994091516E-3</v>
      </c>
    </row>
    <row r="26" spans="2:8" s="1" customFormat="1">
      <c r="B26" s="42" t="s">
        <v>6</v>
      </c>
      <c r="C26" s="38">
        <v>5.26273148148148E-2</v>
      </c>
      <c r="D26" s="39">
        <f t="shared" si="5"/>
        <v>0.21523241503360799</v>
      </c>
      <c r="E26" s="36">
        <v>0</v>
      </c>
      <c r="F26" s="39">
        <f t="shared" si="0"/>
        <v>0</v>
      </c>
      <c r="G26" s="38">
        <v>5.26273148148148E-2</v>
      </c>
      <c r="H26" s="43">
        <f t="shared" si="1"/>
        <v>0.20826272156826811</v>
      </c>
    </row>
    <row r="27" spans="2:8" s="1" customFormat="1">
      <c r="B27" s="42" t="s">
        <v>78</v>
      </c>
      <c r="C27" s="38">
        <v>6.6018518518518504E-2</v>
      </c>
      <c r="D27" s="39">
        <f t="shared" si="5"/>
        <v>0.26999905329925228</v>
      </c>
      <c r="E27" s="38">
        <v>0</v>
      </c>
      <c r="F27" s="39">
        <f t="shared" si="0"/>
        <v>0</v>
      </c>
      <c r="G27" s="38">
        <v>6.6018518518518504E-2</v>
      </c>
      <c r="H27" s="43">
        <f t="shared" si="1"/>
        <v>0.26125589703659585</v>
      </c>
    </row>
    <row r="28" spans="2:8" s="1" customFormat="1">
      <c r="B28" s="42" t="s">
        <v>17</v>
      </c>
      <c r="C28" s="38">
        <v>4.8611111111111099E-4</v>
      </c>
      <c r="D28" s="39">
        <f t="shared" si="5"/>
        <v>1.9880715705765419E-3</v>
      </c>
      <c r="E28" s="38">
        <v>0</v>
      </c>
      <c r="F28" s="39"/>
      <c r="G28" s="38">
        <v>4.8611111111111099E-4</v>
      </c>
      <c r="H28" s="43">
        <f t="shared" si="1"/>
        <v>1.923693491503686E-3</v>
      </c>
    </row>
    <row r="29" spans="2:8" s="1" customFormat="1" ht="15.75" thickBot="1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>
      <c r="B30" s="46" t="s">
        <v>29</v>
      </c>
      <c r="C30" s="50">
        <f t="shared" ref="C30:H30" si="6">SUM(C7:C28)</f>
        <v>0.2445138888888887</v>
      </c>
      <c r="D30" s="51">
        <f t="shared" si="6"/>
        <v>1</v>
      </c>
      <c r="E30" s="50">
        <f t="shared" si="6"/>
        <v>8.1828703703703785E-3</v>
      </c>
      <c r="F30" s="51">
        <f t="shared" si="6"/>
        <v>0.99999999999999989</v>
      </c>
      <c r="G30" s="50">
        <f t="shared" si="6"/>
        <v>0.25269675925925933</v>
      </c>
      <c r="H30" s="49">
        <f t="shared" si="6"/>
        <v>0.99999999999999978</v>
      </c>
    </row>
    <row r="31" spans="2:8" s="1" customFormat="1" ht="15.75" thickTop="1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>
      <c r="C33" s="9"/>
      <c r="D33" s="9"/>
      <c r="E33" s="9"/>
      <c r="F33" s="9"/>
    </row>
    <row r="34" spans="3:6" s="1" customFormat="1">
      <c r="C34" s="9"/>
      <c r="D34" s="9"/>
      <c r="E34" s="9"/>
      <c r="F34" s="9"/>
    </row>
    <row r="35" spans="3:6" s="1" customFormat="1">
      <c r="C35" s="9"/>
      <c r="D35" s="9"/>
      <c r="E35" s="9"/>
      <c r="F35" s="9"/>
    </row>
    <row r="36" spans="3:6" s="1" customFormat="1">
      <c r="C36" s="9"/>
      <c r="D36" s="9"/>
      <c r="E36" s="9"/>
      <c r="F36" s="9"/>
    </row>
    <row r="37" spans="3:6" s="1" customFormat="1">
      <c r="C37" s="9"/>
      <c r="D37" s="9"/>
      <c r="E37" s="9"/>
      <c r="F37" s="9"/>
    </row>
    <row r="38" spans="3:6" s="1" customFormat="1">
      <c r="C38" s="9"/>
      <c r="D38" s="9"/>
      <c r="E38" s="9"/>
      <c r="F38" s="9"/>
    </row>
    <row r="39" spans="3:6" s="1" customFormat="1">
      <c r="C39" s="9"/>
      <c r="D39" s="9"/>
      <c r="E39" s="9"/>
      <c r="F39" s="9"/>
    </row>
    <row r="40" spans="3:6" s="1" customFormat="1">
      <c r="C40" s="9"/>
      <c r="D40" s="9"/>
      <c r="E40" s="9"/>
      <c r="F40" s="9"/>
    </row>
    <row r="41" spans="3:6" s="1" customFormat="1">
      <c r="C41" s="9"/>
      <c r="D41" s="9"/>
      <c r="E41" s="9"/>
      <c r="F41" s="9"/>
    </row>
    <row r="42" spans="3:6" s="1" customFormat="1">
      <c r="C42" s="9"/>
      <c r="D42" s="9"/>
      <c r="E42" s="9"/>
      <c r="F42" s="9"/>
    </row>
    <row r="43" spans="3:6" s="1" customFormat="1">
      <c r="C43" s="9"/>
      <c r="D43" s="9"/>
      <c r="E43" s="9"/>
      <c r="F43" s="9"/>
    </row>
    <row r="44" spans="3:6" s="1" customFormat="1">
      <c r="C44" s="9"/>
      <c r="D44" s="9"/>
      <c r="E44" s="9"/>
      <c r="F44" s="9"/>
    </row>
    <row r="45" spans="3:6" s="1" customFormat="1">
      <c r="C45" s="9"/>
      <c r="D45" s="9"/>
      <c r="E45" s="9"/>
      <c r="F45" s="9"/>
    </row>
    <row r="46" spans="3:6" s="1" customFormat="1">
      <c r="C46" s="9"/>
      <c r="D46" s="9"/>
      <c r="E46" s="9"/>
      <c r="F46" s="9"/>
    </row>
    <row r="47" spans="3:6" s="1" customFormat="1">
      <c r="C47" s="9"/>
      <c r="D47" s="9"/>
      <c r="E47" s="9"/>
      <c r="F47" s="9"/>
    </row>
    <row r="48" spans="3:6" s="1" customFormat="1">
      <c r="C48" s="9"/>
      <c r="D48" s="9"/>
      <c r="E48" s="9"/>
      <c r="F48" s="9"/>
    </row>
    <row r="49" spans="3:6" s="1" customFormat="1">
      <c r="C49" s="9"/>
      <c r="D49" s="9"/>
      <c r="E49" s="9"/>
      <c r="F49" s="9"/>
    </row>
    <row r="50" spans="3:6" s="1" customFormat="1">
      <c r="C50" s="9"/>
      <c r="D50" s="9"/>
      <c r="E50" s="9"/>
      <c r="F50" s="9"/>
    </row>
    <row r="51" spans="3:6" s="1" customFormat="1">
      <c r="C51" s="9"/>
      <c r="D51" s="9"/>
      <c r="E51" s="9"/>
      <c r="F51" s="9"/>
    </row>
    <row r="52" spans="3:6" s="1" customFormat="1">
      <c r="C52" s="9"/>
      <c r="D52" s="9"/>
      <c r="E52" s="9"/>
      <c r="F52" s="9"/>
    </row>
    <row r="53" spans="3:6" s="1" customFormat="1">
      <c r="C53" s="9"/>
      <c r="D53" s="9"/>
      <c r="E53" s="9"/>
      <c r="F53" s="9"/>
    </row>
    <row r="54" spans="3:6" s="1" customFormat="1">
      <c r="C54" s="9"/>
      <c r="D54" s="9"/>
      <c r="E54" s="9"/>
      <c r="F54" s="9"/>
    </row>
    <row r="55" spans="3:6" s="1" customFormat="1">
      <c r="C55" s="9"/>
      <c r="D55" s="9"/>
      <c r="E55" s="9"/>
      <c r="F55" s="9"/>
    </row>
    <row r="56" spans="3:6" s="1" customFormat="1">
      <c r="C56" s="9"/>
      <c r="D56" s="9"/>
      <c r="E56" s="9"/>
      <c r="F56" s="9"/>
    </row>
    <row r="57" spans="3:6" s="1" customFormat="1">
      <c r="C57" s="9"/>
      <c r="D57" s="9"/>
      <c r="E57" s="9"/>
      <c r="F57" s="9"/>
    </row>
    <row r="58" spans="3:6" s="1" customFormat="1">
      <c r="C58" s="9"/>
      <c r="D58" s="9"/>
      <c r="E58" s="9"/>
      <c r="F58" s="9"/>
    </row>
    <row r="59" spans="3:6" s="1" customFormat="1">
      <c r="C59" s="9"/>
      <c r="D59" s="9"/>
      <c r="E59" s="9"/>
      <c r="F59" s="9"/>
    </row>
    <row r="60" spans="3:6" s="1" customFormat="1">
      <c r="C60" s="9"/>
      <c r="D60" s="9"/>
      <c r="E60" s="9"/>
      <c r="F60" s="9"/>
    </row>
    <row r="61" spans="3:6" s="1" customFormat="1">
      <c r="C61" s="9"/>
      <c r="D61" s="9"/>
      <c r="E61" s="9"/>
      <c r="F61" s="9"/>
    </row>
    <row r="62" spans="3:6" s="1" customFormat="1">
      <c r="C62" s="9"/>
      <c r="D62" s="9"/>
      <c r="E62" s="9"/>
      <c r="F62" s="9"/>
    </row>
    <row r="63" spans="3:6" s="1" customFormat="1">
      <c r="C63" s="9"/>
      <c r="D63" s="9"/>
      <c r="E63" s="9"/>
      <c r="F63" s="9"/>
    </row>
    <row r="64" spans="3:6" s="1" customFormat="1">
      <c r="C64" s="9"/>
      <c r="D64" s="9"/>
      <c r="E64" s="9"/>
      <c r="F64" s="9"/>
    </row>
    <row r="65" spans="3:6" s="1" customFormat="1">
      <c r="C65" s="9"/>
      <c r="D65" s="9"/>
      <c r="E65" s="9"/>
      <c r="F65" s="9"/>
    </row>
    <row r="66" spans="3:6" s="1" customFormat="1">
      <c r="C66" s="9"/>
      <c r="D66" s="9"/>
      <c r="E66" s="9"/>
      <c r="F66" s="9"/>
    </row>
    <row r="67" spans="3:6" s="1" customFormat="1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&amp;R18</oddHeader>
  </headerFooter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 codeName="Foglio13"/>
  <dimension ref="B1:H67"/>
  <sheetViews>
    <sheetView showGridLines="0" showZeros="0" zoomScale="110" zoomScaleNormal="110" zoomScaleSheetLayoutView="100" zoomScalePageLayoutView="110" workbookViewId="0">
      <selection activeCell="M18" sqref="M18"/>
    </sheetView>
  </sheetViews>
  <sheetFormatPr defaultColWidth="8.85546875" defaultRowHeight="1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>
      <c r="C1" s="9"/>
      <c r="D1" s="9"/>
      <c r="E1" s="9"/>
      <c r="F1" s="9"/>
    </row>
    <row r="2" spans="2:8" s="1" customFormat="1" ht="15.75" thickBot="1">
      <c r="C2" s="9"/>
      <c r="D2" s="9"/>
      <c r="E2" s="9"/>
      <c r="F2" s="9"/>
    </row>
    <row r="3" spans="2:8" s="1" customFormat="1" ht="15.75" thickBot="1">
      <c r="B3" s="163" t="s">
        <v>110</v>
      </c>
      <c r="C3" s="164"/>
      <c r="D3" s="164"/>
      <c r="E3" s="164"/>
      <c r="F3" s="171"/>
      <c r="G3" s="164"/>
      <c r="H3" s="165"/>
    </row>
    <row r="4" spans="2:8" s="1" customFormat="1" ht="15.75" thickBot="1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>
      <c r="B7" s="42" t="s">
        <v>10</v>
      </c>
      <c r="C7" s="38">
        <v>1.5949074074074102E-2</v>
      </c>
      <c r="D7" s="39">
        <f t="shared" ref="D7:D28" si="0">C7/C$30</f>
        <v>1.5932293533431254E-2</v>
      </c>
      <c r="E7" s="38">
        <v>0</v>
      </c>
      <c r="F7" s="39"/>
      <c r="G7" s="38">
        <v>1.5949074074074102E-2</v>
      </c>
      <c r="H7" s="43">
        <f t="shared" ref="H7" si="1">G7/$G$30</f>
        <v>1.5228033727111017E-2</v>
      </c>
    </row>
    <row r="8" spans="2:8" s="1" customFormat="1">
      <c r="B8" s="42" t="s">
        <v>13</v>
      </c>
      <c r="C8" s="38">
        <v>3.65740740740741E-3</v>
      </c>
      <c r="D8" s="39">
        <f t="shared" si="0"/>
        <v>3.6535593298724751E-3</v>
      </c>
      <c r="E8" s="38">
        <v>4.0509259259259301E-4</v>
      </c>
      <c r="F8" s="39"/>
      <c r="G8" s="38">
        <v>4.0625000000000001E-3</v>
      </c>
      <c r="H8" s="43">
        <f t="shared" ref="H8:H27" si="2">G8/$G$30</f>
        <v>3.8788387795471394E-3</v>
      </c>
    </row>
    <row r="9" spans="2:8" s="1" customFormat="1">
      <c r="B9" s="42" t="s">
        <v>0</v>
      </c>
      <c r="C9" s="38">
        <v>0.19899305555555599</v>
      </c>
      <c r="D9" s="39">
        <f t="shared" si="0"/>
        <v>0.1987836884762581</v>
      </c>
      <c r="E9" s="38">
        <v>2.36458333333333E-2</v>
      </c>
      <c r="F9" s="39">
        <f t="shared" ref="F9:F28" si="3">E9/E$30</f>
        <v>0.51075000000000004</v>
      </c>
      <c r="G9" s="38">
        <v>0.222638888888889</v>
      </c>
      <c r="H9" s="43">
        <f t="shared" si="2"/>
        <v>0.21257362610646385</v>
      </c>
    </row>
    <row r="10" spans="2:8" s="1" customFormat="1">
      <c r="B10" s="42" t="s">
        <v>8</v>
      </c>
      <c r="C10" s="38">
        <v>1.4826388888888899E-2</v>
      </c>
      <c r="D10" s="39">
        <f t="shared" si="0"/>
        <v>1.481078956191975E-2</v>
      </c>
      <c r="E10" s="38">
        <v>0</v>
      </c>
      <c r="F10" s="39"/>
      <c r="G10" s="38">
        <v>1.4826388888888899E-2</v>
      </c>
      <c r="H10" s="43">
        <f t="shared" si="2"/>
        <v>1.4156103921937006E-2</v>
      </c>
    </row>
    <row r="11" spans="2:8" s="1" customFormat="1">
      <c r="B11" s="42" t="s">
        <v>26</v>
      </c>
      <c r="C11" s="38">
        <v>2.4189814814814799E-3</v>
      </c>
      <c r="D11" s="39">
        <f t="shared" si="0"/>
        <v>2.4164363922257793E-3</v>
      </c>
      <c r="E11" s="38">
        <v>0</v>
      </c>
      <c r="F11" s="39"/>
      <c r="G11" s="38">
        <v>2.4189814814814799E-3</v>
      </c>
      <c r="H11" s="43">
        <f t="shared" si="2"/>
        <v>2.3096219513542779E-3</v>
      </c>
    </row>
    <row r="12" spans="2:8" s="1" customFormat="1">
      <c r="B12" s="42" t="s">
        <v>3</v>
      </c>
      <c r="C12" s="38">
        <v>7.9745370370370397E-2</v>
      </c>
      <c r="D12" s="39">
        <f t="shared" si="0"/>
        <v>7.9661467667156149E-2</v>
      </c>
      <c r="E12" s="38">
        <v>1.61458333333333E-2</v>
      </c>
      <c r="F12" s="39">
        <f t="shared" si="3"/>
        <v>0.34874999999999978</v>
      </c>
      <c r="G12" s="38">
        <v>9.5891203703703701E-2</v>
      </c>
      <c r="H12" s="43">
        <f t="shared" si="2"/>
        <v>9.1556066349139736E-2</v>
      </c>
    </row>
    <row r="13" spans="2:8" s="1" customFormat="1">
      <c r="B13" s="42" t="s">
        <v>7</v>
      </c>
      <c r="C13" s="38">
        <v>2.1597222222222202E-2</v>
      </c>
      <c r="D13" s="39">
        <f t="shared" si="0"/>
        <v>2.1574499080829201E-2</v>
      </c>
      <c r="E13" s="38">
        <v>1.30787037037037E-3</v>
      </c>
      <c r="F13" s="39">
        <f t="shared" si="3"/>
        <v>2.8250000000000032E-2</v>
      </c>
      <c r="G13" s="38">
        <v>2.2905092592592598E-2</v>
      </c>
      <c r="H13" s="43">
        <f t="shared" si="2"/>
        <v>2.1869578190096269E-2</v>
      </c>
    </row>
    <row r="14" spans="2:8" s="1" customFormat="1">
      <c r="B14" s="42" t="s">
        <v>2</v>
      </c>
      <c r="C14" s="38">
        <v>3.8043981481481498E-2</v>
      </c>
      <c r="D14" s="39">
        <f t="shared" si="0"/>
        <v>3.8003954168641843E-2</v>
      </c>
      <c r="E14" s="38">
        <v>0</v>
      </c>
      <c r="F14" s="39">
        <f t="shared" si="3"/>
        <v>0</v>
      </c>
      <c r="G14" s="38">
        <v>3.8043981481481498E-2</v>
      </c>
      <c r="H14" s="43">
        <f t="shared" si="2"/>
        <v>3.6324054325844596E-2</v>
      </c>
    </row>
    <row r="15" spans="2:8" s="1" customFormat="1">
      <c r="B15" s="42" t="s">
        <v>9</v>
      </c>
      <c r="C15" s="38">
        <v>4.8495370370370402E-3</v>
      </c>
      <c r="D15" s="39">
        <f t="shared" si="0"/>
        <v>4.8444346810650853E-3</v>
      </c>
      <c r="E15" s="38">
        <v>0</v>
      </c>
      <c r="F15" s="39">
        <f t="shared" si="3"/>
        <v>0</v>
      </c>
      <c r="G15" s="38">
        <v>4.8495370370370402E-3</v>
      </c>
      <c r="H15" s="43">
        <f t="shared" si="2"/>
        <v>4.6302947254423148E-3</v>
      </c>
    </row>
    <row r="16" spans="2:8" s="1" customFormat="1">
      <c r="B16" s="42" t="s">
        <v>1</v>
      </c>
      <c r="C16" s="38">
        <v>1.7037037037037E-2</v>
      </c>
      <c r="D16" s="39">
        <f t="shared" si="0"/>
        <v>1.7019111815102114E-2</v>
      </c>
      <c r="E16" s="38">
        <v>2.7662037037037E-3</v>
      </c>
      <c r="F16" s="39">
        <f t="shared" si="3"/>
        <v>5.9750000000000004E-2</v>
      </c>
      <c r="G16" s="38">
        <v>1.9803240740740701E-2</v>
      </c>
      <c r="H16" s="43">
        <f t="shared" si="2"/>
        <v>1.8907957697450548E-2</v>
      </c>
    </row>
    <row r="17" spans="2:8" s="1" customFormat="1">
      <c r="B17" s="42" t="s">
        <v>27</v>
      </c>
      <c r="C17" s="38">
        <v>1.7233796296296299E-2</v>
      </c>
      <c r="D17" s="39">
        <f t="shared" si="0"/>
        <v>1.7215664057532002E-2</v>
      </c>
      <c r="E17" s="38">
        <v>6.01851851851852E-4</v>
      </c>
      <c r="F17" s="39">
        <f t="shared" si="3"/>
        <v>1.3000000000000022E-2</v>
      </c>
      <c r="G17" s="38">
        <v>1.7835648148148101E-2</v>
      </c>
      <c r="H17" s="43">
        <f t="shared" si="2"/>
        <v>1.7029317832712609E-2</v>
      </c>
    </row>
    <row r="18" spans="2:8" s="1" customFormat="1">
      <c r="B18" s="42" t="s">
        <v>16</v>
      </c>
      <c r="C18" s="38">
        <v>3.4027777777777802E-3</v>
      </c>
      <c r="D18" s="39">
        <f t="shared" si="0"/>
        <v>3.3991976043750245E-3</v>
      </c>
      <c r="E18" s="38">
        <v>0</v>
      </c>
      <c r="F18" s="39">
        <f t="shared" si="3"/>
        <v>0</v>
      </c>
      <c r="G18" s="38">
        <v>3.4027777777777802E-3</v>
      </c>
      <c r="H18" s="43">
        <f t="shared" si="2"/>
        <v>3.2489418837232473E-3</v>
      </c>
    </row>
    <row r="19" spans="2:8" s="1" customFormat="1">
      <c r="B19" s="42" t="s">
        <v>4</v>
      </c>
      <c r="C19" s="38">
        <v>5.7731481481481502E-2</v>
      </c>
      <c r="D19" s="39">
        <f t="shared" si="0"/>
        <v>5.7670740308240188E-2</v>
      </c>
      <c r="E19" s="38">
        <v>1.8518518518518501E-4</v>
      </c>
      <c r="F19" s="39">
        <f t="shared" si="3"/>
        <v>4.0000000000000018E-3</v>
      </c>
      <c r="G19" s="38">
        <v>5.79166666666667E-2</v>
      </c>
      <c r="H19" s="43">
        <f t="shared" si="2"/>
        <v>5.529831695969771E-2</v>
      </c>
    </row>
    <row r="20" spans="2:8" s="1" customFormat="1">
      <c r="B20" s="42" t="s">
        <v>14</v>
      </c>
      <c r="C20" s="38">
        <v>2.5868055555555599E-2</v>
      </c>
      <c r="D20" s="39">
        <f t="shared" si="0"/>
        <v>2.5840838931218323E-2</v>
      </c>
      <c r="E20" s="38">
        <v>1.38888888888889E-4</v>
      </c>
      <c r="F20" s="39">
        <f t="shared" si="3"/>
        <v>3.0000000000000066E-3</v>
      </c>
      <c r="G20" s="38">
        <v>2.6006944444444399E-2</v>
      </c>
      <c r="H20" s="43">
        <f t="shared" si="2"/>
        <v>2.48311986827419E-2</v>
      </c>
    </row>
    <row r="21" spans="2:8" s="1" customFormat="1">
      <c r="B21" s="42" t="s">
        <v>11</v>
      </c>
      <c r="C21" s="38">
        <v>9.0972222222222201E-3</v>
      </c>
      <c r="D21" s="39">
        <f t="shared" si="0"/>
        <v>9.0876507382270967E-3</v>
      </c>
      <c r="E21" s="38">
        <v>3.7037037037037003E-4</v>
      </c>
      <c r="F21" s="39">
        <f t="shared" si="3"/>
        <v>8.0000000000000036E-3</v>
      </c>
      <c r="G21" s="38">
        <v>9.46759259259259E-3</v>
      </c>
      <c r="H21" s="43">
        <f t="shared" si="2"/>
        <v>9.0395729962095706E-3</v>
      </c>
    </row>
    <row r="22" spans="2:8" s="1" customFormat="1">
      <c r="B22" s="42" t="s">
        <v>15</v>
      </c>
      <c r="C22" s="38">
        <v>6.6319444444444403E-3</v>
      </c>
      <c r="D22" s="39">
        <f t="shared" si="0"/>
        <v>6.6249667595472328E-3</v>
      </c>
      <c r="E22" s="38">
        <v>0</v>
      </c>
      <c r="F22" s="39">
        <f t="shared" si="3"/>
        <v>0</v>
      </c>
      <c r="G22" s="38">
        <v>6.6319444444444403E-3</v>
      </c>
      <c r="H22" s="43">
        <f t="shared" si="2"/>
        <v>6.3321214264401978E-3</v>
      </c>
    </row>
    <row r="23" spans="2:8" s="1" customFormat="1">
      <c r="B23" s="42" t="s">
        <v>71</v>
      </c>
      <c r="C23" s="38">
        <v>6.6018518518518504E-2</v>
      </c>
      <c r="D23" s="39">
        <f t="shared" si="0"/>
        <v>6.5949058283520823E-2</v>
      </c>
      <c r="E23" s="38">
        <v>7.2916666666666703E-4</v>
      </c>
      <c r="F23" s="39">
        <f t="shared" si="3"/>
        <v>1.5750000000000031E-2</v>
      </c>
      <c r="G23" s="38">
        <v>6.6747685185185202E-2</v>
      </c>
      <c r="H23" s="43">
        <f t="shared" si="2"/>
        <v>6.3730094705550883E-2</v>
      </c>
    </row>
    <row r="24" spans="2:8" s="1" customFormat="1">
      <c r="B24" s="42" t="s">
        <v>12</v>
      </c>
      <c r="C24" s="38">
        <v>7.7199074074074097E-3</v>
      </c>
      <c r="D24" s="39">
        <f t="shared" si="0"/>
        <v>7.7117850412181648E-3</v>
      </c>
      <c r="E24" s="38">
        <v>0</v>
      </c>
      <c r="F24" s="39">
        <f t="shared" si="3"/>
        <v>0</v>
      </c>
      <c r="G24" s="38">
        <v>7.7199074074074097E-3</v>
      </c>
      <c r="H24" s="43">
        <f t="shared" ref="H24" si="4">G24/$G$30</f>
        <v>7.3708987634129421E-3</v>
      </c>
    </row>
    <row r="25" spans="2:8" s="1" customFormat="1">
      <c r="B25" s="42" t="s">
        <v>5</v>
      </c>
      <c r="C25" s="38">
        <v>1.11342592592593E-2</v>
      </c>
      <c r="D25" s="39">
        <f t="shared" si="0"/>
        <v>1.1122544542206746E-2</v>
      </c>
      <c r="E25" s="38">
        <v>0</v>
      </c>
      <c r="F25" s="39">
        <f t="shared" si="3"/>
        <v>0</v>
      </c>
      <c r="G25" s="38">
        <v>1.11342592592593E-2</v>
      </c>
      <c r="H25" s="43">
        <f t="shared" si="2"/>
        <v>1.0630891469869976E-2</v>
      </c>
    </row>
    <row r="26" spans="2:8" s="1" customFormat="1">
      <c r="B26" s="42" t="s">
        <v>6</v>
      </c>
      <c r="C26" s="38">
        <v>0.13068287037036999</v>
      </c>
      <c r="D26" s="39">
        <f t="shared" si="0"/>
        <v>0.13054537466325938</v>
      </c>
      <c r="E26" s="38">
        <v>0</v>
      </c>
      <c r="F26" s="39">
        <f t="shared" si="3"/>
        <v>0</v>
      </c>
      <c r="G26" s="38">
        <v>0.13068287037036999</v>
      </c>
      <c r="H26" s="43">
        <f t="shared" si="2"/>
        <v>0.1247748394867995</v>
      </c>
    </row>
    <row r="27" spans="2:8" s="1" customFormat="1">
      <c r="B27" s="42" t="s">
        <v>78</v>
      </c>
      <c r="C27" s="38">
        <v>0.263125</v>
      </c>
      <c r="D27" s="39">
        <f t="shared" si="0"/>
        <v>0.26284815761177466</v>
      </c>
      <c r="E27" s="38">
        <v>0</v>
      </c>
      <c r="F27" s="39">
        <f t="shared" si="3"/>
        <v>0</v>
      </c>
      <c r="G27" s="38">
        <v>0.263125</v>
      </c>
      <c r="H27" s="43">
        <f t="shared" si="2"/>
        <v>0.25122940402913008</v>
      </c>
    </row>
    <row r="28" spans="2:8" s="1" customFormat="1">
      <c r="B28" s="42" t="s">
        <v>17</v>
      </c>
      <c r="C28" s="38">
        <v>5.2893518518518498E-3</v>
      </c>
      <c r="D28" s="39">
        <f t="shared" si="0"/>
        <v>5.2837867523788584E-3</v>
      </c>
      <c r="E28" s="38">
        <v>0</v>
      </c>
      <c r="F28" s="39">
        <f t="shared" si="3"/>
        <v>0</v>
      </c>
      <c r="G28" s="38">
        <v>5.2893518518518498E-3</v>
      </c>
      <c r="H28" s="43">
        <f t="shared" ref="H28" si="5">G28/$G$30</f>
        <v>5.0502259893249061E-3</v>
      </c>
    </row>
    <row r="29" spans="2:8" s="1" customFormat="1" ht="15.75" thickBot="1">
      <c r="B29" s="44"/>
      <c r="C29" s="14"/>
      <c r="D29" s="37"/>
      <c r="E29" s="37"/>
      <c r="F29" s="37"/>
      <c r="G29" s="56"/>
      <c r="H29" s="52"/>
    </row>
    <row r="30" spans="2:8" s="1" customFormat="1" ht="16.5" thickTop="1" thickBot="1">
      <c r="B30" s="46" t="s">
        <v>29</v>
      </c>
      <c r="C30" s="50">
        <f t="shared" ref="C30:H30" si="6">SUM(C7:C28)</f>
        <v>1.0010532407407406</v>
      </c>
      <c r="D30" s="51">
        <f t="shared" si="6"/>
        <v>1.0000000000000004</v>
      </c>
      <c r="E30" s="50">
        <f t="shared" si="6"/>
        <v>4.6296296296296231E-2</v>
      </c>
      <c r="F30" s="51">
        <f t="shared" si="6"/>
        <v>0.99124999999999985</v>
      </c>
      <c r="G30" s="50">
        <f t="shared" si="6"/>
        <v>1.0473495370370365</v>
      </c>
      <c r="H30" s="49">
        <f t="shared" si="6"/>
        <v>1.0000000000000002</v>
      </c>
    </row>
    <row r="31" spans="2:8" s="1" customFormat="1" ht="15.75" thickTop="1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>
      <c r="C33" s="9"/>
      <c r="D33" s="9"/>
      <c r="E33" s="9"/>
      <c r="F33" s="9"/>
    </row>
    <row r="34" spans="3:6" s="1" customFormat="1">
      <c r="C34" s="9"/>
      <c r="D34" s="9"/>
      <c r="E34" s="9"/>
      <c r="F34" s="9"/>
    </row>
    <row r="35" spans="3:6" s="1" customFormat="1">
      <c r="C35" s="9"/>
      <c r="D35" s="9"/>
      <c r="E35" s="9"/>
      <c r="F35" s="9"/>
    </row>
    <row r="36" spans="3:6" s="1" customFormat="1">
      <c r="C36" s="9"/>
      <c r="D36" s="9"/>
      <c r="E36" s="9"/>
      <c r="F36" s="9"/>
    </row>
    <row r="37" spans="3:6" s="1" customFormat="1">
      <c r="C37" s="9"/>
      <c r="D37" s="9"/>
      <c r="E37" s="9"/>
      <c r="F37" s="9"/>
    </row>
    <row r="38" spans="3:6" s="1" customFormat="1">
      <c r="C38" s="9"/>
      <c r="D38" s="9"/>
      <c r="E38" s="9"/>
      <c r="F38" s="9"/>
    </row>
    <row r="39" spans="3:6" s="1" customFormat="1">
      <c r="C39" s="9"/>
      <c r="D39" s="9"/>
      <c r="E39" s="9"/>
      <c r="F39" s="9"/>
    </row>
    <row r="40" spans="3:6" s="1" customFormat="1">
      <c r="C40" s="9"/>
      <c r="D40" s="9"/>
      <c r="E40" s="9"/>
      <c r="F40" s="9"/>
    </row>
    <row r="41" spans="3:6" s="1" customFormat="1">
      <c r="C41" s="9"/>
      <c r="D41" s="9"/>
      <c r="E41" s="9"/>
      <c r="F41" s="9"/>
    </row>
    <row r="42" spans="3:6" s="1" customFormat="1">
      <c r="C42" s="9"/>
      <c r="D42" s="9"/>
      <c r="E42" s="9"/>
      <c r="F42" s="9"/>
    </row>
    <row r="43" spans="3:6" s="1" customFormat="1">
      <c r="C43" s="9"/>
      <c r="D43" s="9"/>
      <c r="E43" s="9"/>
      <c r="F43" s="9"/>
    </row>
    <row r="44" spans="3:6" s="1" customFormat="1">
      <c r="C44" s="9"/>
      <c r="D44" s="9"/>
      <c r="E44" s="9"/>
      <c r="F44" s="9"/>
    </row>
    <row r="45" spans="3:6" s="1" customFormat="1">
      <c r="C45" s="9"/>
      <c r="D45" s="9"/>
      <c r="E45" s="9"/>
      <c r="F45" s="9"/>
    </row>
    <row r="46" spans="3:6" s="1" customFormat="1">
      <c r="C46" s="9"/>
      <c r="D46" s="9"/>
      <c r="E46" s="9"/>
      <c r="F46" s="9"/>
    </row>
    <row r="47" spans="3:6" s="1" customFormat="1">
      <c r="C47" s="9"/>
      <c r="D47" s="9"/>
      <c r="E47" s="9"/>
      <c r="F47" s="9"/>
    </row>
    <row r="48" spans="3:6" s="1" customFormat="1">
      <c r="C48" s="9"/>
      <c r="D48" s="9"/>
      <c r="E48" s="9"/>
      <c r="F48" s="9"/>
    </row>
    <row r="49" spans="3:6" s="1" customFormat="1">
      <c r="C49" s="9"/>
      <c r="D49" s="9"/>
      <c r="E49" s="9"/>
      <c r="F49" s="9"/>
    </row>
    <row r="50" spans="3:6" s="1" customFormat="1">
      <c r="C50" s="9"/>
      <c r="D50" s="9"/>
      <c r="E50" s="9"/>
      <c r="F50" s="9"/>
    </row>
    <row r="51" spans="3:6" s="1" customFormat="1">
      <c r="C51" s="9"/>
      <c r="D51" s="9"/>
      <c r="E51" s="9"/>
      <c r="F51" s="9"/>
    </row>
    <row r="52" spans="3:6" s="1" customFormat="1">
      <c r="C52" s="9"/>
      <c r="D52" s="9"/>
      <c r="E52" s="9"/>
      <c r="F52" s="9"/>
    </row>
    <row r="53" spans="3:6" s="1" customFormat="1">
      <c r="C53" s="9"/>
      <c r="D53" s="9"/>
      <c r="E53" s="9"/>
      <c r="F53" s="9"/>
    </row>
    <row r="54" spans="3:6" s="1" customFormat="1">
      <c r="C54" s="9"/>
      <c r="D54" s="9"/>
      <c r="E54" s="9"/>
      <c r="F54" s="9"/>
    </row>
    <row r="55" spans="3:6" s="1" customFormat="1">
      <c r="C55" s="9"/>
      <c r="D55" s="9"/>
      <c r="E55" s="9"/>
      <c r="F55" s="9"/>
    </row>
    <row r="56" spans="3:6" s="1" customFormat="1">
      <c r="C56" s="9"/>
      <c r="D56" s="9"/>
      <c r="E56" s="9"/>
      <c r="F56" s="9"/>
    </row>
    <row r="57" spans="3:6" s="1" customFormat="1">
      <c r="C57" s="9"/>
      <c r="D57" s="9"/>
      <c r="E57" s="9"/>
      <c r="F57" s="9"/>
    </row>
    <row r="58" spans="3:6" s="1" customFormat="1">
      <c r="C58" s="9"/>
      <c r="D58" s="9"/>
      <c r="E58" s="9"/>
      <c r="F58" s="9"/>
    </row>
    <row r="59" spans="3:6" s="1" customFormat="1">
      <c r="C59" s="9"/>
      <c r="D59" s="9"/>
      <c r="E59" s="9"/>
      <c r="F59" s="9"/>
    </row>
    <row r="60" spans="3:6" s="1" customFormat="1">
      <c r="C60" s="9"/>
      <c r="D60" s="9"/>
      <c r="E60" s="9"/>
      <c r="F60" s="9"/>
    </row>
    <row r="61" spans="3:6" s="1" customFormat="1">
      <c r="C61" s="9"/>
      <c r="D61" s="9"/>
      <c r="E61" s="9"/>
      <c r="F61" s="9"/>
    </row>
    <row r="62" spans="3:6" s="1" customFormat="1">
      <c r="C62" s="9"/>
      <c r="D62" s="9"/>
      <c r="E62" s="9"/>
      <c r="F62" s="9"/>
    </row>
    <row r="63" spans="3:6" s="1" customFormat="1">
      <c r="C63" s="9"/>
      <c r="D63" s="9"/>
      <c r="E63" s="9"/>
      <c r="F63" s="9"/>
    </row>
    <row r="64" spans="3:6" s="1" customFormat="1">
      <c r="C64" s="9"/>
      <c r="D64" s="9"/>
      <c r="E64" s="9"/>
      <c r="F64" s="9"/>
    </row>
    <row r="65" spans="3:6" s="1" customFormat="1">
      <c r="C65" s="9"/>
      <c r="D65" s="9"/>
      <c r="E65" s="9"/>
      <c r="F65" s="9"/>
    </row>
    <row r="66" spans="3:6" s="1" customFormat="1">
      <c r="C66" s="9"/>
      <c r="D66" s="9"/>
      <c r="E66" s="9"/>
      <c r="F66" s="9"/>
    </row>
    <row r="67" spans="3:6" s="1" customFormat="1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&amp;R19</oddHeader>
  </headerFooter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>
  <sheetPr codeName="Foglio14"/>
  <dimension ref="B1:H67"/>
  <sheetViews>
    <sheetView showGridLines="0" showZeros="0" topLeftCell="B1" zoomScale="110" zoomScaleNormal="110" zoomScaleSheetLayoutView="100" zoomScalePageLayoutView="110" workbookViewId="0">
      <selection activeCell="M18" sqref="M18"/>
    </sheetView>
  </sheetViews>
  <sheetFormatPr defaultColWidth="8.85546875" defaultRowHeight="1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>
      <c r="C1" s="9"/>
      <c r="D1" s="9"/>
      <c r="E1" s="9"/>
      <c r="F1" s="9"/>
    </row>
    <row r="2" spans="2:8" s="1" customFormat="1" ht="15.75" thickBot="1">
      <c r="C2" s="9"/>
      <c r="D2" s="9"/>
      <c r="E2" s="9"/>
      <c r="F2" s="9"/>
    </row>
    <row r="3" spans="2:8" s="1" customFormat="1" ht="15.75" thickBot="1">
      <c r="B3" s="163" t="s">
        <v>111</v>
      </c>
      <c r="C3" s="164"/>
      <c r="D3" s="164"/>
      <c r="E3" s="164"/>
      <c r="F3" s="171"/>
      <c r="G3" s="164"/>
      <c r="H3" s="165"/>
    </row>
    <row r="4" spans="2:8" s="1" customFormat="1" ht="15.75" thickBot="1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>
      <c r="B7" s="42" t="s">
        <v>10</v>
      </c>
      <c r="C7" s="38">
        <v>1.77083333333333E-3</v>
      </c>
      <c r="D7" s="39">
        <f t="shared" ref="D7:D28" si="0">C7/C$30</f>
        <v>5.0029429075926926E-3</v>
      </c>
      <c r="E7" s="38">
        <v>0</v>
      </c>
      <c r="F7" s="39"/>
      <c r="G7" s="38">
        <v>1.77083333333333E-3</v>
      </c>
      <c r="H7" s="43">
        <f>G7/$G$30</f>
        <v>3.7441268598277138E-3</v>
      </c>
    </row>
    <row r="8" spans="2:8" s="1" customFormat="1">
      <c r="B8" s="42" t="s">
        <v>13</v>
      </c>
      <c r="C8" s="38">
        <v>4.8495370370370402E-3</v>
      </c>
      <c r="D8" s="39">
        <f t="shared" si="0"/>
        <v>1.370086979268852E-2</v>
      </c>
      <c r="E8" s="38">
        <v>2.44212962962963E-3</v>
      </c>
      <c r="F8" s="39">
        <f t="shared" ref="F8:F27" si="1">E8/E$30</f>
        <v>2.0521299358101538E-2</v>
      </c>
      <c r="G8" s="38">
        <v>7.2916666666666703E-3</v>
      </c>
      <c r="H8" s="43">
        <f t="shared" ref="H8:H27" si="2">G8/$G$30</f>
        <v>1.54169929522318E-2</v>
      </c>
    </row>
    <row r="9" spans="2:8" s="1" customFormat="1">
      <c r="B9" s="42" t="s">
        <v>0</v>
      </c>
      <c r="C9" s="38">
        <v>9.2673611111111096E-2</v>
      </c>
      <c r="D9" s="39">
        <f t="shared" si="0"/>
        <v>0.26182067883068466</v>
      </c>
      <c r="E9" s="38">
        <v>3.4050925925925901E-2</v>
      </c>
      <c r="F9" s="39">
        <f t="shared" si="1"/>
        <v>0.2861311028982686</v>
      </c>
      <c r="G9" s="38">
        <v>0.12672453703703701</v>
      </c>
      <c r="H9" s="43">
        <f t="shared" si="2"/>
        <v>0.26793754894283467</v>
      </c>
    </row>
    <row r="10" spans="2:8" s="1" customFormat="1">
      <c r="B10" s="42" t="s">
        <v>8</v>
      </c>
      <c r="C10" s="38">
        <v>1.0914351851851901E-2</v>
      </c>
      <c r="D10" s="39">
        <f t="shared" si="0"/>
        <v>3.0835131776862347E-2</v>
      </c>
      <c r="E10" s="38">
        <v>1.66666666666667E-3</v>
      </c>
      <c r="F10" s="39">
        <f t="shared" si="1"/>
        <v>1.4005057381832355E-2</v>
      </c>
      <c r="G10" s="38">
        <v>1.25810185185185E-2</v>
      </c>
      <c r="H10" s="43">
        <f t="shared" si="2"/>
        <v>2.6600430696945926E-2</v>
      </c>
    </row>
    <row r="11" spans="2:8" s="1" customFormat="1">
      <c r="B11" s="42" t="s">
        <v>26</v>
      </c>
      <c r="C11" s="38">
        <v>4.2824074074074102E-4</v>
      </c>
      <c r="D11" s="39">
        <f t="shared" si="0"/>
        <v>1.2098620103328764E-3</v>
      </c>
      <c r="E11" s="38">
        <v>6.3657407407407402E-4</v>
      </c>
      <c r="F11" s="39">
        <f t="shared" si="1"/>
        <v>5.3491538611165129E-3</v>
      </c>
      <c r="G11" s="38">
        <v>1.0648148148148101E-3</v>
      </c>
      <c r="H11" s="43">
        <f t="shared" si="2"/>
        <v>2.2513703993735216E-3</v>
      </c>
    </row>
    <row r="12" spans="2:8" s="1" customFormat="1">
      <c r="B12" s="42" t="s">
        <v>3</v>
      </c>
      <c r="C12" s="38">
        <v>3.8275462962962997E-2</v>
      </c>
      <c r="D12" s="39">
        <f t="shared" si="0"/>
        <v>0.10813550454515738</v>
      </c>
      <c r="E12" s="38">
        <v>2.8437500000000001E-2</v>
      </c>
      <c r="F12" s="39">
        <f t="shared" si="1"/>
        <v>0.23896129157751408</v>
      </c>
      <c r="G12" s="38">
        <v>6.6712962962963002E-2</v>
      </c>
      <c r="H12" s="43">
        <f t="shared" si="2"/>
        <v>0.14105324980422873</v>
      </c>
    </row>
    <row r="13" spans="2:8" s="1" customFormat="1">
      <c r="B13" s="42" t="s">
        <v>7</v>
      </c>
      <c r="C13" s="38">
        <v>9.2476851851851904E-3</v>
      </c>
      <c r="D13" s="39">
        <f t="shared" si="0"/>
        <v>2.612647962853968E-2</v>
      </c>
      <c r="E13" s="38">
        <v>9.5486111111111101E-3</v>
      </c>
      <c r="F13" s="39">
        <f t="shared" si="1"/>
        <v>8.0237307916747699E-2</v>
      </c>
      <c r="G13" s="38">
        <v>1.8796296296296301E-2</v>
      </c>
      <c r="H13" s="43">
        <f t="shared" si="2"/>
        <v>3.9741581832419735E-2</v>
      </c>
    </row>
    <row r="14" spans="2:8" s="1" customFormat="1">
      <c r="B14" s="42" t="s">
        <v>2</v>
      </c>
      <c r="C14" s="38">
        <v>1.5636574074074101E-2</v>
      </c>
      <c r="D14" s="39">
        <f t="shared" si="0"/>
        <v>4.4176312863776157E-2</v>
      </c>
      <c r="E14" s="38">
        <v>1.5972222222222199E-3</v>
      </c>
      <c r="F14" s="39">
        <f t="shared" si="1"/>
        <v>1.342151332425596E-2</v>
      </c>
      <c r="G14" s="38">
        <v>1.7233796296296299E-2</v>
      </c>
      <c r="H14" s="43">
        <f t="shared" si="2"/>
        <v>3.6437940485512924E-2</v>
      </c>
    </row>
    <row r="15" spans="2:8" s="1" customFormat="1">
      <c r="B15" s="42" t="s">
        <v>9</v>
      </c>
      <c r="C15" s="38">
        <v>2.5578703703703701E-2</v>
      </c>
      <c r="D15" s="39">
        <f t="shared" si="0"/>
        <v>7.2264730887450127E-2</v>
      </c>
      <c r="E15" s="38">
        <v>1.2777777777777799E-2</v>
      </c>
      <c r="F15" s="39">
        <f t="shared" si="1"/>
        <v>0.10737210659404803</v>
      </c>
      <c r="G15" s="38">
        <v>3.8356481481481498E-2</v>
      </c>
      <c r="H15" s="43">
        <f t="shared" si="2"/>
        <v>8.1098277212216158E-2</v>
      </c>
    </row>
    <row r="16" spans="2:8" s="1" customFormat="1">
      <c r="B16" s="42" t="s">
        <v>1</v>
      </c>
      <c r="C16" s="38">
        <v>9.2013888888888892E-3</v>
      </c>
      <c r="D16" s="39">
        <f t="shared" si="0"/>
        <v>2.5995683735530708E-2</v>
      </c>
      <c r="E16" s="38">
        <v>7.8472222222222207E-3</v>
      </c>
      <c r="F16" s="39">
        <f t="shared" si="1"/>
        <v>6.5940478506127193E-2</v>
      </c>
      <c r="G16" s="38">
        <v>1.7048611111111101E-2</v>
      </c>
      <c r="H16" s="43">
        <f t="shared" si="2"/>
        <v>3.6046397807360978E-2</v>
      </c>
    </row>
    <row r="17" spans="2:8" s="1" customFormat="1">
      <c r="B17" s="42" t="s">
        <v>27</v>
      </c>
      <c r="C17" s="38">
        <v>1.52777777777778E-3</v>
      </c>
      <c r="D17" s="39">
        <f t="shared" si="0"/>
        <v>4.3162644692956702E-3</v>
      </c>
      <c r="E17" s="38">
        <v>2.3379629629629601E-3</v>
      </c>
      <c r="F17" s="39">
        <f t="shared" si="1"/>
        <v>1.9645983271736989E-2</v>
      </c>
      <c r="G17" s="38">
        <v>3.8657407407407399E-3</v>
      </c>
      <c r="H17" s="43">
        <f t="shared" si="2"/>
        <v>8.1734534064212966E-3</v>
      </c>
    </row>
    <row r="18" spans="2:8" s="1" customFormat="1">
      <c r="B18" s="42" t="s">
        <v>16</v>
      </c>
      <c r="C18" s="38">
        <v>6.3657407407407402E-4</v>
      </c>
      <c r="D18" s="39">
        <f t="shared" si="0"/>
        <v>1.7984435288731933E-3</v>
      </c>
      <c r="E18" s="38">
        <v>0</v>
      </c>
      <c r="F18" s="39">
        <f t="shared" si="1"/>
        <v>0</v>
      </c>
      <c r="G18" s="38">
        <v>6.3657407407407402E-4</v>
      </c>
      <c r="H18" s="43">
        <f t="shared" ref="H18" si="3">G18/$G$30</f>
        <v>1.3459279561472198E-3</v>
      </c>
    </row>
    <row r="19" spans="2:8" s="1" customFormat="1">
      <c r="B19" s="42" t="s">
        <v>4</v>
      </c>
      <c r="C19" s="38">
        <v>9.4560185185185198E-3</v>
      </c>
      <c r="D19" s="39">
        <f t="shared" si="0"/>
        <v>2.6715061147079985E-2</v>
      </c>
      <c r="E19" s="38">
        <v>7.7546296296296304E-4</v>
      </c>
      <c r="F19" s="39">
        <f t="shared" si="1"/>
        <v>6.5162419762692086E-3</v>
      </c>
      <c r="G19" s="38">
        <v>1.0231481481481499E-2</v>
      </c>
      <c r="H19" s="43">
        <f t="shared" si="2"/>
        <v>2.1632732967893534E-2</v>
      </c>
    </row>
    <row r="20" spans="2:8" s="1" customFormat="1">
      <c r="B20" s="42" t="s">
        <v>14</v>
      </c>
      <c r="C20" s="38">
        <v>8.5185185185185208E-3</v>
      </c>
      <c r="D20" s="39">
        <f t="shared" si="0"/>
        <v>2.4066444313648558E-2</v>
      </c>
      <c r="E20" s="38">
        <v>7.9398148148148093E-3</v>
      </c>
      <c r="F20" s="39">
        <f t="shared" si="1"/>
        <v>6.6718537249562296E-2</v>
      </c>
      <c r="G20" s="38">
        <v>1.6458333333333301E-2</v>
      </c>
      <c r="H20" s="43">
        <f t="shared" si="2"/>
        <v>3.4798355520751688E-2</v>
      </c>
    </row>
    <row r="21" spans="2:8" s="1" customFormat="1">
      <c r="B21" s="42" t="s">
        <v>11</v>
      </c>
      <c r="C21" s="38">
        <v>3.9351851851851901E-4</v>
      </c>
      <c r="D21" s="39">
        <f t="shared" si="0"/>
        <v>1.1117650905761573E-3</v>
      </c>
      <c r="E21" s="38">
        <v>0</v>
      </c>
      <c r="F21" s="39">
        <f t="shared" si="1"/>
        <v>0</v>
      </c>
      <c r="G21" s="38">
        <v>3.9351851851851901E-4</v>
      </c>
      <c r="H21" s="43">
        <f t="shared" si="2"/>
        <v>8.3202819107282787E-4</v>
      </c>
    </row>
    <row r="22" spans="2:8" s="1" customFormat="1">
      <c r="B22" s="42" t="s">
        <v>15</v>
      </c>
      <c r="C22" s="38">
        <v>1.38888888888889E-4</v>
      </c>
      <c r="D22" s="39">
        <f t="shared" si="0"/>
        <v>3.923876790268789E-4</v>
      </c>
      <c r="E22" s="38">
        <v>4.0509259259259301E-4</v>
      </c>
      <c r="F22" s="39">
        <f t="shared" si="1"/>
        <v>3.404007002528694E-3</v>
      </c>
      <c r="G22" s="38">
        <v>5.4398148148148101E-4</v>
      </c>
      <c r="H22" s="43">
        <f t="shared" si="2"/>
        <v>1.1501566170712596E-3</v>
      </c>
    </row>
    <row r="23" spans="2:8" s="1" customFormat="1">
      <c r="B23" s="42" t="s">
        <v>71</v>
      </c>
      <c r="C23" s="38">
        <v>2.9513888888888901E-3</v>
      </c>
      <c r="D23" s="39">
        <f t="shared" si="0"/>
        <v>8.3382381793211738E-3</v>
      </c>
      <c r="E23" s="38">
        <v>2.82407407407407E-3</v>
      </c>
      <c r="F23" s="39">
        <f t="shared" si="1"/>
        <v>2.373079167477141E-2</v>
      </c>
      <c r="G23" s="38">
        <v>5.7754629629629597E-3</v>
      </c>
      <c r="H23" s="43">
        <f t="shared" si="2"/>
        <v>1.2211237274862952E-2</v>
      </c>
    </row>
    <row r="24" spans="2:8" s="1" customFormat="1">
      <c r="B24" s="42" t="s">
        <v>12</v>
      </c>
      <c r="C24" s="38">
        <v>5.90277777777778E-4</v>
      </c>
      <c r="D24" s="39">
        <f t="shared" si="0"/>
        <v>1.6676476358642345E-3</v>
      </c>
      <c r="E24" s="38">
        <v>1.66666666666667E-3</v>
      </c>
      <c r="F24" s="39">
        <f t="shared" si="1"/>
        <v>1.4005057381832355E-2</v>
      </c>
      <c r="G24" s="38">
        <v>2.2569444444444399E-3</v>
      </c>
      <c r="H24" s="43">
        <f t="shared" ref="H24" si="4">G24/$G$30</f>
        <v>4.7719263899764974E-3</v>
      </c>
    </row>
    <row r="25" spans="2:8" s="1" customFormat="1">
      <c r="B25" s="42" t="s">
        <v>5</v>
      </c>
      <c r="C25" s="38">
        <v>1.88657407407407E-3</v>
      </c>
      <c r="D25" s="39">
        <f t="shared" si="0"/>
        <v>5.3299326401150893E-3</v>
      </c>
      <c r="E25" s="38">
        <v>1.6435185185185201E-3</v>
      </c>
      <c r="F25" s="39">
        <f t="shared" si="1"/>
        <v>1.3810542695973557E-2</v>
      </c>
      <c r="G25" s="38">
        <v>3.5300925925925899E-3</v>
      </c>
      <c r="H25" s="43">
        <f t="shared" si="2"/>
        <v>7.4637823022709405E-3</v>
      </c>
    </row>
    <row r="26" spans="2:8" s="1" customFormat="1">
      <c r="B26" s="42" t="s">
        <v>6</v>
      </c>
      <c r="C26" s="38">
        <v>8.5185185185185197E-2</v>
      </c>
      <c r="D26" s="39">
        <f t="shared" si="0"/>
        <v>0.24066444313648555</v>
      </c>
      <c r="E26" s="38">
        <v>2.4074074074074102E-3</v>
      </c>
      <c r="F26" s="39">
        <f t="shared" si="1"/>
        <v>2.0229527329313386E-2</v>
      </c>
      <c r="G26" s="38">
        <v>8.7592592592592597E-2</v>
      </c>
      <c r="H26" s="43">
        <f t="shared" si="2"/>
        <v>0.18519968676585746</v>
      </c>
    </row>
    <row r="27" spans="2:8" s="1" customFormat="1">
      <c r="B27" s="42" t="s">
        <v>78</v>
      </c>
      <c r="C27" s="38">
        <v>3.40046296296296E-2</v>
      </c>
      <c r="D27" s="39">
        <f t="shared" si="0"/>
        <v>9.6069583415080692E-2</v>
      </c>
      <c r="E27" s="38">
        <v>0</v>
      </c>
      <c r="F27" s="39">
        <f t="shared" si="1"/>
        <v>0</v>
      </c>
      <c r="G27" s="38">
        <v>3.40046296296296E-2</v>
      </c>
      <c r="H27" s="43">
        <f t="shared" si="2"/>
        <v>7.1897024275645968E-2</v>
      </c>
    </row>
    <row r="28" spans="2:8" s="1" customFormat="1">
      <c r="B28" s="42" t="s">
        <v>17</v>
      </c>
      <c r="C28" s="38">
        <v>9.2592592592592602E-5</v>
      </c>
      <c r="D28" s="39">
        <f t="shared" si="0"/>
        <v>2.6159178601791908E-4</v>
      </c>
      <c r="E28" s="38">
        <v>0</v>
      </c>
      <c r="F28" s="39"/>
      <c r="G28" s="38">
        <v>9.2592592592592602E-5</v>
      </c>
      <c r="H28" s="43">
        <f t="shared" ref="H28" si="5">G28/$G$30</f>
        <v>1.9577133907595928E-4</v>
      </c>
    </row>
    <row r="29" spans="2:8" s="1" customFormat="1" ht="15.75" thickBot="1">
      <c r="B29" s="44"/>
      <c r="C29" s="14"/>
      <c r="D29" s="14"/>
      <c r="E29" s="14"/>
      <c r="F29" s="14"/>
      <c r="G29" s="14"/>
      <c r="H29" s="45"/>
    </row>
    <row r="30" spans="2:8" s="1" customFormat="1" ht="16.5" thickTop="1" thickBot="1">
      <c r="B30" s="46" t="s">
        <v>29</v>
      </c>
      <c r="C30" s="50">
        <f t="shared" ref="C30:H30" si="6">SUM(C7:C28)</f>
        <v>0.35395833333333332</v>
      </c>
      <c r="D30" s="51">
        <f t="shared" si="6"/>
        <v>1.0000000000000002</v>
      </c>
      <c r="E30" s="50">
        <f t="shared" si="6"/>
        <v>0.11900462962962964</v>
      </c>
      <c r="F30" s="51">
        <f t="shared" si="6"/>
        <v>0.99999999999999989</v>
      </c>
      <c r="G30" s="50">
        <f t="shared" si="6"/>
        <v>0.47296296296296303</v>
      </c>
      <c r="H30" s="49">
        <f t="shared" si="6"/>
        <v>1</v>
      </c>
    </row>
    <row r="31" spans="2:8" s="1" customFormat="1" ht="15.75" thickTop="1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>
      <c r="C33" s="9"/>
      <c r="D33" s="9"/>
      <c r="E33" s="9"/>
      <c r="F33" s="9"/>
    </row>
    <row r="34" spans="3:6" s="1" customFormat="1">
      <c r="C34" s="9"/>
      <c r="D34" s="9"/>
      <c r="E34" s="9"/>
      <c r="F34" s="9"/>
    </row>
    <row r="35" spans="3:6" s="1" customFormat="1">
      <c r="C35" s="9"/>
      <c r="D35" s="9"/>
      <c r="E35" s="9"/>
      <c r="F35" s="9"/>
    </row>
    <row r="36" spans="3:6" s="1" customFormat="1">
      <c r="C36" s="9"/>
      <c r="D36" s="9"/>
      <c r="E36" s="9"/>
      <c r="F36" s="9"/>
    </row>
    <row r="37" spans="3:6" s="1" customFormat="1">
      <c r="C37" s="9"/>
      <c r="D37" s="9"/>
      <c r="E37" s="9"/>
      <c r="F37" s="9"/>
    </row>
    <row r="38" spans="3:6" s="1" customFormat="1">
      <c r="C38" s="9"/>
      <c r="D38" s="9"/>
      <c r="E38" s="9"/>
      <c r="F38" s="9"/>
    </row>
    <row r="39" spans="3:6" s="1" customFormat="1">
      <c r="C39" s="9"/>
      <c r="D39" s="9"/>
      <c r="E39" s="9"/>
      <c r="F39" s="9"/>
    </row>
    <row r="40" spans="3:6" s="1" customFormat="1">
      <c r="C40" s="9"/>
      <c r="D40" s="9"/>
      <c r="E40" s="9"/>
      <c r="F40" s="9"/>
    </row>
    <row r="41" spans="3:6" s="1" customFormat="1">
      <c r="C41" s="9"/>
      <c r="D41" s="9"/>
      <c r="E41" s="9"/>
      <c r="F41" s="9"/>
    </row>
    <row r="42" spans="3:6" s="1" customFormat="1">
      <c r="C42" s="9"/>
      <c r="D42" s="9"/>
      <c r="E42" s="9"/>
      <c r="F42" s="9"/>
    </row>
    <row r="43" spans="3:6" s="1" customFormat="1">
      <c r="C43" s="9"/>
      <c r="D43" s="9"/>
      <c r="E43" s="9"/>
      <c r="F43" s="9"/>
    </row>
    <row r="44" spans="3:6" s="1" customFormat="1">
      <c r="C44" s="9"/>
      <c r="D44" s="9"/>
      <c r="E44" s="9"/>
      <c r="F44" s="9"/>
    </row>
    <row r="45" spans="3:6" s="1" customFormat="1">
      <c r="C45" s="9"/>
      <c r="D45" s="9"/>
      <c r="E45" s="9"/>
      <c r="F45" s="9"/>
    </row>
    <row r="46" spans="3:6" s="1" customFormat="1">
      <c r="C46" s="9"/>
      <c r="D46" s="9"/>
      <c r="E46" s="9"/>
      <c r="F46" s="9"/>
    </row>
    <row r="47" spans="3:6" s="1" customFormat="1">
      <c r="C47" s="9"/>
      <c r="D47" s="9"/>
      <c r="E47" s="9"/>
      <c r="F47" s="9"/>
    </row>
    <row r="48" spans="3:6" s="1" customFormat="1">
      <c r="C48" s="9"/>
      <c r="D48" s="9"/>
      <c r="E48" s="9"/>
      <c r="F48" s="9"/>
    </row>
    <row r="49" spans="3:6" s="1" customFormat="1">
      <c r="C49" s="9"/>
      <c r="D49" s="9"/>
      <c r="E49" s="9"/>
      <c r="F49" s="9"/>
    </row>
    <row r="50" spans="3:6" s="1" customFormat="1">
      <c r="C50" s="9"/>
      <c r="D50" s="9"/>
      <c r="E50" s="9"/>
      <c r="F50" s="9"/>
    </row>
    <row r="51" spans="3:6" s="1" customFormat="1">
      <c r="C51" s="9"/>
      <c r="D51" s="9"/>
      <c r="E51" s="9"/>
      <c r="F51" s="9"/>
    </row>
    <row r="52" spans="3:6" s="1" customFormat="1">
      <c r="C52" s="9"/>
      <c r="D52" s="9"/>
      <c r="E52" s="9"/>
      <c r="F52" s="9"/>
    </row>
    <row r="53" spans="3:6" s="1" customFormat="1">
      <c r="C53" s="9"/>
      <c r="D53" s="9"/>
      <c r="E53" s="9"/>
      <c r="F53" s="9"/>
    </row>
    <row r="54" spans="3:6" s="1" customFormat="1">
      <c r="C54" s="9"/>
      <c r="D54" s="9"/>
      <c r="E54" s="9"/>
      <c r="F54" s="9"/>
    </row>
    <row r="55" spans="3:6" s="1" customFormat="1">
      <c r="C55" s="9"/>
      <c r="D55" s="9"/>
      <c r="E55" s="9"/>
      <c r="F55" s="9"/>
    </row>
    <row r="56" spans="3:6" s="1" customFormat="1">
      <c r="C56" s="9"/>
      <c r="D56" s="9"/>
      <c r="E56" s="9"/>
      <c r="F56" s="9"/>
    </row>
    <row r="57" spans="3:6" s="1" customFormat="1">
      <c r="C57" s="9"/>
      <c r="D57" s="9"/>
      <c r="E57" s="9"/>
      <c r="F57" s="9"/>
    </row>
    <row r="58" spans="3:6" s="1" customFormat="1">
      <c r="C58" s="9"/>
      <c r="D58" s="9"/>
      <c r="E58" s="9"/>
      <c r="F58" s="9"/>
    </row>
    <row r="59" spans="3:6" s="1" customFormat="1">
      <c r="C59" s="9"/>
      <c r="D59" s="9"/>
      <c r="E59" s="9"/>
      <c r="F59" s="9"/>
    </row>
    <row r="60" spans="3:6" s="1" customFormat="1">
      <c r="C60" s="9"/>
      <c r="D60" s="9"/>
      <c r="E60" s="9"/>
      <c r="F60" s="9"/>
    </row>
    <row r="61" spans="3:6" s="1" customFormat="1">
      <c r="C61" s="9"/>
      <c r="D61" s="9"/>
      <c r="E61" s="9"/>
      <c r="F61" s="9"/>
    </row>
    <row r="62" spans="3:6" s="1" customFormat="1">
      <c r="C62" s="9"/>
      <c r="D62" s="9"/>
      <c r="E62" s="9"/>
      <c r="F62" s="9"/>
    </row>
    <row r="63" spans="3:6" s="1" customFormat="1">
      <c r="C63" s="9"/>
      <c r="D63" s="9"/>
      <c r="E63" s="9"/>
      <c r="F63" s="9"/>
    </row>
    <row r="64" spans="3:6" s="1" customFormat="1">
      <c r="C64" s="9"/>
      <c r="D64" s="9"/>
      <c r="E64" s="9"/>
      <c r="F64" s="9"/>
    </row>
    <row r="65" spans="3:6" s="1" customFormat="1">
      <c r="C65" s="9"/>
      <c r="D65" s="9"/>
      <c r="E65" s="9"/>
      <c r="F65" s="9"/>
    </row>
    <row r="66" spans="3:6" s="1" customFormat="1">
      <c r="C66" s="9"/>
      <c r="D66" s="9"/>
      <c r="E66" s="9"/>
      <c r="F66" s="9"/>
    </row>
    <row r="67" spans="3:6" s="1" customFormat="1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&amp;R20</oddHeader>
  </headerFooter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sheetPr codeName="Foglio15"/>
  <dimension ref="B1:H67"/>
  <sheetViews>
    <sheetView showGridLines="0" showZeros="0" zoomScale="110" zoomScaleNormal="110" zoomScaleSheetLayoutView="100" zoomScalePageLayoutView="110" workbookViewId="0">
      <selection activeCell="M18" sqref="M18"/>
    </sheetView>
  </sheetViews>
  <sheetFormatPr defaultColWidth="8.85546875" defaultRowHeight="1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>
      <c r="C1" s="9"/>
      <c r="D1" s="9"/>
      <c r="E1" s="9"/>
      <c r="F1" s="9"/>
    </row>
    <row r="2" spans="2:8" s="1" customFormat="1" ht="15.75" thickBot="1">
      <c r="C2" s="9"/>
      <c r="D2" s="9"/>
      <c r="E2" s="9"/>
      <c r="F2" s="9"/>
    </row>
    <row r="3" spans="2:8" s="1" customFormat="1" ht="15.75" thickBot="1">
      <c r="B3" s="163" t="s">
        <v>112</v>
      </c>
      <c r="C3" s="164"/>
      <c r="D3" s="164"/>
      <c r="E3" s="164"/>
      <c r="F3" s="171"/>
      <c r="G3" s="164"/>
      <c r="H3" s="165"/>
    </row>
    <row r="4" spans="2:8" s="1" customFormat="1" ht="15.75" thickBot="1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>
      <c r="B7" s="42" t="s">
        <v>10</v>
      </c>
      <c r="C7" s="38">
        <v>3.81944444444444E-3</v>
      </c>
      <c r="D7" s="39">
        <f t="shared" ref="D7:D27" si="0">C7/C$30</f>
        <v>1.0845986984815594E-2</v>
      </c>
      <c r="E7" s="38">
        <v>0</v>
      </c>
      <c r="F7" s="39"/>
      <c r="G7" s="38">
        <v>3.81944444444444E-3</v>
      </c>
      <c r="H7" s="43">
        <f>G7/$G$30</f>
        <v>1.0845986984815594E-2</v>
      </c>
    </row>
    <row r="8" spans="2:8" s="1" customFormat="1">
      <c r="B8" s="42" t="s">
        <v>13</v>
      </c>
      <c r="C8" s="38">
        <v>6.0069444444444398E-3</v>
      </c>
      <c r="D8" s="39">
        <f t="shared" si="0"/>
        <v>1.7057779530664532E-2</v>
      </c>
      <c r="E8" s="38">
        <v>0</v>
      </c>
      <c r="F8" s="39"/>
      <c r="G8" s="38">
        <v>6.0069444444444398E-3</v>
      </c>
      <c r="H8" s="43">
        <f t="shared" ref="H8:H27" si="1">G8/$G$30</f>
        <v>1.7057779530664532E-2</v>
      </c>
    </row>
    <row r="9" spans="2:8" s="1" customFormat="1">
      <c r="B9" s="42" t="s">
        <v>0</v>
      </c>
      <c r="C9" s="38">
        <v>4.36458333333333E-2</v>
      </c>
      <c r="D9" s="39">
        <f t="shared" si="0"/>
        <v>0.12394005127193825</v>
      </c>
      <c r="E9" s="38">
        <v>0</v>
      </c>
      <c r="F9" s="39"/>
      <c r="G9" s="38">
        <v>4.36458333333333E-2</v>
      </c>
      <c r="H9" s="43">
        <f t="shared" si="1"/>
        <v>0.12394005127193825</v>
      </c>
    </row>
    <row r="10" spans="2:8" s="1" customFormat="1">
      <c r="B10" s="42" t="s">
        <v>8</v>
      </c>
      <c r="C10" s="38">
        <v>1.03703703703704E-2</v>
      </c>
      <c r="D10" s="39">
        <f t="shared" si="0"/>
        <v>2.944849799513579E-2</v>
      </c>
      <c r="E10" s="38">
        <v>0</v>
      </c>
      <c r="F10" s="39"/>
      <c r="G10" s="38">
        <v>1.03703703703704E-2</v>
      </c>
      <c r="H10" s="43">
        <f t="shared" si="1"/>
        <v>2.944849799513579E-2</v>
      </c>
    </row>
    <row r="11" spans="2:8" s="1" customFormat="1">
      <c r="B11" s="42" t="s">
        <v>26</v>
      </c>
      <c r="C11" s="38">
        <v>1.4814814814814801E-3</v>
      </c>
      <c r="D11" s="39">
        <f t="shared" si="0"/>
        <v>4.2069282850193826E-3</v>
      </c>
      <c r="E11" s="38">
        <v>0</v>
      </c>
      <c r="F11" s="39"/>
      <c r="G11" s="38">
        <v>1.4814814814814801E-3</v>
      </c>
      <c r="H11" s="43">
        <f t="shared" si="1"/>
        <v>4.2069282850193826E-3</v>
      </c>
    </row>
    <row r="12" spans="2:8" s="1" customFormat="1">
      <c r="B12" s="42" t="s">
        <v>3</v>
      </c>
      <c r="C12" s="38">
        <v>1.4826388888888899E-2</v>
      </c>
      <c r="D12" s="39">
        <f t="shared" si="0"/>
        <v>4.2102149477420615E-2</v>
      </c>
      <c r="E12" s="38">
        <v>0</v>
      </c>
      <c r="F12" s="39"/>
      <c r="G12" s="38">
        <v>1.4826388888888899E-2</v>
      </c>
      <c r="H12" s="43">
        <f t="shared" si="1"/>
        <v>4.2102149477420615E-2</v>
      </c>
    </row>
    <row r="13" spans="2:8" s="1" customFormat="1">
      <c r="B13" s="42" t="s">
        <v>7</v>
      </c>
      <c r="C13" s="38">
        <v>5.9837962962963004E-3</v>
      </c>
      <c r="D13" s="39">
        <f t="shared" si="0"/>
        <v>1.6992046276211131E-2</v>
      </c>
      <c r="E13" s="38">
        <v>0</v>
      </c>
      <c r="F13" s="39"/>
      <c r="G13" s="38">
        <v>5.9837962962963004E-3</v>
      </c>
      <c r="H13" s="43">
        <f t="shared" si="1"/>
        <v>1.6992046276211131E-2</v>
      </c>
    </row>
    <row r="14" spans="2:8" s="1" customFormat="1">
      <c r="B14" s="42" t="s">
        <v>2</v>
      </c>
      <c r="C14" s="38">
        <v>1.5428240740740701E-2</v>
      </c>
      <c r="D14" s="39">
        <f t="shared" si="0"/>
        <v>4.3811214093209594E-2</v>
      </c>
      <c r="E14" s="38">
        <v>0</v>
      </c>
      <c r="F14" s="39"/>
      <c r="G14" s="38">
        <v>1.5428240740740701E-2</v>
      </c>
      <c r="H14" s="43">
        <f t="shared" si="1"/>
        <v>4.3811214093209594E-2</v>
      </c>
    </row>
    <row r="15" spans="2:8" s="1" customFormat="1">
      <c r="B15" s="42" t="s">
        <v>9</v>
      </c>
      <c r="C15" s="38">
        <v>2.2824074074074101E-2</v>
      </c>
      <c r="D15" s="39">
        <f t="shared" si="0"/>
        <v>6.4812988891080003E-2</v>
      </c>
      <c r="E15" s="38">
        <v>0</v>
      </c>
      <c r="F15" s="39"/>
      <c r="G15" s="38">
        <v>2.2824074074074101E-2</v>
      </c>
      <c r="H15" s="43">
        <f t="shared" si="1"/>
        <v>6.4812988891080003E-2</v>
      </c>
    </row>
    <row r="16" spans="2:8" s="1" customFormat="1">
      <c r="B16" s="42" t="s">
        <v>1</v>
      </c>
      <c r="C16" s="38">
        <v>5.9722222222222199E-3</v>
      </c>
      <c r="D16" s="39">
        <f t="shared" si="0"/>
        <v>1.6959179648984395E-2</v>
      </c>
      <c r="E16" s="38">
        <v>0</v>
      </c>
      <c r="F16" s="39"/>
      <c r="G16" s="38">
        <v>5.9722222222222199E-3</v>
      </c>
      <c r="H16" s="43">
        <f t="shared" si="1"/>
        <v>1.6959179648984395E-2</v>
      </c>
    </row>
    <row r="17" spans="2:8" s="1" customFormat="1">
      <c r="B17" s="42" t="s">
        <v>27</v>
      </c>
      <c r="C17" s="38">
        <v>3.8310185185185201E-3</v>
      </c>
      <c r="D17" s="39">
        <f t="shared" si="0"/>
        <v>1.0878853612042326E-2</v>
      </c>
      <c r="E17" s="38">
        <v>0</v>
      </c>
      <c r="F17" s="39"/>
      <c r="G17" s="38">
        <v>3.8310185185185201E-3</v>
      </c>
      <c r="H17" s="43">
        <f t="shared" si="1"/>
        <v>1.0878853612042326E-2</v>
      </c>
    </row>
    <row r="18" spans="2:8" s="1" customFormat="1">
      <c r="B18" s="42" t="s">
        <v>16</v>
      </c>
      <c r="C18" s="38">
        <v>1.13425925925926E-3</v>
      </c>
      <c r="D18" s="39">
        <f t="shared" si="0"/>
        <v>3.22092946821797E-3</v>
      </c>
      <c r="E18" s="38">
        <v>0</v>
      </c>
      <c r="F18" s="39"/>
      <c r="G18" s="38">
        <v>1.13425925925926E-3</v>
      </c>
      <c r="H18" s="43">
        <f t="shared" si="1"/>
        <v>3.22092946821797E-3</v>
      </c>
    </row>
    <row r="19" spans="2:8" s="1" customFormat="1">
      <c r="B19" s="42" t="s">
        <v>4</v>
      </c>
      <c r="C19" s="38">
        <v>9.2129629629629593E-3</v>
      </c>
      <c r="D19" s="39">
        <f t="shared" si="0"/>
        <v>2.6161835272464302E-2</v>
      </c>
      <c r="E19" s="38">
        <v>0</v>
      </c>
      <c r="F19" s="39"/>
      <c r="G19" s="38">
        <v>9.2129629629629593E-3</v>
      </c>
      <c r="H19" s="43">
        <f t="shared" si="1"/>
        <v>2.6161835272464302E-2</v>
      </c>
    </row>
    <row r="20" spans="2:8" s="1" customFormat="1">
      <c r="B20" s="42" t="s">
        <v>14</v>
      </c>
      <c r="C20" s="38">
        <v>1.2071759259259299E-2</v>
      </c>
      <c r="D20" s="39">
        <f t="shared" si="0"/>
        <v>3.4279892197462775E-2</v>
      </c>
      <c r="E20" s="38">
        <v>0</v>
      </c>
      <c r="F20" s="39"/>
      <c r="G20" s="38">
        <v>1.2071759259259299E-2</v>
      </c>
      <c r="H20" s="43">
        <f t="shared" si="1"/>
        <v>3.4279892197462775E-2</v>
      </c>
    </row>
    <row r="21" spans="2:8" s="1" customFormat="1">
      <c r="B21" s="42" t="s">
        <v>11</v>
      </c>
      <c r="C21" s="38">
        <v>5.1388888888888899E-3</v>
      </c>
      <c r="D21" s="39">
        <f t="shared" si="0"/>
        <v>1.4592782488661001E-2</v>
      </c>
      <c r="E21" s="38">
        <v>0</v>
      </c>
      <c r="F21" s="39"/>
      <c r="G21" s="38">
        <v>5.1388888888888899E-3</v>
      </c>
      <c r="H21" s="43">
        <f t="shared" ref="H21:H24" si="2">G21/$G$30</f>
        <v>1.4592782488661001E-2</v>
      </c>
    </row>
    <row r="22" spans="2:8" s="1" customFormat="1">
      <c r="B22" s="42" t="s">
        <v>15</v>
      </c>
      <c r="C22" s="38">
        <v>2.9513888888888901E-3</v>
      </c>
      <c r="D22" s="39">
        <f t="shared" si="0"/>
        <v>8.3809899428120629E-3</v>
      </c>
      <c r="E22" s="38">
        <v>0</v>
      </c>
      <c r="F22" s="39"/>
      <c r="G22" s="38">
        <v>2.9513888888888901E-3</v>
      </c>
      <c r="H22" s="43">
        <f t="shared" si="2"/>
        <v>8.3809899428120629E-3</v>
      </c>
    </row>
    <row r="23" spans="2:8" s="1" customFormat="1">
      <c r="B23" s="42" t="s">
        <v>71</v>
      </c>
      <c r="C23" s="38">
        <v>1.81365740740741E-2</v>
      </c>
      <c r="D23" s="39">
        <f t="shared" si="0"/>
        <v>5.1502004864260847E-2</v>
      </c>
      <c r="E23" s="38">
        <v>0</v>
      </c>
      <c r="F23" s="39"/>
      <c r="G23" s="38">
        <v>1.81365740740741E-2</v>
      </c>
      <c r="H23" s="43">
        <f t="shared" si="2"/>
        <v>5.1502004864260847E-2</v>
      </c>
    </row>
    <row r="24" spans="2:8" s="1" customFormat="1">
      <c r="B24" s="42" t="s">
        <v>12</v>
      </c>
      <c r="C24" s="38">
        <v>2.5231481481481498E-3</v>
      </c>
      <c r="D24" s="39">
        <f t="shared" si="0"/>
        <v>7.1649247354236478E-3</v>
      </c>
      <c r="E24" s="38">
        <v>0</v>
      </c>
      <c r="F24" s="39"/>
      <c r="G24" s="38">
        <v>2.5231481481481498E-3</v>
      </c>
      <c r="H24" s="43">
        <f t="shared" si="2"/>
        <v>7.1649247354236478E-3</v>
      </c>
    </row>
    <row r="25" spans="2:8" s="1" customFormat="1">
      <c r="B25" s="42" t="s">
        <v>5</v>
      </c>
      <c r="C25" s="38">
        <v>1.7083333333333301E-2</v>
      </c>
      <c r="D25" s="39">
        <f t="shared" si="0"/>
        <v>4.8511141786629713E-2</v>
      </c>
      <c r="E25" s="38">
        <v>0</v>
      </c>
      <c r="F25" s="39"/>
      <c r="G25" s="38">
        <v>1.7083333333333301E-2</v>
      </c>
      <c r="H25" s="43">
        <f t="shared" si="1"/>
        <v>4.8511141786629713E-2</v>
      </c>
    </row>
    <row r="26" spans="2:8" s="1" customFormat="1">
      <c r="B26" s="42" t="s">
        <v>6</v>
      </c>
      <c r="C26" s="38">
        <v>0.10666666666666701</v>
      </c>
      <c r="D26" s="39">
        <f t="shared" si="0"/>
        <v>0.30289883652139682</v>
      </c>
      <c r="E26" s="36">
        <v>0</v>
      </c>
      <c r="F26" s="39"/>
      <c r="G26" s="38">
        <v>0.10666666666666701</v>
      </c>
      <c r="H26" s="43">
        <f t="shared" si="1"/>
        <v>0.30289883652139682</v>
      </c>
    </row>
    <row r="27" spans="2:8" s="1" customFormat="1">
      <c r="B27" s="42" t="s">
        <v>78</v>
      </c>
      <c r="C27" s="38">
        <v>3.15625E-2</v>
      </c>
      <c r="D27" s="39">
        <f t="shared" si="0"/>
        <v>8.9627292447248971E-2</v>
      </c>
      <c r="E27" s="38">
        <v>0</v>
      </c>
      <c r="F27" s="39"/>
      <c r="G27" s="38">
        <v>3.15625E-2</v>
      </c>
      <c r="H27" s="43">
        <f t="shared" si="1"/>
        <v>8.9627292447248971E-2</v>
      </c>
    </row>
    <row r="28" spans="2:8" s="1" customFormat="1">
      <c r="B28" s="42" t="s">
        <v>17</v>
      </c>
      <c r="C28" s="38">
        <v>1.14814814814815E-2</v>
      </c>
      <c r="D28" s="39">
        <f t="shared" ref="D28" si="3">C28/C$30</f>
        <v>3.2603694208900302E-2</v>
      </c>
      <c r="E28" s="38">
        <v>0</v>
      </c>
      <c r="F28" s="39"/>
      <c r="G28" s="38">
        <v>1.14814814814815E-2</v>
      </c>
      <c r="H28" s="43">
        <f t="shared" ref="H28" si="4">G28/$G$30</f>
        <v>3.2603694208900302E-2</v>
      </c>
    </row>
    <row r="29" spans="2:8" s="1" customFormat="1" ht="15.75" thickBot="1">
      <c r="B29" s="44"/>
      <c r="C29" s="14"/>
      <c r="D29" s="37"/>
      <c r="E29" s="14"/>
      <c r="F29" s="37"/>
      <c r="G29" s="14"/>
      <c r="H29" s="45"/>
    </row>
    <row r="30" spans="2:8" s="1" customFormat="1" ht="16.5" thickTop="1" thickBot="1">
      <c r="B30" s="46" t="s">
        <v>29</v>
      </c>
      <c r="C30" s="50">
        <f t="shared" ref="C30:H30" si="5">SUM(C7:C28)</f>
        <v>0.35215277777777815</v>
      </c>
      <c r="D30" s="51">
        <f t="shared" si="5"/>
        <v>1</v>
      </c>
      <c r="E30" s="50"/>
      <c r="F30" s="51"/>
      <c r="G30" s="50">
        <f t="shared" si="5"/>
        <v>0.35215277777777815</v>
      </c>
      <c r="H30" s="49">
        <f t="shared" si="5"/>
        <v>1</v>
      </c>
    </row>
    <row r="31" spans="2:8" s="1" customFormat="1" ht="15.75" thickTop="1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>
      <c r="C33" s="9"/>
      <c r="D33" s="9"/>
      <c r="E33" s="9"/>
      <c r="F33" s="9"/>
    </row>
    <row r="34" spans="3:6" s="1" customFormat="1">
      <c r="C34" s="9"/>
      <c r="D34" s="9"/>
      <c r="E34" s="9"/>
      <c r="F34" s="9"/>
    </row>
    <row r="35" spans="3:6" s="1" customFormat="1">
      <c r="C35" s="9"/>
      <c r="D35" s="9"/>
      <c r="E35" s="9"/>
      <c r="F35" s="9"/>
    </row>
    <row r="36" spans="3:6" s="1" customFormat="1">
      <c r="C36" s="9"/>
      <c r="D36" s="9"/>
      <c r="E36" s="9"/>
      <c r="F36" s="9"/>
    </row>
    <row r="37" spans="3:6" s="1" customFormat="1">
      <c r="C37" s="9"/>
      <c r="D37" s="9"/>
      <c r="E37" s="9"/>
      <c r="F37" s="9"/>
    </row>
    <row r="38" spans="3:6" s="1" customFormat="1">
      <c r="C38" s="9"/>
      <c r="D38" s="9"/>
      <c r="E38" s="9"/>
      <c r="F38" s="9"/>
    </row>
    <row r="39" spans="3:6" s="1" customFormat="1">
      <c r="C39" s="9"/>
      <c r="D39" s="9"/>
      <c r="E39" s="9"/>
      <c r="F39" s="9"/>
    </row>
    <row r="40" spans="3:6" s="1" customFormat="1">
      <c r="C40" s="9"/>
      <c r="D40" s="9"/>
      <c r="E40" s="9"/>
      <c r="F40" s="9"/>
    </row>
    <row r="41" spans="3:6" s="1" customFormat="1">
      <c r="C41" s="9"/>
      <c r="D41" s="9"/>
      <c r="E41" s="9"/>
      <c r="F41" s="9"/>
    </row>
    <row r="42" spans="3:6" s="1" customFormat="1">
      <c r="C42" s="9"/>
      <c r="D42" s="9"/>
      <c r="E42" s="9"/>
      <c r="F42" s="9"/>
    </row>
    <row r="43" spans="3:6" s="1" customFormat="1">
      <c r="C43" s="9"/>
      <c r="D43" s="9"/>
      <c r="E43" s="9"/>
      <c r="F43" s="9"/>
    </row>
    <row r="44" spans="3:6" s="1" customFormat="1">
      <c r="C44" s="9"/>
      <c r="D44" s="9"/>
      <c r="E44" s="9"/>
      <c r="F44" s="9"/>
    </row>
    <row r="45" spans="3:6" s="1" customFormat="1">
      <c r="C45" s="9"/>
      <c r="D45" s="9"/>
      <c r="E45" s="9"/>
      <c r="F45" s="9"/>
    </row>
    <row r="46" spans="3:6" s="1" customFormat="1">
      <c r="C46" s="9"/>
      <c r="D46" s="9"/>
      <c r="E46" s="9"/>
      <c r="F46" s="9"/>
    </row>
    <row r="47" spans="3:6" s="1" customFormat="1">
      <c r="C47" s="9"/>
      <c r="D47" s="9"/>
      <c r="E47" s="9"/>
      <c r="F47" s="9"/>
    </row>
    <row r="48" spans="3:6" s="1" customFormat="1">
      <c r="C48" s="9"/>
      <c r="D48" s="9"/>
      <c r="E48" s="9"/>
      <c r="F48" s="9"/>
    </row>
    <row r="49" spans="3:6" s="1" customFormat="1">
      <c r="C49" s="9"/>
      <c r="D49" s="9"/>
      <c r="E49" s="9"/>
      <c r="F49" s="9"/>
    </row>
    <row r="50" spans="3:6" s="1" customFormat="1">
      <c r="C50" s="9"/>
      <c r="D50" s="9"/>
      <c r="E50" s="9"/>
      <c r="F50" s="9"/>
    </row>
    <row r="51" spans="3:6" s="1" customFormat="1">
      <c r="C51" s="9"/>
      <c r="D51" s="9"/>
      <c r="E51" s="9"/>
      <c r="F51" s="9"/>
    </row>
    <row r="52" spans="3:6" s="1" customFormat="1">
      <c r="C52" s="9"/>
      <c r="D52" s="9"/>
      <c r="E52" s="9"/>
      <c r="F52" s="9"/>
    </row>
    <row r="53" spans="3:6" s="1" customFormat="1">
      <c r="C53" s="9"/>
      <c r="D53" s="9"/>
      <c r="E53" s="9"/>
      <c r="F53" s="9"/>
    </row>
    <row r="54" spans="3:6" s="1" customFormat="1">
      <c r="C54" s="9"/>
      <c r="D54" s="9"/>
      <c r="E54" s="9"/>
      <c r="F54" s="9"/>
    </row>
    <row r="55" spans="3:6" s="1" customFormat="1">
      <c r="C55" s="9"/>
      <c r="D55" s="9"/>
      <c r="E55" s="9"/>
      <c r="F55" s="9"/>
    </row>
    <row r="56" spans="3:6" s="1" customFormat="1">
      <c r="C56" s="9"/>
      <c r="D56" s="9"/>
      <c r="E56" s="9"/>
      <c r="F56" s="9"/>
    </row>
    <row r="57" spans="3:6" s="1" customFormat="1">
      <c r="C57" s="9"/>
      <c r="D57" s="9"/>
      <c r="E57" s="9"/>
      <c r="F57" s="9"/>
    </row>
    <row r="58" spans="3:6" s="1" customFormat="1">
      <c r="C58" s="9"/>
      <c r="D58" s="9"/>
      <c r="E58" s="9"/>
      <c r="F58" s="9"/>
    </row>
    <row r="59" spans="3:6" s="1" customFormat="1">
      <c r="C59" s="9"/>
      <c r="D59" s="9"/>
      <c r="E59" s="9"/>
      <c r="F59" s="9"/>
    </row>
    <row r="60" spans="3:6" s="1" customFormat="1">
      <c r="C60" s="9"/>
      <c r="D60" s="9"/>
      <c r="E60" s="9"/>
      <c r="F60" s="9"/>
    </row>
    <row r="61" spans="3:6" s="1" customFormat="1">
      <c r="C61" s="9"/>
      <c r="D61" s="9"/>
      <c r="E61" s="9"/>
      <c r="F61" s="9"/>
    </row>
    <row r="62" spans="3:6" s="1" customFormat="1">
      <c r="C62" s="9"/>
      <c r="D62" s="9"/>
      <c r="E62" s="9"/>
      <c r="F62" s="9"/>
    </row>
    <row r="63" spans="3:6" s="1" customFormat="1">
      <c r="C63" s="9"/>
      <c r="D63" s="9"/>
      <c r="E63" s="9"/>
      <c r="F63" s="9"/>
    </row>
    <row r="64" spans="3:6" s="1" customFormat="1">
      <c r="C64" s="9"/>
      <c r="D64" s="9"/>
      <c r="E64" s="9"/>
      <c r="F64" s="9"/>
    </row>
    <row r="65" spans="3:6" s="1" customFormat="1">
      <c r="C65" s="9"/>
      <c r="D65" s="9"/>
      <c r="E65" s="9"/>
      <c r="F65" s="9"/>
    </row>
    <row r="66" spans="3:6" s="1" customFormat="1">
      <c r="C66" s="9"/>
      <c r="D66" s="9"/>
      <c r="E66" s="9"/>
      <c r="F66" s="9"/>
    </row>
    <row r="67" spans="3:6" s="1" customFormat="1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&amp;R21</oddHeader>
  </headerFooter>
  <colBreaks count="1" manualBreakCount="1">
    <brk id="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>
  <sheetPr codeName="Foglio16"/>
  <dimension ref="B2:J32"/>
  <sheetViews>
    <sheetView showGridLines="0" showZeros="0" zoomScale="110" zoomScaleNormal="110" zoomScaleSheetLayoutView="100" zoomScalePageLayoutView="110" workbookViewId="0">
      <selection activeCell="M18" sqref="M18"/>
    </sheetView>
  </sheetViews>
  <sheetFormatPr defaultColWidth="8.85546875" defaultRowHeight="15"/>
  <cols>
    <col min="1" max="1" width="6.140625" customWidth="1"/>
    <col min="2" max="2" width="51" bestFit="1" customWidth="1"/>
    <col min="3" max="10" width="10.85546875" customWidth="1"/>
  </cols>
  <sheetData>
    <row r="2" spans="2:10" ht="15.75" thickBot="1"/>
    <row r="3" spans="2:10">
      <c r="B3" s="155" t="s">
        <v>34</v>
      </c>
      <c r="C3" s="156"/>
      <c r="D3" s="156"/>
      <c r="E3" s="156"/>
      <c r="F3" s="156"/>
      <c r="G3" s="156"/>
      <c r="H3" s="156"/>
      <c r="I3" s="156"/>
      <c r="J3" s="157"/>
    </row>
    <row r="4" spans="2:10" ht="15.75" thickBot="1">
      <c r="B4" s="158" t="s">
        <v>130</v>
      </c>
      <c r="C4" s="159"/>
      <c r="D4" s="159"/>
      <c r="E4" s="159"/>
      <c r="F4" s="159"/>
      <c r="G4" s="159"/>
      <c r="H4" s="159"/>
      <c r="I4" s="159"/>
      <c r="J4" s="160"/>
    </row>
    <row r="5" spans="2:10">
      <c r="B5" s="19"/>
      <c r="C5" s="156" t="s">
        <v>19</v>
      </c>
      <c r="D5" s="156"/>
      <c r="E5" s="156" t="s">
        <v>20</v>
      </c>
      <c r="F5" s="156"/>
      <c r="G5" s="156" t="s">
        <v>21</v>
      </c>
      <c r="H5" s="156"/>
      <c r="I5" s="161" t="s">
        <v>22</v>
      </c>
      <c r="J5" s="162"/>
    </row>
    <row r="6" spans="2:10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>
      <c r="B7" s="16" t="s">
        <v>10</v>
      </c>
      <c r="C7" s="17">
        <v>2.8819444444444444E-3</v>
      </c>
      <c r="D7" s="18">
        <f t="shared" ref="D7:F28" si="0">C7/C$30</f>
        <v>1.3883468079174796E-2</v>
      </c>
      <c r="E7" s="17">
        <v>9.837962962962962E-4</v>
      </c>
      <c r="F7" s="18">
        <f t="shared" si="0"/>
        <v>1.2439631201522028E-2</v>
      </c>
      <c r="G7" s="17">
        <v>1.5972222222222221E-3</v>
      </c>
      <c r="H7" s="18">
        <f t="shared" ref="H7" si="1">G7/G$30</f>
        <v>1.1694915254237288E-2</v>
      </c>
      <c r="I7" s="17">
        <f t="shared" ref="I7" si="2">C7+E7+G7</f>
        <v>5.4629629629629629E-3</v>
      </c>
      <c r="J7" s="32">
        <f t="shared" ref="J7" si="3">I7/$I$30</f>
        <v>1.2907460074381974E-2</v>
      </c>
    </row>
    <row r="8" spans="2:10">
      <c r="B8" s="16" t="s">
        <v>13</v>
      </c>
      <c r="C8" s="17">
        <v>7.291666666666667E-4</v>
      </c>
      <c r="D8" s="18">
        <f t="shared" si="0"/>
        <v>3.5126846947309727E-3</v>
      </c>
      <c r="E8" s="17">
        <v>0</v>
      </c>
      <c r="F8" s="18">
        <f t="shared" si="0"/>
        <v>0</v>
      </c>
      <c r="G8" s="17">
        <v>1.1574074074074073E-4</v>
      </c>
      <c r="H8" s="18">
        <f t="shared" ref="H8" si="4">G8/G$30</f>
        <v>8.4745762711864404E-4</v>
      </c>
      <c r="I8" s="17">
        <f t="shared" ref="I8:I28" si="5">C8+E8+G8</f>
        <v>8.4490740740740739E-4</v>
      </c>
      <c r="J8" s="32">
        <f t="shared" ref="J8:J28" si="6">I8/$I$30</f>
        <v>1.9962809013345001E-3</v>
      </c>
    </row>
    <row r="9" spans="2:10">
      <c r="B9" s="16" t="s">
        <v>0</v>
      </c>
      <c r="C9" s="17">
        <v>2.7743055555555556E-2</v>
      </c>
      <c r="D9" s="18">
        <f t="shared" si="0"/>
        <v>0.13364928909952606</v>
      </c>
      <c r="E9" s="17">
        <v>1.0833333333333328E-2</v>
      </c>
      <c r="F9" s="18">
        <f t="shared" si="0"/>
        <v>0.13698229181911309</v>
      </c>
      <c r="G9" s="17">
        <v>1.5196759259259261E-2</v>
      </c>
      <c r="H9" s="18">
        <f t="shared" ref="H9:H16" si="7">G9/G$30</f>
        <v>0.11127118644067797</v>
      </c>
      <c r="I9" s="17">
        <f t="shared" si="5"/>
        <v>5.3773148148148139E-2</v>
      </c>
      <c r="J9" s="32">
        <f t="shared" si="6"/>
        <v>0.12705097352876829</v>
      </c>
    </row>
    <row r="10" spans="2:10">
      <c r="B10" s="16" t="s">
        <v>8</v>
      </c>
      <c r="C10" s="17">
        <v>7.6388888888888895E-3</v>
      </c>
      <c r="D10" s="18">
        <f t="shared" si="0"/>
        <v>3.6799553944800667E-2</v>
      </c>
      <c r="E10" s="17">
        <v>2.0370370370370369E-3</v>
      </c>
      <c r="F10" s="18">
        <f t="shared" si="0"/>
        <v>2.5757354017269141E-2</v>
      </c>
      <c r="G10" s="17">
        <v>4.3287037037037035E-3</v>
      </c>
      <c r="H10" s="18">
        <f t="shared" si="7"/>
        <v>3.1694915254237288E-2</v>
      </c>
      <c r="I10" s="17">
        <f t="shared" si="5"/>
        <v>1.4004629629629631E-2</v>
      </c>
      <c r="J10" s="32">
        <f t="shared" si="6"/>
        <v>3.3089039597462261E-2</v>
      </c>
    </row>
    <row r="11" spans="2:10">
      <c r="B11" s="16" t="s">
        <v>26</v>
      </c>
      <c r="C11" s="17">
        <v>0</v>
      </c>
      <c r="D11" s="18">
        <f t="shared" si="0"/>
        <v>0</v>
      </c>
      <c r="E11" s="17">
        <v>0</v>
      </c>
      <c r="F11" s="18">
        <f t="shared" si="0"/>
        <v>0</v>
      </c>
      <c r="G11" s="17">
        <v>0</v>
      </c>
      <c r="H11" s="18">
        <f t="shared" si="7"/>
        <v>0</v>
      </c>
      <c r="I11" s="17">
        <f t="shared" si="5"/>
        <v>0</v>
      </c>
      <c r="J11" s="32">
        <f t="shared" si="6"/>
        <v>0</v>
      </c>
    </row>
    <row r="12" spans="2:10">
      <c r="B12" s="16" t="s">
        <v>3</v>
      </c>
      <c r="C12" s="17">
        <v>3.7094907407407444E-2</v>
      </c>
      <c r="D12" s="18">
        <f t="shared" si="0"/>
        <v>0.17870086423194886</v>
      </c>
      <c r="E12" s="17">
        <v>1.5393518518518506E-2</v>
      </c>
      <c r="F12" s="18">
        <f t="shared" si="0"/>
        <v>0.19464364115322688</v>
      </c>
      <c r="G12" s="17">
        <v>2.510416666666666E-2</v>
      </c>
      <c r="H12" s="18">
        <f t="shared" si="7"/>
        <v>0.18381355932203386</v>
      </c>
      <c r="I12" s="17">
        <f t="shared" si="5"/>
        <v>7.7592592592592616E-2</v>
      </c>
      <c r="J12" s="32">
        <f t="shared" si="6"/>
        <v>0.18332968715817113</v>
      </c>
    </row>
    <row r="13" spans="2:10">
      <c r="B13" s="16" t="s">
        <v>7</v>
      </c>
      <c r="C13" s="17">
        <v>4.43287037037037E-3</v>
      </c>
      <c r="D13" s="18">
        <f t="shared" si="0"/>
        <v>2.1354892667967657E-2</v>
      </c>
      <c r="E13" s="17">
        <v>1.8518518518518519E-3</v>
      </c>
      <c r="F13" s="18">
        <f t="shared" si="0"/>
        <v>2.3415776379335583E-2</v>
      </c>
      <c r="G13" s="17">
        <v>1.759259259259259E-3</v>
      </c>
      <c r="H13" s="18">
        <f t="shared" si="7"/>
        <v>1.2881355932203388E-2</v>
      </c>
      <c r="I13" s="17">
        <f t="shared" si="5"/>
        <v>8.0439814814814818E-3</v>
      </c>
      <c r="J13" s="32">
        <f t="shared" si="6"/>
        <v>1.9005688033253119E-2</v>
      </c>
    </row>
    <row r="14" spans="2:10">
      <c r="B14" s="16" t="s">
        <v>2</v>
      </c>
      <c r="C14" s="17">
        <v>6.8865740740740736E-3</v>
      </c>
      <c r="D14" s="18">
        <f t="shared" si="0"/>
        <v>3.3175355450236962E-2</v>
      </c>
      <c r="E14" s="17">
        <v>5.8449074074074072E-3</v>
      </c>
      <c r="F14" s="18">
        <f t="shared" si="0"/>
        <v>7.3906044197277934E-2</v>
      </c>
      <c r="G14" s="17">
        <v>3.2986111111111115E-3</v>
      </c>
      <c r="H14" s="18">
        <f t="shared" si="7"/>
        <v>2.415254237288136E-2</v>
      </c>
      <c r="I14" s="17">
        <f t="shared" si="5"/>
        <v>1.6030092592592592E-2</v>
      </c>
      <c r="J14" s="32">
        <f t="shared" si="6"/>
        <v>3.7874644497921682E-2</v>
      </c>
    </row>
    <row r="15" spans="2:10">
      <c r="B15" s="16" t="s">
        <v>9</v>
      </c>
      <c r="C15" s="17">
        <v>1.0763888888888889E-2</v>
      </c>
      <c r="D15" s="18">
        <f t="shared" si="0"/>
        <v>5.185391692221912E-2</v>
      </c>
      <c r="E15" s="17">
        <v>6.0648148148148137E-3</v>
      </c>
      <c r="F15" s="18">
        <f t="shared" si="0"/>
        <v>7.6686667642324027E-2</v>
      </c>
      <c r="G15" s="17">
        <v>3.4953703703703696E-3</v>
      </c>
      <c r="H15" s="18">
        <f t="shared" si="7"/>
        <v>2.5593220338983046E-2</v>
      </c>
      <c r="I15" s="17">
        <f t="shared" si="5"/>
        <v>2.0324074074074074E-2</v>
      </c>
      <c r="J15" s="32">
        <f t="shared" si="6"/>
        <v>4.8020126886895644E-2</v>
      </c>
    </row>
    <row r="16" spans="2:10">
      <c r="B16" s="16" t="s">
        <v>1</v>
      </c>
      <c r="C16" s="17">
        <v>7.6851851851851855E-3</v>
      </c>
      <c r="D16" s="18">
        <f t="shared" si="0"/>
        <v>3.7022581544466124E-2</v>
      </c>
      <c r="E16" s="17">
        <v>4.8148148148148143E-3</v>
      </c>
      <c r="F16" s="18">
        <f t="shared" si="0"/>
        <v>6.0881018586272512E-2</v>
      </c>
      <c r="G16" s="17">
        <v>3.680555555555555E-3</v>
      </c>
      <c r="H16" s="18">
        <f t="shared" si="7"/>
        <v>2.6949152542372876E-2</v>
      </c>
      <c r="I16" s="17">
        <f t="shared" si="5"/>
        <v>1.6180555555555556E-2</v>
      </c>
      <c r="J16" s="32">
        <f t="shared" si="6"/>
        <v>3.8230146576241519E-2</v>
      </c>
    </row>
    <row r="17" spans="2:10">
      <c r="B17" s="16" t="s">
        <v>27</v>
      </c>
      <c r="C17" s="17">
        <v>5.6249999999999998E-3</v>
      </c>
      <c r="D17" s="18">
        <f t="shared" si="0"/>
        <v>2.7097853359353215E-2</v>
      </c>
      <c r="E17" s="17">
        <v>3.5300925925925929E-3</v>
      </c>
      <c r="F17" s="18">
        <f t="shared" si="0"/>
        <v>4.4636323723108461E-2</v>
      </c>
      <c r="G17" s="17">
        <v>4.8032407407407399E-3</v>
      </c>
      <c r="H17" s="18">
        <f t="shared" ref="H17" si="8">G17/G$30</f>
        <v>3.5169491525423723E-2</v>
      </c>
      <c r="I17" s="17">
        <f t="shared" si="5"/>
        <v>1.3958333333333333E-2</v>
      </c>
      <c r="J17" s="32">
        <f t="shared" si="6"/>
        <v>3.2979654342594616E-2</v>
      </c>
    </row>
    <row r="18" spans="2:10">
      <c r="B18" s="16" t="s">
        <v>16</v>
      </c>
      <c r="C18" s="17">
        <v>1.0532407407407407E-3</v>
      </c>
      <c r="D18" s="18">
        <f t="shared" si="0"/>
        <v>5.0738778923891826E-3</v>
      </c>
      <c r="E18" s="17">
        <v>9.4907407407407408E-4</v>
      </c>
      <c r="F18" s="18">
        <f t="shared" si="0"/>
        <v>1.2000585394409487E-2</v>
      </c>
      <c r="G18" s="17"/>
      <c r="H18" s="18"/>
      <c r="I18" s="17">
        <f t="shared" si="5"/>
        <v>2.0023148148148148E-3</v>
      </c>
      <c r="J18" s="32">
        <f t="shared" si="6"/>
        <v>4.7309122730255964E-3</v>
      </c>
    </row>
    <row r="19" spans="2:10">
      <c r="B19" s="16" t="s">
        <v>4</v>
      </c>
      <c r="C19" s="17">
        <v>5.8333333333333327E-3</v>
      </c>
      <c r="D19" s="18">
        <f t="shared" si="0"/>
        <v>2.8101477557847778E-2</v>
      </c>
      <c r="E19" s="17">
        <v>1.8749999999999999E-3</v>
      </c>
      <c r="F19" s="18">
        <f t="shared" si="0"/>
        <v>2.3708473584077277E-2</v>
      </c>
      <c r="G19" s="17">
        <v>6.076388888888889E-3</v>
      </c>
      <c r="H19" s="18">
        <f t="shared" ref="H19" si="9">G19/G$30</f>
        <v>4.4491525423728813E-2</v>
      </c>
      <c r="I19" s="17">
        <f t="shared" si="5"/>
        <v>1.3784722222222223E-2</v>
      </c>
      <c r="J19" s="32">
        <f t="shared" si="6"/>
        <v>3.2569459636840957E-2</v>
      </c>
    </row>
    <row r="20" spans="2:10">
      <c r="B20" s="16" t="s">
        <v>14</v>
      </c>
      <c r="C20" s="17">
        <v>1.1273148148148152E-2</v>
      </c>
      <c r="D20" s="18">
        <f t="shared" si="0"/>
        <v>5.430722051853918E-2</v>
      </c>
      <c r="E20" s="17">
        <v>4.3287037037037044E-3</v>
      </c>
      <c r="F20" s="18">
        <f t="shared" si="0"/>
        <v>5.4734377286696938E-2</v>
      </c>
      <c r="G20" s="17">
        <v>6.2384259259259259E-3</v>
      </c>
      <c r="H20" s="18">
        <f t="shared" ref="H20" si="10">G20/G$30</f>
        <v>4.5677966101694917E-2</v>
      </c>
      <c r="I20" s="17">
        <f t="shared" si="5"/>
        <v>2.1840277777777781E-2</v>
      </c>
      <c r="J20" s="32">
        <f t="shared" si="6"/>
        <v>5.160249398381099E-2</v>
      </c>
    </row>
    <row r="21" spans="2:10">
      <c r="B21" s="16" t="s">
        <v>11</v>
      </c>
      <c r="C21" s="17">
        <v>9.0972222222222218E-3</v>
      </c>
      <c r="D21" s="18">
        <f t="shared" si="0"/>
        <v>4.3824923334262605E-2</v>
      </c>
      <c r="E21" s="17">
        <v>9.3749999999999986E-4</v>
      </c>
      <c r="F21" s="18">
        <f t="shared" si="0"/>
        <v>1.1854236792038637E-2</v>
      </c>
      <c r="G21" s="17">
        <v>5.1504629629629626E-3</v>
      </c>
      <c r="H21" s="18">
        <f t="shared" ref="H21" si="11">G21/G$30</f>
        <v>3.7711864406779656E-2</v>
      </c>
      <c r="I21" s="17">
        <f t="shared" si="5"/>
        <v>1.5185185185185184E-2</v>
      </c>
      <c r="J21" s="32">
        <f t="shared" si="6"/>
        <v>3.5878363596587172E-2</v>
      </c>
    </row>
    <row r="22" spans="2:10">
      <c r="B22" s="16" t="s">
        <v>15</v>
      </c>
      <c r="C22" s="17">
        <v>8.9351851851851866E-3</v>
      </c>
      <c r="D22" s="18">
        <f t="shared" si="0"/>
        <v>4.3044326735433514E-2</v>
      </c>
      <c r="E22" s="17">
        <v>3.460648148148148E-3</v>
      </c>
      <c r="F22" s="18">
        <f t="shared" si="0"/>
        <v>4.3758232108883369E-2</v>
      </c>
      <c r="G22" s="17">
        <v>2.0486111111111113E-3</v>
      </c>
      <c r="H22" s="18">
        <f t="shared" ref="H22" si="12">G22/G$30</f>
        <v>1.5000000000000001E-2</v>
      </c>
      <c r="I22" s="17">
        <f t="shared" si="5"/>
        <v>1.4444444444444447E-2</v>
      </c>
      <c r="J22" s="32">
        <f t="shared" si="6"/>
        <v>3.4128199518704883E-2</v>
      </c>
    </row>
    <row r="23" spans="2:10">
      <c r="B23" s="16" t="s">
        <v>71</v>
      </c>
      <c r="C23" s="17">
        <v>2.5624999999999985E-2</v>
      </c>
      <c r="D23" s="18">
        <f t="shared" si="0"/>
        <v>0.12344577641483125</v>
      </c>
      <c r="E23" s="17">
        <v>6.4699074074074086E-3</v>
      </c>
      <c r="F23" s="18">
        <f t="shared" si="0"/>
        <v>8.1808868725303713E-2</v>
      </c>
      <c r="G23" s="17">
        <v>2.4108796296296298E-2</v>
      </c>
      <c r="H23" s="18">
        <f t="shared" ref="H23" si="13">G23/G$30</f>
        <v>0.17652542372881358</v>
      </c>
      <c r="I23" s="17">
        <f t="shared" si="5"/>
        <v>5.6203703703703686E-2</v>
      </c>
      <c r="J23" s="32">
        <f t="shared" si="6"/>
        <v>0.13279369940931959</v>
      </c>
    </row>
    <row r="24" spans="2:10">
      <c r="B24" s="16" t="s">
        <v>12</v>
      </c>
      <c r="C24" s="17">
        <v>5.9143518518518521E-3</v>
      </c>
      <c r="D24" s="18">
        <f t="shared" si="0"/>
        <v>2.8491775857262334E-2</v>
      </c>
      <c r="E24" s="17">
        <v>1.0648148148148149E-3</v>
      </c>
      <c r="F24" s="18">
        <f t="shared" si="0"/>
        <v>1.3464071418117961E-2</v>
      </c>
      <c r="G24" s="17">
        <v>1.8773148148148143E-2</v>
      </c>
      <c r="H24" s="18">
        <f t="shared" ref="H24" si="14">G24/G$30</f>
        <v>0.13745762711864404</v>
      </c>
      <c r="I24" s="17">
        <f t="shared" si="5"/>
        <v>2.5752314814814811E-2</v>
      </c>
      <c r="J24" s="32">
        <f t="shared" si="6"/>
        <v>6.0845548020126879E-2</v>
      </c>
    </row>
    <row r="25" spans="2:10">
      <c r="B25" s="16" t="s">
        <v>5</v>
      </c>
      <c r="C25" s="17">
        <v>1.0324074074074076E-2</v>
      </c>
      <c r="D25" s="18">
        <f t="shared" si="0"/>
        <v>4.9735154725397274E-2</v>
      </c>
      <c r="E25" s="17">
        <v>3.7962962962962959E-3</v>
      </c>
      <c r="F25" s="18">
        <f t="shared" si="0"/>
        <v>4.8002341577637941E-2</v>
      </c>
      <c r="G25" s="17">
        <v>9.0162037037037051E-3</v>
      </c>
      <c r="H25" s="18">
        <f t="shared" ref="H25:H28" si="15">G25/G$30</f>
        <v>6.6016949152542387E-2</v>
      </c>
      <c r="I25" s="17">
        <f t="shared" si="5"/>
        <v>2.3136574074074077E-2</v>
      </c>
      <c r="J25" s="32">
        <f t="shared" si="6"/>
        <v>5.4665281120105012E-2</v>
      </c>
    </row>
    <row r="26" spans="2:10">
      <c r="B26" s="16" t="s">
        <v>6</v>
      </c>
      <c r="C26" s="17">
        <v>5.3472222222222211E-3</v>
      </c>
      <c r="D26" s="18">
        <f t="shared" si="0"/>
        <v>2.5759687761360461E-2</v>
      </c>
      <c r="E26" s="17">
        <v>0</v>
      </c>
      <c r="F26" s="18">
        <f t="shared" si="0"/>
        <v>0</v>
      </c>
      <c r="G26" s="17">
        <v>0</v>
      </c>
      <c r="H26" s="18">
        <f t="shared" si="15"/>
        <v>0</v>
      </c>
      <c r="I26" s="17">
        <f t="shared" si="5"/>
        <v>5.3472222222222211E-3</v>
      </c>
      <c r="J26" s="32">
        <f t="shared" si="6"/>
        <v>1.2633996937212861E-2</v>
      </c>
    </row>
    <row r="27" spans="2:10">
      <c r="B27" s="16" t="s">
        <v>78</v>
      </c>
      <c r="C27" s="17">
        <v>9.6759259259259246E-3</v>
      </c>
      <c r="D27" s="18">
        <f t="shared" si="0"/>
        <v>4.6612768330080837E-2</v>
      </c>
      <c r="E27" s="17">
        <v>2.3726851851851851E-3</v>
      </c>
      <c r="F27" s="18">
        <f t="shared" si="0"/>
        <v>3.0001463486023717E-2</v>
      </c>
      <c r="G27" s="17">
        <v>1.6087962962962963E-3</v>
      </c>
      <c r="H27" s="18">
        <f t="shared" si="15"/>
        <v>1.1779661016949152E-2</v>
      </c>
      <c r="I27" s="17">
        <f t="shared" si="5"/>
        <v>1.3657407407407406E-2</v>
      </c>
      <c r="J27" s="32">
        <f t="shared" si="6"/>
        <v>3.2268650185954928E-2</v>
      </c>
    </row>
    <row r="28" spans="2:10">
      <c r="B28" s="16" t="s">
        <v>17</v>
      </c>
      <c r="C28" s="17">
        <v>3.0208333333333337E-3</v>
      </c>
      <c r="D28" s="18">
        <f t="shared" si="0"/>
        <v>1.4552550878171174E-2</v>
      </c>
      <c r="E28" s="17">
        <v>2.4768518518518516E-3</v>
      </c>
      <c r="F28" s="18">
        <f t="shared" si="0"/>
        <v>3.1318600907361341E-2</v>
      </c>
      <c r="G28" s="17">
        <v>1.7361111111111112E-4</v>
      </c>
      <c r="H28" s="18">
        <f t="shared" si="15"/>
        <v>1.2711864406779662E-3</v>
      </c>
      <c r="I28" s="17">
        <f t="shared" si="5"/>
        <v>5.6712962962962967E-3</v>
      </c>
      <c r="J28" s="32">
        <f t="shared" si="6"/>
        <v>1.3399693721286372E-2</v>
      </c>
    </row>
    <row r="29" spans="2:10" ht="15.75" thickBot="1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>
      <c r="B30" s="24" t="s">
        <v>29</v>
      </c>
      <c r="C30" s="25">
        <f t="shared" ref="C30:J30" si="16">SUM(C7:C28)</f>
        <v>0.20758101851851854</v>
      </c>
      <c r="D30" s="26">
        <f t="shared" si="16"/>
        <v>1.0000000000000002</v>
      </c>
      <c r="E30" s="25">
        <f t="shared" si="16"/>
        <v>7.9085648148148127E-2</v>
      </c>
      <c r="F30" s="26">
        <f t="shared" si="16"/>
        <v>1</v>
      </c>
      <c r="G30" s="25">
        <f t="shared" si="16"/>
        <v>0.13657407407407407</v>
      </c>
      <c r="H30" s="26">
        <f t="shared" si="16"/>
        <v>1.0000000000000002</v>
      </c>
      <c r="I30" s="25">
        <f t="shared" si="16"/>
        <v>0.42324074074074075</v>
      </c>
      <c r="J30" s="34">
        <f t="shared" si="16"/>
        <v>1.0000000000000002</v>
      </c>
    </row>
    <row r="31" spans="2:10" ht="15.75" thickTop="1">
      <c r="B31" s="58"/>
      <c r="C31" s="59"/>
      <c r="D31" s="60"/>
      <c r="E31" s="59"/>
      <c r="F31" s="60"/>
      <c r="G31" s="59"/>
      <c r="H31" s="60"/>
      <c r="I31" s="59"/>
      <c r="J31" s="61"/>
    </row>
    <row r="32" spans="2:10" ht="66" customHeight="1" thickBot="1">
      <c r="B32" s="152" t="s">
        <v>113</v>
      </c>
      <c r="C32" s="153"/>
      <c r="D32" s="153"/>
      <c r="E32" s="153"/>
      <c r="F32" s="153"/>
      <c r="G32" s="153"/>
      <c r="H32" s="153"/>
      <c r="I32" s="153"/>
      <c r="J32" s="154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&amp;R22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codeName="Foglio17"/>
  <dimension ref="B1:J67"/>
  <sheetViews>
    <sheetView showGridLines="0" showZeros="0" zoomScale="110" zoomScaleNormal="110" zoomScaleSheetLayoutView="110" zoomScalePageLayoutView="110" workbookViewId="0">
      <selection activeCell="M18" sqref="M18"/>
    </sheetView>
  </sheetViews>
  <sheetFormatPr defaultColWidth="8.85546875" defaultRowHeight="15"/>
  <cols>
    <col min="1" max="1" width="6.140625" customWidth="1"/>
    <col min="2" max="2" width="51" bestFit="1" customWidth="1"/>
    <col min="3" max="10" width="10.85546875" customWidth="1"/>
  </cols>
  <sheetData>
    <row r="1" spans="2:10" s="1" customFormat="1"/>
    <row r="2" spans="2:10" s="1" customFormat="1" ht="15.75" thickBot="1"/>
    <row r="3" spans="2:10" s="1" customFormat="1">
      <c r="B3" s="155" t="s">
        <v>35</v>
      </c>
      <c r="C3" s="156"/>
      <c r="D3" s="156"/>
      <c r="E3" s="156"/>
      <c r="F3" s="156"/>
      <c r="G3" s="156"/>
      <c r="H3" s="156"/>
      <c r="I3" s="156"/>
      <c r="J3" s="157"/>
    </row>
    <row r="4" spans="2:10" s="1" customFormat="1" ht="15.75" thickBot="1">
      <c r="B4" s="158" t="s">
        <v>130</v>
      </c>
      <c r="C4" s="159"/>
      <c r="D4" s="159"/>
      <c r="E4" s="159"/>
      <c r="F4" s="159"/>
      <c r="G4" s="159"/>
      <c r="H4" s="159"/>
      <c r="I4" s="159"/>
      <c r="J4" s="160"/>
    </row>
    <row r="5" spans="2:10" s="1" customFormat="1">
      <c r="B5" s="19"/>
      <c r="C5" s="156" t="s">
        <v>19</v>
      </c>
      <c r="D5" s="156"/>
      <c r="E5" s="156" t="s">
        <v>20</v>
      </c>
      <c r="F5" s="156"/>
      <c r="G5" s="156" t="s">
        <v>21</v>
      </c>
      <c r="H5" s="156"/>
      <c r="I5" s="161" t="s">
        <v>22</v>
      </c>
      <c r="J5" s="162"/>
    </row>
    <row r="6" spans="2:10" s="1" customFormat="1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s="1" customFormat="1">
      <c r="B7" s="16" t="s">
        <v>10</v>
      </c>
      <c r="C7" s="17">
        <v>1.6747685185185188E-2</v>
      </c>
      <c r="D7" s="18">
        <f t="shared" ref="D7:D28" si="0">C7/C$30</f>
        <v>1.8880233817408436E-2</v>
      </c>
      <c r="E7" s="17">
        <v>8.9699074074074073E-3</v>
      </c>
      <c r="F7" s="18">
        <f t="shared" ref="F7:F28" si="1">E7/E$30</f>
        <v>2.0100111523199415E-2</v>
      </c>
      <c r="G7" s="17">
        <v>1.1030092592592593E-2</v>
      </c>
      <c r="H7" s="18">
        <f t="shared" ref="H7:H28" si="2">G7/G$30</f>
        <v>2.6760642480062897E-2</v>
      </c>
      <c r="I7" s="17">
        <f>C7+E7+G7</f>
        <v>3.6747685185185189E-2</v>
      </c>
      <c r="J7" s="32">
        <f>I7/$I$30</f>
        <v>2.1052980571580129E-2</v>
      </c>
    </row>
    <row r="8" spans="2:10" s="1" customFormat="1">
      <c r="B8" s="16" t="s">
        <v>13</v>
      </c>
      <c r="C8" s="17">
        <v>1.8124999999999999E-2</v>
      </c>
      <c r="D8" s="18">
        <f t="shared" si="0"/>
        <v>2.0432927545308642E-2</v>
      </c>
      <c r="E8" s="17">
        <v>5.717592592592591E-3</v>
      </c>
      <c r="F8" s="18">
        <f t="shared" si="1"/>
        <v>1.2812200119303882E-2</v>
      </c>
      <c r="G8" s="17">
        <v>1.3715277777777778E-2</v>
      </c>
      <c r="H8" s="18">
        <f t="shared" si="2"/>
        <v>3.3275300460518922E-2</v>
      </c>
      <c r="I8" s="17">
        <f t="shared" ref="I8:I27" si="3">C8+E8+G8</f>
        <v>3.7557870370370366E-2</v>
      </c>
      <c r="J8" s="32">
        <f t="shared" ref="J8:J27" si="4">I8/$I$30</f>
        <v>2.1517140773158267E-2</v>
      </c>
    </row>
    <row r="9" spans="2:10" s="1" customFormat="1">
      <c r="B9" s="16" t="s">
        <v>0</v>
      </c>
      <c r="C9" s="17">
        <v>0.19803240740740749</v>
      </c>
      <c r="D9" s="18">
        <f t="shared" si="0"/>
        <v>0.22324865280985376</v>
      </c>
      <c r="E9" s="17">
        <v>9.9733796296296334E-2</v>
      </c>
      <c r="F9" s="18">
        <f t="shared" si="1"/>
        <v>0.22348730451020574</v>
      </c>
      <c r="G9" s="17">
        <v>0.11821759259259267</v>
      </c>
      <c r="H9" s="18">
        <f t="shared" si="2"/>
        <v>0.28681343367404261</v>
      </c>
      <c r="I9" s="17">
        <f t="shared" si="3"/>
        <v>0.4159837962962965</v>
      </c>
      <c r="J9" s="32">
        <f t="shared" si="4"/>
        <v>0.23831974007028714</v>
      </c>
    </row>
    <row r="10" spans="2:10" s="1" customFormat="1">
      <c r="B10" s="16" t="s">
        <v>8</v>
      </c>
      <c r="C10" s="17">
        <v>2.6053240740740738E-2</v>
      </c>
      <c r="D10" s="18">
        <f t="shared" si="0"/>
        <v>2.9370702365574552E-2</v>
      </c>
      <c r="E10" s="17">
        <v>8.8773148148148136E-3</v>
      </c>
      <c r="F10" s="18">
        <f t="shared" si="1"/>
        <v>1.9892626501024451E-2</v>
      </c>
      <c r="G10" s="17">
        <v>7.0486111111111114E-3</v>
      </c>
      <c r="H10" s="18">
        <f t="shared" si="2"/>
        <v>1.7100977198697066E-2</v>
      </c>
      <c r="I10" s="17">
        <f t="shared" si="3"/>
        <v>4.1979166666666658E-2</v>
      </c>
      <c r="J10" s="32">
        <f t="shared" si="4"/>
        <v>2.4050129301770425E-2</v>
      </c>
    </row>
    <row r="11" spans="2:10" s="1" customFormat="1">
      <c r="B11" s="16" t="s">
        <v>26</v>
      </c>
      <c r="C11" s="17">
        <v>2.3379629629629631E-3</v>
      </c>
      <c r="D11" s="18">
        <f t="shared" si="0"/>
        <v>2.6356649834944736E-3</v>
      </c>
      <c r="E11" s="17">
        <v>2.5462962962962961E-4</v>
      </c>
      <c r="F11" s="18">
        <f t="shared" si="1"/>
        <v>5.705838109811447E-4</v>
      </c>
      <c r="G11" s="17">
        <v>2.0717592592592593E-3</v>
      </c>
      <c r="H11" s="18">
        <f t="shared" si="2"/>
        <v>5.0263955969897783E-3</v>
      </c>
      <c r="I11" s="17">
        <f t="shared" si="3"/>
        <v>4.6643518518518518E-3</v>
      </c>
      <c r="J11" s="32">
        <f t="shared" si="4"/>
        <v>2.6722365890856034E-3</v>
      </c>
    </row>
    <row r="12" spans="2:10" s="1" customFormat="1">
      <c r="B12" s="16" t="s">
        <v>3</v>
      </c>
      <c r="C12" s="17">
        <v>0.11677083333333346</v>
      </c>
      <c r="D12" s="18">
        <f t="shared" si="0"/>
        <v>0.13163972286374145</v>
      </c>
      <c r="E12" s="17">
        <v>3.7187500000000019E-2</v>
      </c>
      <c r="F12" s="18">
        <f t="shared" si="1"/>
        <v>8.3331172031019043E-2</v>
      </c>
      <c r="G12" s="17">
        <v>8.8275462962962944E-2</v>
      </c>
      <c r="H12" s="18">
        <f t="shared" si="2"/>
        <v>0.21416938110749179</v>
      </c>
      <c r="I12" s="17">
        <f t="shared" si="3"/>
        <v>0.24223379629629643</v>
      </c>
      <c r="J12" s="32">
        <f t="shared" si="4"/>
        <v>0.13877726941184274</v>
      </c>
    </row>
    <row r="13" spans="2:10" s="1" customFormat="1">
      <c r="B13" s="16" t="s">
        <v>7</v>
      </c>
      <c r="C13" s="17">
        <v>1.8692129629629635E-2</v>
      </c>
      <c r="D13" s="18">
        <f t="shared" si="0"/>
        <v>2.1072272021502851E-2</v>
      </c>
      <c r="E13" s="17">
        <v>7.465277777777779E-3</v>
      </c>
      <c r="F13" s="18">
        <f t="shared" si="1"/>
        <v>1.6728479912856292E-2</v>
      </c>
      <c r="G13" s="17">
        <v>7.1759259259259241E-3</v>
      </c>
      <c r="H13" s="18">
        <f t="shared" si="2"/>
        <v>1.7409861844322132E-2</v>
      </c>
      <c r="I13" s="17">
        <f t="shared" si="3"/>
        <v>3.333333333333334E-2</v>
      </c>
      <c r="J13" s="32">
        <f t="shared" si="4"/>
        <v>1.9096876864929377E-2</v>
      </c>
    </row>
    <row r="14" spans="2:10" s="1" customFormat="1">
      <c r="B14" s="16" t="s">
        <v>2</v>
      </c>
      <c r="C14" s="17">
        <v>7.4583333333333321E-2</v>
      </c>
      <c r="D14" s="18">
        <f t="shared" si="0"/>
        <v>8.4080322542764277E-2</v>
      </c>
      <c r="E14" s="17">
        <v>2.2384259259259253E-2</v>
      </c>
      <c r="F14" s="18">
        <f t="shared" si="1"/>
        <v>5.0159504110796983E-2</v>
      </c>
      <c r="G14" s="17">
        <v>3.2442129629629633E-2</v>
      </c>
      <c r="H14" s="18">
        <f t="shared" si="2"/>
        <v>7.8709423789733793E-2</v>
      </c>
      <c r="I14" s="17">
        <f t="shared" si="3"/>
        <v>0.12940972222222222</v>
      </c>
      <c r="J14" s="32">
        <f t="shared" si="4"/>
        <v>7.4139645912074767E-2</v>
      </c>
    </row>
    <row r="15" spans="2:10" s="1" customFormat="1">
      <c r="B15" s="16" t="s">
        <v>9</v>
      </c>
      <c r="C15" s="17">
        <v>3.9780092592592603E-2</v>
      </c>
      <c r="D15" s="18">
        <f t="shared" si="0"/>
        <v>4.4845448258764894E-2</v>
      </c>
      <c r="E15" s="17">
        <v>1.7384259259259259E-2</v>
      </c>
      <c r="F15" s="18">
        <f t="shared" si="1"/>
        <v>3.8955312913349062E-2</v>
      </c>
      <c r="G15" s="17">
        <v>1.2395833333333332E-2</v>
      </c>
      <c r="H15" s="18">
        <f t="shared" si="2"/>
        <v>3.0074132314950007E-2</v>
      </c>
      <c r="I15" s="17">
        <f t="shared" si="3"/>
        <v>6.9560185185185197E-2</v>
      </c>
      <c r="J15" s="32">
        <f t="shared" si="4"/>
        <v>3.9851468735494985E-2</v>
      </c>
    </row>
    <row r="16" spans="2:10" s="1" customFormat="1">
      <c r="B16" s="16" t="s">
        <v>1</v>
      </c>
      <c r="C16" s="17">
        <v>1.6145833333333338E-2</v>
      </c>
      <c r="D16" s="18">
        <f t="shared" si="0"/>
        <v>1.8201745801855403E-2</v>
      </c>
      <c r="E16" s="17">
        <v>6.6203703703703693E-3</v>
      </c>
      <c r="F16" s="18">
        <f t="shared" si="1"/>
        <v>1.4835179085509761E-2</v>
      </c>
      <c r="G16" s="17">
        <v>9.178240740740742E-3</v>
      </c>
      <c r="H16" s="18">
        <f t="shared" si="2"/>
        <v>2.2267774907334604E-2</v>
      </c>
      <c r="I16" s="17">
        <f t="shared" si="3"/>
        <v>3.1944444444444449E-2</v>
      </c>
      <c r="J16" s="32">
        <f t="shared" si="4"/>
        <v>1.8301173662223988E-2</v>
      </c>
    </row>
    <row r="17" spans="2:10" s="1" customFormat="1">
      <c r="B17" s="16" t="s">
        <v>27</v>
      </c>
      <c r="C17" s="17">
        <v>2.2418981481481477E-2</v>
      </c>
      <c r="D17" s="18">
        <f t="shared" si="0"/>
        <v>2.5273678579350468E-2</v>
      </c>
      <c r="E17" s="17">
        <v>7.1875000000000003E-3</v>
      </c>
      <c r="F17" s="18">
        <f t="shared" si="1"/>
        <v>1.6106024846331404E-2</v>
      </c>
      <c r="G17" s="17">
        <v>6.7476851851851856E-3</v>
      </c>
      <c r="H17" s="18">
        <f t="shared" si="2"/>
        <v>1.6370886218128718E-2</v>
      </c>
      <c r="I17" s="17">
        <f t="shared" si="3"/>
        <v>3.635416666666666E-2</v>
      </c>
      <c r="J17" s="32">
        <f t="shared" si="4"/>
        <v>2.0827531330813595E-2</v>
      </c>
    </row>
    <row r="18" spans="2:10" s="1" customFormat="1">
      <c r="B18" s="16" t="s">
        <v>16</v>
      </c>
      <c r="C18" s="17">
        <v>4.7453703703703698E-4</v>
      </c>
      <c r="D18" s="18">
        <f t="shared" si="0"/>
        <v>5.3496170457066042E-4</v>
      </c>
      <c r="E18" s="17">
        <v>2.5578703703703705E-3</v>
      </c>
      <c r="F18" s="18">
        <f t="shared" si="1"/>
        <v>5.7317737375833181E-3</v>
      </c>
      <c r="G18" s="17"/>
      <c r="H18" s="18">
        <f t="shared" si="2"/>
        <v>0</v>
      </c>
      <c r="I18" s="17">
        <f t="shared" si="3"/>
        <v>3.0324074074074073E-3</v>
      </c>
      <c r="J18" s="32">
        <f t="shared" si="4"/>
        <v>1.7372853259067693E-3</v>
      </c>
    </row>
    <row r="19" spans="2:10" s="1" customFormat="1">
      <c r="B19" s="16" t="s">
        <v>4</v>
      </c>
      <c r="C19" s="17">
        <v>5.4166666666666662E-2</v>
      </c>
      <c r="D19" s="18">
        <f t="shared" si="0"/>
        <v>6.1063921399772944E-2</v>
      </c>
      <c r="E19" s="17">
        <v>1.6111111111111107E-2</v>
      </c>
      <c r="F19" s="18">
        <f t="shared" si="1"/>
        <v>3.6102393858443334E-2</v>
      </c>
      <c r="G19" s="17">
        <v>3.2303240740740743E-2</v>
      </c>
      <c r="H19" s="18">
        <f t="shared" si="2"/>
        <v>7.837245872177917E-2</v>
      </c>
      <c r="I19" s="17">
        <f t="shared" si="3"/>
        <v>0.10258101851851852</v>
      </c>
      <c r="J19" s="32">
        <f t="shared" si="4"/>
        <v>5.8769312379815641E-2</v>
      </c>
    </row>
    <row r="20" spans="2:10" s="1" customFormat="1">
      <c r="B20" s="16" t="s">
        <v>14</v>
      </c>
      <c r="C20" s="17">
        <v>2.3229166666666658E-2</v>
      </c>
      <c r="D20" s="18">
        <f t="shared" si="0"/>
        <v>2.6187027831056468E-2</v>
      </c>
      <c r="E20" s="17">
        <v>8.1712962962962963E-3</v>
      </c>
      <c r="F20" s="18">
        <f t="shared" si="1"/>
        <v>1.8310553206940371E-2</v>
      </c>
      <c r="G20" s="17">
        <v>1.0729166666666665E-2</v>
      </c>
      <c r="H20" s="18">
        <f t="shared" si="2"/>
        <v>2.6030551499494542E-2</v>
      </c>
      <c r="I20" s="17">
        <f t="shared" si="3"/>
        <v>4.2129629629629621E-2</v>
      </c>
      <c r="J20" s="32">
        <f t="shared" si="4"/>
        <v>2.4136330482063512E-2</v>
      </c>
    </row>
    <row r="21" spans="2:10" s="1" customFormat="1">
      <c r="B21" s="16" t="s">
        <v>11</v>
      </c>
      <c r="C21" s="17">
        <v>2.1944444444444444E-2</v>
      </c>
      <c r="D21" s="18">
        <f t="shared" si="0"/>
        <v>2.4738716874779812E-2</v>
      </c>
      <c r="E21" s="17">
        <v>7.5231481481481477E-3</v>
      </c>
      <c r="F21" s="18">
        <f t="shared" si="1"/>
        <v>1.685815805171564E-2</v>
      </c>
      <c r="G21" s="17">
        <v>3.2060185185185186E-3</v>
      </c>
      <c r="H21" s="18">
        <f t="shared" si="2"/>
        <v>7.7782769852858579E-3</v>
      </c>
      <c r="I21" s="17">
        <f t="shared" si="3"/>
        <v>3.2673611111111112E-2</v>
      </c>
      <c r="J21" s="32">
        <f t="shared" si="4"/>
        <v>1.8718917843644316E-2</v>
      </c>
    </row>
    <row r="22" spans="2:10" s="1" customFormat="1">
      <c r="B22" s="16" t="s">
        <v>15</v>
      </c>
      <c r="C22" s="17">
        <v>5.9027777777777785E-3</v>
      </c>
      <c r="D22" s="18">
        <f t="shared" si="0"/>
        <v>6.6544016910008996E-3</v>
      </c>
      <c r="E22" s="17">
        <v>1.1574074074074073E-4</v>
      </c>
      <c r="F22" s="18">
        <f t="shared" si="1"/>
        <v>2.5935627771870212E-4</v>
      </c>
      <c r="G22" s="17">
        <v>1.0416666666666667E-3</v>
      </c>
      <c r="H22" s="18">
        <f t="shared" si="2"/>
        <v>2.5272380096596648E-3</v>
      </c>
      <c r="I22" s="17">
        <f t="shared" si="3"/>
        <v>7.0601851851851858E-3</v>
      </c>
      <c r="J22" s="32">
        <f t="shared" si="4"/>
        <v>4.0448246137524029E-3</v>
      </c>
    </row>
    <row r="23" spans="2:10" s="1" customFormat="1">
      <c r="B23" s="16" t="s">
        <v>71</v>
      </c>
      <c r="C23" s="17">
        <v>1.9409722222222214E-2</v>
      </c>
      <c r="D23" s="18">
        <f t="shared" si="0"/>
        <v>2.1881238501585298E-2</v>
      </c>
      <c r="E23" s="17">
        <v>9.3402777777777772E-3</v>
      </c>
      <c r="F23" s="18">
        <f t="shared" si="1"/>
        <v>2.0930051611899262E-2</v>
      </c>
      <c r="G23" s="17">
        <v>7.3032407407407395E-3</v>
      </c>
      <c r="H23" s="18">
        <f t="shared" si="2"/>
        <v>1.7718746489947201E-2</v>
      </c>
      <c r="I23" s="17">
        <f t="shared" si="3"/>
        <v>3.6053240740740733E-2</v>
      </c>
      <c r="J23" s="32">
        <f t="shared" si="4"/>
        <v>2.0655128970227428E-2</v>
      </c>
    </row>
    <row r="24" spans="2:10" s="1" customFormat="1">
      <c r="B24" s="16" t="s">
        <v>12</v>
      </c>
      <c r="C24" s="17">
        <v>3.0648148148148143E-2</v>
      </c>
      <c r="D24" s="18">
        <f t="shared" si="0"/>
        <v>3.4550697407392895E-2</v>
      </c>
      <c r="E24" s="17">
        <v>3.6331018518518533E-2</v>
      </c>
      <c r="F24" s="18">
        <f t="shared" si="1"/>
        <v>8.1411935575900637E-2</v>
      </c>
      <c r="G24" s="17">
        <v>2.3900462962962964E-2</v>
      </c>
      <c r="H24" s="18">
        <f t="shared" si="2"/>
        <v>5.7986072110524534E-2</v>
      </c>
      <c r="I24" s="17">
        <f t="shared" si="3"/>
        <v>9.0879629629629644E-2</v>
      </c>
      <c r="J24" s="32">
        <f t="shared" si="4"/>
        <v>5.2065512897022735E-2</v>
      </c>
    </row>
    <row r="25" spans="2:10" s="1" customFormat="1">
      <c r="B25" s="16" t="s">
        <v>5</v>
      </c>
      <c r="C25" s="17">
        <v>4.2465277777777796E-2</v>
      </c>
      <c r="D25" s="18">
        <f t="shared" si="0"/>
        <v>4.787254863584766E-2</v>
      </c>
      <c r="E25" s="17">
        <v>3.5833333333333321E-2</v>
      </c>
      <c r="F25" s="18">
        <f t="shared" si="1"/>
        <v>8.0296703581710163E-2</v>
      </c>
      <c r="G25" s="17">
        <v>1.4282407407407407E-2</v>
      </c>
      <c r="H25" s="18">
        <f t="shared" si="2"/>
        <v>3.4651241154666959E-2</v>
      </c>
      <c r="I25" s="17">
        <f t="shared" si="3"/>
        <v>9.2581018518518521E-2</v>
      </c>
      <c r="J25" s="32">
        <f t="shared" si="4"/>
        <v>5.3040249320336831E-2</v>
      </c>
    </row>
    <row r="26" spans="2:10" s="1" customFormat="1">
      <c r="B26" s="16" t="s">
        <v>6</v>
      </c>
      <c r="C26" s="17">
        <v>4.6435185185185184E-2</v>
      </c>
      <c r="D26" s="18">
        <f t="shared" si="0"/>
        <v>5.2347959969207068E-2</v>
      </c>
      <c r="E26" s="17">
        <v>2.5810185185185185E-3</v>
      </c>
      <c r="F26" s="18">
        <f t="shared" si="1"/>
        <v>5.7836449931270581E-3</v>
      </c>
      <c r="G26" s="17">
        <v>4.386574074074074E-3</v>
      </c>
      <c r="H26" s="18">
        <f t="shared" si="2"/>
        <v>1.0642480062900144E-2</v>
      </c>
      <c r="I26" s="17">
        <f t="shared" si="3"/>
        <v>5.3402777777777771E-2</v>
      </c>
      <c r="J26" s="32">
        <f t="shared" si="4"/>
        <v>3.0594788144022264E-2</v>
      </c>
    </row>
    <row r="27" spans="2:10" s="1" customFormat="1">
      <c r="B27" s="16" t="s">
        <v>78</v>
      </c>
      <c r="C27" s="17">
        <v>9.1967592592592518E-2</v>
      </c>
      <c r="D27" s="18">
        <f t="shared" si="0"/>
        <v>0.1036781879150845</v>
      </c>
      <c r="E27" s="17">
        <v>0.10447916666666665</v>
      </c>
      <c r="F27" s="18">
        <f t="shared" si="1"/>
        <v>0.23412091189667239</v>
      </c>
      <c r="G27" s="17">
        <v>4.6643518518518518E-3</v>
      </c>
      <c r="H27" s="18">
        <f t="shared" si="2"/>
        <v>1.1316410198809388E-2</v>
      </c>
      <c r="I27" s="17">
        <f t="shared" si="3"/>
        <v>0.20111111111111102</v>
      </c>
      <c r="J27" s="32">
        <f t="shared" si="4"/>
        <v>0.1152178237517405</v>
      </c>
    </row>
    <row r="28" spans="2:10" s="1" customFormat="1">
      <c r="B28" s="16" t="s">
        <v>17</v>
      </c>
      <c r="C28" s="17">
        <v>7.1759259259259259E-4</v>
      </c>
      <c r="D28" s="18">
        <f t="shared" si="0"/>
        <v>8.0896648008246222E-4</v>
      </c>
      <c r="E28" s="17">
        <v>1.4351851851851852E-3</v>
      </c>
      <c r="F28" s="18">
        <f t="shared" si="1"/>
        <v>3.2160178437119066E-3</v>
      </c>
      <c r="G28" s="17">
        <v>2.0601851851851849E-3</v>
      </c>
      <c r="H28" s="18">
        <f t="shared" si="2"/>
        <v>4.9983151746602252E-3</v>
      </c>
      <c r="I28" s="17">
        <f t="shared" ref="I28" si="5">C28+E28+G28</f>
        <v>4.2129629629629626E-3</v>
      </c>
      <c r="J28" s="32">
        <f t="shared" ref="J28" si="6">I28/$I$30</f>
        <v>2.4136330482063513E-3</v>
      </c>
    </row>
    <row r="29" spans="2:10" s="1" customFormat="1" ht="15.75" thickBot="1">
      <c r="B29" s="21"/>
      <c r="C29" s="22"/>
      <c r="D29" s="23"/>
      <c r="E29" s="23"/>
      <c r="F29" s="22"/>
      <c r="G29" s="23"/>
      <c r="H29" s="23"/>
      <c r="I29" s="22"/>
      <c r="J29" s="33"/>
    </row>
    <row r="30" spans="2:10" s="1" customFormat="1" ht="16.5" thickTop="1" thickBot="1">
      <c r="B30" s="24" t="s">
        <v>29</v>
      </c>
      <c r="C30" s="25">
        <f t="shared" ref="C30:J30" si="7">SUM(C7:C28)</f>
        <v>0.88704861111111133</v>
      </c>
      <c r="D30" s="26">
        <f t="shared" si="7"/>
        <v>0.99999999999999989</v>
      </c>
      <c r="E30" s="25">
        <f t="shared" si="7"/>
        <v>0.44626157407407413</v>
      </c>
      <c r="F30" s="26">
        <f t="shared" si="7"/>
        <v>1</v>
      </c>
      <c r="G30" s="25">
        <f t="shared" si="7"/>
        <v>0.412175925925926</v>
      </c>
      <c r="H30" s="26">
        <f t="shared" si="7"/>
        <v>1.0000000000000002</v>
      </c>
      <c r="I30" s="25">
        <f t="shared" si="7"/>
        <v>1.7454861111111117</v>
      </c>
      <c r="J30" s="34">
        <f t="shared" si="7"/>
        <v>0.99999999999999978</v>
      </c>
    </row>
    <row r="31" spans="2:10" ht="15.75" thickTop="1">
      <c r="B31" s="58"/>
      <c r="C31" s="59"/>
      <c r="D31" s="60"/>
      <c r="E31" s="59"/>
      <c r="F31" s="60"/>
      <c r="G31" s="59"/>
      <c r="H31" s="60"/>
      <c r="I31" s="59"/>
      <c r="J31" s="61"/>
    </row>
    <row r="32" spans="2:10" ht="66" customHeight="1" thickBot="1">
      <c r="B32" s="152" t="s">
        <v>116</v>
      </c>
      <c r="C32" s="153"/>
      <c r="D32" s="153"/>
      <c r="E32" s="153"/>
      <c r="F32" s="153"/>
      <c r="G32" s="153"/>
      <c r="H32" s="153"/>
      <c r="I32" s="153"/>
      <c r="J32" s="154"/>
    </row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&amp;R23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codeName="Foglio18"/>
  <dimension ref="B2:J34"/>
  <sheetViews>
    <sheetView showGridLines="0" showZeros="0" zoomScale="110" zoomScaleNormal="110" zoomScaleSheetLayoutView="110" zoomScalePageLayoutView="110" workbookViewId="0">
      <selection activeCell="M18" sqref="M18"/>
    </sheetView>
  </sheetViews>
  <sheetFormatPr defaultColWidth="8.85546875" defaultRowHeight="15"/>
  <cols>
    <col min="1" max="1" width="6.140625" customWidth="1"/>
    <col min="2" max="2" width="51" bestFit="1" customWidth="1"/>
    <col min="3" max="10" width="10.85546875" customWidth="1"/>
  </cols>
  <sheetData>
    <row r="2" spans="2:10" ht="15.75" thickBot="1"/>
    <row r="3" spans="2:10">
      <c r="B3" s="155" t="s">
        <v>92</v>
      </c>
      <c r="C3" s="156"/>
      <c r="D3" s="156"/>
      <c r="E3" s="156"/>
      <c r="F3" s="156"/>
      <c r="G3" s="156"/>
      <c r="H3" s="156"/>
      <c r="I3" s="156"/>
      <c r="J3" s="157"/>
    </row>
    <row r="4" spans="2:10" ht="15.75" thickBot="1">
      <c r="B4" s="158" t="s">
        <v>130</v>
      </c>
      <c r="C4" s="159"/>
      <c r="D4" s="159"/>
      <c r="E4" s="159"/>
      <c r="F4" s="159"/>
      <c r="G4" s="159"/>
      <c r="H4" s="159"/>
      <c r="I4" s="159"/>
      <c r="J4" s="160"/>
    </row>
    <row r="5" spans="2:10">
      <c r="B5" s="19"/>
      <c r="C5" s="156" t="s">
        <v>19</v>
      </c>
      <c r="D5" s="156"/>
      <c r="E5" s="156" t="s">
        <v>20</v>
      </c>
      <c r="F5" s="156"/>
      <c r="G5" s="156" t="s">
        <v>21</v>
      </c>
      <c r="H5" s="156"/>
      <c r="I5" s="161" t="s">
        <v>22</v>
      </c>
      <c r="J5" s="162"/>
    </row>
    <row r="6" spans="2:10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>
      <c r="B7" s="16" t="s">
        <v>10</v>
      </c>
      <c r="C7" s="17">
        <v>1.9629629629629636E-2</v>
      </c>
      <c r="D7" s="18">
        <f t="shared" ref="D7:D28" si="0">C7/C$30</f>
        <v>1.7932667907291495E-2</v>
      </c>
      <c r="E7" s="17">
        <v>9.9537037037037025E-3</v>
      </c>
      <c r="F7" s="18">
        <f t="shared" ref="F7:F28" si="1">E7/E$30</f>
        <v>1.8946904604538448E-2</v>
      </c>
      <c r="G7" s="17">
        <v>1.2627314814814815E-2</v>
      </c>
      <c r="H7" s="18">
        <f t="shared" ref="H7:H28" si="2">G7/G$30</f>
        <v>2.3011052054332223E-2</v>
      </c>
      <c r="I7" s="17">
        <f>C7+E7+G7</f>
        <v>4.221064814814815E-2</v>
      </c>
      <c r="J7" s="32">
        <f>I7/$I$30</f>
        <v>1.9463330807245247E-2</v>
      </c>
    </row>
    <row r="8" spans="2:10">
      <c r="B8" s="16" t="s">
        <v>13</v>
      </c>
      <c r="C8" s="17">
        <v>1.8854166666666668E-2</v>
      </c>
      <c r="D8" s="18">
        <f t="shared" si="0"/>
        <v>1.722424293689731E-2</v>
      </c>
      <c r="E8" s="17">
        <v>5.717592592592591E-3</v>
      </c>
      <c r="F8" s="18">
        <f t="shared" si="1"/>
        <v>1.0883454505397665E-2</v>
      </c>
      <c r="G8" s="17">
        <v>1.3831018518518519E-2</v>
      </c>
      <c r="H8" s="18">
        <f t="shared" si="2"/>
        <v>2.5204589555386809E-2</v>
      </c>
      <c r="I8" s="17">
        <f t="shared" ref="I8:I28" si="3">C8+E8+G8</f>
        <v>3.8402777777777779E-2</v>
      </c>
      <c r="J8" s="32">
        <f t="shared" ref="J8:J28" si="4">I8/$I$30</f>
        <v>1.7707521694115637E-2</v>
      </c>
    </row>
    <row r="9" spans="2:10">
      <c r="B9" s="16" t="s">
        <v>0</v>
      </c>
      <c r="C9" s="17">
        <v>0.22577546296296305</v>
      </c>
      <c r="D9" s="18">
        <f t="shared" si="0"/>
        <v>0.20625740145491464</v>
      </c>
      <c r="E9" s="17">
        <v>0.1105671296296296</v>
      </c>
      <c r="F9" s="18">
        <f t="shared" si="1"/>
        <v>0.21046486010134391</v>
      </c>
      <c r="G9" s="17">
        <v>0.13341435185185199</v>
      </c>
      <c r="H9" s="18">
        <f t="shared" si="2"/>
        <v>0.24312410360246364</v>
      </c>
      <c r="I9" s="17">
        <f t="shared" si="3"/>
        <v>0.4697569444444446</v>
      </c>
      <c r="J9" s="32">
        <f t="shared" si="4"/>
        <v>0.21660493761274008</v>
      </c>
    </row>
    <row r="10" spans="2:10">
      <c r="B10" s="16" t="s">
        <v>8</v>
      </c>
      <c r="C10" s="17">
        <v>3.369212962962962E-2</v>
      </c>
      <c r="D10" s="18">
        <f t="shared" si="0"/>
        <v>3.0779478937574007E-2</v>
      </c>
      <c r="E10" s="17">
        <v>1.091435185185185E-2</v>
      </c>
      <c r="F10" s="18">
        <f t="shared" si="1"/>
        <v>2.0775501211720646E-2</v>
      </c>
      <c r="G10" s="17">
        <v>1.1377314814814814E-2</v>
      </c>
      <c r="H10" s="18">
        <f t="shared" si="2"/>
        <v>2.0733147726314002E-2</v>
      </c>
      <c r="I10" s="17">
        <f t="shared" si="3"/>
        <v>5.5983796296296282E-2</v>
      </c>
      <c r="J10" s="32">
        <f t="shared" si="4"/>
        <v>2.5814129727075742E-2</v>
      </c>
    </row>
    <row r="11" spans="2:10">
      <c r="B11" s="16" t="s">
        <v>26</v>
      </c>
      <c r="C11" s="17">
        <v>2.3379629629629631E-3</v>
      </c>
      <c r="D11" s="18">
        <f t="shared" si="0"/>
        <v>2.1358484182033501E-3</v>
      </c>
      <c r="E11" s="17">
        <v>2.5462962962962961E-4</v>
      </c>
      <c r="F11" s="18">
        <f t="shared" si="1"/>
        <v>4.8468825732540213E-4</v>
      </c>
      <c r="G11" s="17">
        <v>2.0717592592592593E-3</v>
      </c>
      <c r="H11" s="18">
        <f t="shared" si="2"/>
        <v>3.7754155066227939E-3</v>
      </c>
      <c r="I11" s="17">
        <f t="shared" si="3"/>
        <v>4.6643518518518518E-3</v>
      </c>
      <c r="J11" s="32">
        <f t="shared" si="4"/>
        <v>2.150732743438397E-3</v>
      </c>
    </row>
    <row r="12" spans="2:10">
      <c r="B12" s="16" t="s">
        <v>3</v>
      </c>
      <c r="C12" s="17">
        <v>0.15386574074074083</v>
      </c>
      <c r="D12" s="18">
        <f t="shared" si="0"/>
        <v>0.14056420233463043</v>
      </c>
      <c r="E12" s="17">
        <v>5.2581018518518548E-2</v>
      </c>
      <c r="F12" s="18">
        <f t="shared" si="1"/>
        <v>0.1000881251376956</v>
      </c>
      <c r="G12" s="17">
        <v>0.11337962962962969</v>
      </c>
      <c r="H12" s="18">
        <f t="shared" si="2"/>
        <v>0.20661435923394922</v>
      </c>
      <c r="I12" s="17">
        <f t="shared" si="3"/>
        <v>0.31982638888888903</v>
      </c>
      <c r="J12" s="32">
        <f t="shared" si="4"/>
        <v>0.14747195508544231</v>
      </c>
    </row>
    <row r="13" spans="2:10">
      <c r="B13" s="16" t="s">
        <v>7</v>
      </c>
      <c r="C13" s="17">
        <v>2.3125000000000007E-2</v>
      </c>
      <c r="D13" s="18">
        <f t="shared" si="0"/>
        <v>2.1125867027575712E-2</v>
      </c>
      <c r="E13" s="17">
        <v>9.3171296296296283E-3</v>
      </c>
      <c r="F13" s="18">
        <f t="shared" si="1"/>
        <v>1.7735183961224942E-2</v>
      </c>
      <c r="G13" s="17">
        <v>8.9351851851851866E-3</v>
      </c>
      <c r="H13" s="18">
        <f t="shared" si="2"/>
        <v>1.6282797603982109E-2</v>
      </c>
      <c r="I13" s="17">
        <f t="shared" si="3"/>
        <v>4.1377314814814818E-2</v>
      </c>
      <c r="J13" s="32">
        <f t="shared" si="4"/>
        <v>1.9079080788566426E-2</v>
      </c>
    </row>
    <row r="14" spans="2:10">
      <c r="B14" s="16" t="s">
        <v>2</v>
      </c>
      <c r="C14" s="17">
        <v>8.1469907407407408E-2</v>
      </c>
      <c r="D14" s="18">
        <f t="shared" si="0"/>
        <v>7.4426915919472175E-2</v>
      </c>
      <c r="E14" s="17">
        <v>2.8229166666666666E-2</v>
      </c>
      <c r="F14" s="18">
        <f t="shared" si="1"/>
        <v>5.3734302709847998E-2</v>
      </c>
      <c r="G14" s="17">
        <v>3.5740740740740747E-2</v>
      </c>
      <c r="H14" s="18">
        <f t="shared" si="2"/>
        <v>6.5131190415928436E-2</v>
      </c>
      <c r="I14" s="17">
        <f t="shared" si="3"/>
        <v>0.14543981481481483</v>
      </c>
      <c r="J14" s="32">
        <f t="shared" si="4"/>
        <v>6.7062301871084112E-2</v>
      </c>
    </row>
    <row r="15" spans="2:10">
      <c r="B15" s="16" t="s">
        <v>9</v>
      </c>
      <c r="C15" s="17">
        <v>5.0543981481481502E-2</v>
      </c>
      <c r="D15" s="18">
        <f t="shared" si="0"/>
        <v>4.6174505159871447E-2</v>
      </c>
      <c r="E15" s="17">
        <v>2.3449074074074077E-2</v>
      </c>
      <c r="F15" s="18">
        <f t="shared" si="1"/>
        <v>4.4635382242784773E-2</v>
      </c>
      <c r="G15" s="17">
        <v>1.5891203703703703E-2</v>
      </c>
      <c r="H15" s="18">
        <f t="shared" si="2"/>
        <v>2.8958913355268692E-2</v>
      </c>
      <c r="I15" s="17">
        <f t="shared" si="3"/>
        <v>8.9884259259259275E-2</v>
      </c>
      <c r="J15" s="32">
        <f t="shared" si="4"/>
        <v>4.1445633959162766E-2</v>
      </c>
    </row>
    <row r="16" spans="2:10">
      <c r="B16" s="16" t="s">
        <v>1</v>
      </c>
      <c r="C16" s="17">
        <v>2.3831018518518526E-2</v>
      </c>
      <c r="D16" s="18">
        <f t="shared" si="0"/>
        <v>2.177085095584504E-2</v>
      </c>
      <c r="E16" s="17">
        <v>1.1435185185185185E-2</v>
      </c>
      <c r="F16" s="18">
        <f t="shared" si="1"/>
        <v>2.1766909010795334E-2</v>
      </c>
      <c r="G16" s="17">
        <v>1.28587962962963E-2</v>
      </c>
      <c r="H16" s="18">
        <f t="shared" si="2"/>
        <v>2.3432886189150421E-2</v>
      </c>
      <c r="I16" s="17">
        <f t="shared" si="3"/>
        <v>4.8125000000000008E-2</v>
      </c>
      <c r="J16" s="32">
        <f t="shared" si="4"/>
        <v>2.2190438578701878E-2</v>
      </c>
    </row>
    <row r="17" spans="2:10">
      <c r="B17" s="16" t="s">
        <v>27</v>
      </c>
      <c r="C17" s="17">
        <v>2.8043981481481468E-2</v>
      </c>
      <c r="D17" s="18">
        <f t="shared" si="0"/>
        <v>2.5619607511419375E-2</v>
      </c>
      <c r="E17" s="17">
        <v>1.0717592592592591E-2</v>
      </c>
      <c r="F17" s="18">
        <f t="shared" si="1"/>
        <v>2.0400969376514654E-2</v>
      </c>
      <c r="G17" s="17">
        <v>1.1550925925925926E-2</v>
      </c>
      <c r="H17" s="18">
        <f t="shared" si="2"/>
        <v>2.1049523327427645E-2</v>
      </c>
      <c r="I17" s="17">
        <f t="shared" si="3"/>
        <v>5.0312499999999982E-2</v>
      </c>
      <c r="J17" s="32">
        <f t="shared" si="4"/>
        <v>2.3199094877733768E-2</v>
      </c>
    </row>
    <row r="18" spans="2:10">
      <c r="B18" s="16" t="s">
        <v>16</v>
      </c>
      <c r="C18" s="17">
        <v>1.5277777777777776E-3</v>
      </c>
      <c r="D18" s="18">
        <f t="shared" si="0"/>
        <v>1.3957029267467433E-3</v>
      </c>
      <c r="E18" s="17">
        <v>3.5069444444444445E-3</v>
      </c>
      <c r="F18" s="18">
        <f t="shared" si="1"/>
        <v>6.6754791804362213E-3</v>
      </c>
      <c r="G18" s="17"/>
      <c r="H18" s="18">
        <f t="shared" si="2"/>
        <v>0</v>
      </c>
      <c r="I18" s="17">
        <f t="shared" si="3"/>
        <v>5.0347222222222217E-3</v>
      </c>
      <c r="J18" s="32">
        <f t="shared" si="4"/>
        <v>2.3215105295178724E-3</v>
      </c>
    </row>
    <row r="19" spans="2:10">
      <c r="B19" s="16" t="s">
        <v>4</v>
      </c>
      <c r="C19" s="17">
        <v>0.06</v>
      </c>
      <c r="D19" s="18">
        <f t="shared" si="0"/>
        <v>5.4813060395872103E-2</v>
      </c>
      <c r="E19" s="17">
        <v>1.7986111111111105E-2</v>
      </c>
      <c r="F19" s="18">
        <f t="shared" si="1"/>
        <v>3.4236615994712491E-2</v>
      </c>
      <c r="G19" s="17">
        <v>3.8379629629629625E-2</v>
      </c>
      <c r="H19" s="18">
        <f t="shared" si="2"/>
        <v>6.9940099552855767E-2</v>
      </c>
      <c r="I19" s="17">
        <f t="shared" si="3"/>
        <v>0.11636574074074073</v>
      </c>
      <c r="J19" s="32">
        <f t="shared" si="4"/>
        <v>5.3656245663845262E-2</v>
      </c>
    </row>
    <row r="20" spans="2:10">
      <c r="B20" s="16" t="s">
        <v>14</v>
      </c>
      <c r="C20" s="17">
        <v>3.4502314814814777E-2</v>
      </c>
      <c r="D20" s="18">
        <f t="shared" si="0"/>
        <v>3.1519624429030585E-2</v>
      </c>
      <c r="E20" s="17">
        <v>1.2500000000000001E-2</v>
      </c>
      <c r="F20" s="18">
        <f t="shared" si="1"/>
        <v>2.3793787177792472E-2</v>
      </c>
      <c r="G20" s="17">
        <v>1.69675925925926E-2</v>
      </c>
      <c r="H20" s="18">
        <f t="shared" si="2"/>
        <v>3.0920442082173285E-2</v>
      </c>
      <c r="I20" s="17">
        <f t="shared" si="3"/>
        <v>6.3969907407407378E-2</v>
      </c>
      <c r="J20" s="32">
        <f t="shared" si="4"/>
        <v>2.9496525739414428E-2</v>
      </c>
    </row>
    <row r="21" spans="2:10">
      <c r="B21" s="16" t="s">
        <v>11</v>
      </c>
      <c r="C21" s="17">
        <v>3.1041666666666665E-2</v>
      </c>
      <c r="D21" s="18">
        <f t="shared" si="0"/>
        <v>2.8358145829808831E-2</v>
      </c>
      <c r="E21" s="17">
        <v>8.460648148148146E-3</v>
      </c>
      <c r="F21" s="18">
        <f t="shared" si="1"/>
        <v>1.6104868913857678E-2</v>
      </c>
      <c r="G21" s="17">
        <v>8.3564814814814821E-3</v>
      </c>
      <c r="H21" s="18">
        <f t="shared" si="2"/>
        <v>1.5228212266936634E-2</v>
      </c>
      <c r="I21" s="17">
        <f t="shared" si="3"/>
        <v>4.7858796296296288E-2</v>
      </c>
      <c r="J21" s="32">
        <f t="shared" si="4"/>
        <v>2.2067692044957246E-2</v>
      </c>
    </row>
    <row r="22" spans="2:10">
      <c r="B22" s="16" t="s">
        <v>15</v>
      </c>
      <c r="C22" s="17">
        <v>1.4837962962962963E-2</v>
      </c>
      <c r="D22" s="18">
        <f t="shared" si="0"/>
        <v>1.3555236000676704E-2</v>
      </c>
      <c r="E22" s="17">
        <v>3.5763888888888885E-3</v>
      </c>
      <c r="F22" s="18">
        <f t="shared" si="1"/>
        <v>6.807666886979512E-3</v>
      </c>
      <c r="G22" s="17">
        <v>3.0902777777777773E-3</v>
      </c>
      <c r="H22" s="18">
        <f t="shared" si="2"/>
        <v>5.6314856998228259E-3</v>
      </c>
      <c r="I22" s="17">
        <f t="shared" si="3"/>
        <v>2.150462962962963E-2</v>
      </c>
      <c r="J22" s="32">
        <f t="shared" si="4"/>
        <v>9.9157852042395574E-3</v>
      </c>
    </row>
    <row r="23" spans="2:10">
      <c r="B23" s="16" t="s">
        <v>71</v>
      </c>
      <c r="C23" s="17">
        <v>4.5034722222222233E-2</v>
      </c>
      <c r="D23" s="18">
        <f t="shared" si="0"/>
        <v>4.1141515817966511E-2</v>
      </c>
      <c r="E23" s="17">
        <v>1.5810185185185177E-2</v>
      </c>
      <c r="F23" s="18">
        <f t="shared" si="1"/>
        <v>3.0094734523022686E-2</v>
      </c>
      <c r="G23" s="17">
        <v>3.1412037037037037E-2</v>
      </c>
      <c r="H23" s="18">
        <f t="shared" si="2"/>
        <v>5.7242892094828281E-2</v>
      </c>
      <c r="I23" s="17">
        <f t="shared" si="3"/>
        <v>9.2256944444444447E-2</v>
      </c>
      <c r="J23" s="32">
        <f t="shared" si="4"/>
        <v>4.2539679151234397E-2</v>
      </c>
    </row>
    <row r="24" spans="2:10">
      <c r="B24" s="16" t="s">
        <v>12</v>
      </c>
      <c r="C24" s="17">
        <v>3.6562499999999991E-2</v>
      </c>
      <c r="D24" s="18">
        <f t="shared" si="0"/>
        <v>3.3401708678734557E-2</v>
      </c>
      <c r="E24" s="17">
        <v>3.7395833333333357E-2</v>
      </c>
      <c r="F24" s="18">
        <f t="shared" si="1"/>
        <v>7.1183079973562519E-2</v>
      </c>
      <c r="G24" s="17">
        <v>4.267361111111112E-2</v>
      </c>
      <c r="H24" s="18">
        <f t="shared" si="2"/>
        <v>7.7765122753733207E-2</v>
      </c>
      <c r="I24" s="17">
        <f t="shared" si="3"/>
        <v>0.11663194444444447</v>
      </c>
      <c r="J24" s="32">
        <f t="shared" si="4"/>
        <v>5.37789921975899E-2</v>
      </c>
    </row>
    <row r="25" spans="2:10">
      <c r="B25" s="16" t="s">
        <v>5</v>
      </c>
      <c r="C25" s="17">
        <v>5.2789351851851872E-2</v>
      </c>
      <c r="D25" s="18">
        <f t="shared" si="0"/>
        <v>4.8225765521908326E-2</v>
      </c>
      <c r="E25" s="17">
        <v>3.9629629629629619E-2</v>
      </c>
      <c r="F25" s="18">
        <f t="shared" si="1"/>
        <v>7.543511786737167E-2</v>
      </c>
      <c r="G25" s="17">
        <v>2.3298611111111107E-2</v>
      </c>
      <c r="H25" s="18">
        <f t="shared" si="2"/>
        <v>4.245760566945074E-2</v>
      </c>
      <c r="I25" s="17">
        <f t="shared" si="3"/>
        <v>0.11571759259259259</v>
      </c>
      <c r="J25" s="32">
        <f t="shared" si="4"/>
        <v>5.3357384538206189E-2</v>
      </c>
    </row>
    <row r="26" spans="2:10">
      <c r="B26" s="16" t="s">
        <v>6</v>
      </c>
      <c r="C26" s="17">
        <v>5.1782407407407409E-2</v>
      </c>
      <c r="D26" s="18">
        <f t="shared" si="0"/>
        <v>4.7305870411097954E-2</v>
      </c>
      <c r="E26" s="17">
        <v>2.5810185185185185E-3</v>
      </c>
      <c r="F26" s="18">
        <f t="shared" si="1"/>
        <v>4.9129764265256675E-3</v>
      </c>
      <c r="G26" s="17">
        <v>4.386574074074074E-3</v>
      </c>
      <c r="H26" s="18">
        <f t="shared" si="2"/>
        <v>7.9937568548046865E-3</v>
      </c>
      <c r="I26" s="17">
        <f t="shared" si="3"/>
        <v>5.8749999999999997E-2</v>
      </c>
      <c r="J26" s="32">
        <f t="shared" si="4"/>
        <v>2.7089626316856831E-2</v>
      </c>
    </row>
    <row r="27" spans="2:10">
      <c r="B27" s="16" t="s">
        <v>78</v>
      </c>
      <c r="C27" s="17">
        <v>0.10164351851851844</v>
      </c>
      <c r="D27" s="18">
        <f t="shared" si="0"/>
        <v>9.2856538656741594E-2</v>
      </c>
      <c r="E27" s="17">
        <v>0.10685185185185184</v>
      </c>
      <c r="F27" s="18">
        <f t="shared" si="1"/>
        <v>0.20339281780127785</v>
      </c>
      <c r="G27" s="17">
        <v>6.2731481481481484E-3</v>
      </c>
      <c r="H27" s="18">
        <f t="shared" si="2"/>
        <v>1.1431705053572929E-2</v>
      </c>
      <c r="I27" s="17">
        <f t="shared" si="3"/>
        <v>0.21476851851851841</v>
      </c>
      <c r="J27" s="32">
        <f t="shared" si="4"/>
        <v>9.9029768702835919E-2</v>
      </c>
    </row>
    <row r="28" spans="2:10">
      <c r="B28" s="16" t="s">
        <v>17</v>
      </c>
      <c r="C28" s="17">
        <v>3.7384259259259263E-3</v>
      </c>
      <c r="D28" s="18">
        <f t="shared" si="0"/>
        <v>3.415242767721198E-3</v>
      </c>
      <c r="E28" s="17">
        <v>3.9120370370370359E-3</v>
      </c>
      <c r="F28" s="18">
        <f t="shared" si="1"/>
        <v>7.4465741352720861E-3</v>
      </c>
      <c r="G28" s="17">
        <v>2.2337962962962962E-3</v>
      </c>
      <c r="H28" s="18">
        <f t="shared" si="2"/>
        <v>4.0706994009955264E-3</v>
      </c>
      <c r="I28" s="17">
        <f t="shared" si="3"/>
        <v>9.8842592592592593E-3</v>
      </c>
      <c r="J28" s="32">
        <f t="shared" si="4"/>
        <v>4.5576321659960076E-3</v>
      </c>
    </row>
    <row r="29" spans="2:10" ht="15.75" thickBot="1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>
      <c r="B30" s="24" t="s">
        <v>29</v>
      </c>
      <c r="C30" s="25">
        <f t="shared" ref="C30:J30" si="5">SUM(C7:C28)</f>
        <v>1.0946296296296296</v>
      </c>
      <c r="D30" s="26">
        <f t="shared" si="5"/>
        <v>0.99999999999999978</v>
      </c>
      <c r="E30" s="25">
        <f t="shared" si="5"/>
        <v>0.52534722222222208</v>
      </c>
      <c r="F30" s="26">
        <f t="shared" si="5"/>
        <v>1.0000000000000002</v>
      </c>
      <c r="G30" s="25">
        <f t="shared" si="5"/>
        <v>0.54875000000000029</v>
      </c>
      <c r="H30" s="26">
        <f t="shared" si="5"/>
        <v>0.99999999999999978</v>
      </c>
      <c r="I30" s="25">
        <f t="shared" si="5"/>
        <v>2.1687268518518521</v>
      </c>
      <c r="J30" s="34">
        <f t="shared" si="5"/>
        <v>0.99999999999999989</v>
      </c>
    </row>
    <row r="31" spans="2:10" ht="15.75" thickTop="1">
      <c r="B31" s="58"/>
      <c r="C31" s="59"/>
      <c r="D31" s="60"/>
      <c r="E31" s="59"/>
      <c r="F31" s="60"/>
      <c r="G31" s="59"/>
      <c r="H31" s="60"/>
      <c r="I31" s="59"/>
      <c r="J31" s="61"/>
    </row>
    <row r="32" spans="2:10" ht="66" customHeight="1" thickBot="1">
      <c r="B32" s="152" t="s">
        <v>114</v>
      </c>
      <c r="C32" s="153"/>
      <c r="D32" s="153"/>
      <c r="E32" s="153"/>
      <c r="F32" s="153"/>
      <c r="G32" s="153"/>
      <c r="H32" s="153"/>
      <c r="I32" s="153"/>
      <c r="J32" s="154"/>
    </row>
    <row r="34" spans="3:3">
      <c r="C34" s="4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&amp;R24</oddHeader>
  </headerFooter>
  <colBreaks count="1" manualBreakCount="1">
    <brk id="10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>
  <sheetPr codeName="Foglio19"/>
  <dimension ref="B1:H67"/>
  <sheetViews>
    <sheetView showGridLines="0" showZeros="0" zoomScale="110" zoomScaleNormal="110" zoomScaleSheetLayoutView="100" zoomScalePageLayoutView="110" workbookViewId="0">
      <selection activeCell="M18" sqref="M18"/>
    </sheetView>
  </sheetViews>
  <sheetFormatPr defaultColWidth="8.85546875" defaultRowHeight="1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>
      <c r="C1" s="9"/>
      <c r="D1" s="9"/>
      <c r="E1" s="9"/>
    </row>
    <row r="2" spans="2:8" s="1" customFormat="1" ht="15.75" thickBot="1">
      <c r="C2" s="9"/>
      <c r="D2" s="9"/>
      <c r="E2" s="9"/>
    </row>
    <row r="3" spans="2:8" s="1" customFormat="1">
      <c r="B3" s="175" t="s">
        <v>93</v>
      </c>
      <c r="C3" s="176"/>
      <c r="D3" s="176"/>
      <c r="E3" s="176"/>
      <c r="F3" s="176"/>
      <c r="G3" s="176"/>
      <c r="H3" s="177"/>
    </row>
    <row r="4" spans="2:8" s="1" customFormat="1" ht="15.75" thickBot="1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>
      <c r="B5" s="62"/>
      <c r="C5" s="178" t="s">
        <v>31</v>
      </c>
      <c r="D5" s="178"/>
      <c r="E5" s="178" t="s">
        <v>32</v>
      </c>
      <c r="F5" s="178"/>
      <c r="G5" s="178" t="s">
        <v>33</v>
      </c>
      <c r="H5" s="179"/>
    </row>
    <row r="6" spans="2:8" s="1" customFormat="1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>
      <c r="B7" s="42" t="s">
        <v>10</v>
      </c>
      <c r="C7" s="38">
        <v>1.7083333333333332E-2</v>
      </c>
      <c r="D7" s="39">
        <f t="shared" ref="D7:D28" si="0">C7/C$30</f>
        <v>2.4387422963171021E-2</v>
      </c>
      <c r="E7" s="38">
        <v>0</v>
      </c>
      <c r="F7" s="39">
        <f t="shared" ref="F7:F28" si="1">E7/E$30</f>
        <v>0</v>
      </c>
      <c r="G7" s="38">
        <f>C7+E7</f>
        <v>1.7083333333333332E-2</v>
      </c>
      <c r="H7" s="43">
        <f>G7/$G$30</f>
        <v>2.1891639351556587E-2</v>
      </c>
    </row>
    <row r="8" spans="2:8" s="1" customFormat="1">
      <c r="B8" s="42" t="s">
        <v>13</v>
      </c>
      <c r="C8" s="38">
        <v>1.7187499999999998E-2</v>
      </c>
      <c r="D8" s="39">
        <f t="shared" si="0"/>
        <v>2.453612676172694E-2</v>
      </c>
      <c r="E8" s="38">
        <v>1.3194444444444445E-3</v>
      </c>
      <c r="F8" s="39">
        <f t="shared" si="1"/>
        <v>1.6521739130434789E-2</v>
      </c>
      <c r="G8" s="38">
        <f t="shared" ref="G8:G28" si="2">C8+E8</f>
        <v>1.8506944444444444E-2</v>
      </c>
      <c r="H8" s="43">
        <f t="shared" ref="H8:H27" si="3">G8/$G$30</f>
        <v>2.3715942630852971E-2</v>
      </c>
    </row>
    <row r="9" spans="2:8" s="1" customFormat="1">
      <c r="B9" s="42" t="s">
        <v>0</v>
      </c>
      <c r="C9" s="38">
        <v>0.13392361111111117</v>
      </c>
      <c r="D9" s="39">
        <f t="shared" si="0"/>
        <v>0.19118351701006234</v>
      </c>
      <c r="E9" s="38">
        <v>2.2685185185185176E-2</v>
      </c>
      <c r="F9" s="39">
        <f t="shared" si="1"/>
        <v>0.28405797101449271</v>
      </c>
      <c r="G9" s="38">
        <f t="shared" si="2"/>
        <v>0.15660879629629634</v>
      </c>
      <c r="H9" s="43">
        <f t="shared" si="3"/>
        <v>0.20068819245658015</v>
      </c>
    </row>
    <row r="10" spans="2:8" s="1" customFormat="1">
      <c r="B10" s="42" t="s">
        <v>8</v>
      </c>
      <c r="C10" s="38">
        <v>1.4664351851851849E-2</v>
      </c>
      <c r="D10" s="39">
        <f t="shared" si="0"/>
        <v>2.0934190307816854E-2</v>
      </c>
      <c r="E10" s="38">
        <v>3.0787037037037033E-3</v>
      </c>
      <c r="F10" s="39">
        <f t="shared" si="1"/>
        <v>3.8550724637681166E-2</v>
      </c>
      <c r="G10" s="38">
        <f t="shared" si="2"/>
        <v>1.7743055555555554E-2</v>
      </c>
      <c r="H10" s="43">
        <f t="shared" si="3"/>
        <v>2.2737048188303691E-2</v>
      </c>
    </row>
    <row r="11" spans="2:8" s="1" customFormat="1">
      <c r="B11" s="42" t="s">
        <v>26</v>
      </c>
      <c r="C11" s="38">
        <v>6.5972222222222224E-4</v>
      </c>
      <c r="D11" s="39">
        <f t="shared" si="0"/>
        <v>9.4179072418749889E-4</v>
      </c>
      <c r="E11" s="38">
        <v>0</v>
      </c>
      <c r="F11" s="39">
        <f t="shared" si="1"/>
        <v>0</v>
      </c>
      <c r="G11" s="38">
        <f t="shared" si="2"/>
        <v>6.5972222222222224E-4</v>
      </c>
      <c r="H11" s="43">
        <f t="shared" si="3"/>
        <v>8.4540883674710408E-4</v>
      </c>
    </row>
    <row r="12" spans="2:8" s="1" customFormat="1">
      <c r="B12" s="42" t="s">
        <v>3</v>
      </c>
      <c r="C12" s="38">
        <v>4.8055555555555567E-2</v>
      </c>
      <c r="D12" s="39">
        <f t="shared" si="0"/>
        <v>6.8602019067131509E-2</v>
      </c>
      <c r="E12" s="38">
        <v>1.0486111111111108E-2</v>
      </c>
      <c r="F12" s="39">
        <f t="shared" si="1"/>
        <v>0.13130434782608694</v>
      </c>
      <c r="G12" s="38">
        <f t="shared" si="2"/>
        <v>5.8541666666666672E-2</v>
      </c>
      <c r="H12" s="43">
        <f t="shared" si="3"/>
        <v>7.5018910460821972E-2</v>
      </c>
    </row>
    <row r="13" spans="2:8" s="1" customFormat="1">
      <c r="B13" s="42" t="s">
        <v>7</v>
      </c>
      <c r="C13" s="38">
        <v>2.2974537037037036E-2</v>
      </c>
      <c r="D13" s="39">
        <f t="shared" si="0"/>
        <v>3.2797448903722548E-2</v>
      </c>
      <c r="E13" s="38">
        <v>5.7754629629629623E-3</v>
      </c>
      <c r="F13" s="39">
        <f t="shared" si="1"/>
        <v>7.231884057971015E-2</v>
      </c>
      <c r="G13" s="38">
        <f t="shared" si="2"/>
        <v>2.8749999999999998E-2</v>
      </c>
      <c r="H13" s="43">
        <f t="shared" si="3"/>
        <v>3.6842027201400111E-2</v>
      </c>
    </row>
    <row r="14" spans="2:8" s="1" customFormat="1">
      <c r="B14" s="42" t="s">
        <v>2</v>
      </c>
      <c r="C14" s="38">
        <v>0.01</v>
      </c>
      <c r="D14" s="39">
        <f t="shared" si="0"/>
        <v>1.4275564661368404E-2</v>
      </c>
      <c r="E14" s="38">
        <v>8.2175925925925927E-4</v>
      </c>
      <c r="F14" s="39">
        <f t="shared" si="1"/>
        <v>1.0289855072463772E-2</v>
      </c>
      <c r="G14" s="38">
        <f t="shared" si="2"/>
        <v>1.082175925925926E-2</v>
      </c>
      <c r="H14" s="43">
        <f t="shared" si="3"/>
        <v>1.3867671269448111E-2</v>
      </c>
    </row>
    <row r="15" spans="2:8" s="1" customFormat="1">
      <c r="B15" s="42" t="s">
        <v>9</v>
      </c>
      <c r="C15" s="38">
        <v>1.8287037037037039E-2</v>
      </c>
      <c r="D15" s="39">
        <f t="shared" si="0"/>
        <v>2.6105777968706112E-2</v>
      </c>
      <c r="E15" s="38">
        <v>5.1504629629629626E-3</v>
      </c>
      <c r="F15" s="39">
        <f t="shared" si="1"/>
        <v>6.4492753623188417E-2</v>
      </c>
      <c r="G15" s="38">
        <f t="shared" si="2"/>
        <v>2.34375E-2</v>
      </c>
      <c r="H15" s="43">
        <f t="shared" si="3"/>
        <v>3.0034261305489224E-2</v>
      </c>
    </row>
    <row r="16" spans="2:8" s="1" customFormat="1">
      <c r="B16" s="42" t="s">
        <v>1</v>
      </c>
      <c r="C16" s="38">
        <v>7.4537037037037037E-3</v>
      </c>
      <c r="D16" s="39">
        <f t="shared" si="0"/>
        <v>1.0640582918890338E-2</v>
      </c>
      <c r="E16" s="38">
        <v>4.6180555555555549E-3</v>
      </c>
      <c r="F16" s="39">
        <f t="shared" si="1"/>
        <v>5.7826086956521743E-2</v>
      </c>
      <c r="G16" s="38">
        <f t="shared" si="2"/>
        <v>1.2071759259259258E-2</v>
      </c>
      <c r="H16" s="43">
        <f t="shared" si="3"/>
        <v>1.54694985390742E-2</v>
      </c>
    </row>
    <row r="17" spans="2:8" s="1" customFormat="1">
      <c r="B17" s="42" t="s">
        <v>27</v>
      </c>
      <c r="C17" s="38">
        <v>5.9837962962962961E-3</v>
      </c>
      <c r="D17" s="39">
        <f t="shared" si="0"/>
        <v>8.5422070948234542E-3</v>
      </c>
      <c r="E17" s="38">
        <v>4.4907407407407405E-3</v>
      </c>
      <c r="F17" s="39">
        <f t="shared" si="1"/>
        <v>5.6231884057971027E-2</v>
      </c>
      <c r="G17" s="38">
        <f t="shared" si="2"/>
        <v>1.0474537037037036E-2</v>
      </c>
      <c r="H17" s="43">
        <f t="shared" si="3"/>
        <v>1.3422719250107528E-2</v>
      </c>
    </row>
    <row r="18" spans="2:8" s="1" customFormat="1">
      <c r="B18" s="42" t="s">
        <v>16</v>
      </c>
      <c r="C18" s="38">
        <v>5.3240740740740748E-3</v>
      </c>
      <c r="D18" s="39">
        <f t="shared" si="0"/>
        <v>7.6004163706359564E-3</v>
      </c>
      <c r="E18" s="38">
        <v>0</v>
      </c>
      <c r="F18" s="39"/>
      <c r="G18" s="38">
        <f t="shared" si="2"/>
        <v>5.3240740740740748E-3</v>
      </c>
      <c r="H18" s="43">
        <f t="shared" si="3"/>
        <v>6.8225976298889107E-3</v>
      </c>
    </row>
    <row r="19" spans="2:8" s="1" customFormat="1">
      <c r="B19" s="42" t="s">
        <v>4</v>
      </c>
      <c r="C19" s="38">
        <v>0.10305555555555557</v>
      </c>
      <c r="D19" s="39">
        <f t="shared" si="0"/>
        <v>0.14711762470465772</v>
      </c>
      <c r="E19" s="38">
        <v>7.8240740740740753E-3</v>
      </c>
      <c r="F19" s="39">
        <f t="shared" si="1"/>
        <v>9.7971014492753666E-2</v>
      </c>
      <c r="G19" s="38">
        <f t="shared" si="2"/>
        <v>0.11087962962962965</v>
      </c>
      <c r="H19" s="43">
        <f t="shared" si="3"/>
        <v>0.14208801150942557</v>
      </c>
    </row>
    <row r="20" spans="2:8" s="1" customFormat="1">
      <c r="B20" s="42" t="s">
        <v>14</v>
      </c>
      <c r="C20" s="38">
        <v>6.6087962962962966E-3</v>
      </c>
      <c r="D20" s="39">
        <f t="shared" si="0"/>
        <v>9.4344298861589806E-3</v>
      </c>
      <c r="E20" s="38">
        <v>7.2106481481481466E-3</v>
      </c>
      <c r="F20" s="39">
        <f t="shared" si="1"/>
        <v>9.0289855072463773E-2</v>
      </c>
      <c r="G20" s="38">
        <f t="shared" si="2"/>
        <v>1.3819444444444443E-2</v>
      </c>
      <c r="H20" s="43">
        <f t="shared" si="3"/>
        <v>1.7709090369755126E-2</v>
      </c>
    </row>
    <row r="21" spans="2:8" s="1" customFormat="1">
      <c r="B21" s="42" t="s">
        <v>11</v>
      </c>
      <c r="C21" s="38">
        <v>8.2638888888888883E-3</v>
      </c>
      <c r="D21" s="39">
        <f t="shared" si="0"/>
        <v>1.1797168018769722E-2</v>
      </c>
      <c r="E21" s="38">
        <v>2.6388888888888885E-3</v>
      </c>
      <c r="F21" s="39">
        <f t="shared" si="1"/>
        <v>3.304347826086957E-2</v>
      </c>
      <c r="G21" s="38">
        <f t="shared" si="2"/>
        <v>1.0902777777777777E-2</v>
      </c>
      <c r="H21" s="43">
        <f t="shared" si="3"/>
        <v>1.3971493407294245E-2</v>
      </c>
    </row>
    <row r="22" spans="2:8" s="1" customFormat="1">
      <c r="B22" s="42" t="s">
        <v>15</v>
      </c>
      <c r="C22" s="38">
        <v>1.8518518518518517E-3</v>
      </c>
      <c r="D22" s="39">
        <f t="shared" si="0"/>
        <v>2.6436230854385932E-3</v>
      </c>
      <c r="E22" s="38">
        <v>2.5115740740740741E-3</v>
      </c>
      <c r="F22" s="39">
        <f t="shared" si="1"/>
        <v>3.1449275362318847E-2</v>
      </c>
      <c r="G22" s="38">
        <f t="shared" si="2"/>
        <v>4.363425925925926E-3</v>
      </c>
      <c r="H22" s="43">
        <f t="shared" si="3"/>
        <v>5.5915637097133019E-3</v>
      </c>
    </row>
    <row r="23" spans="2:8" s="1" customFormat="1">
      <c r="B23" s="42" t="s">
        <v>71</v>
      </c>
      <c r="C23" s="38">
        <v>1.3101851851851852E-2</v>
      </c>
      <c r="D23" s="39">
        <f t="shared" si="0"/>
        <v>1.8703633329478046E-2</v>
      </c>
      <c r="E23" s="38">
        <v>1.6203703703703703E-4</v>
      </c>
      <c r="F23" s="39">
        <f t="shared" si="1"/>
        <v>2.0289855072463774E-3</v>
      </c>
      <c r="G23" s="38">
        <f t="shared" si="2"/>
        <v>1.3263888888888889E-2</v>
      </c>
      <c r="H23" s="43">
        <f t="shared" si="3"/>
        <v>1.6997167138810197E-2</v>
      </c>
    </row>
    <row r="24" spans="2:8" s="1" customFormat="1">
      <c r="B24" s="42" t="s">
        <v>12</v>
      </c>
      <c r="C24" s="38">
        <v>1.4293981481481482E-2</v>
      </c>
      <c r="D24" s="39">
        <f t="shared" si="0"/>
        <v>2.0405465690729142E-2</v>
      </c>
      <c r="E24" s="38">
        <v>6.3657407407407402E-4</v>
      </c>
      <c r="F24" s="39">
        <f t="shared" si="1"/>
        <v>7.9710144927536246E-3</v>
      </c>
      <c r="G24" s="38">
        <f t="shared" si="2"/>
        <v>1.4930555555555556E-2</v>
      </c>
      <c r="H24" s="43">
        <f t="shared" si="3"/>
        <v>1.9132936831644989E-2</v>
      </c>
    </row>
    <row r="25" spans="2:8" s="1" customFormat="1">
      <c r="B25" s="42" t="s">
        <v>5</v>
      </c>
      <c r="C25" s="38">
        <v>1.1631944444444445E-2</v>
      </c>
      <c r="D25" s="39">
        <f t="shared" si="0"/>
        <v>1.6605257505411163E-2</v>
      </c>
      <c r="E25" s="38">
        <v>0</v>
      </c>
      <c r="F25" s="39">
        <f t="shared" si="1"/>
        <v>0</v>
      </c>
      <c r="G25" s="38">
        <f t="shared" si="2"/>
        <v>1.1631944444444445E-2</v>
      </c>
      <c r="H25" s="43">
        <f t="shared" si="3"/>
        <v>1.4905892647909466E-2</v>
      </c>
    </row>
    <row r="26" spans="2:8" s="1" customFormat="1">
      <c r="B26" s="42" t="s">
        <v>6</v>
      </c>
      <c r="C26" s="38">
        <v>9.6458333333333299E-2</v>
      </c>
      <c r="D26" s="39">
        <f t="shared" si="0"/>
        <v>0.13769971746278267</v>
      </c>
      <c r="E26" s="38">
        <v>0</v>
      </c>
      <c r="F26" s="39">
        <f t="shared" si="1"/>
        <v>0</v>
      </c>
      <c r="G26" s="38">
        <f t="shared" si="2"/>
        <v>9.6458333333333299E-2</v>
      </c>
      <c r="H26" s="43">
        <f t="shared" si="3"/>
        <v>0.12360767097281337</v>
      </c>
    </row>
    <row r="27" spans="2:8" s="1" customFormat="1">
      <c r="B27" s="42" t="s">
        <v>78</v>
      </c>
      <c r="C27" s="38">
        <v>0.142662037037037</v>
      </c>
      <c r="D27" s="39">
        <f t="shared" si="0"/>
        <v>0.20365811344447557</v>
      </c>
      <c r="E27" s="38">
        <v>4.5138888888888892E-4</v>
      </c>
      <c r="F27" s="39">
        <f t="shared" si="1"/>
        <v>5.6521739130434802E-3</v>
      </c>
      <c r="G27" s="38">
        <f t="shared" si="2"/>
        <v>0.14311342592592588</v>
      </c>
      <c r="H27" s="43">
        <f t="shared" si="3"/>
        <v>0.18339439063820945</v>
      </c>
    </row>
    <row r="28" spans="2:8" s="1" customFormat="1">
      <c r="B28" s="42" t="s">
        <v>17</v>
      </c>
      <c r="C28" s="38">
        <v>9.7222222222222219E-4</v>
      </c>
      <c r="D28" s="39">
        <f t="shared" si="0"/>
        <v>1.3879021198552615E-3</v>
      </c>
      <c r="E28" s="38">
        <v>0</v>
      </c>
      <c r="F28" s="39">
        <f t="shared" si="1"/>
        <v>0</v>
      </c>
      <c r="G28" s="38">
        <f t="shared" si="2"/>
        <v>9.7222222222222219E-4</v>
      </c>
      <c r="H28" s="43">
        <f t="shared" ref="H28" si="4">G28/$G$30</f>
        <v>1.245865654153627E-3</v>
      </c>
    </row>
    <row r="29" spans="2:8" s="1" customFormat="1" ht="15.75" thickBot="1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>
      <c r="B30" s="46" t="s">
        <v>29</v>
      </c>
      <c r="C30" s="50">
        <f t="shared" ref="C30:H30" si="5">SUM(C7:C28)</f>
        <v>0.70049768518518529</v>
      </c>
      <c r="D30" s="51">
        <f t="shared" si="5"/>
        <v>0.99999999999999989</v>
      </c>
      <c r="E30" s="50">
        <f>SUM(E7:E28)</f>
        <v>7.9861111111111091E-2</v>
      </c>
      <c r="F30" s="51">
        <f t="shared" si="5"/>
        <v>1.0000000000000002</v>
      </c>
      <c r="G30" s="50">
        <f t="shared" si="5"/>
        <v>0.78035879629629634</v>
      </c>
      <c r="H30" s="49">
        <f t="shared" si="5"/>
        <v>0.99999999999999978</v>
      </c>
    </row>
    <row r="31" spans="2:8" s="1" customFormat="1" ht="15.75" thickTop="1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>
      <c r="B32" s="172" t="s">
        <v>115</v>
      </c>
      <c r="C32" s="173"/>
      <c r="D32" s="173"/>
      <c r="E32" s="173"/>
      <c r="F32" s="173"/>
      <c r="G32" s="173"/>
      <c r="H32" s="174"/>
    </row>
    <row r="33" spans="3:5" s="1" customFormat="1">
      <c r="C33" s="9"/>
      <c r="D33" s="9"/>
      <c r="E33" s="9"/>
    </row>
    <row r="34" spans="3:5" s="1" customFormat="1">
      <c r="C34" s="9"/>
      <c r="D34" s="9"/>
      <c r="E34" s="9"/>
    </row>
    <row r="35" spans="3:5" s="1" customFormat="1">
      <c r="C35" s="9"/>
      <c r="D35" s="9"/>
      <c r="E35" s="9"/>
    </row>
    <row r="36" spans="3:5" s="1" customFormat="1">
      <c r="C36" s="9"/>
      <c r="D36" s="9"/>
      <c r="E36" s="9"/>
    </row>
    <row r="37" spans="3:5" s="1" customFormat="1">
      <c r="C37" s="9"/>
      <c r="D37" s="9"/>
      <c r="E37" s="9"/>
    </row>
    <row r="38" spans="3:5" s="1" customFormat="1">
      <c r="C38" s="9"/>
      <c r="D38" s="9"/>
      <c r="E38" s="9"/>
    </row>
    <row r="39" spans="3:5" s="1" customFormat="1">
      <c r="C39" s="9"/>
      <c r="D39" s="9"/>
      <c r="E39" s="9"/>
    </row>
    <row r="40" spans="3:5" s="1" customFormat="1">
      <c r="C40" s="9"/>
      <c r="D40" s="9"/>
      <c r="E40" s="9"/>
    </row>
    <row r="41" spans="3:5" s="1" customFormat="1">
      <c r="C41" s="9"/>
      <c r="D41" s="9"/>
      <c r="E41" s="9"/>
    </row>
    <row r="42" spans="3:5" s="1" customFormat="1">
      <c r="C42" s="9"/>
      <c r="D42" s="9"/>
      <c r="E42" s="9"/>
    </row>
    <row r="43" spans="3:5" s="1" customFormat="1">
      <c r="C43" s="9"/>
      <c r="D43" s="9"/>
      <c r="E43" s="9"/>
    </row>
    <row r="44" spans="3:5" s="1" customFormat="1">
      <c r="C44" s="9"/>
      <c r="D44" s="9"/>
      <c r="E44" s="9"/>
    </row>
    <row r="45" spans="3:5" s="1" customFormat="1">
      <c r="C45" s="9"/>
      <c r="D45" s="9"/>
      <c r="E45" s="9"/>
    </row>
    <row r="46" spans="3:5" s="1" customFormat="1">
      <c r="C46" s="9"/>
      <c r="D46" s="9"/>
      <c r="E46" s="9"/>
    </row>
    <row r="47" spans="3:5" s="1" customFormat="1">
      <c r="C47" s="9"/>
      <c r="D47" s="9"/>
      <c r="E47" s="9"/>
    </row>
    <row r="48" spans="3:5" s="1" customFormat="1">
      <c r="C48" s="9"/>
      <c r="D48" s="9"/>
      <c r="E48" s="9"/>
    </row>
    <row r="49" spans="3:5" s="1" customFormat="1">
      <c r="C49" s="9"/>
      <c r="D49" s="9"/>
      <c r="E49" s="9"/>
    </row>
    <row r="50" spans="3:5" s="1" customFormat="1">
      <c r="C50" s="9"/>
      <c r="D50" s="9"/>
      <c r="E50" s="9"/>
    </row>
    <row r="51" spans="3:5" s="1" customFormat="1">
      <c r="C51" s="9"/>
      <c r="D51" s="9"/>
      <c r="E51" s="9"/>
    </row>
    <row r="52" spans="3:5" s="1" customFormat="1">
      <c r="C52" s="9"/>
      <c r="D52" s="9"/>
      <c r="E52" s="9"/>
    </row>
    <row r="53" spans="3:5" s="1" customFormat="1">
      <c r="C53" s="9"/>
      <c r="D53" s="9"/>
      <c r="E53" s="9"/>
    </row>
    <row r="54" spans="3:5" s="1" customFormat="1">
      <c r="C54" s="9"/>
      <c r="D54" s="9"/>
      <c r="E54" s="9"/>
    </row>
    <row r="55" spans="3:5" s="1" customFormat="1">
      <c r="C55" s="9"/>
      <c r="D55" s="9"/>
      <c r="E55" s="9"/>
    </row>
    <row r="56" spans="3:5" s="1" customFormat="1">
      <c r="C56" s="9"/>
      <c r="D56" s="9"/>
      <c r="E56" s="9"/>
    </row>
    <row r="57" spans="3:5" s="1" customFormat="1">
      <c r="C57" s="9"/>
      <c r="D57" s="9"/>
      <c r="E57" s="9"/>
    </row>
    <row r="58" spans="3:5" s="1" customFormat="1">
      <c r="C58" s="9"/>
      <c r="D58" s="9"/>
      <c r="E58" s="9"/>
    </row>
    <row r="59" spans="3:5" s="1" customFormat="1">
      <c r="C59" s="9"/>
      <c r="D59" s="9"/>
      <c r="E59" s="9"/>
    </row>
    <row r="60" spans="3:5" s="1" customFormat="1">
      <c r="C60" s="9"/>
      <c r="D60" s="9"/>
      <c r="E60" s="9"/>
    </row>
    <row r="61" spans="3:5" s="1" customFormat="1">
      <c r="C61" s="9"/>
      <c r="D61" s="9"/>
      <c r="E61" s="9"/>
    </row>
    <row r="62" spans="3:5" s="1" customFormat="1">
      <c r="C62" s="9"/>
      <c r="D62" s="9"/>
      <c r="E62" s="9"/>
    </row>
    <row r="63" spans="3:5" s="1" customFormat="1">
      <c r="C63" s="9"/>
      <c r="D63" s="9"/>
      <c r="E63" s="9"/>
    </row>
    <row r="64" spans="3:5" s="1" customFormat="1">
      <c r="C64" s="9"/>
      <c r="D64" s="9"/>
      <c r="E64" s="9"/>
    </row>
    <row r="65" spans="3:5" s="1" customFormat="1">
      <c r="C65" s="9"/>
      <c r="D65" s="9"/>
      <c r="E65" s="9"/>
    </row>
    <row r="66" spans="3:5" s="1" customFormat="1">
      <c r="C66" s="9"/>
      <c r="D66" s="9"/>
      <c r="E66" s="9"/>
    </row>
    <row r="67" spans="3:5" s="1" customFormat="1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2"/>
  <dimension ref="B2:J34"/>
  <sheetViews>
    <sheetView showGridLines="0" showZeros="0" zoomScale="96" zoomScaleNormal="96" zoomScaleSheetLayoutView="100" zoomScalePageLayoutView="117" workbookViewId="0">
      <selection activeCell="M18" sqref="M18"/>
    </sheetView>
  </sheetViews>
  <sheetFormatPr defaultColWidth="8.85546875" defaultRowHeight="15"/>
  <cols>
    <col min="1" max="1" width="6.140625" customWidth="1"/>
    <col min="2" max="2" width="51" bestFit="1" customWidth="1"/>
    <col min="3" max="10" width="10.85546875" customWidth="1"/>
  </cols>
  <sheetData>
    <row r="2" spans="2:10" ht="15.75" thickBot="1"/>
    <row r="3" spans="2:10">
      <c r="B3" s="155" t="s">
        <v>100</v>
      </c>
      <c r="C3" s="156"/>
      <c r="D3" s="156"/>
      <c r="E3" s="156"/>
      <c r="F3" s="156"/>
      <c r="G3" s="156"/>
      <c r="H3" s="156"/>
      <c r="I3" s="156"/>
      <c r="J3" s="157"/>
    </row>
    <row r="4" spans="2:10" ht="15.75" thickBot="1">
      <c r="B4" s="158" t="s">
        <v>130</v>
      </c>
      <c r="C4" s="159"/>
      <c r="D4" s="159"/>
      <c r="E4" s="159"/>
      <c r="F4" s="159"/>
      <c r="G4" s="159"/>
      <c r="H4" s="159"/>
      <c r="I4" s="159"/>
      <c r="J4" s="160"/>
    </row>
    <row r="5" spans="2:10">
      <c r="B5" s="19"/>
      <c r="C5" s="156" t="s">
        <v>19</v>
      </c>
      <c r="D5" s="156"/>
      <c r="E5" s="156" t="s">
        <v>20</v>
      </c>
      <c r="F5" s="156"/>
      <c r="G5" s="156" t="s">
        <v>21</v>
      </c>
      <c r="H5" s="156"/>
      <c r="I5" s="161" t="s">
        <v>22</v>
      </c>
      <c r="J5" s="162"/>
    </row>
    <row r="6" spans="2:10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>
      <c r="B7" s="16" t="s">
        <v>10</v>
      </c>
      <c r="C7" s="17">
        <v>4.1770833333333299E-2</v>
      </c>
      <c r="D7" s="18">
        <f>C7/$C$30</f>
        <v>1.5087792642140455E-2</v>
      </c>
      <c r="E7" s="17">
        <v>1.6585648148148099E-2</v>
      </c>
      <c r="F7" s="18">
        <f t="shared" ref="F7:H28" si="0">E7/E$30</f>
        <v>1.5528152225737895E-2</v>
      </c>
      <c r="G7" s="17">
        <v>1.59722222222222E-2</v>
      </c>
      <c r="H7" s="18">
        <f>G7/G$30</f>
        <v>2.8139146038089813E-2</v>
      </c>
      <c r="I7" s="17">
        <f>C7+E7+G7</f>
        <v>7.4328703703703591E-2</v>
      </c>
      <c r="J7" s="32">
        <f>I7/$I$30</f>
        <v>1.6876639178400404E-2</v>
      </c>
    </row>
    <row r="8" spans="2:10">
      <c r="B8" s="16" t="s">
        <v>13</v>
      </c>
      <c r="C8" s="17">
        <v>4.7604166666666697E-2</v>
      </c>
      <c r="D8" s="18">
        <f t="shared" ref="D8:D28" si="1">C8/$C$30</f>
        <v>1.7194816053511718E-2</v>
      </c>
      <c r="E8" s="17">
        <v>1.0127314814814801E-2</v>
      </c>
      <c r="F8" s="18">
        <f t="shared" si="0"/>
        <v>9.4816002774045227E-3</v>
      </c>
      <c r="G8" s="17">
        <v>1.8611111111111099E-2</v>
      </c>
      <c r="H8" s="18">
        <f t="shared" si="0"/>
        <v>3.278822234003511E-2</v>
      </c>
      <c r="I8" s="17">
        <f t="shared" ref="I8:I27" si="2">C8+E8+G8</f>
        <v>7.6342592592592601E-2</v>
      </c>
      <c r="J8" s="32">
        <f t="shared" ref="J8:J27" si="3">I8/$I$30</f>
        <v>1.733390096865918E-2</v>
      </c>
    </row>
    <row r="9" spans="2:10">
      <c r="B9" s="16" t="s">
        <v>0</v>
      </c>
      <c r="C9" s="17">
        <v>0.57401620370370399</v>
      </c>
      <c r="D9" s="18">
        <f t="shared" si="1"/>
        <v>0.20733695652173922</v>
      </c>
      <c r="E9" s="17">
        <v>0.173645833333333</v>
      </c>
      <c r="F9" s="18">
        <f t="shared" si="0"/>
        <v>0.16257422738502852</v>
      </c>
      <c r="G9" s="17">
        <v>0.16959490740740699</v>
      </c>
      <c r="H9" s="18">
        <f t="shared" si="0"/>
        <v>0.29878471514212285</v>
      </c>
      <c r="I9" s="17">
        <f t="shared" si="2"/>
        <v>0.91725694444444406</v>
      </c>
      <c r="J9" s="32">
        <f t="shared" si="3"/>
        <v>0.20826697781491932</v>
      </c>
    </row>
    <row r="10" spans="2:10">
      <c r="B10" s="16" t="s">
        <v>8</v>
      </c>
      <c r="C10" s="17">
        <v>6.4884259259259294E-2</v>
      </c>
      <c r="D10" s="18">
        <f t="shared" si="1"/>
        <v>2.3436454849498339E-2</v>
      </c>
      <c r="E10" s="17">
        <v>1.6331018518518502E-2</v>
      </c>
      <c r="F10" s="18">
        <f t="shared" si="0"/>
        <v>1.5289757704477469E-2</v>
      </c>
      <c r="G10" s="17">
        <v>1.06018518518519E-2</v>
      </c>
      <c r="H10" s="18">
        <f t="shared" si="0"/>
        <v>1.8677867949920594E-2</v>
      </c>
      <c r="I10" s="17">
        <f t="shared" si="2"/>
        <v>9.1817129629629693E-2</v>
      </c>
      <c r="J10" s="32">
        <f t="shared" si="3"/>
        <v>2.0847458517946234E-2</v>
      </c>
    </row>
    <row r="11" spans="2:10">
      <c r="B11" s="16" t="s">
        <v>26</v>
      </c>
      <c r="C11" s="17">
        <v>5.0347222222222199E-3</v>
      </c>
      <c r="D11" s="18">
        <f t="shared" si="1"/>
        <v>1.8185618729096981E-3</v>
      </c>
      <c r="E11" s="17">
        <v>1.19212962962963E-3</v>
      </c>
      <c r="F11" s="18">
        <f t="shared" si="0"/>
        <v>1.1161198040830485E-3</v>
      </c>
      <c r="G11" s="17">
        <v>2.4305555555555599E-3</v>
      </c>
      <c r="H11" s="18">
        <f t="shared" si="0"/>
        <v>4.2820439623180283E-3</v>
      </c>
      <c r="I11" s="17">
        <f t="shared" si="2"/>
        <v>8.6574074074074088E-3</v>
      </c>
      <c r="J11" s="32">
        <f t="shared" si="3"/>
        <v>1.9657001098479484E-3</v>
      </c>
    </row>
    <row r="12" spans="2:10">
      <c r="B12" s="16" t="s">
        <v>3</v>
      </c>
      <c r="C12" s="17">
        <v>0.33283564814814798</v>
      </c>
      <c r="D12" s="18">
        <f t="shared" si="1"/>
        <v>0.12022157190635445</v>
      </c>
      <c r="E12" s="17">
        <v>5.5219907407407398E-2</v>
      </c>
      <c r="F12" s="18">
        <f t="shared" si="0"/>
        <v>5.1699102769710889E-2</v>
      </c>
      <c r="G12" s="17">
        <v>0.113043981481481</v>
      </c>
      <c r="H12" s="18">
        <f t="shared" si="0"/>
        <v>0.19915582561885681</v>
      </c>
      <c r="I12" s="17">
        <f t="shared" si="2"/>
        <v>0.50109953703703636</v>
      </c>
      <c r="J12" s="32">
        <f t="shared" si="3"/>
        <v>0.1137767195934048</v>
      </c>
    </row>
    <row r="13" spans="2:10">
      <c r="B13" s="16" t="s">
        <v>7</v>
      </c>
      <c r="C13" s="17">
        <v>5.8402777777777803E-2</v>
      </c>
      <c r="D13" s="18">
        <f t="shared" si="1"/>
        <v>2.1095317725752516E-2</v>
      </c>
      <c r="E13" s="17">
        <v>1.6944444444444401E-2</v>
      </c>
      <c r="F13" s="18">
        <f t="shared" si="0"/>
        <v>1.586407177842309E-2</v>
      </c>
      <c r="G13" s="17">
        <v>1.14814814814815E-2</v>
      </c>
      <c r="H13" s="18">
        <f t="shared" si="0"/>
        <v>2.0227560050568971E-2</v>
      </c>
      <c r="I13" s="17">
        <f t="shared" si="2"/>
        <v>8.68287037037037E-2</v>
      </c>
      <c r="J13" s="32">
        <f t="shared" si="3"/>
        <v>1.9714815807592653E-2</v>
      </c>
    </row>
    <row r="14" spans="2:10">
      <c r="B14" s="16" t="s">
        <v>2</v>
      </c>
      <c r="C14" s="17">
        <v>0.202025462962963</v>
      </c>
      <c r="D14" s="18">
        <f t="shared" si="1"/>
        <v>7.2972408026755864E-2</v>
      </c>
      <c r="E14" s="17">
        <v>4.27083333333333E-2</v>
      </c>
      <c r="F14" s="18">
        <f t="shared" si="0"/>
        <v>3.9985262884140234E-2</v>
      </c>
      <c r="G14" s="17">
        <v>5.1597222222222197E-2</v>
      </c>
      <c r="H14" s="18">
        <f t="shared" si="0"/>
        <v>9.0901676114351085E-2</v>
      </c>
      <c r="I14" s="17">
        <f t="shared" si="2"/>
        <v>0.29633101851851851</v>
      </c>
      <c r="J14" s="32">
        <f t="shared" si="3"/>
        <v>6.7283181701118994E-2</v>
      </c>
    </row>
    <row r="15" spans="2:10">
      <c r="B15" s="16" t="s">
        <v>9</v>
      </c>
      <c r="C15" s="17">
        <v>0.13688657407407401</v>
      </c>
      <c r="D15" s="18">
        <f t="shared" si="1"/>
        <v>4.9443979933110345E-2</v>
      </c>
      <c r="E15" s="17">
        <v>3.9224537037037002E-2</v>
      </c>
      <c r="F15" s="18">
        <f t="shared" si="0"/>
        <v>3.6723592388713075E-2</v>
      </c>
      <c r="G15" s="17">
        <v>2.0601851851851899E-2</v>
      </c>
      <c r="H15" s="18">
        <f t="shared" si="0"/>
        <v>3.6295420252029018E-2</v>
      </c>
      <c r="I15" s="17">
        <f t="shared" si="2"/>
        <v>0.1967129629629629</v>
      </c>
      <c r="J15" s="32">
        <f t="shared" si="3"/>
        <v>4.466449073125095E-2</v>
      </c>
    </row>
    <row r="16" spans="2:10">
      <c r="B16" s="16" t="s">
        <v>1</v>
      </c>
      <c r="C16" s="17">
        <v>4.6736111111111103E-2</v>
      </c>
      <c r="D16" s="18">
        <f t="shared" si="1"/>
        <v>1.6881270903010032E-2</v>
      </c>
      <c r="E16" s="17">
        <v>1.3703703703703701E-2</v>
      </c>
      <c r="F16" s="18">
        <f t="shared" si="0"/>
        <v>1.2829959689653676E-2</v>
      </c>
      <c r="G16" s="17">
        <v>1.3136574074074101E-2</v>
      </c>
      <c r="H16" s="18">
        <f t="shared" si="0"/>
        <v>2.3143428082052206E-2</v>
      </c>
      <c r="I16" s="17">
        <f t="shared" si="2"/>
        <v>7.3576388888888913E-2</v>
      </c>
      <c r="J16" s="32">
        <f t="shared" si="3"/>
        <v>1.6705822992384236E-2</v>
      </c>
    </row>
    <row r="17" spans="2:10">
      <c r="B17" s="16" t="s">
        <v>27</v>
      </c>
      <c r="C17" s="17">
        <v>4.80787037037037E-2</v>
      </c>
      <c r="D17" s="18">
        <f t="shared" si="1"/>
        <v>1.7366220735785951E-2</v>
      </c>
      <c r="E17" s="17">
        <v>1.3020833333333299E-2</v>
      </c>
      <c r="F17" s="18">
        <f t="shared" si="0"/>
        <v>1.2190628928091514E-2</v>
      </c>
      <c r="G17" s="17">
        <v>1.0775462962963001E-2</v>
      </c>
      <c r="H17" s="18">
        <f t="shared" si="0"/>
        <v>1.8983728232943291E-2</v>
      </c>
      <c r="I17" s="17">
        <f t="shared" si="2"/>
        <v>7.1874999999999994E-2</v>
      </c>
      <c r="J17" s="32">
        <f t="shared" si="3"/>
        <v>1.6319515617855287E-2</v>
      </c>
    </row>
    <row r="18" spans="2:10">
      <c r="B18" s="16" t="s">
        <v>16</v>
      </c>
      <c r="C18" s="17">
        <v>5.2314814814814802E-3</v>
      </c>
      <c r="D18" s="18">
        <f t="shared" si="1"/>
        <v>1.8896321070234108E-3</v>
      </c>
      <c r="E18" s="17">
        <v>7.1990740740740704E-3</v>
      </c>
      <c r="F18" s="18">
        <f t="shared" si="0"/>
        <v>6.7400632829092777E-3</v>
      </c>
      <c r="G18" s="17">
        <v>0</v>
      </c>
      <c r="H18" s="18">
        <f t="shared" si="0"/>
        <v>0</v>
      </c>
      <c r="I18" s="17">
        <f t="shared" si="2"/>
        <v>1.2430555555555551E-2</v>
      </c>
      <c r="J18" s="32">
        <f t="shared" si="3"/>
        <v>2.8224089812522663E-3</v>
      </c>
    </row>
    <row r="19" spans="2:10">
      <c r="B19" s="16" t="s">
        <v>4</v>
      </c>
      <c r="C19" s="17">
        <v>0.15256944444444401</v>
      </c>
      <c r="D19" s="18">
        <f t="shared" si="1"/>
        <v>5.5108695652173752E-2</v>
      </c>
      <c r="E19" s="17">
        <v>3.7025462962963003E-2</v>
      </c>
      <c r="F19" s="18">
        <f t="shared" si="0"/>
        <v>3.4664730614191015E-2</v>
      </c>
      <c r="G19" s="17">
        <v>4.4942129629629603E-2</v>
      </c>
      <c r="H19" s="18">
        <f t="shared" si="0"/>
        <v>7.9177031931813635E-2</v>
      </c>
      <c r="I19" s="17">
        <f t="shared" si="2"/>
        <v>0.2345370370370366</v>
      </c>
      <c r="J19" s="32">
        <f t="shared" si="3"/>
        <v>5.3252602975880671E-2</v>
      </c>
    </row>
    <row r="20" spans="2:10">
      <c r="B20" s="16" t="s">
        <v>14</v>
      </c>
      <c r="C20" s="17">
        <v>5.9525462962963002E-2</v>
      </c>
      <c r="D20" s="18">
        <f t="shared" si="1"/>
        <v>2.1500836120401351E-2</v>
      </c>
      <c r="E20" s="17">
        <v>1.41435185185185E-2</v>
      </c>
      <c r="F20" s="18">
        <f t="shared" si="0"/>
        <v>1.3241732044558087E-2</v>
      </c>
      <c r="G20" s="17">
        <v>1.4363425925925899E-2</v>
      </c>
      <c r="H20" s="18">
        <f t="shared" si="0"/>
        <v>2.530484074874597E-2</v>
      </c>
      <c r="I20" s="17">
        <f t="shared" si="2"/>
        <v>8.8032407407407406E-2</v>
      </c>
      <c r="J20" s="32">
        <f t="shared" si="3"/>
        <v>1.9988121705218572E-2</v>
      </c>
    </row>
    <row r="21" spans="2:10">
      <c r="B21" s="16" t="s">
        <v>11</v>
      </c>
      <c r="C21" s="17">
        <v>3.9247685185185198E-2</v>
      </c>
      <c r="D21" s="18">
        <f t="shared" si="1"/>
        <v>1.4176421404682279E-2</v>
      </c>
      <c r="E21" s="17">
        <v>1.0300925925925899E-2</v>
      </c>
      <c r="F21" s="18">
        <f t="shared" si="0"/>
        <v>9.6441419964457317E-3</v>
      </c>
      <c r="G21" s="17">
        <v>4.3402777777777797E-3</v>
      </c>
      <c r="H21" s="18">
        <f t="shared" si="0"/>
        <v>7.6465070755678977E-3</v>
      </c>
      <c r="I21" s="17">
        <f t="shared" si="2"/>
        <v>5.3888888888888875E-2</v>
      </c>
      <c r="J21" s="32">
        <f t="shared" si="3"/>
        <v>1.2235694801406474E-2</v>
      </c>
    </row>
    <row r="22" spans="2:10">
      <c r="B22" s="16" t="s">
        <v>15</v>
      </c>
      <c r="C22" s="17">
        <v>1.29166666666667E-2</v>
      </c>
      <c r="D22" s="18">
        <f t="shared" si="1"/>
        <v>4.6655518394648947E-3</v>
      </c>
      <c r="E22" s="17">
        <v>2.0717592592592602E-3</v>
      </c>
      <c r="F22" s="18">
        <f t="shared" si="0"/>
        <v>1.9396645138919E-3</v>
      </c>
      <c r="G22" s="17">
        <v>2.5694444444444402E-3</v>
      </c>
      <c r="H22" s="18">
        <f t="shared" si="0"/>
        <v>4.5267321887361859E-3</v>
      </c>
      <c r="I22" s="17">
        <f t="shared" si="2"/>
        <v>1.7557870370370401E-2</v>
      </c>
      <c r="J22" s="32">
        <f t="shared" si="3"/>
        <v>3.9865869874857515E-3</v>
      </c>
    </row>
    <row r="23" spans="2:10" s="3" customFormat="1">
      <c r="B23" s="16" t="s">
        <v>71</v>
      </c>
      <c r="C23" s="17">
        <v>4.3287037037036999E-2</v>
      </c>
      <c r="D23" s="18">
        <f t="shared" si="1"/>
        <v>1.5635451505016707E-2</v>
      </c>
      <c r="E23" s="17">
        <v>1.6805555555555601E-2</v>
      </c>
      <c r="F23" s="18">
        <f t="shared" si="0"/>
        <v>1.5734038403190199E-2</v>
      </c>
      <c r="G23" s="17">
        <v>9.3518518518518508E-3</v>
      </c>
      <c r="H23" s="18">
        <f t="shared" si="0"/>
        <v>1.6475673912156954E-2</v>
      </c>
      <c r="I23" s="17">
        <f t="shared" si="2"/>
        <v>6.9444444444444448E-2</v>
      </c>
      <c r="J23" s="32">
        <f t="shared" si="3"/>
        <v>1.5767647939956803E-2</v>
      </c>
    </row>
    <row r="24" spans="2:10">
      <c r="B24" s="16" t="s">
        <v>12</v>
      </c>
      <c r="C24" s="17">
        <v>7.6203703703703704E-2</v>
      </c>
      <c r="D24" s="18">
        <f t="shared" si="1"/>
        <v>2.7525083612040133E-2</v>
      </c>
      <c r="E24" s="17">
        <v>5.9490740740740698E-2</v>
      </c>
      <c r="F24" s="18">
        <f t="shared" si="0"/>
        <v>5.5697629058124885E-2</v>
      </c>
      <c r="G24" s="17">
        <v>2.45023148148148E-2</v>
      </c>
      <c r="H24" s="18">
        <f t="shared" si="0"/>
        <v>4.316708127727259E-2</v>
      </c>
      <c r="I24" s="17">
        <f t="shared" si="2"/>
        <v>0.16019675925925919</v>
      </c>
      <c r="J24" s="32">
        <f t="shared" si="3"/>
        <v>3.6373335856156999E-2</v>
      </c>
    </row>
    <row r="25" spans="2:10">
      <c r="B25" s="16" t="s">
        <v>5</v>
      </c>
      <c r="C25" s="17">
        <v>8.6446759259259306E-2</v>
      </c>
      <c r="D25" s="18">
        <f t="shared" si="1"/>
        <v>3.1224916387959881E-2</v>
      </c>
      <c r="E25" s="17">
        <v>4.9201388888888899E-2</v>
      </c>
      <c r="F25" s="18">
        <f t="shared" si="0"/>
        <v>4.6064323176281931E-2</v>
      </c>
      <c r="G25" s="17">
        <v>1.5497685185185199E-2</v>
      </c>
      <c r="H25" s="18">
        <f t="shared" si="0"/>
        <v>2.730312793116112E-2</v>
      </c>
      <c r="I25" s="17">
        <f t="shared" si="2"/>
        <v>0.15114583333333342</v>
      </c>
      <c r="J25" s="32">
        <f t="shared" si="3"/>
        <v>3.4318285741315999E-2</v>
      </c>
    </row>
    <row r="26" spans="2:10">
      <c r="B26" s="16" t="s">
        <v>6</v>
      </c>
      <c r="C26" s="17">
        <v>0.43328703703703703</v>
      </c>
      <c r="D26" s="18">
        <f t="shared" si="1"/>
        <v>0.15650501672240802</v>
      </c>
      <c r="E26" s="17">
        <v>0.23869212962962999</v>
      </c>
      <c r="F26" s="18">
        <f t="shared" si="0"/>
        <v>0.22347319145247319</v>
      </c>
      <c r="G26" s="17">
        <v>5.4629629629629603E-3</v>
      </c>
      <c r="H26" s="18">
        <f t="shared" si="0"/>
        <v>9.6244035724481185E-3</v>
      </c>
      <c r="I26" s="17">
        <f t="shared" si="2"/>
        <v>0.67744212962963002</v>
      </c>
      <c r="J26" s="32">
        <f t="shared" si="3"/>
        <v>0.153816033595602</v>
      </c>
    </row>
    <row r="27" spans="2:10">
      <c r="B27" s="16" t="s">
        <v>78</v>
      </c>
      <c r="C27" s="17">
        <v>0.298414351851852</v>
      </c>
      <c r="D27" s="18">
        <f t="shared" si="1"/>
        <v>0.10778846153846158</v>
      </c>
      <c r="E27" s="17">
        <v>0.23107638888888901</v>
      </c>
      <c r="F27" s="18">
        <f t="shared" si="0"/>
        <v>0.21634302804386474</v>
      </c>
      <c r="G27" s="17">
        <v>6.2847222222222202E-3</v>
      </c>
      <c r="H27" s="18">
        <f t="shared" si="0"/>
        <v>1.1072142245422308E-2</v>
      </c>
      <c r="I27" s="17">
        <f t="shared" si="2"/>
        <v>0.53577546296296319</v>
      </c>
      <c r="J27" s="32">
        <f t="shared" si="3"/>
        <v>0.1216500317980901</v>
      </c>
    </row>
    <row r="28" spans="2:10">
      <c r="B28" s="16" t="s">
        <v>17</v>
      </c>
      <c r="C28" s="17">
        <v>3.1134259259259301E-3</v>
      </c>
      <c r="D28" s="18">
        <f t="shared" si="1"/>
        <v>1.1245819397993325E-3</v>
      </c>
      <c r="E28" s="17">
        <v>3.3912037037037001E-3</v>
      </c>
      <c r="F28" s="18">
        <f t="shared" si="0"/>
        <v>3.1749815786051724E-3</v>
      </c>
      <c r="G28" s="17">
        <v>2.4537037037037001E-3</v>
      </c>
      <c r="H28" s="18">
        <f t="shared" ref="H28" si="4">G28/G$30</f>
        <v>4.3228253333877096E-3</v>
      </c>
      <c r="I28" s="17">
        <f t="shared" ref="I28" si="5">C28+E28+G28</f>
        <v>8.9583333333333303E-3</v>
      </c>
      <c r="J28" s="32">
        <f t="shared" ref="J28" si="6">I28/$I$30</f>
        <v>2.0340265842544269E-3</v>
      </c>
    </row>
    <row r="29" spans="2:10" ht="15.75" thickBot="1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>
      <c r="B30" s="24" t="s">
        <v>29</v>
      </c>
      <c r="C30" s="25">
        <f t="shared" ref="C30:J30" si="7">SUM(C7:C28)</f>
        <v>2.7685185185185186</v>
      </c>
      <c r="D30" s="26">
        <f t="shared" si="7"/>
        <v>0.99999999999999989</v>
      </c>
      <c r="E30" s="25">
        <f t="shared" si="7"/>
        <v>1.0681018518518517</v>
      </c>
      <c r="F30" s="26">
        <f t="shared" si="7"/>
        <v>1</v>
      </c>
      <c r="G30" s="25">
        <f t="shared" si="7"/>
        <v>0.56761574074073973</v>
      </c>
      <c r="H30" s="26">
        <f t="shared" si="7"/>
        <v>1.0000000000000002</v>
      </c>
      <c r="I30" s="25">
        <f t="shared" si="7"/>
        <v>4.4042361111111097</v>
      </c>
      <c r="J30" s="34">
        <f t="shared" si="7"/>
        <v>1</v>
      </c>
    </row>
    <row r="31" spans="2:10" ht="15.75" thickTop="1">
      <c r="B31" s="27"/>
      <c r="C31" s="28"/>
      <c r="D31" s="29"/>
      <c r="E31" s="29"/>
      <c r="F31" s="28"/>
      <c r="G31" s="29"/>
      <c r="H31" s="29"/>
      <c r="I31" s="28"/>
      <c r="J31" s="35"/>
    </row>
    <row r="32" spans="2:10" ht="66" customHeight="1" thickBot="1">
      <c r="B32" s="152" t="s">
        <v>116</v>
      </c>
      <c r="C32" s="153"/>
      <c r="D32" s="153"/>
      <c r="E32" s="153"/>
      <c r="F32" s="153"/>
      <c r="G32" s="153"/>
      <c r="H32" s="153"/>
      <c r="I32" s="153"/>
      <c r="J32" s="154"/>
    </row>
    <row r="34" spans="9:9">
      <c r="I34" s="4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&amp;R8</oddHeader>
  </headerFooter>
  <colBreaks count="1" manualBreakCount="1">
    <brk id="10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sheetPr codeName="Foglio20"/>
  <dimension ref="B1:H67"/>
  <sheetViews>
    <sheetView showGridLines="0" showZeros="0" topLeftCell="B1" zoomScale="110" zoomScaleNormal="110" zoomScaleSheetLayoutView="100" zoomScalePageLayoutView="110" workbookViewId="0">
      <selection activeCell="M18" sqref="M18"/>
    </sheetView>
  </sheetViews>
  <sheetFormatPr defaultColWidth="8.85546875" defaultRowHeight="1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>
      <c r="C1" s="9"/>
      <c r="D1" s="9"/>
      <c r="E1" s="9"/>
    </row>
    <row r="2" spans="2:8" s="1" customFormat="1" ht="15.75" thickBot="1">
      <c r="C2" s="9"/>
      <c r="D2" s="9"/>
      <c r="E2" s="9"/>
    </row>
    <row r="3" spans="2:8" s="1" customFormat="1">
      <c r="B3" s="175" t="s">
        <v>96</v>
      </c>
      <c r="C3" s="176"/>
      <c r="D3" s="176"/>
      <c r="E3" s="176"/>
      <c r="F3" s="176"/>
      <c r="G3" s="176"/>
      <c r="H3" s="177"/>
    </row>
    <row r="4" spans="2:8" s="1" customFormat="1" ht="15.75" thickBot="1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>
      <c r="B5" s="62"/>
      <c r="C5" s="178" t="s">
        <v>31</v>
      </c>
      <c r="D5" s="178"/>
      <c r="E5" s="178" t="s">
        <v>32</v>
      </c>
      <c r="F5" s="178"/>
      <c r="G5" s="178" t="s">
        <v>33</v>
      </c>
      <c r="H5" s="179"/>
    </row>
    <row r="6" spans="2:8" s="1" customFormat="1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>
      <c r="B7" s="42" t="s">
        <v>10</v>
      </c>
      <c r="C7" s="38">
        <v>1.7824074074074075E-3</v>
      </c>
      <c r="D7" s="39">
        <f t="shared" ref="D7:F27" si="0">C7/C$30</f>
        <v>7.2895957587806497E-3</v>
      </c>
      <c r="E7" s="38">
        <v>0</v>
      </c>
      <c r="F7" s="39"/>
      <c r="G7" s="38">
        <f>C7+E7</f>
        <v>1.7824074074074075E-3</v>
      </c>
      <c r="H7" s="43">
        <f>G7/$G$30</f>
        <v>7.0535428021801854E-3</v>
      </c>
    </row>
    <row r="8" spans="2:8" s="1" customFormat="1">
      <c r="B8" s="42" t="s">
        <v>13</v>
      </c>
      <c r="C8" s="38">
        <v>2.2222222222222222E-3</v>
      </c>
      <c r="D8" s="39">
        <f t="shared" si="0"/>
        <v>9.0883271797784718E-3</v>
      </c>
      <c r="E8" s="38">
        <v>0</v>
      </c>
      <c r="F8" s="39"/>
      <c r="G8" s="38">
        <f t="shared" ref="G8:G28" si="1">C8+E8</f>
        <v>2.2222222222222222E-3</v>
      </c>
      <c r="H8" s="43">
        <f t="shared" ref="H8:H14" si="2">G8/$G$30</f>
        <v>8.7940273897311409E-3</v>
      </c>
    </row>
    <row r="9" spans="2:8" s="1" customFormat="1">
      <c r="B9" s="42" t="s">
        <v>0</v>
      </c>
      <c r="C9" s="38">
        <v>5.7476851851851841E-2</v>
      </c>
      <c r="D9" s="39">
        <f t="shared" si="0"/>
        <v>0.23506579570197855</v>
      </c>
      <c r="E9" s="38">
        <v>4.9305555555555552E-3</v>
      </c>
      <c r="F9" s="39">
        <f t="shared" si="0"/>
        <v>0.60254596888260259</v>
      </c>
      <c r="G9" s="38">
        <f t="shared" si="1"/>
        <v>6.2407407407407398E-2</v>
      </c>
      <c r="H9" s="43">
        <f t="shared" si="2"/>
        <v>0.24696560252828281</v>
      </c>
    </row>
    <row r="10" spans="2:8" s="1" customFormat="1">
      <c r="B10" s="42" t="s">
        <v>8</v>
      </c>
      <c r="C10" s="38">
        <v>2.627314814814815E-3</v>
      </c>
      <c r="D10" s="39">
        <f t="shared" si="0"/>
        <v>1.0745053488592256E-2</v>
      </c>
      <c r="E10" s="38">
        <v>0</v>
      </c>
      <c r="F10" s="39"/>
      <c r="G10" s="38">
        <f t="shared" si="1"/>
        <v>2.627314814814815E-3</v>
      </c>
      <c r="H10" s="43">
        <f t="shared" si="2"/>
        <v>1.0397105299317547E-2</v>
      </c>
    </row>
    <row r="11" spans="2:8" s="1" customFormat="1">
      <c r="B11" s="42" t="s">
        <v>26</v>
      </c>
      <c r="C11" s="38"/>
      <c r="D11" s="39">
        <f t="shared" si="0"/>
        <v>0</v>
      </c>
      <c r="E11" s="38"/>
      <c r="F11" s="39"/>
      <c r="G11" s="38">
        <f t="shared" si="1"/>
        <v>0</v>
      </c>
      <c r="H11" s="43">
        <f t="shared" ref="H11" si="3">G11/$G$30</f>
        <v>0</v>
      </c>
    </row>
    <row r="12" spans="2:8" s="1" customFormat="1">
      <c r="B12" s="42" t="s">
        <v>3</v>
      </c>
      <c r="C12" s="38">
        <v>1.8553240740740738E-2</v>
      </c>
      <c r="D12" s="39">
        <f t="shared" si="0"/>
        <v>7.5878064943671289E-2</v>
      </c>
      <c r="E12" s="38">
        <v>2.2685185185185187E-3</v>
      </c>
      <c r="F12" s="39">
        <f t="shared" si="0"/>
        <v>0.27722772277227725</v>
      </c>
      <c r="G12" s="38">
        <f t="shared" si="1"/>
        <v>2.0821759259259255E-2</v>
      </c>
      <c r="H12" s="43">
        <f t="shared" ref="H12" si="4">G12/$G$30</f>
        <v>8.2398204552741244E-2</v>
      </c>
    </row>
    <row r="13" spans="2:8" s="1" customFormat="1">
      <c r="B13" s="42" t="s">
        <v>7</v>
      </c>
      <c r="C13" s="38">
        <v>3.3680555555555551E-3</v>
      </c>
      <c r="D13" s="39">
        <f t="shared" si="0"/>
        <v>1.3774495881851746E-2</v>
      </c>
      <c r="E13" s="38">
        <v>0</v>
      </c>
      <c r="F13" s="39">
        <f t="shared" si="0"/>
        <v>0</v>
      </c>
      <c r="G13" s="38">
        <f t="shared" si="1"/>
        <v>3.3680555555555551E-3</v>
      </c>
      <c r="H13" s="43">
        <f t="shared" si="2"/>
        <v>1.3328447762561257E-2</v>
      </c>
    </row>
    <row r="14" spans="2:8" s="1" customFormat="1">
      <c r="B14" s="42" t="s">
        <v>2</v>
      </c>
      <c r="C14" s="38">
        <v>2.3379629629629627E-3</v>
      </c>
      <c r="D14" s="39">
        <f t="shared" si="0"/>
        <v>9.5616775537252664E-3</v>
      </c>
      <c r="E14" s="38">
        <v>0</v>
      </c>
      <c r="F14" s="39">
        <f t="shared" si="0"/>
        <v>0</v>
      </c>
      <c r="G14" s="38">
        <f t="shared" si="1"/>
        <v>2.3379629629629627E-3</v>
      </c>
      <c r="H14" s="43">
        <f t="shared" si="2"/>
        <v>9.2520496496129694E-3</v>
      </c>
    </row>
    <row r="15" spans="2:8" s="1" customFormat="1">
      <c r="B15" s="42" t="s">
        <v>9</v>
      </c>
      <c r="C15" s="38">
        <v>7.8009259259259256E-3</v>
      </c>
      <c r="D15" s="39">
        <f t="shared" si="0"/>
        <v>3.1903815204014009E-2</v>
      </c>
      <c r="E15" s="38">
        <v>0</v>
      </c>
      <c r="F15" s="39">
        <f t="shared" si="0"/>
        <v>0</v>
      </c>
      <c r="G15" s="38">
        <f t="shared" si="1"/>
        <v>7.8009259259259256E-3</v>
      </c>
      <c r="H15" s="43">
        <f t="shared" ref="H15:H20" si="5">G15/$G$30</f>
        <v>3.0870700316035355E-2</v>
      </c>
    </row>
    <row r="16" spans="2:8" s="1" customFormat="1">
      <c r="B16" s="42" t="s">
        <v>1</v>
      </c>
      <c r="C16" s="38">
        <v>3.8773148148148148E-3</v>
      </c>
      <c r="D16" s="39">
        <f t="shared" si="0"/>
        <v>1.5857237527217648E-2</v>
      </c>
      <c r="E16" s="38">
        <v>6.2500000000000001E-4</v>
      </c>
      <c r="F16" s="39">
        <f t="shared" si="0"/>
        <v>7.6379066478076379E-2</v>
      </c>
      <c r="G16" s="38">
        <f t="shared" si="1"/>
        <v>4.5023148148148149E-3</v>
      </c>
      <c r="H16" s="43">
        <f t="shared" si="5"/>
        <v>1.7817065909403195E-2</v>
      </c>
    </row>
    <row r="17" spans="2:8" s="1" customFormat="1">
      <c r="B17" s="42" t="s">
        <v>27</v>
      </c>
      <c r="C17" s="38">
        <v>1.4351851851851852E-3</v>
      </c>
      <c r="D17" s="39">
        <f t="shared" si="0"/>
        <v>5.8695446369402627E-3</v>
      </c>
      <c r="E17" s="38">
        <v>0</v>
      </c>
      <c r="F17" s="39">
        <f t="shared" si="0"/>
        <v>0</v>
      </c>
      <c r="G17" s="38">
        <f t="shared" si="1"/>
        <v>1.4351851851851852E-3</v>
      </c>
      <c r="H17" s="43">
        <f t="shared" ref="H17" si="6">G17/$G$30</f>
        <v>5.6794760225346947E-3</v>
      </c>
    </row>
    <row r="18" spans="2:8" s="1" customFormat="1">
      <c r="B18" s="42" t="s">
        <v>16</v>
      </c>
      <c r="C18" s="38">
        <v>1.9097222222222224E-3</v>
      </c>
      <c r="D18" s="39">
        <f t="shared" si="0"/>
        <v>7.8102811701221252E-3</v>
      </c>
      <c r="E18" s="38">
        <v>0</v>
      </c>
      <c r="F18" s="39">
        <f t="shared" si="0"/>
        <v>0</v>
      </c>
      <c r="G18" s="38">
        <f t="shared" si="1"/>
        <v>1.9097222222222224E-3</v>
      </c>
      <c r="H18" s="43">
        <f t="shared" si="5"/>
        <v>7.5573672880501997E-3</v>
      </c>
    </row>
    <row r="19" spans="2:8" s="1" customFormat="1">
      <c r="B19" s="42" t="s">
        <v>4</v>
      </c>
      <c r="C19" s="38">
        <v>1.4444444444444442E-2</v>
      </c>
      <c r="D19" s="39">
        <f t="shared" si="0"/>
        <v>5.9074126668560059E-2</v>
      </c>
      <c r="E19" s="38">
        <v>2.5462962962962961E-4</v>
      </c>
      <c r="F19" s="39">
        <f t="shared" si="0"/>
        <v>3.1117397454031116E-2</v>
      </c>
      <c r="G19" s="38">
        <f t="shared" si="1"/>
        <v>1.4699074074074071E-2</v>
      </c>
      <c r="H19" s="43">
        <f t="shared" si="5"/>
        <v>5.8168827004992429E-2</v>
      </c>
    </row>
    <row r="20" spans="2:8" s="1" customFormat="1">
      <c r="B20" s="42" t="s">
        <v>14</v>
      </c>
      <c r="C20" s="38">
        <v>2.8009259259259259E-3</v>
      </c>
      <c r="D20" s="39">
        <f t="shared" si="0"/>
        <v>1.145507904951245E-2</v>
      </c>
      <c r="E20" s="38">
        <v>1.0416666666666667E-4</v>
      </c>
      <c r="F20" s="39">
        <f t="shared" si="0"/>
        <v>1.2729844413012732E-2</v>
      </c>
      <c r="G20" s="38">
        <f t="shared" si="1"/>
        <v>2.9050925925925924E-3</v>
      </c>
      <c r="H20" s="43">
        <f t="shared" si="5"/>
        <v>1.1496358723033938E-2</v>
      </c>
    </row>
    <row r="21" spans="2:8" s="1" customFormat="1">
      <c r="B21" s="42" t="s">
        <v>11</v>
      </c>
      <c r="C21" s="38">
        <v>6.3657407407407413E-4</v>
      </c>
      <c r="D21" s="39">
        <f t="shared" si="0"/>
        <v>2.6034270567073751E-3</v>
      </c>
      <c r="E21" s="38">
        <v>0</v>
      </c>
      <c r="F21" s="39">
        <f t="shared" si="0"/>
        <v>0</v>
      </c>
      <c r="G21" s="38">
        <f t="shared" si="1"/>
        <v>6.3657407407407413E-4</v>
      </c>
      <c r="H21" s="43">
        <f t="shared" ref="H21:H28" si="7">G21/$G$30</f>
        <v>2.5191224293500663E-3</v>
      </c>
    </row>
    <row r="22" spans="2:8" s="1" customFormat="1">
      <c r="B22" s="42" t="s">
        <v>15</v>
      </c>
      <c r="C22" s="38"/>
      <c r="D22" s="39">
        <f t="shared" si="0"/>
        <v>0</v>
      </c>
      <c r="E22" s="38"/>
      <c r="F22" s="39">
        <f t="shared" si="0"/>
        <v>0</v>
      </c>
      <c r="G22" s="38">
        <f t="shared" si="1"/>
        <v>0</v>
      </c>
      <c r="H22" s="43">
        <f t="shared" si="7"/>
        <v>0</v>
      </c>
    </row>
    <row r="23" spans="2:8" s="1" customFormat="1">
      <c r="B23" s="42" t="s">
        <v>71</v>
      </c>
      <c r="C23" s="38">
        <v>3.1018518518518522E-3</v>
      </c>
      <c r="D23" s="39">
        <f t="shared" si="0"/>
        <v>1.2685790021774118E-2</v>
      </c>
      <c r="E23" s="38">
        <v>0</v>
      </c>
      <c r="F23" s="39">
        <f t="shared" si="0"/>
        <v>0</v>
      </c>
      <c r="G23" s="38">
        <f t="shared" si="1"/>
        <v>3.1018518518518522E-3</v>
      </c>
      <c r="H23" s="43">
        <f t="shared" si="7"/>
        <v>1.2274996564833052E-2</v>
      </c>
    </row>
    <row r="24" spans="2:8" s="1" customFormat="1">
      <c r="B24" s="42" t="s">
        <v>12</v>
      </c>
      <c r="C24" s="38">
        <v>4.2824074074074075E-4</v>
      </c>
      <c r="D24" s="39">
        <f t="shared" si="0"/>
        <v>1.7513963836031431E-3</v>
      </c>
      <c r="E24" s="38">
        <v>0</v>
      </c>
      <c r="F24" s="39">
        <f t="shared" si="0"/>
        <v>0</v>
      </c>
      <c r="G24" s="38">
        <f t="shared" si="1"/>
        <v>4.2824074074074075E-4</v>
      </c>
      <c r="H24" s="43">
        <f t="shared" si="7"/>
        <v>1.694682361562772E-3</v>
      </c>
    </row>
    <row r="25" spans="2:8" s="1" customFormat="1">
      <c r="B25" s="42" t="s">
        <v>5</v>
      </c>
      <c r="C25" s="38">
        <v>5.7870370370370367E-4</v>
      </c>
      <c r="D25" s="39">
        <f t="shared" si="0"/>
        <v>2.3667518697339769E-3</v>
      </c>
      <c r="E25" s="38">
        <v>0</v>
      </c>
      <c r="F25" s="39">
        <f t="shared" si="0"/>
        <v>0</v>
      </c>
      <c r="G25" s="38">
        <f t="shared" si="1"/>
        <v>5.7870370370370367E-4</v>
      </c>
      <c r="H25" s="43">
        <f t="shared" si="7"/>
        <v>2.2901112994091512E-3</v>
      </c>
    </row>
    <row r="26" spans="2:8" s="1" customFormat="1">
      <c r="B26" s="42" t="s">
        <v>6</v>
      </c>
      <c r="C26" s="38">
        <v>5.2627314814814835E-2</v>
      </c>
      <c r="D26" s="39">
        <f t="shared" si="0"/>
        <v>0.21523241503360796</v>
      </c>
      <c r="E26" s="36">
        <v>0</v>
      </c>
      <c r="F26" s="39">
        <f t="shared" si="0"/>
        <v>0</v>
      </c>
      <c r="G26" s="38">
        <f t="shared" si="1"/>
        <v>5.2627314814814835E-2</v>
      </c>
      <c r="H26" s="43">
        <f t="shared" si="7"/>
        <v>0.20826272156826828</v>
      </c>
    </row>
    <row r="27" spans="2:8" s="1" customFormat="1">
      <c r="B27" s="42" t="s">
        <v>78</v>
      </c>
      <c r="C27" s="38">
        <v>6.6018518518518518E-2</v>
      </c>
      <c r="D27" s="39">
        <f t="shared" si="0"/>
        <v>0.26999905329925211</v>
      </c>
      <c r="E27" s="38">
        <v>0</v>
      </c>
      <c r="F27" s="39">
        <f t="shared" si="0"/>
        <v>0</v>
      </c>
      <c r="G27" s="38">
        <f t="shared" si="1"/>
        <v>6.6018518518518518E-2</v>
      </c>
      <c r="H27" s="43">
        <f t="shared" si="7"/>
        <v>0.26125589703659596</v>
      </c>
    </row>
    <row r="28" spans="2:8" s="1" customFormat="1">
      <c r="B28" s="42" t="s">
        <v>17</v>
      </c>
      <c r="C28" s="38">
        <v>4.8611111111111115E-4</v>
      </c>
      <c r="D28" s="39">
        <f t="shared" ref="D28" si="8">C28/C$30</f>
        <v>1.988071570576541E-3</v>
      </c>
      <c r="E28" s="63">
        <v>0</v>
      </c>
      <c r="F28" s="39"/>
      <c r="G28" s="38">
        <f t="shared" si="1"/>
        <v>4.8611111111111115E-4</v>
      </c>
      <c r="H28" s="43">
        <f t="shared" si="7"/>
        <v>1.9236934915036871E-3</v>
      </c>
    </row>
    <row r="29" spans="2:8" s="1" customFormat="1" ht="15.75" thickBot="1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>
      <c r="B30" s="46" t="s">
        <v>29</v>
      </c>
      <c r="C30" s="50">
        <f t="shared" ref="C30:H30" si="9">SUM(C7:C28)</f>
        <v>0.24451388888888889</v>
      </c>
      <c r="D30" s="51">
        <f t="shared" si="9"/>
        <v>1</v>
      </c>
      <c r="E30" s="50">
        <f t="shared" si="9"/>
        <v>8.1828703703703699E-3</v>
      </c>
      <c r="F30" s="51">
        <f t="shared" si="9"/>
        <v>1</v>
      </c>
      <c r="G30" s="50">
        <f t="shared" si="9"/>
        <v>0.25269675925925927</v>
      </c>
      <c r="H30" s="49">
        <f t="shared" si="9"/>
        <v>0.99999999999999978</v>
      </c>
    </row>
    <row r="31" spans="2:8" s="1" customFormat="1" ht="15.75" thickTop="1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>
      <c r="B32" s="172" t="s">
        <v>115</v>
      </c>
      <c r="C32" s="173"/>
      <c r="D32" s="173"/>
      <c r="E32" s="173"/>
      <c r="F32" s="173"/>
      <c r="G32" s="173"/>
      <c r="H32" s="174"/>
    </row>
    <row r="33" spans="3:5" s="1" customFormat="1">
      <c r="C33" s="9"/>
      <c r="D33" s="9"/>
      <c r="E33" s="9"/>
    </row>
    <row r="34" spans="3:5" s="1" customFormat="1">
      <c r="C34" s="9"/>
      <c r="D34" s="9"/>
      <c r="E34" s="9"/>
    </row>
    <row r="35" spans="3:5" s="1" customFormat="1">
      <c r="C35" s="9"/>
      <c r="D35" s="9"/>
      <c r="E35" s="9"/>
    </row>
    <row r="36" spans="3:5" s="1" customFormat="1">
      <c r="C36" s="9"/>
      <c r="D36" s="9"/>
      <c r="E36" s="9"/>
    </row>
    <row r="37" spans="3:5" s="1" customFormat="1">
      <c r="C37" s="9"/>
      <c r="D37" s="9"/>
      <c r="E37" s="9"/>
    </row>
    <row r="38" spans="3:5" s="1" customFormat="1">
      <c r="C38" s="9"/>
      <c r="D38" s="9"/>
      <c r="E38" s="9"/>
    </row>
    <row r="39" spans="3:5" s="1" customFormat="1">
      <c r="C39" s="9"/>
      <c r="D39" s="9"/>
      <c r="E39" s="9"/>
    </row>
    <row r="40" spans="3:5" s="1" customFormat="1">
      <c r="C40" s="9"/>
      <c r="D40" s="9"/>
      <c r="E40" s="9"/>
    </row>
    <row r="41" spans="3:5" s="1" customFormat="1">
      <c r="C41" s="9"/>
      <c r="D41" s="9"/>
      <c r="E41" s="9"/>
    </row>
    <row r="42" spans="3:5" s="1" customFormat="1">
      <c r="C42" s="9"/>
      <c r="D42" s="9"/>
      <c r="E42" s="9"/>
    </row>
    <row r="43" spans="3:5" s="1" customFormat="1">
      <c r="C43" s="9"/>
      <c r="D43" s="9"/>
      <c r="E43" s="9"/>
    </row>
    <row r="44" spans="3:5" s="1" customFormat="1">
      <c r="C44" s="9"/>
      <c r="D44" s="9"/>
      <c r="E44" s="9"/>
    </row>
    <row r="45" spans="3:5" s="1" customFormat="1">
      <c r="C45" s="9"/>
      <c r="D45" s="9"/>
      <c r="E45" s="9"/>
    </row>
    <row r="46" spans="3:5" s="1" customFormat="1">
      <c r="C46" s="9"/>
      <c r="D46" s="9"/>
      <c r="E46" s="9"/>
    </row>
    <row r="47" spans="3:5" s="1" customFormat="1">
      <c r="C47" s="9"/>
      <c r="D47" s="9"/>
      <c r="E47" s="9"/>
    </row>
    <row r="48" spans="3:5" s="1" customFormat="1">
      <c r="C48" s="9"/>
      <c r="D48" s="9"/>
      <c r="E48" s="9"/>
    </row>
    <row r="49" spans="3:5" s="1" customFormat="1">
      <c r="C49" s="9"/>
      <c r="D49" s="9"/>
      <c r="E49" s="9"/>
    </row>
    <row r="50" spans="3:5" s="1" customFormat="1">
      <c r="C50" s="9"/>
      <c r="D50" s="9"/>
      <c r="E50" s="9"/>
    </row>
    <row r="51" spans="3:5" s="1" customFormat="1">
      <c r="C51" s="9"/>
      <c r="D51" s="9"/>
      <c r="E51" s="9"/>
    </row>
    <row r="52" spans="3:5" s="1" customFormat="1">
      <c r="C52" s="9"/>
      <c r="D52" s="9"/>
      <c r="E52" s="9"/>
    </row>
    <row r="53" spans="3:5" s="1" customFormat="1">
      <c r="C53" s="9"/>
      <c r="D53" s="9"/>
      <c r="E53" s="9"/>
    </row>
    <row r="54" spans="3:5" s="1" customFormat="1">
      <c r="C54" s="9"/>
      <c r="D54" s="9"/>
      <c r="E54" s="9"/>
    </row>
    <row r="55" spans="3:5" s="1" customFormat="1">
      <c r="C55" s="9"/>
      <c r="D55" s="9"/>
      <c r="E55" s="9"/>
    </row>
    <row r="56" spans="3:5" s="1" customFormat="1">
      <c r="C56" s="9"/>
      <c r="D56" s="9"/>
      <c r="E56" s="9"/>
    </row>
    <row r="57" spans="3:5" s="1" customFormat="1">
      <c r="C57" s="9"/>
      <c r="D57" s="9"/>
      <c r="E57" s="9"/>
    </row>
    <row r="58" spans="3:5" s="1" customFormat="1">
      <c r="C58" s="9"/>
      <c r="D58" s="9"/>
      <c r="E58" s="9"/>
    </row>
    <row r="59" spans="3:5" s="1" customFormat="1">
      <c r="C59" s="9"/>
      <c r="D59" s="9"/>
      <c r="E59" s="9"/>
    </row>
    <row r="60" spans="3:5" s="1" customFormat="1">
      <c r="C60" s="9"/>
      <c r="D60" s="9"/>
      <c r="E60" s="9"/>
    </row>
    <row r="61" spans="3:5" s="1" customFormat="1">
      <c r="C61" s="9"/>
      <c r="D61" s="9"/>
      <c r="E61" s="9"/>
    </row>
    <row r="62" spans="3:5" s="1" customFormat="1">
      <c r="C62" s="9"/>
      <c r="D62" s="9"/>
      <c r="E62" s="9"/>
    </row>
    <row r="63" spans="3:5" s="1" customFormat="1">
      <c r="C63" s="9"/>
      <c r="D63" s="9"/>
      <c r="E63" s="9"/>
    </row>
    <row r="64" spans="3:5" s="1" customFormat="1">
      <c r="C64" s="9"/>
      <c r="D64" s="9"/>
      <c r="E64" s="9"/>
    </row>
    <row r="65" spans="3:5" s="1" customFormat="1">
      <c r="C65" s="9"/>
      <c r="D65" s="9"/>
      <c r="E65" s="9"/>
    </row>
    <row r="66" spans="3:5" s="1" customFormat="1">
      <c r="C66" s="9"/>
      <c r="D66" s="9"/>
      <c r="E66" s="9"/>
    </row>
    <row r="67" spans="3:5" s="1" customFormat="1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&amp;R26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codeName="Foglio21"/>
  <dimension ref="B1:H67"/>
  <sheetViews>
    <sheetView showGridLines="0" showZeros="0" topLeftCell="B1" zoomScale="110" zoomScaleNormal="110" zoomScaleSheetLayoutView="100" zoomScalePageLayoutView="110" workbookViewId="0">
      <selection activeCell="M18" sqref="M18"/>
    </sheetView>
  </sheetViews>
  <sheetFormatPr defaultColWidth="8.85546875" defaultRowHeight="1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>
      <c r="C1" s="9"/>
      <c r="D1" s="9"/>
      <c r="E1" s="9"/>
    </row>
    <row r="2" spans="2:8" s="1" customFormat="1" ht="15.75" thickBot="1">
      <c r="C2" s="9"/>
      <c r="D2" s="9"/>
      <c r="E2" s="9"/>
    </row>
    <row r="3" spans="2:8" s="1" customFormat="1">
      <c r="B3" s="175" t="s">
        <v>97</v>
      </c>
      <c r="C3" s="176"/>
      <c r="D3" s="176"/>
      <c r="E3" s="176"/>
      <c r="F3" s="176"/>
      <c r="G3" s="176"/>
      <c r="H3" s="177"/>
    </row>
    <row r="4" spans="2:8" s="1" customFormat="1" ht="15.75" thickBot="1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>
      <c r="B5" s="62"/>
      <c r="C5" s="178" t="s">
        <v>31</v>
      </c>
      <c r="D5" s="178"/>
      <c r="E5" s="178" t="s">
        <v>32</v>
      </c>
      <c r="F5" s="178"/>
      <c r="G5" s="178" t="s">
        <v>33</v>
      </c>
      <c r="H5" s="179"/>
    </row>
    <row r="6" spans="2:8" s="1" customFormat="1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>
      <c r="B7" s="42" t="s">
        <v>10</v>
      </c>
      <c r="C7" s="38">
        <v>3.7731481481481479E-3</v>
      </c>
      <c r="D7" s="39">
        <f t="shared" ref="D7:D28" si="0">C7/C$30</f>
        <v>1.7677041535625198E-2</v>
      </c>
      <c r="E7" s="38">
        <v>0</v>
      </c>
      <c r="F7" s="39"/>
      <c r="G7" s="38">
        <f>C7+E7</f>
        <v>3.7731481481481479E-3</v>
      </c>
      <c r="H7" s="43">
        <f t="shared" ref="H7" si="1">G7/$G$30</f>
        <v>1.6703386791002712E-2</v>
      </c>
    </row>
    <row r="8" spans="2:8" s="1" customFormat="1">
      <c r="B8" s="42" t="s">
        <v>13</v>
      </c>
      <c r="C8" s="38">
        <v>1.3541666666666667E-3</v>
      </c>
      <c r="D8" s="39">
        <f t="shared" si="0"/>
        <v>6.3442142934605778E-3</v>
      </c>
      <c r="E8" s="38">
        <v>1.0416666666666667E-4</v>
      </c>
      <c r="F8" s="39">
        <f t="shared" ref="F8:F28" si="2">E8/E$30</f>
        <v>8.3720930232558163E-3</v>
      </c>
      <c r="G8" s="38">
        <f t="shared" ref="G8:G28" si="3">C8+E8</f>
        <v>1.4583333333333334E-3</v>
      </c>
      <c r="H8" s="43">
        <f t="shared" ref="H8:H22" si="4">G8/$G$30</f>
        <v>6.4559102321053441E-3</v>
      </c>
    </row>
    <row r="9" spans="2:8" s="1" customFormat="1">
      <c r="B9" s="42" t="s">
        <v>0</v>
      </c>
      <c r="C9" s="38">
        <v>3.9884259259259272E-2</v>
      </c>
      <c r="D9" s="39">
        <f t="shared" si="0"/>
        <v>0.18685608936124065</v>
      </c>
      <c r="E9" s="38">
        <v>6.8865740740740745E-3</v>
      </c>
      <c r="F9" s="39">
        <f t="shared" si="2"/>
        <v>0.55348837209302337</v>
      </c>
      <c r="G9" s="38">
        <f t="shared" si="3"/>
        <v>4.6770833333333345E-2</v>
      </c>
      <c r="H9" s="43">
        <f t="shared" si="4"/>
        <v>0.20705026387252143</v>
      </c>
    </row>
    <row r="10" spans="2:8" s="1" customFormat="1">
      <c r="B10" s="42" t="s">
        <v>8</v>
      </c>
      <c r="C10" s="38">
        <v>2.7314814814814814E-3</v>
      </c>
      <c r="D10" s="39">
        <f t="shared" si="0"/>
        <v>1.2796876694501677E-2</v>
      </c>
      <c r="E10" s="38">
        <v>0</v>
      </c>
      <c r="F10" s="39"/>
      <c r="G10" s="38">
        <f t="shared" si="3"/>
        <v>2.7314814814814814E-3</v>
      </c>
      <c r="H10" s="43">
        <f t="shared" si="4"/>
        <v>1.2092022339498897E-2</v>
      </c>
    </row>
    <row r="11" spans="2:8" s="1" customFormat="1">
      <c r="B11" s="42" t="s">
        <v>26</v>
      </c>
      <c r="C11" s="38">
        <v>7.5231481481481482E-4</v>
      </c>
      <c r="D11" s="39">
        <f t="shared" si="0"/>
        <v>3.5245634963669875E-3</v>
      </c>
      <c r="E11" s="38">
        <v>0</v>
      </c>
      <c r="F11" s="39"/>
      <c r="G11" s="38">
        <f t="shared" si="3"/>
        <v>7.5231481481481482E-4</v>
      </c>
      <c r="H11" s="43">
        <f t="shared" ref="H11" si="5">G11/$G$30</f>
        <v>3.3304298816416457E-3</v>
      </c>
    </row>
    <row r="12" spans="2:8" s="1" customFormat="1">
      <c r="B12" s="42" t="s">
        <v>3</v>
      </c>
      <c r="C12" s="38">
        <v>1.8124999999999995E-2</v>
      </c>
      <c r="D12" s="39">
        <f t="shared" si="0"/>
        <v>8.4914868235549251E-2</v>
      </c>
      <c r="E12" s="38">
        <v>4.1087962962962944E-3</v>
      </c>
      <c r="F12" s="39">
        <f t="shared" si="2"/>
        <v>0.33023255813953478</v>
      </c>
      <c r="G12" s="38">
        <f t="shared" si="3"/>
        <v>2.223379629629629E-2</v>
      </c>
      <c r="H12" s="43">
        <f t="shared" ref="H12:H16" si="6">G12/$G$30</f>
        <v>9.842701234820922E-2</v>
      </c>
    </row>
    <row r="13" spans="2:8" s="1" customFormat="1">
      <c r="B13" s="42" t="s">
        <v>7</v>
      </c>
      <c r="C13" s="38">
        <v>3.8310185185185179E-3</v>
      </c>
      <c r="D13" s="39">
        <f t="shared" si="0"/>
        <v>1.7948161804576503E-2</v>
      </c>
      <c r="E13" s="38">
        <v>0</v>
      </c>
      <c r="F13" s="39">
        <f t="shared" si="2"/>
        <v>0</v>
      </c>
      <c r="G13" s="38">
        <f t="shared" si="3"/>
        <v>3.8310185185185179E-3</v>
      </c>
      <c r="H13" s="43">
        <f t="shared" si="6"/>
        <v>1.6959573704975146E-2</v>
      </c>
    </row>
    <row r="14" spans="2:8" s="1" customFormat="1">
      <c r="B14" s="42" t="s">
        <v>2</v>
      </c>
      <c r="C14" s="38">
        <v>5.5671296296296293E-3</v>
      </c>
      <c r="D14" s="39">
        <f t="shared" si="0"/>
        <v>2.6081769873115706E-2</v>
      </c>
      <c r="E14" s="38">
        <v>0</v>
      </c>
      <c r="F14" s="39"/>
      <c r="G14" s="38">
        <f t="shared" si="3"/>
        <v>5.5671296296296293E-3</v>
      </c>
      <c r="H14" s="43">
        <f t="shared" si="6"/>
        <v>2.4645181124148176E-2</v>
      </c>
    </row>
    <row r="15" spans="2:8" s="1" customFormat="1">
      <c r="B15" s="42" t="s">
        <v>9</v>
      </c>
      <c r="C15" s="38">
        <v>5.6712962962962956E-4</v>
      </c>
      <c r="D15" s="39">
        <f t="shared" si="0"/>
        <v>2.6569786357228055E-3</v>
      </c>
      <c r="E15" s="38">
        <v>0</v>
      </c>
      <c r="F15" s="39"/>
      <c r="G15" s="38">
        <f t="shared" si="3"/>
        <v>5.6712962962962956E-4</v>
      </c>
      <c r="H15" s="43">
        <f t="shared" si="6"/>
        <v>2.5106317569298557E-3</v>
      </c>
    </row>
    <row r="16" spans="2:8" s="1" customFormat="1">
      <c r="B16" s="42" t="s">
        <v>1</v>
      </c>
      <c r="C16" s="38">
        <v>5.6018518518518518E-3</v>
      </c>
      <c r="D16" s="39">
        <f t="shared" si="0"/>
        <v>2.6244442034486493E-2</v>
      </c>
      <c r="E16" s="38">
        <v>1.1342592592592593E-3</v>
      </c>
      <c r="F16" s="39">
        <f t="shared" si="2"/>
        <v>9.116279069767444E-2</v>
      </c>
      <c r="G16" s="38">
        <f t="shared" si="3"/>
        <v>6.7361111111111111E-3</v>
      </c>
      <c r="H16" s="43">
        <f t="shared" si="6"/>
        <v>2.9820156786391348E-2</v>
      </c>
    </row>
    <row r="17" spans="2:8" s="1" customFormat="1">
      <c r="B17" s="42" t="s">
        <v>27</v>
      </c>
      <c r="C17" s="38">
        <v>4.4675925925925924E-3</v>
      </c>
      <c r="D17" s="39">
        <f t="shared" si="0"/>
        <v>2.093048476304088E-2</v>
      </c>
      <c r="E17" s="38">
        <v>0</v>
      </c>
      <c r="F17" s="39">
        <f t="shared" si="2"/>
        <v>0</v>
      </c>
      <c r="G17" s="38">
        <f t="shared" si="3"/>
        <v>4.4675925925925924E-3</v>
      </c>
      <c r="H17" s="43">
        <f t="shared" ref="H17" si="7">G17/$G$30</f>
        <v>1.9777629758671925E-2</v>
      </c>
    </row>
    <row r="18" spans="2:8" s="1" customFormat="1">
      <c r="B18" s="42" t="s">
        <v>16</v>
      </c>
      <c r="C18" s="38">
        <v>9.9537037037037042E-4</v>
      </c>
      <c r="D18" s="39">
        <f t="shared" si="0"/>
        <v>4.6632686259624762E-3</v>
      </c>
      <c r="E18" s="38">
        <v>0</v>
      </c>
      <c r="F18" s="39">
        <f t="shared" si="2"/>
        <v>0</v>
      </c>
      <c r="G18" s="38">
        <f t="shared" si="3"/>
        <v>9.9537037037037042E-4</v>
      </c>
      <c r="H18" s="43">
        <f t="shared" ref="H18" si="8">G18/$G$30</f>
        <v>4.4064149203258693E-3</v>
      </c>
    </row>
    <row r="19" spans="2:8" s="1" customFormat="1">
      <c r="B19" s="42" t="s">
        <v>4</v>
      </c>
      <c r="C19" s="38">
        <v>8.2870370370370355E-3</v>
      </c>
      <c r="D19" s="39">
        <f t="shared" si="0"/>
        <v>3.8824422513827117E-2</v>
      </c>
      <c r="E19" s="38">
        <v>0</v>
      </c>
      <c r="F19" s="39">
        <f t="shared" si="2"/>
        <v>0</v>
      </c>
      <c r="G19" s="38">
        <f t="shared" si="3"/>
        <v>8.2870370370370355E-3</v>
      </c>
      <c r="H19" s="43">
        <f t="shared" si="4"/>
        <v>3.6685966080852582E-2</v>
      </c>
    </row>
    <row r="20" spans="2:8" s="1" customFormat="1">
      <c r="B20" s="42" t="s">
        <v>14</v>
      </c>
      <c r="C20" s="38">
        <v>4.9884259259259257E-3</v>
      </c>
      <c r="D20" s="39">
        <f t="shared" si="0"/>
        <v>2.3370567183602638E-2</v>
      </c>
      <c r="E20" s="38">
        <v>0</v>
      </c>
      <c r="F20" s="39">
        <f t="shared" si="2"/>
        <v>0</v>
      </c>
      <c r="G20" s="38">
        <f t="shared" si="3"/>
        <v>4.9884259259259257E-3</v>
      </c>
      <c r="H20" s="43">
        <f t="shared" si="4"/>
        <v>2.2083311984423832E-2</v>
      </c>
    </row>
    <row r="21" spans="2:8" s="1" customFormat="1">
      <c r="B21" s="42" t="s">
        <v>11</v>
      </c>
      <c r="C21" s="38">
        <v>2.650462962962963E-3</v>
      </c>
      <c r="D21" s="39">
        <f t="shared" si="0"/>
        <v>1.2417308317969849E-2</v>
      </c>
      <c r="E21" s="38">
        <v>0</v>
      </c>
      <c r="F21" s="39">
        <f t="shared" si="2"/>
        <v>0</v>
      </c>
      <c r="G21" s="38">
        <f t="shared" si="3"/>
        <v>2.650462962962963E-3</v>
      </c>
      <c r="H21" s="43">
        <f t="shared" si="4"/>
        <v>1.173336065993749E-2</v>
      </c>
    </row>
    <row r="22" spans="2:8" s="1" customFormat="1">
      <c r="B22" s="42" t="s">
        <v>15</v>
      </c>
      <c r="C22" s="38">
        <v>1.3194444444444445E-3</v>
      </c>
      <c r="D22" s="39">
        <f t="shared" si="0"/>
        <v>6.1815421320897939E-3</v>
      </c>
      <c r="E22" s="38">
        <v>0</v>
      </c>
      <c r="F22" s="39">
        <f t="shared" si="2"/>
        <v>0</v>
      </c>
      <c r="G22" s="38">
        <f t="shared" si="3"/>
        <v>1.3194444444444445E-3</v>
      </c>
      <c r="H22" s="43">
        <f t="shared" si="4"/>
        <v>5.8410616385715019E-3</v>
      </c>
    </row>
    <row r="23" spans="2:8" s="1" customFormat="1">
      <c r="B23" s="42" t="s">
        <v>71</v>
      </c>
      <c r="C23" s="38">
        <v>1.5740740740740743E-2</v>
      </c>
      <c r="D23" s="39">
        <f t="shared" si="0"/>
        <v>7.3744713154755448E-2</v>
      </c>
      <c r="E23" s="38">
        <v>2.0833333333333335E-4</v>
      </c>
      <c r="F23" s="39">
        <f t="shared" si="2"/>
        <v>1.6744186046511633E-2</v>
      </c>
      <c r="G23" s="38">
        <f t="shared" si="3"/>
        <v>1.5949074074074077E-2</v>
      </c>
      <c r="H23" s="43">
        <f t="shared" ref="H23" si="9">G23/$G$30</f>
        <v>7.0605113490802895E-2</v>
      </c>
    </row>
    <row r="24" spans="2:8" s="1" customFormat="1">
      <c r="B24" s="42" t="s">
        <v>12</v>
      </c>
      <c r="C24" s="38">
        <v>2.3842592592592591E-3</v>
      </c>
      <c r="D24" s="39">
        <f t="shared" si="0"/>
        <v>1.1170155080793836E-2</v>
      </c>
      <c r="E24" s="38">
        <v>0</v>
      </c>
      <c r="F24" s="39"/>
      <c r="G24" s="38">
        <f t="shared" si="3"/>
        <v>2.3842592592592591E-3</v>
      </c>
      <c r="H24" s="43">
        <f t="shared" ref="H24:H28" si="10">G24/$G$30</f>
        <v>1.0554900855664292E-2</v>
      </c>
    </row>
    <row r="25" spans="2:8" s="1" customFormat="1">
      <c r="B25" s="42" t="s">
        <v>5</v>
      </c>
      <c r="C25" s="38">
        <v>2.4074074074074072E-3</v>
      </c>
      <c r="D25" s="39">
        <f t="shared" si="0"/>
        <v>1.1278603188374359E-2</v>
      </c>
      <c r="E25" s="38">
        <v>0</v>
      </c>
      <c r="F25" s="39"/>
      <c r="G25" s="38">
        <f t="shared" si="3"/>
        <v>2.4074074074074072E-3</v>
      </c>
      <c r="H25" s="43">
        <f t="shared" si="10"/>
        <v>1.0657375621253264E-2</v>
      </c>
    </row>
    <row r="26" spans="2:8" s="1" customFormat="1">
      <c r="B26" s="42" t="s">
        <v>6</v>
      </c>
      <c r="C26" s="38">
        <v>2.9375000000000002E-2</v>
      </c>
      <c r="D26" s="39">
        <f t="shared" si="0"/>
        <v>0.13762064851968331</v>
      </c>
      <c r="E26" s="38">
        <v>0</v>
      </c>
      <c r="F26" s="39"/>
      <c r="G26" s="38">
        <f t="shared" si="3"/>
        <v>2.9375000000000002E-2</v>
      </c>
      <c r="H26" s="43">
        <f t="shared" si="10"/>
        <v>0.13004047753240763</v>
      </c>
    </row>
    <row r="27" spans="2:8" s="1" customFormat="1">
      <c r="B27" s="42" t="s">
        <v>78</v>
      </c>
      <c r="C27" s="38">
        <v>5.6759259259259273E-2</v>
      </c>
      <c r="D27" s="39">
        <f t="shared" si="0"/>
        <v>0.26591475978744172</v>
      </c>
      <c r="E27" s="38">
        <v>0</v>
      </c>
      <c r="F27" s="39"/>
      <c r="G27" s="38">
        <f t="shared" si="3"/>
        <v>5.6759259259259273E-2</v>
      </c>
      <c r="H27" s="43">
        <f t="shared" si="10"/>
        <v>0.25126812522416359</v>
      </c>
    </row>
    <row r="28" spans="2:8" s="1" customFormat="1">
      <c r="B28" s="42" t="s">
        <v>17</v>
      </c>
      <c r="C28" s="38">
        <v>1.8865740740740742E-3</v>
      </c>
      <c r="D28" s="39">
        <f t="shared" si="0"/>
        <v>8.8385207678126007E-3</v>
      </c>
      <c r="E28" s="38">
        <v>0</v>
      </c>
      <c r="F28" s="39">
        <f t="shared" si="2"/>
        <v>0</v>
      </c>
      <c r="G28" s="38">
        <f t="shared" si="3"/>
        <v>1.8865740740740742E-3</v>
      </c>
      <c r="H28" s="43">
        <f t="shared" si="10"/>
        <v>8.3516933955013577E-3</v>
      </c>
    </row>
    <row r="29" spans="2:8" s="1" customFormat="1" ht="15.75" thickBot="1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>
      <c r="B30" s="46" t="s">
        <v>29</v>
      </c>
      <c r="C30" s="50">
        <f>SUM(C7:C28)</f>
        <v>0.21344907407407412</v>
      </c>
      <c r="D30" s="51">
        <f t="shared" ref="D30:H30" si="11">SUM(D7:D28)</f>
        <v>0.99999999999999989</v>
      </c>
      <c r="E30" s="50">
        <f t="shared" si="11"/>
        <v>1.2442129629629628E-2</v>
      </c>
      <c r="F30" s="51">
        <f t="shared" si="11"/>
        <v>1</v>
      </c>
      <c r="G30" s="50">
        <f t="shared" si="11"/>
        <v>0.22589120370370372</v>
      </c>
      <c r="H30" s="49">
        <f t="shared" si="11"/>
        <v>0.99999999999999989</v>
      </c>
    </row>
    <row r="31" spans="2:8" s="1" customFormat="1" ht="15.75" thickTop="1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>
      <c r="B32" s="172" t="s">
        <v>115</v>
      </c>
      <c r="C32" s="173"/>
      <c r="D32" s="173"/>
      <c r="E32" s="173"/>
      <c r="F32" s="173"/>
      <c r="G32" s="173"/>
      <c r="H32" s="174"/>
    </row>
    <row r="33" spans="3:5" s="1" customFormat="1">
      <c r="C33" s="9"/>
      <c r="D33" s="9"/>
      <c r="E33" s="9"/>
    </row>
    <row r="34" spans="3:5" s="1" customFormat="1">
      <c r="C34" s="9"/>
      <c r="D34" s="9"/>
      <c r="E34" s="9"/>
    </row>
    <row r="35" spans="3:5" s="1" customFormat="1">
      <c r="C35" s="9"/>
      <c r="D35" s="9"/>
      <c r="E35" s="9"/>
    </row>
    <row r="36" spans="3:5" s="1" customFormat="1">
      <c r="C36" s="9"/>
      <c r="D36" s="9"/>
      <c r="E36" s="9"/>
    </row>
    <row r="37" spans="3:5" s="1" customFormat="1">
      <c r="C37" s="9"/>
      <c r="D37" s="9"/>
      <c r="E37" s="9"/>
    </row>
    <row r="38" spans="3:5" s="1" customFormat="1">
      <c r="C38" s="9"/>
      <c r="D38" s="9"/>
      <c r="E38" s="9"/>
    </row>
    <row r="39" spans="3:5" s="1" customFormat="1">
      <c r="C39" s="9"/>
      <c r="D39" s="9"/>
      <c r="E39" s="9"/>
    </row>
    <row r="40" spans="3:5" s="1" customFormat="1">
      <c r="C40" s="9"/>
      <c r="D40" s="9"/>
      <c r="E40" s="9"/>
    </row>
    <row r="41" spans="3:5" s="1" customFormat="1">
      <c r="C41" s="9"/>
      <c r="D41" s="9"/>
      <c r="E41" s="9"/>
    </row>
    <row r="42" spans="3:5" s="1" customFormat="1">
      <c r="C42" s="9"/>
      <c r="D42" s="9"/>
      <c r="E42" s="9"/>
    </row>
    <row r="43" spans="3:5" s="1" customFormat="1">
      <c r="C43" s="9"/>
      <c r="D43" s="9"/>
      <c r="E43" s="9"/>
    </row>
    <row r="44" spans="3:5" s="1" customFormat="1">
      <c r="C44" s="9"/>
      <c r="D44" s="9"/>
      <c r="E44" s="9"/>
    </row>
    <row r="45" spans="3:5" s="1" customFormat="1">
      <c r="C45" s="9"/>
      <c r="D45" s="9"/>
      <c r="E45" s="9"/>
    </row>
    <row r="46" spans="3:5" s="1" customFormat="1">
      <c r="C46" s="9"/>
      <c r="D46" s="9"/>
      <c r="E46" s="9"/>
    </row>
    <row r="47" spans="3:5" s="1" customFormat="1">
      <c r="C47" s="9"/>
      <c r="D47" s="9"/>
      <c r="E47" s="9"/>
    </row>
    <row r="48" spans="3:5" s="1" customFormat="1">
      <c r="C48" s="9"/>
      <c r="D48" s="9"/>
      <c r="E48" s="9"/>
    </row>
    <row r="49" spans="3:5" s="1" customFormat="1">
      <c r="C49" s="9"/>
      <c r="D49" s="9"/>
      <c r="E49" s="9"/>
    </row>
    <row r="50" spans="3:5" s="1" customFormat="1">
      <c r="C50" s="9"/>
      <c r="D50" s="9"/>
      <c r="E50" s="9"/>
    </row>
    <row r="51" spans="3:5" s="1" customFormat="1">
      <c r="C51" s="9"/>
      <c r="D51" s="9"/>
      <c r="E51" s="9"/>
    </row>
    <row r="52" spans="3:5" s="1" customFormat="1">
      <c r="C52" s="9"/>
      <c r="D52" s="9"/>
      <c r="E52" s="9"/>
    </row>
    <row r="53" spans="3:5" s="1" customFormat="1">
      <c r="C53" s="9"/>
      <c r="D53" s="9"/>
      <c r="E53" s="9"/>
    </row>
    <row r="54" spans="3:5" s="1" customFormat="1">
      <c r="C54" s="9"/>
      <c r="D54" s="9"/>
      <c r="E54" s="9"/>
    </row>
    <row r="55" spans="3:5" s="1" customFormat="1">
      <c r="C55" s="9"/>
      <c r="D55" s="9"/>
      <c r="E55" s="9"/>
    </row>
    <row r="56" spans="3:5" s="1" customFormat="1">
      <c r="C56" s="9"/>
      <c r="D56" s="9"/>
      <c r="E56" s="9"/>
    </row>
    <row r="57" spans="3:5" s="1" customFormat="1">
      <c r="C57" s="9"/>
      <c r="D57" s="9"/>
      <c r="E57" s="9"/>
    </row>
    <row r="58" spans="3:5" s="1" customFormat="1">
      <c r="C58" s="9"/>
      <c r="D58" s="9"/>
      <c r="E58" s="9"/>
    </row>
    <row r="59" spans="3:5" s="1" customFormat="1">
      <c r="C59" s="9"/>
      <c r="D59" s="9"/>
      <c r="E59" s="9"/>
    </row>
    <row r="60" spans="3:5" s="1" customFormat="1">
      <c r="C60" s="9"/>
      <c r="D60" s="9"/>
      <c r="E60" s="9"/>
    </row>
    <row r="61" spans="3:5" s="1" customFormat="1">
      <c r="C61" s="9"/>
      <c r="D61" s="9"/>
      <c r="E61" s="9"/>
    </row>
    <row r="62" spans="3:5" s="1" customFormat="1">
      <c r="C62" s="9"/>
      <c r="D62" s="9"/>
      <c r="E62" s="9"/>
    </row>
    <row r="63" spans="3:5" s="1" customFormat="1">
      <c r="C63" s="9"/>
      <c r="D63" s="9"/>
      <c r="E63" s="9"/>
    </row>
    <row r="64" spans="3:5" s="1" customFormat="1">
      <c r="C64" s="9"/>
      <c r="D64" s="9"/>
      <c r="E64" s="9"/>
    </row>
    <row r="65" spans="3:5" s="1" customFormat="1">
      <c r="C65" s="9"/>
      <c r="D65" s="9"/>
      <c r="E65" s="9"/>
    </row>
    <row r="66" spans="3:5" s="1" customFormat="1">
      <c r="C66" s="9"/>
      <c r="D66" s="9"/>
      <c r="E66" s="9"/>
    </row>
    <row r="67" spans="3:5" s="1" customFormat="1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&amp;R27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codeName="Foglio22"/>
  <dimension ref="B1:H67"/>
  <sheetViews>
    <sheetView showGridLines="0" showZeros="0" zoomScale="110" zoomScaleNormal="110" zoomScaleSheetLayoutView="100" zoomScalePageLayoutView="110" workbookViewId="0">
      <selection activeCell="M18" sqref="M18"/>
    </sheetView>
  </sheetViews>
  <sheetFormatPr defaultColWidth="8.85546875" defaultRowHeight="1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>
      <c r="C1" s="9"/>
      <c r="D1" s="9"/>
      <c r="E1" s="9"/>
    </row>
    <row r="2" spans="2:8" s="1" customFormat="1" ht="15.75" thickBot="1">
      <c r="C2" s="9"/>
      <c r="D2" s="9"/>
      <c r="E2" s="9"/>
    </row>
    <row r="3" spans="2:8" s="1" customFormat="1">
      <c r="B3" s="175" t="s">
        <v>98</v>
      </c>
      <c r="C3" s="176"/>
      <c r="D3" s="176"/>
      <c r="E3" s="176"/>
      <c r="F3" s="176"/>
      <c r="G3" s="176"/>
      <c r="H3" s="177"/>
    </row>
    <row r="4" spans="2:8" s="1" customFormat="1" ht="15.75" thickBot="1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>
      <c r="B5" s="62"/>
      <c r="C5" s="178" t="s">
        <v>31</v>
      </c>
      <c r="D5" s="178"/>
      <c r="E5" s="178" t="s">
        <v>32</v>
      </c>
      <c r="F5" s="178"/>
      <c r="G5" s="178" t="s">
        <v>33</v>
      </c>
      <c r="H5" s="179"/>
    </row>
    <row r="6" spans="2:8" s="1" customFormat="1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>
      <c r="B7" s="42" t="s">
        <v>10</v>
      </c>
      <c r="C7" s="38">
        <v>7.9861111111111105E-4</v>
      </c>
      <c r="D7" s="39">
        <f t="shared" ref="D7:D28" si="0">C7/C$30</f>
        <v>4.6684709066305823E-3</v>
      </c>
      <c r="E7" s="38">
        <v>0</v>
      </c>
      <c r="F7" s="39"/>
      <c r="G7" s="38">
        <f>C7+E7</f>
        <v>7.9861111111111105E-4</v>
      </c>
      <c r="H7" s="43">
        <f>G7/$G$30</f>
        <v>3.5605552402084733E-3</v>
      </c>
    </row>
    <row r="8" spans="2:8" s="1" customFormat="1">
      <c r="B8" s="42" t="s">
        <v>13</v>
      </c>
      <c r="C8" s="38">
        <v>2.9050925925925928E-3</v>
      </c>
      <c r="D8" s="39">
        <f t="shared" si="0"/>
        <v>1.698240866035183E-2</v>
      </c>
      <c r="E8" s="38">
        <v>1.2962962962962963E-3</v>
      </c>
      <c r="F8" s="39">
        <f t="shared" ref="F8:F27" si="1">E8/E$30</f>
        <v>2.4353120243531198E-2</v>
      </c>
      <c r="G8" s="38">
        <f t="shared" ref="G8:G28" si="2">C8+E8</f>
        <v>4.2013888888888891E-3</v>
      </c>
      <c r="H8" s="43">
        <f t="shared" ref="H8:H10" si="3">G8/$G$30</f>
        <v>1.8731616698488059E-2</v>
      </c>
    </row>
    <row r="9" spans="2:8" s="1" customFormat="1">
      <c r="B9" s="42" t="s">
        <v>0</v>
      </c>
      <c r="C9" s="38">
        <v>4.5393518518518521E-2</v>
      </c>
      <c r="D9" s="39">
        <f t="shared" si="0"/>
        <v>0.26535859269282819</v>
      </c>
      <c r="E9" s="38">
        <v>1.3159722222222224E-2</v>
      </c>
      <c r="F9" s="39">
        <f t="shared" si="1"/>
        <v>0.24722765818656228</v>
      </c>
      <c r="G9" s="38">
        <f t="shared" si="2"/>
        <v>5.8553240740740746E-2</v>
      </c>
      <c r="H9" s="43">
        <f t="shared" si="3"/>
        <v>0.26105578203209667</v>
      </c>
    </row>
    <row r="10" spans="2:8" s="1" customFormat="1">
      <c r="B10" s="42" t="s">
        <v>8</v>
      </c>
      <c r="C10" s="38">
        <v>5.208333333333333E-3</v>
      </c>
      <c r="D10" s="39">
        <f t="shared" si="0"/>
        <v>3.0446549391069017E-2</v>
      </c>
      <c r="E10" s="38">
        <v>5.5555555555555556E-4</v>
      </c>
      <c r="F10" s="39">
        <f t="shared" si="1"/>
        <v>1.0437051532941942E-2</v>
      </c>
      <c r="G10" s="38">
        <f t="shared" si="2"/>
        <v>5.7638888888888887E-3</v>
      </c>
      <c r="H10" s="43">
        <f t="shared" si="3"/>
        <v>2.5697920429330723E-2</v>
      </c>
    </row>
    <row r="11" spans="2:8" s="1" customFormat="1">
      <c r="B11" s="42" t="s">
        <v>26</v>
      </c>
      <c r="C11" s="38">
        <v>0</v>
      </c>
      <c r="D11" s="39">
        <f t="shared" si="0"/>
        <v>0</v>
      </c>
      <c r="E11" s="38">
        <v>6.3657407407407413E-4</v>
      </c>
      <c r="F11" s="39">
        <f t="shared" si="1"/>
        <v>1.1959121548162643E-2</v>
      </c>
      <c r="G11" s="38">
        <f t="shared" si="2"/>
        <v>6.3657407407407413E-4</v>
      </c>
      <c r="H11" s="43">
        <f t="shared" ref="H11" si="4">G11/$G$30</f>
        <v>2.8381237421951605E-3</v>
      </c>
    </row>
    <row r="12" spans="2:8" s="1" customFormat="1">
      <c r="B12" s="42" t="s">
        <v>3</v>
      </c>
      <c r="C12" s="38">
        <v>1.8680555555555534E-2</v>
      </c>
      <c r="D12" s="39">
        <f t="shared" si="0"/>
        <v>0.10920162381596742</v>
      </c>
      <c r="E12" s="38">
        <v>1.1840277777777781E-2</v>
      </c>
      <c r="F12" s="39">
        <f t="shared" si="1"/>
        <v>0.22243966079582522</v>
      </c>
      <c r="G12" s="38">
        <f t="shared" si="2"/>
        <v>3.0520833333333316E-2</v>
      </c>
      <c r="H12" s="43">
        <f t="shared" ref="H12:H24" si="5">G12/$G$30</f>
        <v>0.13607513287579334</v>
      </c>
    </row>
    <row r="13" spans="2:8" s="1" customFormat="1">
      <c r="B13" s="42" t="s">
        <v>7</v>
      </c>
      <c r="C13" s="38">
        <v>4.1435185185185177E-3</v>
      </c>
      <c r="D13" s="39">
        <f t="shared" si="0"/>
        <v>2.422192151556157E-2</v>
      </c>
      <c r="E13" s="38">
        <v>4.178240740740741E-3</v>
      </c>
      <c r="F13" s="39">
        <f t="shared" si="1"/>
        <v>7.8495325070667532E-2</v>
      </c>
      <c r="G13" s="38">
        <f t="shared" si="2"/>
        <v>8.3217592592592579E-3</v>
      </c>
      <c r="H13" s="43">
        <f t="shared" si="5"/>
        <v>3.710201764796945E-2</v>
      </c>
    </row>
    <row r="14" spans="2:8" s="1" customFormat="1">
      <c r="B14" s="42" t="s">
        <v>2</v>
      </c>
      <c r="C14" s="38">
        <v>7.9629629629629634E-3</v>
      </c>
      <c r="D14" s="39">
        <f t="shared" si="0"/>
        <v>4.6549391069012187E-2</v>
      </c>
      <c r="E14" s="38">
        <v>6.4814814814814813E-4</v>
      </c>
      <c r="F14" s="39">
        <f t="shared" si="1"/>
        <v>1.2176560121765599E-2</v>
      </c>
      <c r="G14" s="38">
        <f t="shared" si="2"/>
        <v>8.611111111111111E-3</v>
      </c>
      <c r="H14" s="43">
        <f t="shared" si="5"/>
        <v>3.8392073894421806E-2</v>
      </c>
    </row>
    <row r="15" spans="2:8" s="1" customFormat="1">
      <c r="B15" s="42" t="s">
        <v>9</v>
      </c>
      <c r="C15" s="38">
        <v>1.4421296296296291E-2</v>
      </c>
      <c r="D15" s="39">
        <f t="shared" si="0"/>
        <v>8.4303112313937736E-2</v>
      </c>
      <c r="E15" s="38">
        <v>7.6157407407407406E-3</v>
      </c>
      <c r="F15" s="39">
        <f t="shared" si="1"/>
        <v>0.14307458143074578</v>
      </c>
      <c r="G15" s="38">
        <f t="shared" si="2"/>
        <v>2.2037037037037032E-2</v>
      </c>
      <c r="H15" s="43">
        <f t="shared" si="5"/>
        <v>9.825068372981062E-2</v>
      </c>
    </row>
    <row r="16" spans="2:8" s="1" customFormat="1">
      <c r="B16" s="42" t="s">
        <v>1</v>
      </c>
      <c r="C16" s="38">
        <v>4.386574074074074E-3</v>
      </c>
      <c r="D16" s="39">
        <f t="shared" si="0"/>
        <v>2.5642760487144794E-2</v>
      </c>
      <c r="E16" s="38">
        <v>4.4444444444444436E-3</v>
      </c>
      <c r="F16" s="39">
        <f t="shared" si="1"/>
        <v>8.3496412263535519E-2</v>
      </c>
      <c r="G16" s="38">
        <f t="shared" si="2"/>
        <v>8.8310185185185176E-3</v>
      </c>
      <c r="H16" s="43">
        <f t="shared" si="5"/>
        <v>3.9372516641725579E-2</v>
      </c>
    </row>
    <row r="17" spans="2:8" s="1" customFormat="1">
      <c r="B17" s="42" t="s">
        <v>27</v>
      </c>
      <c r="C17" s="38">
        <v>7.0601851851851837E-4</v>
      </c>
      <c r="D17" s="39">
        <f t="shared" si="0"/>
        <v>4.1271989174560212E-3</v>
      </c>
      <c r="E17" s="38">
        <v>1.2037037037037038E-3</v>
      </c>
      <c r="F17" s="39">
        <f t="shared" si="1"/>
        <v>2.2613611654707544E-2</v>
      </c>
      <c r="G17" s="38">
        <f t="shared" si="2"/>
        <v>1.9097222222222222E-3</v>
      </c>
      <c r="H17" s="43">
        <f t="shared" si="5"/>
        <v>8.514371226585481E-3</v>
      </c>
    </row>
    <row r="18" spans="2:8" s="1" customFormat="1">
      <c r="B18" s="42" t="s">
        <v>16</v>
      </c>
      <c r="C18" s="38">
        <v>2.5462962962962966E-4</v>
      </c>
      <c r="D18" s="39">
        <f t="shared" si="0"/>
        <v>1.4884979702300411E-3</v>
      </c>
      <c r="E18" s="38">
        <v>0</v>
      </c>
      <c r="F18" s="39">
        <f t="shared" si="1"/>
        <v>0</v>
      </c>
      <c r="G18" s="38">
        <f t="shared" si="2"/>
        <v>2.5462962962962966E-4</v>
      </c>
      <c r="H18" s="43">
        <f t="shared" si="5"/>
        <v>1.1352494968780642E-3</v>
      </c>
    </row>
    <row r="19" spans="2:8" s="1" customFormat="1">
      <c r="B19" s="42" t="s">
        <v>4</v>
      </c>
      <c r="C19" s="38">
        <v>5.4629629629629611E-3</v>
      </c>
      <c r="D19" s="39">
        <f t="shared" si="0"/>
        <v>3.1935047361299047E-2</v>
      </c>
      <c r="E19" s="38">
        <v>3.0092592592592589E-4</v>
      </c>
      <c r="F19" s="39">
        <f t="shared" si="1"/>
        <v>5.6534029136768851E-3</v>
      </c>
      <c r="G19" s="38">
        <f t="shared" si="2"/>
        <v>5.763888888888887E-3</v>
      </c>
      <c r="H19" s="43">
        <f t="shared" si="5"/>
        <v>2.5697920429330716E-2</v>
      </c>
    </row>
    <row r="20" spans="2:8" s="1" customFormat="1">
      <c r="B20" s="42" t="s">
        <v>14</v>
      </c>
      <c r="C20" s="38">
        <v>4.1435185185185186E-3</v>
      </c>
      <c r="D20" s="39">
        <f t="shared" si="0"/>
        <v>2.4221921515561576E-2</v>
      </c>
      <c r="E20" s="38">
        <v>4.2129629629629626E-3</v>
      </c>
      <c r="F20" s="39">
        <f t="shared" si="1"/>
        <v>7.914764079147639E-2</v>
      </c>
      <c r="G20" s="38">
        <f t="shared" si="2"/>
        <v>8.3564814814814821E-3</v>
      </c>
      <c r="H20" s="43">
        <f t="shared" si="5"/>
        <v>3.7256824397543742E-2</v>
      </c>
    </row>
    <row r="21" spans="2:8" s="1" customFormat="1">
      <c r="B21" s="42" t="s">
        <v>11</v>
      </c>
      <c r="C21" s="38"/>
      <c r="D21" s="39">
        <f t="shared" si="0"/>
        <v>0</v>
      </c>
      <c r="E21" s="38"/>
      <c r="F21" s="39">
        <f t="shared" si="1"/>
        <v>0</v>
      </c>
      <c r="G21" s="38">
        <f t="shared" si="2"/>
        <v>0</v>
      </c>
      <c r="H21" s="43">
        <f t="shared" si="5"/>
        <v>0</v>
      </c>
    </row>
    <row r="22" spans="2:8" s="1" customFormat="1">
      <c r="B22" s="42" t="s">
        <v>15</v>
      </c>
      <c r="C22" s="38"/>
      <c r="D22" s="39"/>
      <c r="E22" s="38"/>
      <c r="F22" s="39">
        <f t="shared" si="1"/>
        <v>0</v>
      </c>
      <c r="G22" s="38">
        <f t="shared" si="2"/>
        <v>0</v>
      </c>
      <c r="H22" s="43">
        <f t="shared" si="5"/>
        <v>0</v>
      </c>
    </row>
    <row r="23" spans="2:8" s="1" customFormat="1">
      <c r="B23" s="42" t="s">
        <v>71</v>
      </c>
      <c r="C23" s="38">
        <v>1.4236111111111112E-3</v>
      </c>
      <c r="D23" s="39">
        <f t="shared" si="0"/>
        <v>8.3220568335588656E-3</v>
      </c>
      <c r="E23" s="38">
        <v>1.2268518518518518E-3</v>
      </c>
      <c r="F23" s="39">
        <f t="shared" si="1"/>
        <v>2.3048488801913455E-2</v>
      </c>
      <c r="G23" s="38">
        <f t="shared" si="2"/>
        <v>2.650462962962963E-3</v>
      </c>
      <c r="H23" s="43">
        <f t="shared" si="5"/>
        <v>1.1816915217503485E-2</v>
      </c>
    </row>
    <row r="24" spans="2:8" s="1" customFormat="1">
      <c r="B24" s="42" t="s">
        <v>12</v>
      </c>
      <c r="C24" s="38">
        <v>3.2407407407407406E-4</v>
      </c>
      <c r="D24" s="39">
        <f t="shared" si="0"/>
        <v>1.8944519621109611E-3</v>
      </c>
      <c r="E24" s="38">
        <v>1.2847222222222223E-3</v>
      </c>
      <c r="F24" s="39">
        <f t="shared" si="1"/>
        <v>2.4135681669928244E-2</v>
      </c>
      <c r="G24" s="38">
        <f t="shared" si="2"/>
        <v>1.6087962962962963E-3</v>
      </c>
      <c r="H24" s="43">
        <f t="shared" si="5"/>
        <v>7.1727127302750413E-3</v>
      </c>
    </row>
    <row r="25" spans="2:8" s="1" customFormat="1">
      <c r="B25" s="42" t="s">
        <v>5</v>
      </c>
      <c r="C25" s="38">
        <v>9.7222222222222219E-4</v>
      </c>
      <c r="D25" s="39">
        <f t="shared" si="0"/>
        <v>5.6833558863328831E-3</v>
      </c>
      <c r="E25" s="38">
        <v>2.0833333333333335E-4</v>
      </c>
      <c r="F25" s="39">
        <f t="shared" si="1"/>
        <v>3.9138943248532287E-3</v>
      </c>
      <c r="G25" s="38">
        <f t="shared" si="2"/>
        <v>1.1805555555555556E-3</v>
      </c>
      <c r="H25" s="43">
        <f t="shared" ref="H25:H27" si="6">G25/$G$30</f>
        <v>5.2634294855255703E-3</v>
      </c>
    </row>
    <row r="26" spans="2:8" s="1" customFormat="1">
      <c r="B26" s="42" t="s">
        <v>6</v>
      </c>
      <c r="C26" s="38">
        <v>3.8784722222222207E-2</v>
      </c>
      <c r="D26" s="39">
        <f t="shared" si="0"/>
        <v>0.22672530446549385</v>
      </c>
      <c r="E26" s="38">
        <v>4.1666666666666664E-4</v>
      </c>
      <c r="F26" s="39">
        <f t="shared" si="1"/>
        <v>7.8277886497064558E-3</v>
      </c>
      <c r="G26" s="38">
        <f t="shared" si="2"/>
        <v>3.9201388888888876E-2</v>
      </c>
      <c r="H26" s="43">
        <f t="shared" si="6"/>
        <v>0.17477682026936373</v>
      </c>
    </row>
    <row r="27" spans="2:8" s="1" customFormat="1">
      <c r="B27" s="42" t="s">
        <v>78</v>
      </c>
      <c r="C27" s="38">
        <v>1.5092592592592588E-2</v>
      </c>
      <c r="D27" s="39">
        <f t="shared" si="0"/>
        <v>8.82273342354533E-2</v>
      </c>
      <c r="E27" s="38">
        <v>0</v>
      </c>
      <c r="F27" s="39">
        <f t="shared" si="1"/>
        <v>0</v>
      </c>
      <c r="G27" s="38">
        <f t="shared" si="2"/>
        <v>1.5092592592592588E-2</v>
      </c>
      <c r="H27" s="43">
        <f t="shared" si="6"/>
        <v>6.7289333814954319E-2</v>
      </c>
    </row>
    <row r="28" spans="2:8" s="1" customFormat="1">
      <c r="B28" s="42" t="s">
        <v>17</v>
      </c>
      <c r="C28" s="38"/>
      <c r="D28" s="39">
        <f t="shared" si="0"/>
        <v>0</v>
      </c>
      <c r="E28" s="38"/>
      <c r="F28" s="39"/>
      <c r="G28" s="38">
        <f t="shared" si="2"/>
        <v>0</v>
      </c>
      <c r="H28" s="43">
        <f t="shared" ref="H28" si="7">G28/$G$30</f>
        <v>0</v>
      </c>
    </row>
    <row r="29" spans="2:8" s="1" customFormat="1" ht="15.75" thickBot="1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>
      <c r="B30" s="46" t="s">
        <v>29</v>
      </c>
      <c r="C30" s="50">
        <f t="shared" ref="C30:H30" si="8">SUM(C7:C28)</f>
        <v>0.17106481481481478</v>
      </c>
      <c r="D30" s="51">
        <f t="shared" si="8"/>
        <v>0.99999999999999989</v>
      </c>
      <c r="E30" s="50">
        <f t="shared" si="8"/>
        <v>5.3229166666666675E-2</v>
      </c>
      <c r="F30" s="51">
        <f t="shared" si="8"/>
        <v>0.99999999999999989</v>
      </c>
      <c r="G30" s="50">
        <f t="shared" si="8"/>
        <v>0.22429398148148144</v>
      </c>
      <c r="H30" s="49">
        <f t="shared" si="8"/>
        <v>1.0000000000000002</v>
      </c>
    </row>
    <row r="31" spans="2:8" s="1" customFormat="1" ht="15.75" thickTop="1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>
      <c r="B32" s="172" t="s">
        <v>115</v>
      </c>
      <c r="C32" s="173"/>
      <c r="D32" s="173"/>
      <c r="E32" s="173"/>
      <c r="F32" s="173"/>
      <c r="G32" s="173"/>
      <c r="H32" s="174"/>
    </row>
    <row r="33" spans="3:5" s="1" customFormat="1">
      <c r="C33" s="9"/>
      <c r="D33" s="9"/>
      <c r="E33" s="9"/>
    </row>
    <row r="34" spans="3:5" s="1" customFormat="1">
      <c r="C34" s="9"/>
      <c r="D34" s="9"/>
      <c r="E34" s="9"/>
    </row>
    <row r="35" spans="3:5" s="1" customFormat="1">
      <c r="C35" s="9"/>
      <c r="D35" s="9"/>
      <c r="E35" s="9"/>
    </row>
    <row r="36" spans="3:5" s="1" customFormat="1">
      <c r="C36" s="9"/>
      <c r="D36" s="9"/>
      <c r="E36" s="9"/>
    </row>
    <row r="37" spans="3:5" s="1" customFormat="1">
      <c r="C37" s="9"/>
      <c r="D37" s="9"/>
      <c r="E37" s="9"/>
    </row>
    <row r="38" spans="3:5" s="1" customFormat="1">
      <c r="C38" s="9"/>
      <c r="D38" s="9"/>
      <c r="E38" s="9"/>
    </row>
    <row r="39" spans="3:5" s="1" customFormat="1">
      <c r="C39" s="9"/>
      <c r="D39" s="9"/>
      <c r="E39" s="9"/>
    </row>
    <row r="40" spans="3:5" s="1" customFormat="1">
      <c r="C40" s="9"/>
      <c r="D40" s="9"/>
      <c r="E40" s="9"/>
    </row>
    <row r="41" spans="3:5" s="1" customFormat="1">
      <c r="C41" s="9"/>
      <c r="D41" s="9"/>
      <c r="E41" s="9"/>
    </row>
    <row r="42" spans="3:5" s="1" customFormat="1">
      <c r="C42" s="9"/>
      <c r="D42" s="9"/>
      <c r="E42" s="9"/>
    </row>
    <row r="43" spans="3:5" s="1" customFormat="1">
      <c r="C43" s="9"/>
      <c r="D43" s="9"/>
      <c r="E43" s="9"/>
    </row>
    <row r="44" spans="3:5" s="1" customFormat="1">
      <c r="C44" s="9"/>
      <c r="D44" s="9"/>
      <c r="E44" s="9"/>
    </row>
    <row r="45" spans="3:5" s="1" customFormat="1">
      <c r="C45" s="9"/>
      <c r="D45" s="9"/>
      <c r="E45" s="9"/>
    </row>
    <row r="46" spans="3:5" s="1" customFormat="1">
      <c r="C46" s="9"/>
      <c r="D46" s="9"/>
      <c r="E46" s="9"/>
    </row>
    <row r="47" spans="3:5" s="1" customFormat="1">
      <c r="C47" s="9"/>
      <c r="D47" s="9"/>
      <c r="E47" s="9"/>
    </row>
    <row r="48" spans="3:5" s="1" customFormat="1">
      <c r="C48" s="9"/>
      <c r="D48" s="9"/>
      <c r="E48" s="9"/>
    </row>
    <row r="49" spans="3:5" s="1" customFormat="1">
      <c r="C49" s="9"/>
      <c r="D49" s="9"/>
      <c r="E49" s="9"/>
    </row>
    <row r="50" spans="3:5" s="1" customFormat="1">
      <c r="C50" s="9"/>
      <c r="D50" s="9"/>
      <c r="E50" s="9"/>
    </row>
    <row r="51" spans="3:5" s="1" customFormat="1">
      <c r="C51" s="9"/>
      <c r="D51" s="9"/>
      <c r="E51" s="9"/>
    </row>
    <row r="52" spans="3:5" s="1" customFormat="1">
      <c r="C52" s="9"/>
      <c r="D52" s="9"/>
      <c r="E52" s="9"/>
    </row>
    <row r="53" spans="3:5" s="1" customFormat="1">
      <c r="C53" s="9"/>
      <c r="D53" s="9"/>
      <c r="E53" s="9"/>
    </row>
    <row r="54" spans="3:5" s="1" customFormat="1">
      <c r="C54" s="9"/>
      <c r="D54" s="9"/>
      <c r="E54" s="9"/>
    </row>
    <row r="55" spans="3:5" s="1" customFormat="1">
      <c r="C55" s="9"/>
      <c r="D55" s="9"/>
      <c r="E55" s="9"/>
    </row>
    <row r="56" spans="3:5" s="1" customFormat="1">
      <c r="C56" s="9"/>
      <c r="D56" s="9"/>
      <c r="E56" s="9"/>
    </row>
    <row r="57" spans="3:5" s="1" customFormat="1">
      <c r="C57" s="9"/>
      <c r="D57" s="9"/>
      <c r="E57" s="9"/>
    </row>
    <row r="58" spans="3:5" s="1" customFormat="1">
      <c r="C58" s="9"/>
      <c r="D58" s="9"/>
      <c r="E58" s="9"/>
    </row>
    <row r="59" spans="3:5" s="1" customFormat="1">
      <c r="C59" s="9"/>
      <c r="D59" s="9"/>
      <c r="E59" s="9"/>
    </row>
    <row r="60" spans="3:5" s="1" customFormat="1">
      <c r="C60" s="9"/>
      <c r="D60" s="9"/>
      <c r="E60" s="9"/>
    </row>
    <row r="61" spans="3:5" s="1" customFormat="1">
      <c r="C61" s="9"/>
      <c r="D61" s="9"/>
      <c r="E61" s="9"/>
    </row>
    <row r="62" spans="3:5" s="1" customFormat="1">
      <c r="C62" s="9"/>
      <c r="D62" s="9"/>
      <c r="E62" s="9"/>
    </row>
    <row r="63" spans="3:5" s="1" customFormat="1">
      <c r="C63" s="9"/>
      <c r="D63" s="9"/>
      <c r="E63" s="9"/>
    </row>
    <row r="64" spans="3:5" s="1" customFormat="1">
      <c r="C64" s="9"/>
      <c r="D64" s="9"/>
      <c r="E64" s="9"/>
    </row>
    <row r="65" spans="3:5" s="1" customFormat="1">
      <c r="C65" s="9"/>
      <c r="D65" s="9"/>
      <c r="E65" s="9"/>
    </row>
    <row r="66" spans="3:5" s="1" customFormat="1">
      <c r="C66" s="9"/>
      <c r="D66" s="9"/>
      <c r="E66" s="9"/>
    </row>
    <row r="67" spans="3:5" s="1" customFormat="1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&amp;R28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codeName="Foglio23"/>
  <dimension ref="B1:H67"/>
  <sheetViews>
    <sheetView showGridLines="0" showZeros="0" zoomScale="110" zoomScaleNormal="110" zoomScaleSheetLayoutView="100" zoomScalePageLayoutView="110" workbookViewId="0">
      <selection activeCell="M18" sqref="M18"/>
    </sheetView>
  </sheetViews>
  <sheetFormatPr defaultColWidth="8.85546875" defaultRowHeight="1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>
      <c r="C1" s="9"/>
      <c r="D1" s="9"/>
      <c r="E1" s="9"/>
    </row>
    <row r="2" spans="2:8" s="1" customFormat="1" ht="15.75" thickBot="1">
      <c r="C2" s="9"/>
      <c r="D2" s="9"/>
      <c r="E2" s="9"/>
    </row>
    <row r="3" spans="2:8" s="1" customFormat="1">
      <c r="B3" s="175" t="s">
        <v>99</v>
      </c>
      <c r="C3" s="176"/>
      <c r="D3" s="176"/>
      <c r="E3" s="176"/>
      <c r="F3" s="176"/>
      <c r="G3" s="176"/>
      <c r="H3" s="177"/>
    </row>
    <row r="4" spans="2:8" s="1" customFormat="1" ht="15.75" thickBot="1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>
      <c r="B5" s="62"/>
      <c r="C5" s="178" t="s">
        <v>31</v>
      </c>
      <c r="D5" s="178"/>
      <c r="E5" s="178" t="s">
        <v>32</v>
      </c>
      <c r="F5" s="178"/>
      <c r="G5" s="178" t="s">
        <v>33</v>
      </c>
      <c r="H5" s="179"/>
    </row>
    <row r="6" spans="2:8" s="1" customFormat="1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>
      <c r="B7" s="42" t="s">
        <v>10</v>
      </c>
      <c r="C7" s="38">
        <v>2.2800925925925927E-3</v>
      </c>
      <c r="D7" s="39">
        <f t="shared" ref="D7:D27" si="0">C7/C$30</f>
        <v>1.1613511760891348E-2</v>
      </c>
      <c r="E7" s="38"/>
      <c r="F7" s="39"/>
      <c r="G7" s="38">
        <f>C7+E7</f>
        <v>2.2800925925925927E-3</v>
      </c>
      <c r="H7" s="43">
        <f>G7/$G$30</f>
        <v>1.1613511760891348E-2</v>
      </c>
    </row>
    <row r="8" spans="2:8" s="1" customFormat="1">
      <c r="B8" s="42" t="s">
        <v>13</v>
      </c>
      <c r="C8" s="38">
        <v>3.7268518518518514E-3</v>
      </c>
      <c r="D8" s="39">
        <f t="shared" si="0"/>
        <v>1.8982491304604131E-2</v>
      </c>
      <c r="E8" s="38"/>
      <c r="F8" s="39"/>
      <c r="G8" s="38">
        <f t="shared" ref="G8:G28" si="1">C8+E8</f>
        <v>3.7268518518518514E-3</v>
      </c>
      <c r="H8" s="43">
        <f t="shared" ref="H8:H27" si="2">G8/$G$30</f>
        <v>1.8982491304604131E-2</v>
      </c>
    </row>
    <row r="9" spans="2:8" s="1" customFormat="1">
      <c r="B9" s="42" t="s">
        <v>0</v>
      </c>
      <c r="C9" s="38">
        <v>2.462962962962963E-2</v>
      </c>
      <c r="D9" s="39">
        <f t="shared" si="0"/>
        <v>0.12544950775216643</v>
      </c>
      <c r="E9" s="38"/>
      <c r="F9" s="39"/>
      <c r="G9" s="38">
        <f t="shared" si="1"/>
        <v>2.462962962962963E-2</v>
      </c>
      <c r="H9" s="43">
        <f t="shared" si="2"/>
        <v>0.12544950775216643</v>
      </c>
    </row>
    <row r="10" spans="2:8" s="1" customFormat="1">
      <c r="B10" s="42" t="s">
        <v>8</v>
      </c>
      <c r="C10" s="38">
        <v>8.4490740740740759E-3</v>
      </c>
      <c r="D10" s="39">
        <f t="shared" si="0"/>
        <v>4.303484053528267E-2</v>
      </c>
      <c r="E10" s="38"/>
      <c r="F10" s="39"/>
      <c r="G10" s="38">
        <f t="shared" si="1"/>
        <v>8.4490740740740759E-3</v>
      </c>
      <c r="H10" s="43">
        <f t="shared" si="2"/>
        <v>4.303484053528267E-2</v>
      </c>
    </row>
    <row r="11" spans="2:8" s="1" customFormat="1">
      <c r="B11" s="42" t="s">
        <v>26</v>
      </c>
      <c r="C11" s="38">
        <v>4.1666666666666664E-4</v>
      </c>
      <c r="D11" s="39">
        <f t="shared" si="0"/>
        <v>2.1222661085892815E-3</v>
      </c>
      <c r="E11" s="38"/>
      <c r="F11" s="39"/>
      <c r="G11" s="38">
        <f t="shared" si="1"/>
        <v>4.1666666666666664E-4</v>
      </c>
      <c r="H11" s="43">
        <f t="shared" si="2"/>
        <v>2.1222661085892815E-3</v>
      </c>
    </row>
    <row r="12" spans="2:8" s="1" customFormat="1">
      <c r="B12" s="42" t="s">
        <v>3</v>
      </c>
      <c r="C12" s="38">
        <v>3.645833333333333E-3</v>
      </c>
      <c r="D12" s="39">
        <f t="shared" si="0"/>
        <v>1.8569828450156214E-2</v>
      </c>
      <c r="E12" s="38"/>
      <c r="F12" s="39"/>
      <c r="G12" s="38">
        <f t="shared" si="1"/>
        <v>3.645833333333333E-3</v>
      </c>
      <c r="H12" s="43">
        <f t="shared" si="2"/>
        <v>1.8569828450156214E-2</v>
      </c>
    </row>
    <row r="13" spans="2:8" s="1" customFormat="1">
      <c r="B13" s="42" t="s">
        <v>7</v>
      </c>
      <c r="C13" s="38">
        <v>2.8124999999999999E-3</v>
      </c>
      <c r="D13" s="39">
        <f t="shared" si="0"/>
        <v>1.4325296232977652E-2</v>
      </c>
      <c r="E13" s="38"/>
      <c r="F13" s="39"/>
      <c r="G13" s="38">
        <f t="shared" si="1"/>
        <v>2.8124999999999999E-3</v>
      </c>
      <c r="H13" s="43">
        <f t="shared" si="2"/>
        <v>1.4325296232977652E-2</v>
      </c>
    </row>
    <row r="14" spans="2:8" s="1" customFormat="1">
      <c r="B14" s="42" t="s">
        <v>2</v>
      </c>
      <c r="C14" s="38">
        <v>7.2453703703703699E-3</v>
      </c>
      <c r="D14" s="39">
        <f t="shared" si="0"/>
        <v>3.6903849554913618E-2</v>
      </c>
      <c r="E14" s="38"/>
      <c r="F14" s="39"/>
      <c r="G14" s="38">
        <f t="shared" si="1"/>
        <v>7.2453703703703699E-3</v>
      </c>
      <c r="H14" s="43">
        <f t="shared" si="2"/>
        <v>3.6903849554913618E-2</v>
      </c>
    </row>
    <row r="15" spans="2:8" s="1" customFormat="1">
      <c r="B15" s="42" t="s">
        <v>9</v>
      </c>
      <c r="C15" s="38">
        <v>1.6898148148148155E-2</v>
      </c>
      <c r="D15" s="39">
        <f t="shared" si="0"/>
        <v>8.6069681070565354E-2</v>
      </c>
      <c r="E15" s="38"/>
      <c r="F15" s="39"/>
      <c r="G15" s="38">
        <f t="shared" si="1"/>
        <v>1.6898148148148155E-2</v>
      </c>
      <c r="H15" s="43">
        <f t="shared" si="2"/>
        <v>8.6069681070565354E-2</v>
      </c>
    </row>
    <row r="16" spans="2:8" s="1" customFormat="1">
      <c r="B16" s="42" t="s">
        <v>1</v>
      </c>
      <c r="C16" s="38">
        <v>4.1550925925925922E-3</v>
      </c>
      <c r="D16" s="39">
        <f t="shared" si="0"/>
        <v>2.1163709249543115E-2</v>
      </c>
      <c r="E16" s="38"/>
      <c r="F16" s="39"/>
      <c r="G16" s="38">
        <f t="shared" si="1"/>
        <v>4.1550925925925922E-3</v>
      </c>
      <c r="H16" s="43">
        <f t="shared" si="2"/>
        <v>2.1163709249543115E-2</v>
      </c>
    </row>
    <row r="17" spans="2:8" s="1" customFormat="1">
      <c r="B17" s="42" t="s">
        <v>27</v>
      </c>
      <c r="C17" s="38">
        <v>2.9282407407407404E-3</v>
      </c>
      <c r="D17" s="39">
        <f t="shared" si="0"/>
        <v>1.4914814596474674E-2</v>
      </c>
      <c r="E17" s="38"/>
      <c r="F17" s="39"/>
      <c r="G17" s="38">
        <f t="shared" si="1"/>
        <v>2.9282407407407404E-3</v>
      </c>
      <c r="H17" s="43">
        <f t="shared" ref="H17:H26" si="3">G17/$G$30</f>
        <v>1.4914814596474674E-2</v>
      </c>
    </row>
    <row r="18" spans="2:8" s="1" customFormat="1">
      <c r="B18" s="42" t="s">
        <v>16</v>
      </c>
      <c r="C18" s="38">
        <v>5.7870370370370378E-4</v>
      </c>
      <c r="D18" s="39">
        <f t="shared" si="0"/>
        <v>2.9475918174851142E-3</v>
      </c>
      <c r="E18" s="38"/>
      <c r="F18" s="39"/>
      <c r="G18" s="38">
        <f t="shared" si="1"/>
        <v>5.7870370370370378E-4</v>
      </c>
      <c r="H18" s="43">
        <f t="shared" ref="H18" si="4">G18/$G$30</f>
        <v>2.9475918174851142E-3</v>
      </c>
    </row>
    <row r="19" spans="2:8" s="1" customFormat="1">
      <c r="B19" s="42" t="s">
        <v>4</v>
      </c>
      <c r="C19" s="38">
        <v>5.3009259259259268E-3</v>
      </c>
      <c r="D19" s="39">
        <f t="shared" si="0"/>
        <v>2.6999941048163646E-2</v>
      </c>
      <c r="E19" s="38"/>
      <c r="F19" s="39"/>
      <c r="G19" s="38">
        <f t="shared" si="1"/>
        <v>5.3009259259259268E-3</v>
      </c>
      <c r="H19" s="43">
        <f t="shared" ref="H19" si="5">G19/$G$30</f>
        <v>2.6999941048163646E-2</v>
      </c>
    </row>
    <row r="20" spans="2:8" s="1" customFormat="1">
      <c r="B20" s="42" t="s">
        <v>14</v>
      </c>
      <c r="C20" s="38">
        <v>1.0335648148148146E-2</v>
      </c>
      <c r="D20" s="39">
        <f t="shared" si="0"/>
        <v>5.2643989860284117E-2</v>
      </c>
      <c r="E20" s="38"/>
      <c r="F20" s="39"/>
      <c r="G20" s="38">
        <f t="shared" si="1"/>
        <v>1.0335648148148146E-2</v>
      </c>
      <c r="H20" s="43">
        <f t="shared" si="3"/>
        <v>5.2643989860284117E-2</v>
      </c>
    </row>
    <row r="21" spans="2:8" s="1" customFormat="1">
      <c r="B21" s="42" t="s">
        <v>11</v>
      </c>
      <c r="C21" s="38">
        <v>6.4814814814814813E-4</v>
      </c>
      <c r="D21" s="39">
        <f t="shared" si="0"/>
        <v>3.3013028355833272E-3</v>
      </c>
      <c r="E21" s="38"/>
      <c r="F21" s="39"/>
      <c r="G21" s="38">
        <f t="shared" si="1"/>
        <v>6.4814814814814813E-4</v>
      </c>
      <c r="H21" s="43">
        <f t="shared" si="3"/>
        <v>3.3013028355833272E-3</v>
      </c>
    </row>
    <row r="22" spans="2:8" s="1" customFormat="1">
      <c r="B22" s="42" t="s">
        <v>15</v>
      </c>
      <c r="C22" s="38">
        <v>2.7314814814814819E-3</v>
      </c>
      <c r="D22" s="39">
        <f t="shared" si="0"/>
        <v>1.3912633378529738E-2</v>
      </c>
      <c r="E22" s="38"/>
      <c r="F22" s="39"/>
      <c r="G22" s="38">
        <f t="shared" si="1"/>
        <v>2.7314814814814819E-3</v>
      </c>
      <c r="H22" s="43">
        <f t="shared" si="3"/>
        <v>1.3912633378529738E-2</v>
      </c>
    </row>
    <row r="23" spans="2:8" s="1" customFormat="1">
      <c r="B23" s="42" t="s">
        <v>71</v>
      </c>
      <c r="C23" s="38">
        <v>1.6944444444444446E-2</v>
      </c>
      <c r="D23" s="39">
        <f t="shared" si="0"/>
        <v>8.6305488415964138E-2</v>
      </c>
      <c r="E23" s="38"/>
      <c r="F23" s="39"/>
      <c r="G23" s="38">
        <f t="shared" si="1"/>
        <v>1.6944444444444446E-2</v>
      </c>
      <c r="H23" s="43">
        <f t="shared" si="3"/>
        <v>8.6305488415964138E-2</v>
      </c>
    </row>
    <row r="24" spans="2:8" s="1" customFormat="1">
      <c r="B24" s="42" t="s">
        <v>12</v>
      </c>
      <c r="C24" s="38">
        <v>2.1412037037037038E-3</v>
      </c>
      <c r="D24" s="39">
        <f t="shared" si="0"/>
        <v>1.0906089724694921E-2</v>
      </c>
      <c r="E24" s="38"/>
      <c r="F24" s="39"/>
      <c r="G24" s="38">
        <f t="shared" si="1"/>
        <v>2.1412037037037038E-3</v>
      </c>
      <c r="H24" s="43">
        <f t="shared" si="3"/>
        <v>1.0906089724694921E-2</v>
      </c>
    </row>
    <row r="25" spans="2:8" s="1" customFormat="1">
      <c r="B25" s="42" t="s">
        <v>5</v>
      </c>
      <c r="C25" s="38">
        <v>1.5081018518518514E-2</v>
      </c>
      <c r="D25" s="39">
        <f t="shared" si="0"/>
        <v>7.6814242763662041E-2</v>
      </c>
      <c r="E25" s="38"/>
      <c r="F25" s="39"/>
      <c r="G25" s="38">
        <f t="shared" si="1"/>
        <v>1.5081018518518514E-2</v>
      </c>
      <c r="H25" s="43">
        <f t="shared" si="3"/>
        <v>7.6814242763662041E-2</v>
      </c>
    </row>
    <row r="26" spans="2:8" s="1" customFormat="1">
      <c r="B26" s="42" t="s">
        <v>6</v>
      </c>
      <c r="C26" s="38">
        <v>3.6516203703703724E-2</v>
      </c>
      <c r="D26" s="39">
        <f t="shared" si="0"/>
        <v>0.18599304368331077</v>
      </c>
      <c r="E26" s="38"/>
      <c r="F26" s="39"/>
      <c r="G26" s="38">
        <f t="shared" si="1"/>
        <v>3.6516203703703724E-2</v>
      </c>
      <c r="H26" s="43">
        <f t="shared" si="3"/>
        <v>0.18599304368331077</v>
      </c>
    </row>
    <row r="27" spans="2:8" s="1" customFormat="1">
      <c r="B27" s="42" t="s">
        <v>78</v>
      </c>
      <c r="C27" s="38">
        <v>2.0451388888888887E-2</v>
      </c>
      <c r="D27" s="39">
        <f t="shared" si="0"/>
        <v>0.1041678948299239</v>
      </c>
      <c r="E27" s="38"/>
      <c r="F27" s="39"/>
      <c r="G27" s="38">
        <f t="shared" si="1"/>
        <v>2.0451388888888887E-2</v>
      </c>
      <c r="H27" s="43">
        <f t="shared" si="2"/>
        <v>0.1041678948299239</v>
      </c>
    </row>
    <row r="28" spans="2:8" s="1" customFormat="1">
      <c r="B28" s="42" t="s">
        <v>17</v>
      </c>
      <c r="C28" s="38">
        <v>8.4143518518518482E-3</v>
      </c>
      <c r="D28" s="39">
        <f t="shared" ref="D28" si="6">C28/C$30</f>
        <v>4.2857985026233537E-2</v>
      </c>
      <c r="E28" s="38"/>
      <c r="F28" s="39"/>
      <c r="G28" s="38">
        <f t="shared" si="1"/>
        <v>8.4143518518518482E-3</v>
      </c>
      <c r="H28" s="43">
        <f t="shared" ref="H28" si="7">G28/$G$30</f>
        <v>4.2857985026233537E-2</v>
      </c>
    </row>
    <row r="29" spans="2:8" s="1" customFormat="1" ht="15.75" thickBot="1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>
      <c r="B30" s="46" t="s">
        <v>29</v>
      </c>
      <c r="C30" s="50">
        <f>SUM(C7:C28)</f>
        <v>0.19633101851851859</v>
      </c>
      <c r="D30" s="51">
        <f>SUM(D7:D28)</f>
        <v>0.99999999999999978</v>
      </c>
      <c r="E30" s="50"/>
      <c r="F30" s="51"/>
      <c r="G30" s="50">
        <f>SUM(G7:G28)</f>
        <v>0.19633101851851859</v>
      </c>
      <c r="H30" s="49">
        <f>SUM(H7:H28)</f>
        <v>0.99999999999999978</v>
      </c>
    </row>
    <row r="31" spans="2:8" s="1" customFormat="1" ht="15.75" thickTop="1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>
      <c r="B32" s="172" t="s">
        <v>115</v>
      </c>
      <c r="C32" s="173"/>
      <c r="D32" s="173"/>
      <c r="E32" s="173"/>
      <c r="F32" s="173"/>
      <c r="G32" s="173"/>
      <c r="H32" s="174"/>
    </row>
    <row r="33" spans="3:5" s="1" customFormat="1">
      <c r="C33" s="9"/>
      <c r="D33" s="9"/>
      <c r="E33" s="9"/>
    </row>
    <row r="34" spans="3:5" s="1" customFormat="1">
      <c r="C34" s="9"/>
      <c r="D34" s="9"/>
      <c r="E34" s="9"/>
    </row>
    <row r="35" spans="3:5" s="1" customFormat="1">
      <c r="C35" s="9"/>
      <c r="D35" s="9"/>
      <c r="E35" s="9"/>
    </row>
    <row r="36" spans="3:5" s="1" customFormat="1">
      <c r="C36" s="9"/>
      <c r="D36" s="9"/>
      <c r="E36" s="9"/>
    </row>
    <row r="37" spans="3:5" s="1" customFormat="1">
      <c r="C37" s="9"/>
      <c r="D37" s="9"/>
      <c r="E37" s="9"/>
    </row>
    <row r="38" spans="3:5" s="1" customFormat="1">
      <c r="C38" s="9"/>
      <c r="D38" s="9"/>
      <c r="E38" s="9"/>
    </row>
    <row r="39" spans="3:5" s="1" customFormat="1">
      <c r="C39" s="9"/>
      <c r="D39" s="9"/>
      <c r="E39" s="9"/>
    </row>
    <row r="40" spans="3:5" s="1" customFormat="1">
      <c r="C40" s="9"/>
      <c r="D40" s="9"/>
      <c r="E40" s="9"/>
    </row>
    <row r="41" spans="3:5" s="1" customFormat="1">
      <c r="C41" s="9"/>
      <c r="D41" s="9"/>
      <c r="E41" s="9"/>
    </row>
    <row r="42" spans="3:5" s="1" customFormat="1">
      <c r="C42" s="9"/>
      <c r="D42" s="9"/>
      <c r="E42" s="9"/>
    </row>
    <row r="43" spans="3:5" s="1" customFormat="1">
      <c r="C43" s="9"/>
      <c r="D43" s="9"/>
      <c r="E43" s="9"/>
    </row>
    <row r="44" spans="3:5" s="1" customFormat="1">
      <c r="C44" s="9"/>
      <c r="D44" s="9"/>
      <c r="E44" s="9"/>
    </row>
    <row r="45" spans="3:5" s="1" customFormat="1">
      <c r="C45" s="9"/>
      <c r="D45" s="9"/>
      <c r="E45" s="9"/>
    </row>
    <row r="46" spans="3:5" s="1" customFormat="1">
      <c r="C46" s="9"/>
      <c r="D46" s="9"/>
      <c r="E46" s="9"/>
    </row>
    <row r="47" spans="3:5" s="1" customFormat="1">
      <c r="C47" s="9"/>
      <c r="D47" s="9"/>
      <c r="E47" s="9"/>
    </row>
    <row r="48" spans="3:5" s="1" customFormat="1">
      <c r="C48" s="9"/>
      <c r="D48" s="9"/>
      <c r="E48" s="9"/>
    </row>
    <row r="49" spans="3:5" s="1" customFormat="1">
      <c r="C49" s="9"/>
      <c r="D49" s="9"/>
      <c r="E49" s="9"/>
    </row>
    <row r="50" spans="3:5" s="1" customFormat="1">
      <c r="C50" s="9"/>
      <c r="D50" s="9"/>
      <c r="E50" s="9"/>
    </row>
    <row r="51" spans="3:5" s="1" customFormat="1">
      <c r="C51" s="9"/>
      <c r="D51" s="9"/>
      <c r="E51" s="9"/>
    </row>
    <row r="52" spans="3:5" s="1" customFormat="1">
      <c r="C52" s="9"/>
      <c r="D52" s="9"/>
      <c r="E52" s="9"/>
    </row>
    <row r="53" spans="3:5" s="1" customFormat="1">
      <c r="C53" s="9"/>
      <c r="D53" s="9"/>
      <c r="E53" s="9"/>
    </row>
    <row r="54" spans="3:5" s="1" customFormat="1">
      <c r="C54" s="9"/>
      <c r="D54" s="9"/>
      <c r="E54" s="9"/>
    </row>
    <row r="55" spans="3:5" s="1" customFormat="1">
      <c r="C55" s="9"/>
      <c r="D55" s="9"/>
      <c r="E55" s="9"/>
    </row>
    <row r="56" spans="3:5" s="1" customFormat="1">
      <c r="C56" s="9"/>
      <c r="D56" s="9"/>
      <c r="E56" s="9"/>
    </row>
    <row r="57" spans="3:5" s="1" customFormat="1">
      <c r="C57" s="9"/>
      <c r="D57" s="9"/>
      <c r="E57" s="9"/>
    </row>
    <row r="58" spans="3:5" s="1" customFormat="1">
      <c r="C58" s="9"/>
      <c r="D58" s="9"/>
      <c r="E58" s="9"/>
    </row>
    <row r="59" spans="3:5" s="1" customFormat="1">
      <c r="C59" s="9"/>
      <c r="D59" s="9"/>
      <c r="E59" s="9"/>
    </row>
    <row r="60" spans="3:5" s="1" customFormat="1">
      <c r="C60" s="9"/>
      <c r="D60" s="9"/>
      <c r="E60" s="9"/>
    </row>
    <row r="61" spans="3:5" s="1" customFormat="1">
      <c r="C61" s="9"/>
      <c r="D61" s="9"/>
      <c r="E61" s="9"/>
    </row>
    <row r="62" spans="3:5" s="1" customFormat="1">
      <c r="C62" s="9"/>
      <c r="D62" s="9"/>
      <c r="E62" s="9"/>
    </row>
    <row r="63" spans="3:5" s="1" customFormat="1">
      <c r="C63" s="9"/>
      <c r="D63" s="9"/>
      <c r="E63" s="9"/>
    </row>
    <row r="64" spans="3:5" s="1" customFormat="1">
      <c r="C64" s="9"/>
      <c r="D64" s="9"/>
      <c r="E64" s="9"/>
    </row>
    <row r="65" spans="3:5" s="1" customFormat="1">
      <c r="C65" s="9"/>
      <c r="D65" s="9"/>
      <c r="E65" s="9"/>
    </row>
    <row r="66" spans="3:5" s="1" customFormat="1">
      <c r="C66" s="9"/>
      <c r="D66" s="9"/>
      <c r="E66" s="9"/>
    </row>
    <row r="67" spans="3:5" s="1" customFormat="1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&amp;R29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codeName="Foglio24"/>
  <dimension ref="B2:N33"/>
  <sheetViews>
    <sheetView showGridLines="0" showZeros="0" topLeftCell="B4" zoomScale="110" zoomScaleNormal="110" zoomScaleSheetLayoutView="100" zoomScalePageLayoutView="110" workbookViewId="0">
      <selection activeCell="M18" sqref="M18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10" width="15.140625" style="8" customWidth="1"/>
    <col min="11" max="16384" width="8.85546875" style="8"/>
  </cols>
  <sheetData>
    <row r="2" spans="2:10" ht="15.75" thickBot="1"/>
    <row r="3" spans="2:10">
      <c r="B3" s="183" t="s">
        <v>36</v>
      </c>
      <c r="C3" s="184"/>
      <c r="D3" s="184"/>
      <c r="E3" s="184"/>
      <c r="F3" s="184"/>
      <c r="G3" s="184"/>
      <c r="H3" s="184"/>
      <c r="I3" s="184"/>
      <c r="J3" s="185"/>
    </row>
    <row r="4" spans="2:10">
      <c r="B4" s="186" t="s">
        <v>130</v>
      </c>
      <c r="C4" s="187"/>
      <c r="D4" s="187"/>
      <c r="E4" s="187"/>
      <c r="F4" s="187"/>
      <c r="G4" s="187"/>
      <c r="H4" s="187"/>
      <c r="I4" s="187"/>
      <c r="J4" s="188"/>
    </row>
    <row r="5" spans="2:10">
      <c r="B5" s="102"/>
      <c r="C5" s="187" t="s">
        <v>37</v>
      </c>
      <c r="D5" s="187"/>
      <c r="E5" s="187" t="s">
        <v>38</v>
      </c>
      <c r="F5" s="187"/>
      <c r="G5" s="187" t="s">
        <v>39</v>
      </c>
      <c r="H5" s="187"/>
      <c r="I5" s="187" t="s">
        <v>22</v>
      </c>
      <c r="J5" s="188"/>
    </row>
    <row r="6" spans="2:10">
      <c r="B6" s="91" t="s">
        <v>23</v>
      </c>
      <c r="C6" s="72" t="s">
        <v>24</v>
      </c>
      <c r="D6" s="72" t="s">
        <v>25</v>
      </c>
      <c r="E6" s="72" t="s">
        <v>24</v>
      </c>
      <c r="F6" s="72" t="s">
        <v>25</v>
      </c>
      <c r="G6" s="72" t="s">
        <v>24</v>
      </c>
      <c r="H6" s="72" t="s">
        <v>25</v>
      </c>
      <c r="I6" s="72" t="s">
        <v>24</v>
      </c>
      <c r="J6" s="92" t="s">
        <v>25</v>
      </c>
    </row>
    <row r="7" spans="2:10">
      <c r="B7" s="93" t="s">
        <v>10</v>
      </c>
      <c r="C7" s="73">
        <v>0</v>
      </c>
      <c r="D7" s="74"/>
      <c r="E7" s="75">
        <v>0</v>
      </c>
      <c r="F7" s="76"/>
      <c r="G7" s="75">
        <v>0</v>
      </c>
      <c r="H7" s="76">
        <f t="shared" ref="H7:H27" si="0">G7/G$30</f>
        <v>0</v>
      </c>
      <c r="I7" s="75">
        <f t="shared" ref="I7:I8" si="1">E7+G7</f>
        <v>0</v>
      </c>
      <c r="J7" s="94">
        <f t="shared" ref="J7:J8" si="2">I7/$I$30</f>
        <v>0</v>
      </c>
    </row>
    <row r="8" spans="2:10">
      <c r="B8" s="93" t="s">
        <v>13</v>
      </c>
      <c r="C8" s="73">
        <v>0</v>
      </c>
      <c r="D8" s="74"/>
      <c r="E8" s="75">
        <v>0</v>
      </c>
      <c r="F8" s="76">
        <f t="shared" ref="F8:F28" si="3">E8/E$30</f>
        <v>0</v>
      </c>
      <c r="G8" s="75">
        <v>1.07407407407407E-2</v>
      </c>
      <c r="H8" s="76">
        <f t="shared" si="0"/>
        <v>9.9359729330392131E-3</v>
      </c>
      <c r="I8" s="75">
        <f t="shared" si="1"/>
        <v>1.07407407407407E-2</v>
      </c>
      <c r="J8" s="94">
        <f t="shared" si="2"/>
        <v>6.6021627774615543E-3</v>
      </c>
    </row>
    <row r="9" spans="2:10">
      <c r="B9" s="93" t="s">
        <v>0</v>
      </c>
      <c r="C9" s="73">
        <v>0</v>
      </c>
      <c r="D9" s="74"/>
      <c r="E9" s="75">
        <v>1.2997685185185201E-2</v>
      </c>
      <c r="F9" s="76">
        <f t="shared" si="3"/>
        <v>2.3811543191552532E-2</v>
      </c>
      <c r="G9" s="75">
        <v>2.5254629629629599E-2</v>
      </c>
      <c r="H9" s="76">
        <f t="shared" si="0"/>
        <v>2.3362384633503899E-2</v>
      </c>
      <c r="I9" s="75">
        <f t="shared" ref="I9:I28" si="4">E9+G9</f>
        <v>3.8252314814814802E-2</v>
      </c>
      <c r="J9" s="94">
        <f t="shared" ref="J9:J28" si="5">I9/$I$30</f>
        <v>2.3513090495162189E-2</v>
      </c>
    </row>
    <row r="10" spans="2:10">
      <c r="B10" s="93" t="s">
        <v>8</v>
      </c>
      <c r="C10" s="73">
        <v>0</v>
      </c>
      <c r="D10" s="74"/>
      <c r="E10" s="75">
        <v>2.32638888888889E-3</v>
      </c>
      <c r="F10" s="76">
        <f t="shared" si="3"/>
        <v>4.261905771595775E-3</v>
      </c>
      <c r="G10" s="75">
        <v>1.34606481481481E-2</v>
      </c>
      <c r="H10" s="76">
        <f t="shared" si="0"/>
        <v>1.245208676845324E-2</v>
      </c>
      <c r="I10" s="75">
        <f t="shared" si="4"/>
        <v>1.5787037037036988E-2</v>
      </c>
      <c r="J10" s="94">
        <f t="shared" si="5"/>
        <v>9.7040409789413418E-3</v>
      </c>
    </row>
    <row r="11" spans="2:10">
      <c r="B11" s="93" t="s">
        <v>26</v>
      </c>
      <c r="C11" s="73">
        <v>0</v>
      </c>
      <c r="D11" s="74"/>
      <c r="E11" s="75">
        <v>0</v>
      </c>
      <c r="F11" s="76">
        <f t="shared" si="3"/>
        <v>0</v>
      </c>
      <c r="G11" s="75">
        <v>0</v>
      </c>
      <c r="H11" s="76"/>
      <c r="I11" s="75">
        <f t="shared" si="4"/>
        <v>0</v>
      </c>
      <c r="J11" s="94">
        <f t="shared" si="5"/>
        <v>0</v>
      </c>
    </row>
    <row r="12" spans="2:10">
      <c r="B12" s="93" t="s">
        <v>3</v>
      </c>
      <c r="C12" s="73">
        <v>0</v>
      </c>
      <c r="D12" s="74"/>
      <c r="E12" s="75">
        <v>4.1550925925925896E-3</v>
      </c>
      <c r="F12" s="76">
        <f t="shared" si="3"/>
        <v>7.6120605572282656E-3</v>
      </c>
      <c r="G12" s="75">
        <v>1.8124999999999999E-2</v>
      </c>
      <c r="H12" s="76">
        <f t="shared" si="0"/>
        <v>1.6766954324503733E-2</v>
      </c>
      <c r="I12" s="75">
        <f t="shared" si="4"/>
        <v>2.2280092592592587E-2</v>
      </c>
      <c r="J12" s="94">
        <f t="shared" si="5"/>
        <v>1.3695219123505966E-2</v>
      </c>
    </row>
    <row r="13" spans="2:10">
      <c r="B13" s="93" t="s">
        <v>7</v>
      </c>
      <c r="C13" s="73">
        <v>0</v>
      </c>
      <c r="D13" s="74"/>
      <c r="E13" s="75">
        <v>7.1759259259259302E-3</v>
      </c>
      <c r="F13" s="76">
        <f t="shared" si="3"/>
        <v>1.3146177006912342E-2</v>
      </c>
      <c r="G13" s="75">
        <v>3.0555555555555601E-3</v>
      </c>
      <c r="H13" s="76">
        <f t="shared" si="0"/>
        <v>2.8266129895715151E-3</v>
      </c>
      <c r="I13" s="75">
        <f t="shared" si="4"/>
        <v>1.0231481481481491E-2</v>
      </c>
      <c r="J13" s="94">
        <f t="shared" si="5"/>
        <v>6.2891291974957342E-3</v>
      </c>
    </row>
    <row r="14" spans="2:10">
      <c r="B14" s="93" t="s">
        <v>2</v>
      </c>
      <c r="C14" s="73">
        <v>0</v>
      </c>
      <c r="D14" s="74"/>
      <c r="E14" s="75">
        <v>0</v>
      </c>
      <c r="F14" s="76">
        <f t="shared" si="3"/>
        <v>0</v>
      </c>
      <c r="G14" s="75">
        <v>2.2569444444444399E-3</v>
      </c>
      <c r="H14" s="76">
        <f t="shared" si="0"/>
        <v>2.0878391400244072E-3</v>
      </c>
      <c r="I14" s="75">
        <f t="shared" si="4"/>
        <v>2.2569444444444399E-3</v>
      </c>
      <c r="J14" s="94">
        <f t="shared" si="5"/>
        <v>1.3873079112122903E-3</v>
      </c>
    </row>
    <row r="15" spans="2:10">
      <c r="B15" s="93" t="s">
        <v>9</v>
      </c>
      <c r="C15" s="73">
        <v>0</v>
      </c>
      <c r="D15" s="74"/>
      <c r="E15" s="75">
        <v>1.9444444444444401E-3</v>
      </c>
      <c r="F15" s="76">
        <f t="shared" si="3"/>
        <v>3.5621898986472052E-3</v>
      </c>
      <c r="G15" s="75">
        <v>0</v>
      </c>
      <c r="H15" s="76">
        <f t="shared" si="0"/>
        <v>0</v>
      </c>
      <c r="I15" s="75">
        <f t="shared" si="4"/>
        <v>1.9444444444444401E-3</v>
      </c>
      <c r="J15" s="94">
        <f t="shared" si="5"/>
        <v>1.1952191235059728E-3</v>
      </c>
    </row>
    <row r="16" spans="2:10">
      <c r="B16" s="93" t="s">
        <v>1</v>
      </c>
      <c r="C16" s="73">
        <v>0</v>
      </c>
      <c r="D16" s="74"/>
      <c r="E16" s="75">
        <v>2.1990740740740699E-3</v>
      </c>
      <c r="F16" s="76">
        <f t="shared" si="3"/>
        <v>4.0286671472795788E-3</v>
      </c>
      <c r="G16" s="75">
        <v>4.8842592592592601E-3</v>
      </c>
      <c r="H16" s="76">
        <f t="shared" si="0"/>
        <v>4.5182980363605218E-3</v>
      </c>
      <c r="I16" s="75">
        <f t="shared" si="4"/>
        <v>7.0833333333333304E-3</v>
      </c>
      <c r="J16" s="94">
        <f t="shared" si="5"/>
        <v>4.3540125213431943E-3</v>
      </c>
    </row>
    <row r="17" spans="2:14">
      <c r="B17" s="93" t="s">
        <v>27</v>
      </c>
      <c r="C17" s="73">
        <v>0</v>
      </c>
      <c r="D17" s="74"/>
      <c r="E17" s="75">
        <v>1.54398148148148E-2</v>
      </c>
      <c r="F17" s="76">
        <f t="shared" si="3"/>
        <v>2.8285484076162964E-2</v>
      </c>
      <c r="G17" s="75">
        <v>4.5960648148148098E-2</v>
      </c>
      <c r="H17" s="76">
        <f t="shared" si="0"/>
        <v>4.2516970384804759E-2</v>
      </c>
      <c r="I17" s="75">
        <f t="shared" si="4"/>
        <v>6.14004629629629E-2</v>
      </c>
      <c r="J17" s="94">
        <f t="shared" si="5"/>
        <v>3.774188958451901E-2</v>
      </c>
    </row>
    <row r="18" spans="2:14">
      <c r="B18" s="93" t="s">
        <v>16</v>
      </c>
      <c r="C18" s="73">
        <v>0</v>
      </c>
      <c r="D18" s="74"/>
      <c r="E18" s="75">
        <v>5.8796296296296296E-3</v>
      </c>
      <c r="F18" s="76">
        <f t="shared" si="3"/>
        <v>1.0771383741147526E-2</v>
      </c>
      <c r="G18" s="75">
        <v>2.9050925925925902E-3</v>
      </c>
      <c r="H18" s="76">
        <f t="shared" si="0"/>
        <v>2.6874237135698811E-3</v>
      </c>
      <c r="I18" s="75">
        <f t="shared" si="4"/>
        <v>8.7847222222222198E-3</v>
      </c>
      <c r="J18" s="94">
        <f t="shared" si="5"/>
        <v>5.3998292544109238E-3</v>
      </c>
    </row>
    <row r="19" spans="2:14">
      <c r="B19" s="93" t="s">
        <v>4</v>
      </c>
      <c r="C19" s="73">
        <v>0</v>
      </c>
      <c r="D19" s="74"/>
      <c r="E19" s="75">
        <v>1.86805555555556E-2</v>
      </c>
      <c r="F19" s="76">
        <f t="shared" si="3"/>
        <v>3.4222467240575094E-2</v>
      </c>
      <c r="G19" s="75">
        <v>1.19791666666667E-2</v>
      </c>
      <c r="H19" s="76">
        <f t="shared" si="0"/>
        <v>1.1081607743206523E-2</v>
      </c>
      <c r="I19" s="75">
        <f t="shared" si="4"/>
        <v>3.06597222222223E-2</v>
      </c>
      <c r="J19" s="94">
        <f t="shared" si="5"/>
        <v>1.8846044393853196E-2</v>
      </c>
    </row>
    <row r="20" spans="2:14">
      <c r="B20" s="93" t="s">
        <v>14</v>
      </c>
      <c r="C20" s="73">
        <v>0</v>
      </c>
      <c r="D20" s="74"/>
      <c r="E20" s="75">
        <v>0</v>
      </c>
      <c r="F20" s="76">
        <f t="shared" si="3"/>
        <v>0</v>
      </c>
      <c r="G20" s="75">
        <v>1.0300925925925899E-2</v>
      </c>
      <c r="H20" s="76">
        <f t="shared" si="0"/>
        <v>9.5291119724190843E-3</v>
      </c>
      <c r="I20" s="75">
        <f t="shared" si="4"/>
        <v>1.0300925925925899E-2</v>
      </c>
      <c r="J20" s="94">
        <f t="shared" si="5"/>
        <v>6.3318155947637827E-3</v>
      </c>
    </row>
    <row r="21" spans="2:14">
      <c r="B21" s="93" t="s">
        <v>11</v>
      </c>
      <c r="C21" s="73">
        <v>0</v>
      </c>
      <c r="D21" s="74"/>
      <c r="E21" s="75">
        <v>0.14057870370370401</v>
      </c>
      <c r="F21" s="76">
        <f t="shared" si="3"/>
        <v>0.25753784826767351</v>
      </c>
      <c r="G21" s="75">
        <v>0.29719907407407398</v>
      </c>
      <c r="H21" s="76">
        <f t="shared" si="0"/>
        <v>0.27493094070536828</v>
      </c>
      <c r="I21" s="75">
        <f t="shared" si="4"/>
        <v>0.43777777777777799</v>
      </c>
      <c r="J21" s="94">
        <f t="shared" si="5"/>
        <v>0.26909504837791692</v>
      </c>
    </row>
    <row r="22" spans="2:14">
      <c r="B22" s="93" t="s">
        <v>15</v>
      </c>
      <c r="C22" s="73">
        <v>0</v>
      </c>
      <c r="D22" s="74"/>
      <c r="E22" s="75">
        <v>5.5300925925925899E-2</v>
      </c>
      <c r="F22" s="76">
        <f t="shared" si="3"/>
        <v>0.10131037699843082</v>
      </c>
      <c r="G22" s="75">
        <v>6.9687499999999999E-2</v>
      </c>
      <c r="H22" s="76">
        <f t="shared" si="0"/>
        <v>6.4466048523522973E-2</v>
      </c>
      <c r="I22" s="75">
        <f t="shared" si="4"/>
        <v>0.12498842592592591</v>
      </c>
      <c r="J22" s="94">
        <f t="shared" si="5"/>
        <v>7.6828400682982301E-2</v>
      </c>
    </row>
    <row r="23" spans="2:14" s="11" customFormat="1">
      <c r="B23" s="93" t="s">
        <v>71</v>
      </c>
      <c r="C23" s="72">
        <v>0</v>
      </c>
      <c r="D23" s="77"/>
      <c r="E23" s="75">
        <v>7.4560185185185202E-2</v>
      </c>
      <c r="F23" s="76">
        <f t="shared" si="3"/>
        <v>0.13659301980407948</v>
      </c>
      <c r="G23" s="75">
        <v>0.25622685185185201</v>
      </c>
      <c r="H23" s="76">
        <f t="shared" si="0"/>
        <v>0.23702863016338691</v>
      </c>
      <c r="I23" s="75">
        <f t="shared" si="4"/>
        <v>0.33078703703703721</v>
      </c>
      <c r="J23" s="94">
        <f t="shared" si="5"/>
        <v>0.2033295389869095</v>
      </c>
      <c r="K23" s="8"/>
      <c r="L23" s="8"/>
      <c r="M23" s="8"/>
      <c r="N23" s="8"/>
    </row>
    <row r="24" spans="2:14">
      <c r="B24" s="93" t="s">
        <v>12</v>
      </c>
      <c r="C24" s="73">
        <v>0</v>
      </c>
      <c r="D24" s="78"/>
      <c r="E24" s="75">
        <v>8.8680555555555596E-2</v>
      </c>
      <c r="F24" s="76">
        <f t="shared" si="3"/>
        <v>0.16246130359187477</v>
      </c>
      <c r="G24" s="75">
        <v>0.288831018518519</v>
      </c>
      <c r="H24" s="76">
        <f t="shared" si="0"/>
        <v>0.26718987558620139</v>
      </c>
      <c r="I24" s="75">
        <f t="shared" si="4"/>
        <v>0.3775115740740746</v>
      </c>
      <c r="J24" s="94">
        <f t="shared" si="5"/>
        <v>0.23205036994877654</v>
      </c>
    </row>
    <row r="25" spans="2:14" s="12" customFormat="1">
      <c r="B25" s="93" t="s">
        <v>5</v>
      </c>
      <c r="C25" s="79">
        <v>0</v>
      </c>
      <c r="D25" s="72"/>
      <c r="E25" s="75">
        <v>9.8854166666666701E-2</v>
      </c>
      <c r="F25" s="76">
        <f t="shared" si="3"/>
        <v>0.18109919002586819</v>
      </c>
      <c r="G25" s="75">
        <v>1.4837962962963001E-2</v>
      </c>
      <c r="H25" s="76">
        <f t="shared" si="0"/>
        <v>1.3726203987237447E-2</v>
      </c>
      <c r="I25" s="75">
        <f t="shared" si="4"/>
        <v>0.1136921296296297</v>
      </c>
      <c r="J25" s="94">
        <f t="shared" si="5"/>
        <v>6.9884746727376212E-2</v>
      </c>
      <c r="K25" s="8"/>
      <c r="L25" s="8"/>
      <c r="M25" s="8"/>
      <c r="N25" s="8"/>
    </row>
    <row r="26" spans="2:14">
      <c r="B26" s="93" t="s">
        <v>6</v>
      </c>
      <c r="C26" s="73">
        <v>0</v>
      </c>
      <c r="D26" s="74"/>
      <c r="E26" s="75">
        <v>6.8634259259259299E-3</v>
      </c>
      <c r="F26" s="76">
        <f t="shared" si="3"/>
        <v>1.2573682201772612E-2</v>
      </c>
      <c r="G26" s="75">
        <v>0</v>
      </c>
      <c r="H26" s="76">
        <f t="shared" si="0"/>
        <v>0</v>
      </c>
      <c r="I26" s="75">
        <f t="shared" si="4"/>
        <v>6.8634259259259299E-3</v>
      </c>
      <c r="J26" s="94">
        <f t="shared" si="5"/>
        <v>4.2188389299943089E-3</v>
      </c>
    </row>
    <row r="27" spans="2:14">
      <c r="B27" s="93" t="s">
        <v>78</v>
      </c>
      <c r="C27" s="73">
        <v>0</v>
      </c>
      <c r="D27" s="74"/>
      <c r="E27" s="75">
        <v>5.0694444444444398E-3</v>
      </c>
      <c r="F27" s="76">
        <f t="shared" si="3"/>
        <v>9.2871379500445109E-3</v>
      </c>
      <c r="G27" s="75">
        <v>5.2893518518518498E-3</v>
      </c>
      <c r="H27" s="76">
        <f t="shared" si="0"/>
        <v>4.8930383948264386E-3</v>
      </c>
      <c r="I27" s="75">
        <f t="shared" si="4"/>
        <v>1.035879629629629E-2</v>
      </c>
      <c r="J27" s="94">
        <f t="shared" si="5"/>
        <v>6.3673875924871864E-3</v>
      </c>
    </row>
    <row r="28" spans="2:14">
      <c r="B28" s="93" t="s">
        <v>17</v>
      </c>
      <c r="C28" s="73">
        <v>0</v>
      </c>
      <c r="D28" s="74"/>
      <c r="E28" s="75">
        <v>5.15046296296296E-3</v>
      </c>
      <c r="F28" s="76">
        <f t="shared" si="3"/>
        <v>9.4355625291548152E-3</v>
      </c>
      <c r="G28" s="75">
        <v>0</v>
      </c>
      <c r="H28" s="76"/>
      <c r="I28" s="75">
        <f t="shared" si="4"/>
        <v>5.15046296296296E-3</v>
      </c>
      <c r="J28" s="94">
        <f t="shared" si="5"/>
        <v>3.1659077973818974E-3</v>
      </c>
    </row>
    <row r="29" spans="2:14" ht="15.75" thickBot="1">
      <c r="B29" s="95"/>
      <c r="C29" s="83"/>
      <c r="D29" s="84"/>
      <c r="E29" s="85"/>
      <c r="F29" s="84"/>
      <c r="G29" s="85"/>
      <c r="H29" s="85"/>
      <c r="I29" s="85"/>
      <c r="J29" s="96"/>
    </row>
    <row r="30" spans="2:14" s="11" customFormat="1" ht="16.5" thickTop="1" thickBot="1">
      <c r="B30" s="97" t="s">
        <v>29</v>
      </c>
      <c r="C30" s="88"/>
      <c r="D30" s="89"/>
      <c r="E30" s="88">
        <f t="shared" ref="E30:J30" si="6">SUM(E7:E28)</f>
        <v>0.54585648148148191</v>
      </c>
      <c r="F30" s="90">
        <f t="shared" si="6"/>
        <v>1</v>
      </c>
      <c r="G30" s="88">
        <f t="shared" si="6"/>
        <v>1.0809953703703705</v>
      </c>
      <c r="H30" s="90">
        <f t="shared" si="6"/>
        <v>1.0000000000000002</v>
      </c>
      <c r="I30" s="88">
        <f t="shared" si="6"/>
        <v>1.6268518518518527</v>
      </c>
      <c r="J30" s="98">
        <f t="shared" si="6"/>
        <v>1</v>
      </c>
      <c r="K30" s="8"/>
      <c r="L30" s="8"/>
      <c r="M30" s="8"/>
      <c r="N30" s="8"/>
    </row>
    <row r="31" spans="2:14" s="11" customFormat="1" ht="15.75" thickTop="1">
      <c r="B31" s="99"/>
      <c r="C31" s="86"/>
      <c r="D31" s="87"/>
      <c r="E31" s="86"/>
      <c r="F31" s="86"/>
      <c r="G31" s="86"/>
      <c r="H31" s="86"/>
      <c r="I31" s="86"/>
      <c r="J31" s="100"/>
      <c r="K31" s="8"/>
      <c r="L31" s="8"/>
      <c r="M31" s="8"/>
      <c r="N31" s="8"/>
    </row>
    <row r="32" spans="2:14" s="12" customFormat="1" ht="93" customHeight="1" thickBot="1">
      <c r="B32" s="180" t="s">
        <v>136</v>
      </c>
      <c r="C32" s="181"/>
      <c r="D32" s="181"/>
      <c r="E32" s="181"/>
      <c r="F32" s="181"/>
      <c r="G32" s="181"/>
      <c r="H32" s="181"/>
      <c r="I32" s="181"/>
      <c r="J32" s="182"/>
      <c r="K32" s="8"/>
      <c r="L32" s="8"/>
      <c r="M32" s="8"/>
      <c r="N32" s="8"/>
    </row>
    <row r="33" spans="2:2">
      <c r="B33" s="15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&amp;R30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codeName="Foglio25"/>
  <dimension ref="B2:N32"/>
  <sheetViews>
    <sheetView showGridLines="0" showZeros="0" topLeftCell="A4" zoomScale="110" zoomScaleNormal="110" zoomScaleSheetLayoutView="110" zoomScalePageLayoutView="110" workbookViewId="0">
      <selection activeCell="M18" sqref="M18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10" width="15.140625" style="8" customWidth="1"/>
    <col min="11" max="16384" width="8.85546875" style="8"/>
  </cols>
  <sheetData>
    <row r="2" spans="2:10" ht="15.75" thickBot="1"/>
    <row r="3" spans="2:10">
      <c r="B3" s="183" t="s">
        <v>40</v>
      </c>
      <c r="C3" s="184"/>
      <c r="D3" s="184"/>
      <c r="E3" s="184"/>
      <c r="F3" s="184"/>
      <c r="G3" s="184"/>
      <c r="H3" s="184"/>
      <c r="I3" s="184"/>
      <c r="J3" s="185"/>
    </row>
    <row r="4" spans="2:10">
      <c r="B4" s="186" t="s">
        <v>130</v>
      </c>
      <c r="C4" s="187"/>
      <c r="D4" s="187"/>
      <c r="E4" s="187"/>
      <c r="F4" s="187"/>
      <c r="G4" s="187"/>
      <c r="H4" s="187"/>
      <c r="I4" s="187"/>
      <c r="J4" s="188"/>
    </row>
    <row r="5" spans="2:10">
      <c r="B5" s="102"/>
      <c r="C5" s="187" t="s">
        <v>37</v>
      </c>
      <c r="D5" s="187"/>
      <c r="E5" s="187" t="s">
        <v>38</v>
      </c>
      <c r="F5" s="187"/>
      <c r="G5" s="187" t="s">
        <v>39</v>
      </c>
      <c r="H5" s="187"/>
      <c r="I5" s="187" t="s">
        <v>22</v>
      </c>
      <c r="J5" s="188"/>
    </row>
    <row r="6" spans="2:10">
      <c r="B6" s="91" t="s">
        <v>23</v>
      </c>
      <c r="C6" s="72" t="s">
        <v>24</v>
      </c>
      <c r="D6" s="72" t="s">
        <v>25</v>
      </c>
      <c r="E6" s="72" t="s">
        <v>24</v>
      </c>
      <c r="F6" s="72" t="s">
        <v>25</v>
      </c>
      <c r="G6" s="72" t="s">
        <v>24</v>
      </c>
      <c r="H6" s="72" t="s">
        <v>25</v>
      </c>
      <c r="I6" s="72" t="s">
        <v>24</v>
      </c>
      <c r="J6" s="92" t="s">
        <v>25</v>
      </c>
    </row>
    <row r="7" spans="2:10">
      <c r="B7" s="93" t="s">
        <v>10</v>
      </c>
      <c r="C7" s="75">
        <v>5.8796296296296296E-3</v>
      </c>
      <c r="D7" s="76">
        <f t="shared" ref="D7" si="0">C7/C$30</f>
        <v>2.2012973788094799E-3</v>
      </c>
      <c r="E7" s="75">
        <v>0</v>
      </c>
      <c r="F7" s="76"/>
      <c r="G7" s="82">
        <v>0</v>
      </c>
      <c r="H7" s="76"/>
      <c r="I7" s="75">
        <f t="shared" ref="I7" si="1">C7+E7+G7</f>
        <v>5.8796296296296296E-3</v>
      </c>
      <c r="J7" s="94">
        <f t="shared" ref="J7" si="2">I7/$I$30</f>
        <v>2.2012973788094799E-3</v>
      </c>
    </row>
    <row r="8" spans="2:10">
      <c r="B8" s="93" t="s">
        <v>13</v>
      </c>
      <c r="C8" s="75">
        <v>2.2696759259259298E-2</v>
      </c>
      <c r="D8" s="76">
        <f t="shared" ref="D8" si="3">C8/C$30</f>
        <v>8.4975278737114135E-3</v>
      </c>
      <c r="E8" s="75">
        <v>0</v>
      </c>
      <c r="F8" s="76"/>
      <c r="G8" s="82">
        <v>0</v>
      </c>
      <c r="H8" s="76"/>
      <c r="I8" s="75">
        <f t="shared" ref="I8:I9" si="4">C8+E8+G8</f>
        <v>2.2696759259259298E-2</v>
      </c>
      <c r="J8" s="94">
        <f t="shared" ref="J8:J9" si="5">I8/$I$30</f>
        <v>8.4975278737114135E-3</v>
      </c>
    </row>
    <row r="9" spans="2:10">
      <c r="B9" s="93" t="s">
        <v>0</v>
      </c>
      <c r="C9" s="75">
        <v>0.19971064814814801</v>
      </c>
      <c r="D9" s="76">
        <f t="shared" ref="D9:D26" si="6">C9/C$30</f>
        <v>7.4770445416058165E-2</v>
      </c>
      <c r="E9" s="75">
        <v>0</v>
      </c>
      <c r="F9" s="76"/>
      <c r="G9" s="82">
        <v>0</v>
      </c>
      <c r="H9" s="76"/>
      <c r="I9" s="75">
        <f t="shared" si="4"/>
        <v>0.19971064814814801</v>
      </c>
      <c r="J9" s="94">
        <f t="shared" si="5"/>
        <v>7.4770445416058165E-2</v>
      </c>
    </row>
    <row r="10" spans="2:10">
      <c r="B10" s="93" t="s">
        <v>8</v>
      </c>
      <c r="C10" s="75">
        <v>4.2870370370370399E-2</v>
      </c>
      <c r="D10" s="76">
        <f t="shared" si="6"/>
        <v>1.6050404510059683E-2</v>
      </c>
      <c r="E10" s="75">
        <v>0</v>
      </c>
      <c r="F10" s="76"/>
      <c r="G10" s="82">
        <v>0</v>
      </c>
      <c r="H10" s="76"/>
      <c r="I10" s="75">
        <f t="shared" ref="I10:I20" si="7">C10+E10+G10</f>
        <v>4.2870370370370399E-2</v>
      </c>
      <c r="J10" s="94">
        <f t="shared" ref="J10:J20" si="8">I10/$I$30</f>
        <v>1.6050404510059683E-2</v>
      </c>
    </row>
    <row r="11" spans="2:10">
      <c r="B11" s="93" t="s">
        <v>26</v>
      </c>
      <c r="C11" s="75">
        <v>3.4837962962962999E-3</v>
      </c>
      <c r="D11" s="76">
        <f t="shared" si="6"/>
        <v>1.3043120295701855E-3</v>
      </c>
      <c r="E11" s="75">
        <v>0</v>
      </c>
      <c r="F11" s="76"/>
      <c r="G11" s="82">
        <v>0</v>
      </c>
      <c r="H11" s="76"/>
      <c r="I11" s="75">
        <f t="shared" si="7"/>
        <v>3.4837962962962999E-3</v>
      </c>
      <c r="J11" s="94">
        <f t="shared" si="8"/>
        <v>1.3043120295701855E-3</v>
      </c>
    </row>
    <row r="12" spans="2:10">
      <c r="B12" s="93" t="s">
        <v>3</v>
      </c>
      <c r="C12" s="75">
        <v>0.54689814814814797</v>
      </c>
      <c r="D12" s="76">
        <f t="shared" si="6"/>
        <v>0.20475532232973526</v>
      </c>
      <c r="E12" s="75">
        <v>0</v>
      </c>
      <c r="F12" s="76"/>
      <c r="G12" s="82">
        <v>0</v>
      </c>
      <c r="H12" s="76"/>
      <c r="I12" s="75">
        <f t="shared" si="7"/>
        <v>0.54689814814814797</v>
      </c>
      <c r="J12" s="94">
        <f t="shared" si="8"/>
        <v>0.20475532232973526</v>
      </c>
    </row>
    <row r="13" spans="2:10">
      <c r="B13" s="93" t="s">
        <v>7</v>
      </c>
      <c r="C13" s="75">
        <v>0.11048611111111099</v>
      </c>
      <c r="D13" s="76">
        <f t="shared" si="6"/>
        <v>4.1365324366368646E-2</v>
      </c>
      <c r="E13" s="75">
        <v>0</v>
      </c>
      <c r="F13" s="76"/>
      <c r="G13" s="82">
        <v>0</v>
      </c>
      <c r="H13" s="76"/>
      <c r="I13" s="75">
        <f t="shared" si="7"/>
        <v>0.11048611111111099</v>
      </c>
      <c r="J13" s="94">
        <f t="shared" si="8"/>
        <v>4.1365324366368646E-2</v>
      </c>
    </row>
    <row r="14" spans="2:10">
      <c r="B14" s="93" t="s">
        <v>2</v>
      </c>
      <c r="C14" s="75">
        <v>5.58217592592593E-2</v>
      </c>
      <c r="D14" s="76">
        <f t="shared" si="6"/>
        <v>2.0899325311019939E-2</v>
      </c>
      <c r="E14" s="75">
        <v>0</v>
      </c>
      <c r="F14" s="76"/>
      <c r="G14" s="82">
        <v>0</v>
      </c>
      <c r="H14" s="76"/>
      <c r="I14" s="75">
        <f t="shared" si="7"/>
        <v>5.58217592592593E-2</v>
      </c>
      <c r="J14" s="94">
        <f t="shared" si="8"/>
        <v>2.0899325311019939E-2</v>
      </c>
    </row>
    <row r="15" spans="2:10">
      <c r="B15" s="93" t="s">
        <v>9</v>
      </c>
      <c r="C15" s="75">
        <v>3.8692129629629597E-2</v>
      </c>
      <c r="D15" s="76">
        <f t="shared" si="6"/>
        <v>1.4486096727086782E-2</v>
      </c>
      <c r="E15" s="75">
        <v>0</v>
      </c>
      <c r="F15" s="76"/>
      <c r="G15" s="82">
        <v>0</v>
      </c>
      <c r="H15" s="76"/>
      <c r="I15" s="75">
        <f t="shared" si="7"/>
        <v>3.8692129629629597E-2</v>
      </c>
      <c r="J15" s="94">
        <f t="shared" si="8"/>
        <v>1.4486096727086782E-2</v>
      </c>
    </row>
    <row r="16" spans="2:10">
      <c r="B16" s="93" t="s">
        <v>1</v>
      </c>
      <c r="C16" s="75">
        <v>8.5787037037036995E-2</v>
      </c>
      <c r="D16" s="76">
        <f t="shared" si="6"/>
        <v>3.2118142070346176E-2</v>
      </c>
      <c r="E16" s="75">
        <v>0</v>
      </c>
      <c r="F16" s="76"/>
      <c r="G16" s="82">
        <v>0</v>
      </c>
      <c r="H16" s="76"/>
      <c r="I16" s="75">
        <f t="shared" si="7"/>
        <v>8.5787037037036995E-2</v>
      </c>
      <c r="J16" s="94">
        <f t="shared" si="8"/>
        <v>3.2118142070346176E-2</v>
      </c>
    </row>
    <row r="17" spans="2:14">
      <c r="B17" s="93" t="s">
        <v>27</v>
      </c>
      <c r="C17" s="75">
        <v>0.11202546296296299</v>
      </c>
      <c r="D17" s="76">
        <f t="shared" si="6"/>
        <v>4.1941648286411344E-2</v>
      </c>
      <c r="E17" s="75">
        <v>0</v>
      </c>
      <c r="F17" s="76"/>
      <c r="G17" s="82">
        <v>0</v>
      </c>
      <c r="H17" s="76"/>
      <c r="I17" s="75">
        <f t="shared" si="7"/>
        <v>0.11202546296296299</v>
      </c>
      <c r="J17" s="94">
        <f t="shared" si="8"/>
        <v>4.1941648286411344E-2</v>
      </c>
    </row>
    <row r="18" spans="2:14">
      <c r="B18" s="93" t="s">
        <v>16</v>
      </c>
      <c r="C18" s="75">
        <v>3.0092592592592601E-3</v>
      </c>
      <c r="D18" s="76">
        <f t="shared" si="6"/>
        <v>1.1266482647450098E-3</v>
      </c>
      <c r="E18" s="75">
        <v>0</v>
      </c>
      <c r="F18" s="76"/>
      <c r="G18" s="82">
        <v>0</v>
      </c>
      <c r="H18" s="76"/>
      <c r="I18" s="75">
        <f t="shared" si="7"/>
        <v>3.0092592592592601E-3</v>
      </c>
      <c r="J18" s="94">
        <f t="shared" si="8"/>
        <v>1.1266482647450098E-3</v>
      </c>
    </row>
    <row r="19" spans="2:14">
      <c r="B19" s="93" t="s">
        <v>4</v>
      </c>
      <c r="C19" s="75">
        <v>0.155405092592593</v>
      </c>
      <c r="D19" s="76">
        <f t="shared" si="6"/>
        <v>5.8182716348966462E-2</v>
      </c>
      <c r="E19" s="75">
        <v>0</v>
      </c>
      <c r="F19" s="76"/>
      <c r="G19" s="82">
        <v>0</v>
      </c>
      <c r="H19" s="76"/>
      <c r="I19" s="75">
        <f t="shared" si="7"/>
        <v>0.155405092592593</v>
      </c>
      <c r="J19" s="94">
        <f t="shared" si="8"/>
        <v>5.8182716348966462E-2</v>
      </c>
    </row>
    <row r="20" spans="2:14">
      <c r="B20" s="93" t="s">
        <v>14</v>
      </c>
      <c r="C20" s="75">
        <v>9.0162037037036999E-2</v>
      </c>
      <c r="D20" s="76">
        <f t="shared" si="6"/>
        <v>3.3756115316783152E-2</v>
      </c>
      <c r="E20" s="75">
        <v>0</v>
      </c>
      <c r="F20" s="76"/>
      <c r="G20" s="82">
        <v>0</v>
      </c>
      <c r="H20" s="76"/>
      <c r="I20" s="75">
        <f t="shared" si="7"/>
        <v>9.0162037037036999E-2</v>
      </c>
      <c r="J20" s="94">
        <f t="shared" si="8"/>
        <v>3.3756115316783152E-2</v>
      </c>
    </row>
    <row r="21" spans="2:14">
      <c r="B21" s="93" t="s">
        <v>11</v>
      </c>
      <c r="C21" s="75">
        <v>0.29509259259259302</v>
      </c>
      <c r="D21" s="76">
        <f t="shared" si="6"/>
        <v>0.11048086214591847</v>
      </c>
      <c r="E21" s="75">
        <v>0</v>
      </c>
      <c r="F21" s="76"/>
      <c r="G21" s="82">
        <v>0</v>
      </c>
      <c r="H21" s="76"/>
      <c r="I21" s="75">
        <f t="shared" ref="I21:I26" si="9">C21+E21+G21</f>
        <v>0.29509259259259302</v>
      </c>
      <c r="J21" s="94">
        <f t="shared" ref="J21:J26" si="10">I21/$I$30</f>
        <v>0.11048086214591847</v>
      </c>
    </row>
    <row r="22" spans="2:14">
      <c r="B22" s="93" t="s">
        <v>15</v>
      </c>
      <c r="C22" s="75">
        <v>0.146284722222222</v>
      </c>
      <c r="D22" s="76">
        <f t="shared" si="6"/>
        <v>5.4768105454277509E-2</v>
      </c>
      <c r="E22" s="75">
        <v>0</v>
      </c>
      <c r="F22" s="76"/>
      <c r="G22" s="82">
        <v>0</v>
      </c>
      <c r="H22" s="76"/>
      <c r="I22" s="75">
        <f t="shared" si="9"/>
        <v>0.146284722222222</v>
      </c>
      <c r="J22" s="94">
        <f t="shared" si="10"/>
        <v>5.4768105454277509E-2</v>
      </c>
    </row>
    <row r="23" spans="2:14" s="11" customFormat="1">
      <c r="B23" s="93" t="s">
        <v>71</v>
      </c>
      <c r="C23" s="75">
        <v>0.494108796296296</v>
      </c>
      <c r="D23" s="76">
        <f t="shared" si="6"/>
        <v>0.18499131180857373</v>
      </c>
      <c r="E23" s="75">
        <v>0</v>
      </c>
      <c r="F23" s="76"/>
      <c r="G23" s="82">
        <v>0</v>
      </c>
      <c r="H23" s="76"/>
      <c r="I23" s="75">
        <f t="shared" si="9"/>
        <v>0.494108796296296</v>
      </c>
      <c r="J23" s="94">
        <f t="shared" si="10"/>
        <v>0.18499131180857373</v>
      </c>
    </row>
    <row r="24" spans="2:14">
      <c r="B24" s="93" t="s">
        <v>12</v>
      </c>
      <c r="C24" s="75">
        <v>0.117256944444444</v>
      </c>
      <c r="D24" s="76">
        <f t="shared" si="6"/>
        <v>4.3900282962044797E-2</v>
      </c>
      <c r="E24" s="75">
        <v>0</v>
      </c>
      <c r="F24" s="76"/>
      <c r="G24" s="82">
        <v>0</v>
      </c>
      <c r="H24" s="76"/>
      <c r="I24" s="75">
        <f t="shared" si="9"/>
        <v>0.117256944444444</v>
      </c>
      <c r="J24" s="94">
        <f t="shared" si="10"/>
        <v>4.3900282962044797E-2</v>
      </c>
      <c r="K24" s="11"/>
      <c r="L24" s="11"/>
      <c r="M24" s="11"/>
      <c r="N24" s="11"/>
    </row>
    <row r="25" spans="2:14" s="12" customFormat="1">
      <c r="B25" s="93" t="s">
        <v>5</v>
      </c>
      <c r="C25" s="75">
        <v>6.6585648148148102E-2</v>
      </c>
      <c r="D25" s="76">
        <f t="shared" si="6"/>
        <v>2.4929259488761672E-2</v>
      </c>
      <c r="E25" s="75">
        <v>0</v>
      </c>
      <c r="F25" s="76"/>
      <c r="G25" s="82">
        <v>0</v>
      </c>
      <c r="H25" s="76"/>
      <c r="I25" s="75">
        <f t="shared" si="9"/>
        <v>6.6585648148148102E-2</v>
      </c>
      <c r="J25" s="94">
        <f t="shared" si="10"/>
        <v>2.4929259488761672E-2</v>
      </c>
      <c r="K25" s="11"/>
      <c r="L25" s="11"/>
      <c r="M25" s="11"/>
      <c r="N25" s="11"/>
    </row>
    <row r="26" spans="2:14">
      <c r="B26" s="93" t="s">
        <v>6</v>
      </c>
      <c r="C26" s="75">
        <v>1.9131944444444399E-2</v>
      </c>
      <c r="D26" s="76">
        <f t="shared" si="6"/>
        <v>7.1628830062442162E-3</v>
      </c>
      <c r="E26" s="75">
        <v>0</v>
      </c>
      <c r="F26" s="76"/>
      <c r="G26" s="82">
        <v>0</v>
      </c>
      <c r="H26" s="76"/>
      <c r="I26" s="75">
        <f t="shared" si="9"/>
        <v>1.9131944444444399E-2</v>
      </c>
      <c r="J26" s="94">
        <f t="shared" si="10"/>
        <v>7.1628830062442162E-3</v>
      </c>
      <c r="K26" s="11"/>
      <c r="L26" s="11"/>
      <c r="M26" s="11"/>
      <c r="N26" s="11"/>
    </row>
    <row r="27" spans="2:14">
      <c r="B27" s="93" t="s">
        <v>78</v>
      </c>
      <c r="C27" s="75">
        <v>2.3599537037036999E-2</v>
      </c>
      <c r="D27" s="76">
        <f t="shared" ref="D27" si="11">C27/C$30</f>
        <v>8.8355223531348861E-3</v>
      </c>
      <c r="E27" s="75">
        <v>0</v>
      </c>
      <c r="F27" s="76"/>
      <c r="G27" s="82">
        <v>0</v>
      </c>
      <c r="H27" s="76"/>
      <c r="I27" s="75">
        <f t="shared" ref="I27" si="12">C27+E27+G27</f>
        <v>2.3599537037036999E-2</v>
      </c>
      <c r="J27" s="94">
        <f t="shared" ref="J27" si="13">I27/$I$30</f>
        <v>8.8355223531348861E-3</v>
      </c>
      <c r="K27" s="11"/>
      <c r="L27" s="11"/>
      <c r="M27" s="11"/>
      <c r="N27" s="11"/>
    </row>
    <row r="28" spans="2:14">
      <c r="B28" s="93" t="s">
        <v>17</v>
      </c>
      <c r="C28" s="75">
        <v>3.59953703703704E-2</v>
      </c>
      <c r="D28" s="76">
        <f t="shared" ref="D28" si="14">C28/C$30</f>
        <v>1.3476446551373008E-2</v>
      </c>
      <c r="E28" s="75">
        <v>0</v>
      </c>
      <c r="F28" s="76"/>
      <c r="G28" s="75">
        <v>0</v>
      </c>
      <c r="H28" s="74"/>
      <c r="I28" s="75">
        <f t="shared" ref="I28" si="15">C28+E28+G28</f>
        <v>3.59953703703704E-2</v>
      </c>
      <c r="J28" s="94">
        <f t="shared" ref="J28" si="16">I28/$I$30</f>
        <v>1.3476446551373008E-2</v>
      </c>
      <c r="K28" s="11"/>
      <c r="L28" s="11"/>
      <c r="M28" s="11"/>
      <c r="N28" s="11"/>
    </row>
    <row r="29" spans="2:14" ht="15.75" thickBot="1">
      <c r="B29" s="95"/>
      <c r="C29" s="83"/>
      <c r="D29" s="84"/>
      <c r="E29" s="85"/>
      <c r="F29" s="84"/>
      <c r="G29" s="85"/>
      <c r="H29" s="85"/>
      <c r="I29" s="85"/>
      <c r="J29" s="96"/>
      <c r="K29" s="11"/>
      <c r="L29" s="11"/>
      <c r="M29" s="11"/>
      <c r="N29" s="11"/>
    </row>
    <row r="30" spans="2:14" s="11" customFormat="1" ht="16.5" thickTop="1" thickBot="1">
      <c r="B30" s="97" t="s">
        <v>29</v>
      </c>
      <c r="C30" s="88">
        <f t="shared" ref="C30:J30" si="17">SUM(C7:C28)</f>
        <v>2.6709837962962957</v>
      </c>
      <c r="D30" s="90">
        <f t="shared" si="17"/>
        <v>1</v>
      </c>
      <c r="E30" s="88"/>
      <c r="F30" s="90"/>
      <c r="G30" s="88"/>
      <c r="H30" s="90"/>
      <c r="I30" s="88">
        <f t="shared" si="17"/>
        <v>2.6709837962962957</v>
      </c>
      <c r="J30" s="101">
        <f t="shared" si="17"/>
        <v>1</v>
      </c>
    </row>
    <row r="31" spans="2:14" s="11" customFormat="1" ht="15.75" thickTop="1">
      <c r="B31" s="99"/>
      <c r="C31" s="86"/>
      <c r="D31" s="86"/>
      <c r="E31" s="86"/>
      <c r="F31" s="86"/>
      <c r="G31" s="86"/>
      <c r="H31" s="86"/>
      <c r="I31" s="86"/>
      <c r="J31" s="100"/>
    </row>
    <row r="32" spans="2:14" s="12" customFormat="1" ht="114" customHeight="1" thickBot="1">
      <c r="B32" s="189" t="s">
        <v>131</v>
      </c>
      <c r="C32" s="190"/>
      <c r="D32" s="190"/>
      <c r="E32" s="190"/>
      <c r="F32" s="190"/>
      <c r="G32" s="190"/>
      <c r="H32" s="190"/>
      <c r="I32" s="190"/>
      <c r="J32" s="191"/>
      <c r="K32" s="11"/>
      <c r="L32" s="11"/>
      <c r="M32" s="11"/>
      <c r="N32" s="11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&amp;R31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codeName="Foglio26"/>
  <dimension ref="B2:F32"/>
  <sheetViews>
    <sheetView showGridLines="0" showZeros="0" zoomScale="110" zoomScaleNormal="110" zoomScaleSheetLayoutView="100" zoomScalePageLayoutView="110" workbookViewId="0">
      <selection activeCell="M18" sqref="M18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/>
    <row r="3" spans="2:6">
      <c r="B3" s="183" t="s">
        <v>41</v>
      </c>
      <c r="C3" s="184"/>
      <c r="D3" s="184"/>
      <c r="E3" s="184"/>
      <c r="F3" s="185"/>
    </row>
    <row r="4" spans="2:6">
      <c r="B4" s="186" t="s">
        <v>130</v>
      </c>
      <c r="C4" s="187"/>
      <c r="D4" s="187"/>
      <c r="E4" s="187"/>
      <c r="F4" s="188"/>
    </row>
    <row r="5" spans="2:6">
      <c r="B5" s="102"/>
      <c r="C5" s="187" t="s">
        <v>42</v>
      </c>
      <c r="D5" s="187"/>
      <c r="E5" s="187" t="s">
        <v>43</v>
      </c>
      <c r="F5" s="188"/>
    </row>
    <row r="6" spans="2:6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>
      <c r="B7" s="93" t="s">
        <v>10</v>
      </c>
      <c r="C7" s="75">
        <v>0</v>
      </c>
      <c r="D7" s="76"/>
      <c r="E7" s="75">
        <v>0</v>
      </c>
      <c r="F7" s="129"/>
    </row>
    <row r="8" spans="2:6">
      <c r="B8" s="93" t="s">
        <v>13</v>
      </c>
      <c r="C8" s="75">
        <v>0</v>
      </c>
      <c r="D8" s="76"/>
      <c r="E8" s="75">
        <v>1.6504629629629598E-2</v>
      </c>
      <c r="F8" s="129">
        <f t="shared" ref="F8:F28" si="0">E8/E$30</f>
        <v>2.9807069250224666E-2</v>
      </c>
    </row>
    <row r="9" spans="2:6">
      <c r="B9" s="93" t="s">
        <v>0</v>
      </c>
      <c r="C9" s="75">
        <v>0</v>
      </c>
      <c r="D9" s="76"/>
      <c r="E9" s="75">
        <v>0.130659722222222</v>
      </c>
      <c r="F9" s="129">
        <f t="shared" si="0"/>
        <v>0.23596914780209419</v>
      </c>
    </row>
    <row r="10" spans="2:6">
      <c r="B10" s="93" t="s">
        <v>8</v>
      </c>
      <c r="C10" s="75">
        <v>0</v>
      </c>
      <c r="D10" s="76"/>
      <c r="E10" s="75">
        <v>2.5011574074074099E-2</v>
      </c>
      <c r="F10" s="129">
        <f t="shared" si="0"/>
        <v>4.5170460483685615E-2</v>
      </c>
    </row>
    <row r="11" spans="2:6">
      <c r="B11" s="93" t="s">
        <v>26</v>
      </c>
      <c r="C11" s="75">
        <v>0</v>
      </c>
      <c r="D11" s="76"/>
      <c r="E11" s="75">
        <v>0</v>
      </c>
      <c r="F11" s="129">
        <f t="shared" si="0"/>
        <v>0</v>
      </c>
    </row>
    <row r="12" spans="2:6">
      <c r="B12" s="93" t="s">
        <v>3</v>
      </c>
      <c r="C12" s="75">
        <v>0</v>
      </c>
      <c r="D12" s="76">
        <f t="shared" ref="D12:D25" si="1">C12/C$30</f>
        <v>0</v>
      </c>
      <c r="E12" s="75">
        <v>8.2199074074074105E-2</v>
      </c>
      <c r="F12" s="129">
        <f t="shared" si="0"/>
        <v>0.1484500742041347</v>
      </c>
    </row>
    <row r="13" spans="2:6">
      <c r="B13" s="93" t="s">
        <v>7</v>
      </c>
      <c r="C13" s="75">
        <v>2.5000000000000001E-3</v>
      </c>
      <c r="D13" s="76">
        <f t="shared" si="1"/>
        <v>0.22245108135942318</v>
      </c>
      <c r="E13" s="75">
        <v>4.5474537037037001E-2</v>
      </c>
      <c r="F13" s="129">
        <f t="shared" si="0"/>
        <v>8.2126209736418543E-2</v>
      </c>
    </row>
    <row r="14" spans="2:6">
      <c r="B14" s="93" t="s">
        <v>2</v>
      </c>
      <c r="C14" s="75">
        <v>0</v>
      </c>
      <c r="D14" s="76">
        <f t="shared" si="1"/>
        <v>0</v>
      </c>
      <c r="E14" s="75">
        <v>7.9976851851851893E-3</v>
      </c>
      <c r="F14" s="129">
        <f t="shared" si="0"/>
        <v>1.444367801676388E-2</v>
      </c>
    </row>
    <row r="15" spans="2:6">
      <c r="B15" s="93" t="s">
        <v>9</v>
      </c>
      <c r="C15" s="75">
        <v>1.41203703703704E-3</v>
      </c>
      <c r="D15" s="76">
        <f t="shared" si="1"/>
        <v>0.12564366632337817</v>
      </c>
      <c r="E15" s="75">
        <v>2.4143518518518502E-2</v>
      </c>
      <c r="F15" s="129">
        <f t="shared" si="0"/>
        <v>4.3602767500679332E-2</v>
      </c>
    </row>
    <row r="16" spans="2:6">
      <c r="B16" s="93" t="s">
        <v>1</v>
      </c>
      <c r="C16" s="75">
        <v>0</v>
      </c>
      <c r="D16" s="76">
        <f t="shared" si="1"/>
        <v>0</v>
      </c>
      <c r="E16" s="75">
        <v>7.9513888888888898E-3</v>
      </c>
      <c r="F16" s="129">
        <f t="shared" si="0"/>
        <v>1.4360067724336878E-2</v>
      </c>
    </row>
    <row r="17" spans="2:6">
      <c r="B17" s="93" t="s">
        <v>27</v>
      </c>
      <c r="C17" s="75">
        <v>4.3750000000000004E-3</v>
      </c>
      <c r="D17" s="76">
        <f t="shared" ref="D17:D23" si="2">C17/C$30</f>
        <v>0.38928939237899057</v>
      </c>
      <c r="E17" s="75">
        <v>3.75810185185185E-2</v>
      </c>
      <c r="F17" s="129">
        <f t="shared" si="0"/>
        <v>6.7870654877615441E-2</v>
      </c>
    </row>
    <row r="18" spans="2:6">
      <c r="B18" s="93" t="s">
        <v>16</v>
      </c>
      <c r="C18" s="75">
        <v>0</v>
      </c>
      <c r="D18" s="76">
        <f t="shared" si="1"/>
        <v>0</v>
      </c>
      <c r="E18" s="75">
        <v>0</v>
      </c>
      <c r="F18" s="129">
        <f t="shared" si="0"/>
        <v>0</v>
      </c>
    </row>
    <row r="19" spans="2:6">
      <c r="B19" s="93" t="s">
        <v>4</v>
      </c>
      <c r="C19" s="75">
        <v>0</v>
      </c>
      <c r="D19" s="76">
        <f t="shared" si="1"/>
        <v>0</v>
      </c>
      <c r="E19" s="75">
        <v>4.2465277777777803E-2</v>
      </c>
      <c r="F19" s="129">
        <f t="shared" si="0"/>
        <v>7.6691540728663798E-2</v>
      </c>
    </row>
    <row r="20" spans="2:6">
      <c r="B20" s="93" t="s">
        <v>14</v>
      </c>
      <c r="C20" s="75">
        <v>0</v>
      </c>
      <c r="D20" s="76">
        <f t="shared" si="1"/>
        <v>0</v>
      </c>
      <c r="E20" s="75">
        <v>8.6585648148148106E-2</v>
      </c>
      <c r="F20" s="129">
        <f t="shared" si="0"/>
        <v>0.15637214941159261</v>
      </c>
    </row>
    <row r="21" spans="2:6">
      <c r="B21" s="93" t="s">
        <v>11</v>
      </c>
      <c r="C21" s="75">
        <v>0</v>
      </c>
      <c r="D21" s="76">
        <f t="shared" si="1"/>
        <v>0</v>
      </c>
      <c r="E21" s="75">
        <v>0</v>
      </c>
      <c r="F21" s="129">
        <f t="shared" si="0"/>
        <v>0</v>
      </c>
    </row>
    <row r="22" spans="2:6">
      <c r="B22" s="93" t="s">
        <v>15</v>
      </c>
      <c r="C22" s="75">
        <v>2.44212962962963E-3</v>
      </c>
      <c r="D22" s="76">
        <f t="shared" si="1"/>
        <v>0.21730175077239952</v>
      </c>
      <c r="E22" s="75">
        <v>4.0625000000000001E-3</v>
      </c>
      <c r="F22" s="129">
        <f t="shared" si="0"/>
        <v>7.3368031604690593E-3</v>
      </c>
    </row>
    <row r="23" spans="2:6" s="11" customFormat="1">
      <c r="B23" s="93" t="s">
        <v>71</v>
      </c>
      <c r="C23" s="75">
        <v>5.09259259259259E-4</v>
      </c>
      <c r="D23" s="76">
        <f t="shared" si="2"/>
        <v>4.53141091658084E-2</v>
      </c>
      <c r="E23" s="75">
        <v>3.4953703703703702E-2</v>
      </c>
      <c r="F23" s="129">
        <f t="shared" si="0"/>
        <v>6.312577078238335E-2</v>
      </c>
    </row>
    <row r="24" spans="2:6">
      <c r="B24" s="93" t="s">
        <v>12</v>
      </c>
      <c r="C24" s="75">
        <v>0</v>
      </c>
      <c r="D24" s="76">
        <f t="shared" si="1"/>
        <v>0</v>
      </c>
      <c r="E24" s="75">
        <v>5.1967592592592603E-3</v>
      </c>
      <c r="F24" s="129">
        <f t="shared" si="0"/>
        <v>9.3852553249305064E-3</v>
      </c>
    </row>
    <row r="25" spans="2:6" s="12" customFormat="1">
      <c r="B25" s="93" t="s">
        <v>5</v>
      </c>
      <c r="C25" s="75">
        <v>0</v>
      </c>
      <c r="D25" s="76">
        <f t="shared" si="1"/>
        <v>0</v>
      </c>
      <c r="E25" s="75">
        <v>4.7453703703703698E-4</v>
      </c>
      <c r="F25" s="129">
        <f t="shared" si="0"/>
        <v>8.5700549737672757E-4</v>
      </c>
    </row>
    <row r="26" spans="2:6">
      <c r="B26" s="93" t="s">
        <v>6</v>
      </c>
      <c r="C26" s="75">
        <v>0</v>
      </c>
      <c r="D26" s="76"/>
      <c r="E26" s="75">
        <v>0</v>
      </c>
      <c r="F26" s="129">
        <f t="shared" si="0"/>
        <v>0</v>
      </c>
    </row>
    <row r="27" spans="2:6">
      <c r="B27" s="93" t="s">
        <v>78</v>
      </c>
      <c r="C27" s="75">
        <v>0</v>
      </c>
      <c r="D27" s="76"/>
      <c r="E27" s="75">
        <v>6.3657407407407402E-4</v>
      </c>
      <c r="F27" s="129">
        <f t="shared" si="0"/>
        <v>1.1496415208712199E-3</v>
      </c>
    </row>
    <row r="28" spans="2:6">
      <c r="B28" s="93" t="s">
        <v>17</v>
      </c>
      <c r="C28" s="75">
        <v>0</v>
      </c>
      <c r="D28" s="76"/>
      <c r="E28" s="75">
        <v>1.8171296296296299E-3</v>
      </c>
      <c r="F28" s="129">
        <f t="shared" si="0"/>
        <v>3.2817039777596649E-3</v>
      </c>
    </row>
    <row r="29" spans="2:6" ht="15.75" thickBot="1">
      <c r="B29" s="95"/>
      <c r="C29" s="85"/>
      <c r="D29" s="85"/>
      <c r="E29" s="85"/>
      <c r="F29" s="96"/>
    </row>
    <row r="30" spans="2:6" ht="16.5" thickTop="1" thickBot="1">
      <c r="B30" s="97" t="s">
        <v>29</v>
      </c>
      <c r="C30" s="123">
        <f>SUM(C7:C28)</f>
        <v>1.1238425925925931E-2</v>
      </c>
      <c r="D30" s="124">
        <f>SUM(D7:D28)</f>
        <v>0.99999999999999989</v>
      </c>
      <c r="E30" s="123">
        <f>SUM(E7:E28)</f>
        <v>0.5537152777777774</v>
      </c>
      <c r="F30" s="130">
        <f>SUM(F7:F28)</f>
        <v>1.0000000000000002</v>
      </c>
    </row>
    <row r="31" spans="2:6" ht="15.75" thickTop="1">
      <c r="B31" s="131"/>
      <c r="C31" s="120"/>
      <c r="D31" s="121"/>
      <c r="E31" s="121"/>
      <c r="F31" s="132"/>
    </row>
    <row r="32" spans="2:6" ht="81.95" customHeight="1" thickBot="1">
      <c r="B32" s="189" t="s">
        <v>132</v>
      </c>
      <c r="C32" s="190"/>
      <c r="D32" s="190"/>
      <c r="E32" s="190"/>
      <c r="F32" s="191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&amp;R32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codeName="Foglio27"/>
  <dimension ref="B2:F32"/>
  <sheetViews>
    <sheetView showGridLines="0" showZeros="0" zoomScale="110" zoomScaleNormal="110" zoomScaleSheetLayoutView="100" zoomScalePageLayoutView="110" workbookViewId="0">
      <selection activeCell="M18" sqref="M18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/>
    <row r="3" spans="2:6">
      <c r="B3" s="183" t="s">
        <v>122</v>
      </c>
      <c r="C3" s="184"/>
      <c r="D3" s="184"/>
      <c r="E3" s="184"/>
      <c r="F3" s="185"/>
    </row>
    <row r="4" spans="2:6">
      <c r="B4" s="186" t="s">
        <v>130</v>
      </c>
      <c r="C4" s="187"/>
      <c r="D4" s="187"/>
      <c r="E4" s="187"/>
      <c r="F4" s="188"/>
    </row>
    <row r="5" spans="2:6">
      <c r="B5" s="102"/>
      <c r="C5" s="187" t="s">
        <v>48</v>
      </c>
      <c r="D5" s="187"/>
      <c r="E5" s="187" t="s">
        <v>123</v>
      </c>
      <c r="F5" s="188"/>
    </row>
    <row r="6" spans="2:6">
      <c r="B6" s="91" t="s">
        <v>23</v>
      </c>
      <c r="C6" s="114" t="s">
        <v>24</v>
      </c>
      <c r="D6" s="114" t="s">
        <v>25</v>
      </c>
      <c r="E6" s="114" t="s">
        <v>24</v>
      </c>
      <c r="F6" s="139" t="s">
        <v>25</v>
      </c>
    </row>
    <row r="7" spans="2:6">
      <c r="B7" s="93" t="s">
        <v>10</v>
      </c>
      <c r="C7" s="103">
        <v>0</v>
      </c>
      <c r="D7" s="112"/>
      <c r="E7" s="103">
        <v>0</v>
      </c>
      <c r="F7" s="133"/>
    </row>
    <row r="8" spans="2:6">
      <c r="B8" s="93" t="s">
        <v>13</v>
      </c>
      <c r="C8" s="103">
        <v>0</v>
      </c>
      <c r="D8" s="112"/>
      <c r="E8" s="103">
        <v>0</v>
      </c>
      <c r="F8" s="133"/>
    </row>
    <row r="9" spans="2:6">
      <c r="B9" s="93" t="s">
        <v>0</v>
      </c>
      <c r="C9" s="75">
        <v>0</v>
      </c>
      <c r="D9" s="111"/>
      <c r="E9" s="103">
        <v>0</v>
      </c>
      <c r="F9" s="133"/>
    </row>
    <row r="10" spans="2:6">
      <c r="B10" s="93" t="s">
        <v>8</v>
      </c>
      <c r="C10" s="75">
        <v>0</v>
      </c>
      <c r="D10" s="111"/>
      <c r="E10" s="103">
        <v>0</v>
      </c>
      <c r="F10" s="133"/>
    </row>
    <row r="11" spans="2:6">
      <c r="B11" s="93" t="s">
        <v>26</v>
      </c>
      <c r="C11" s="75">
        <v>0</v>
      </c>
      <c r="D11" s="111"/>
      <c r="E11" s="103">
        <v>0</v>
      </c>
      <c r="F11" s="133"/>
    </row>
    <row r="12" spans="2:6">
      <c r="B12" s="93" t="s">
        <v>3</v>
      </c>
      <c r="C12" s="75">
        <v>0</v>
      </c>
      <c r="D12" s="76"/>
      <c r="E12" s="75">
        <v>0</v>
      </c>
      <c r="F12" s="140"/>
    </row>
    <row r="13" spans="2:6">
      <c r="B13" s="93" t="s">
        <v>7</v>
      </c>
      <c r="C13" s="75">
        <v>0</v>
      </c>
      <c r="D13" s="76"/>
      <c r="E13" s="103">
        <v>0</v>
      </c>
      <c r="F13" s="133"/>
    </row>
    <row r="14" spans="2:6">
      <c r="B14" s="93" t="s">
        <v>2</v>
      </c>
      <c r="C14" s="75">
        <v>0</v>
      </c>
      <c r="D14" s="76"/>
      <c r="E14" s="103">
        <v>0</v>
      </c>
      <c r="F14" s="133"/>
    </row>
    <row r="15" spans="2:6">
      <c r="B15" s="93" t="s">
        <v>9</v>
      </c>
      <c r="C15" s="75">
        <v>0</v>
      </c>
      <c r="D15" s="76"/>
      <c r="E15" s="103">
        <v>0</v>
      </c>
      <c r="F15" s="133"/>
    </row>
    <row r="16" spans="2:6">
      <c r="B16" s="93" t="s">
        <v>1</v>
      </c>
      <c r="C16" s="75">
        <v>0</v>
      </c>
      <c r="D16" s="76"/>
      <c r="E16" s="103">
        <v>0</v>
      </c>
      <c r="F16" s="133"/>
    </row>
    <row r="17" spans="2:6">
      <c r="B17" s="93" t="s">
        <v>27</v>
      </c>
      <c r="C17" s="75">
        <v>0</v>
      </c>
      <c r="D17" s="76"/>
      <c r="E17" s="103">
        <v>0</v>
      </c>
      <c r="F17" s="133"/>
    </row>
    <row r="18" spans="2:6">
      <c r="B18" s="93" t="s">
        <v>16</v>
      </c>
      <c r="C18" s="75">
        <v>0</v>
      </c>
      <c r="D18" s="76"/>
      <c r="E18" s="103">
        <v>0</v>
      </c>
      <c r="F18" s="133"/>
    </row>
    <row r="19" spans="2:6">
      <c r="B19" s="93" t="s">
        <v>4</v>
      </c>
      <c r="C19" s="75">
        <v>0</v>
      </c>
      <c r="D19" s="76"/>
      <c r="E19" s="103">
        <v>0</v>
      </c>
      <c r="F19" s="133"/>
    </row>
    <row r="20" spans="2:6">
      <c r="B20" s="93" t="s">
        <v>14</v>
      </c>
      <c r="C20" s="75">
        <v>0</v>
      </c>
      <c r="D20" s="76"/>
      <c r="E20" s="103">
        <v>0</v>
      </c>
      <c r="F20" s="133"/>
    </row>
    <row r="21" spans="2:6">
      <c r="B21" s="93" t="s">
        <v>11</v>
      </c>
      <c r="C21" s="115">
        <v>0</v>
      </c>
      <c r="D21" s="76"/>
      <c r="E21" s="103">
        <v>0</v>
      </c>
      <c r="F21" s="133"/>
    </row>
    <row r="22" spans="2:6">
      <c r="B22" s="93" t="s">
        <v>15</v>
      </c>
      <c r="C22" s="75">
        <v>0</v>
      </c>
      <c r="D22" s="76"/>
      <c r="E22" s="103">
        <v>0</v>
      </c>
      <c r="F22" s="133"/>
    </row>
    <row r="23" spans="2:6" s="11" customFormat="1">
      <c r="B23" s="93" t="s">
        <v>71</v>
      </c>
      <c r="C23" s="75">
        <v>0</v>
      </c>
      <c r="D23" s="76"/>
      <c r="E23" s="103">
        <v>0</v>
      </c>
      <c r="F23" s="133"/>
    </row>
    <row r="24" spans="2:6">
      <c r="B24" s="93" t="s">
        <v>12</v>
      </c>
      <c r="C24" s="75">
        <v>0</v>
      </c>
      <c r="D24" s="76"/>
      <c r="E24" s="103">
        <v>0</v>
      </c>
      <c r="F24" s="133"/>
    </row>
    <row r="25" spans="2:6" s="12" customFormat="1">
      <c r="B25" s="93" t="s">
        <v>5</v>
      </c>
      <c r="C25" s="75">
        <v>0</v>
      </c>
      <c r="D25" s="76"/>
      <c r="E25" s="103">
        <v>0</v>
      </c>
      <c r="F25" s="133"/>
    </row>
    <row r="26" spans="2:6">
      <c r="B26" s="93" t="s">
        <v>6</v>
      </c>
      <c r="C26" s="82">
        <v>0</v>
      </c>
      <c r="D26" s="111"/>
      <c r="E26" s="103">
        <v>0</v>
      </c>
      <c r="F26" s="133"/>
    </row>
    <row r="27" spans="2:6">
      <c r="B27" s="93" t="s">
        <v>78</v>
      </c>
      <c r="C27" s="82">
        <v>0</v>
      </c>
      <c r="D27" s="111"/>
      <c r="E27" s="103">
        <v>0</v>
      </c>
      <c r="F27" s="133"/>
    </row>
    <row r="28" spans="2:6">
      <c r="B28" s="93" t="s">
        <v>17</v>
      </c>
      <c r="C28" s="82">
        <v>0</v>
      </c>
      <c r="D28" s="111"/>
      <c r="E28" s="103">
        <v>0</v>
      </c>
      <c r="F28" s="133"/>
    </row>
    <row r="29" spans="2:6" ht="15.75" thickBot="1">
      <c r="B29" s="95"/>
      <c r="C29" s="116"/>
      <c r="D29" s="85"/>
      <c r="E29" s="117"/>
      <c r="F29" s="136"/>
    </row>
    <row r="30" spans="2:6" ht="16.5" thickTop="1" thickBot="1">
      <c r="B30" s="97" t="s">
        <v>29</v>
      </c>
      <c r="C30" s="123"/>
      <c r="D30" s="124"/>
      <c r="E30" s="123"/>
      <c r="F30" s="130"/>
    </row>
    <row r="31" spans="2:6" ht="15.75" thickTop="1">
      <c r="B31" s="99"/>
      <c r="C31" s="120"/>
      <c r="D31" s="121"/>
      <c r="E31" s="121"/>
      <c r="F31" s="132"/>
    </row>
    <row r="32" spans="2:6" ht="66" customHeight="1" thickBot="1">
      <c r="B32" s="192" t="s">
        <v>121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&amp;R33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codeName="Foglio28"/>
  <dimension ref="B2:F32"/>
  <sheetViews>
    <sheetView showGridLines="0" showZeros="0" zoomScale="110" zoomScaleNormal="110" zoomScaleSheetLayoutView="100" zoomScalePageLayoutView="110" workbookViewId="0">
      <selection activeCell="M18" sqref="M18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/>
    <row r="3" spans="2:6">
      <c r="B3" s="183" t="s">
        <v>124</v>
      </c>
      <c r="C3" s="184"/>
      <c r="D3" s="184"/>
      <c r="E3" s="184"/>
      <c r="F3" s="185"/>
    </row>
    <row r="4" spans="2:6">
      <c r="B4" s="186" t="s">
        <v>130</v>
      </c>
      <c r="C4" s="187"/>
      <c r="D4" s="187"/>
      <c r="E4" s="187"/>
      <c r="F4" s="188"/>
    </row>
    <row r="5" spans="2:6">
      <c r="B5" s="102"/>
      <c r="C5" s="187" t="s">
        <v>55</v>
      </c>
      <c r="D5" s="187"/>
      <c r="E5" s="187" t="s">
        <v>123</v>
      </c>
      <c r="F5" s="188"/>
    </row>
    <row r="6" spans="2:6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>
      <c r="B7" s="93" t="s">
        <v>10</v>
      </c>
      <c r="C7" s="75">
        <v>0</v>
      </c>
      <c r="D7" s="74"/>
      <c r="E7" s="103">
        <v>0</v>
      </c>
      <c r="F7" s="133"/>
    </row>
    <row r="8" spans="2:6">
      <c r="B8" s="93" t="s">
        <v>13</v>
      </c>
      <c r="C8" s="75">
        <v>0</v>
      </c>
      <c r="D8" s="74"/>
      <c r="E8" s="103">
        <v>0</v>
      </c>
      <c r="F8" s="133"/>
    </row>
    <row r="9" spans="2:6">
      <c r="B9" s="93" t="s">
        <v>0</v>
      </c>
      <c r="C9" s="75">
        <v>0</v>
      </c>
      <c r="D9" s="74"/>
      <c r="E9" s="103">
        <v>0</v>
      </c>
      <c r="F9" s="133"/>
    </row>
    <row r="10" spans="2:6">
      <c r="B10" s="93" t="s">
        <v>8</v>
      </c>
      <c r="C10" s="75">
        <v>0</v>
      </c>
      <c r="D10" s="74"/>
      <c r="E10" s="103">
        <v>0</v>
      </c>
      <c r="F10" s="133"/>
    </row>
    <row r="11" spans="2:6">
      <c r="B11" s="93" t="s">
        <v>26</v>
      </c>
      <c r="C11" s="75">
        <v>0</v>
      </c>
      <c r="D11" s="74"/>
      <c r="E11" s="103">
        <v>0</v>
      </c>
      <c r="F11" s="133"/>
    </row>
    <row r="12" spans="2:6">
      <c r="B12" s="93" t="s">
        <v>3</v>
      </c>
      <c r="C12" s="75">
        <v>0</v>
      </c>
      <c r="D12" s="76"/>
      <c r="E12" s="103">
        <v>0</v>
      </c>
      <c r="F12" s="133"/>
    </row>
    <row r="13" spans="2:6">
      <c r="B13" s="93" t="s">
        <v>7</v>
      </c>
      <c r="C13" s="75">
        <v>0</v>
      </c>
      <c r="D13" s="74"/>
      <c r="E13" s="103">
        <v>0</v>
      </c>
      <c r="F13" s="133"/>
    </row>
    <row r="14" spans="2:6">
      <c r="B14" s="93" t="s">
        <v>2</v>
      </c>
      <c r="C14" s="75">
        <v>0</v>
      </c>
      <c r="D14" s="74"/>
      <c r="E14" s="103">
        <v>0</v>
      </c>
      <c r="F14" s="133"/>
    </row>
    <row r="15" spans="2:6">
      <c r="B15" s="93" t="s">
        <v>9</v>
      </c>
      <c r="C15" s="75">
        <v>0</v>
      </c>
      <c r="D15" s="74"/>
      <c r="E15" s="103">
        <v>0</v>
      </c>
      <c r="F15" s="133"/>
    </row>
    <row r="16" spans="2:6">
      <c r="B16" s="93" t="s">
        <v>1</v>
      </c>
      <c r="C16" s="75">
        <v>0</v>
      </c>
      <c r="D16" s="74"/>
      <c r="E16" s="103">
        <v>0</v>
      </c>
      <c r="F16" s="133"/>
    </row>
    <row r="17" spans="2:6">
      <c r="B17" s="93" t="s">
        <v>27</v>
      </c>
      <c r="C17" s="75">
        <v>0</v>
      </c>
      <c r="D17" s="74"/>
      <c r="E17" s="103">
        <v>0</v>
      </c>
      <c r="F17" s="133"/>
    </row>
    <row r="18" spans="2:6">
      <c r="B18" s="93" t="s">
        <v>16</v>
      </c>
      <c r="C18" s="75">
        <v>0</v>
      </c>
      <c r="D18" s="74"/>
      <c r="E18" s="103">
        <v>0</v>
      </c>
      <c r="F18" s="133"/>
    </row>
    <row r="19" spans="2:6">
      <c r="B19" s="93" t="s">
        <v>4</v>
      </c>
      <c r="C19" s="82">
        <v>0</v>
      </c>
      <c r="D19" s="74"/>
      <c r="E19" s="103">
        <v>0</v>
      </c>
      <c r="F19" s="133"/>
    </row>
    <row r="20" spans="2:6">
      <c r="B20" s="93" t="s">
        <v>14</v>
      </c>
      <c r="C20" s="82">
        <v>0</v>
      </c>
      <c r="D20" s="74"/>
      <c r="E20" s="103">
        <v>0</v>
      </c>
      <c r="F20" s="133"/>
    </row>
    <row r="21" spans="2:6">
      <c r="B21" s="93" t="s">
        <v>11</v>
      </c>
      <c r="C21" s="82">
        <v>0</v>
      </c>
      <c r="D21" s="74"/>
      <c r="E21" s="103">
        <v>0</v>
      </c>
      <c r="F21" s="133"/>
    </row>
    <row r="22" spans="2:6">
      <c r="B22" s="93" t="s">
        <v>15</v>
      </c>
      <c r="C22" s="82">
        <v>0</v>
      </c>
      <c r="D22" s="74"/>
      <c r="E22" s="103">
        <v>0</v>
      </c>
      <c r="F22" s="133"/>
    </row>
    <row r="23" spans="2:6" s="11" customFormat="1">
      <c r="B23" s="93" t="s">
        <v>71</v>
      </c>
      <c r="C23" s="82">
        <v>0</v>
      </c>
      <c r="D23" s="74"/>
      <c r="E23" s="81">
        <v>0</v>
      </c>
      <c r="F23" s="134"/>
    </row>
    <row r="24" spans="2:6">
      <c r="B24" s="93" t="s">
        <v>12</v>
      </c>
      <c r="C24" s="82">
        <v>0</v>
      </c>
      <c r="D24" s="111"/>
      <c r="E24" s="71">
        <v>0</v>
      </c>
      <c r="F24" s="135"/>
    </row>
    <row r="25" spans="2:6" s="12" customFormat="1">
      <c r="B25" s="93" t="s">
        <v>5</v>
      </c>
      <c r="C25" s="82">
        <v>0</v>
      </c>
      <c r="D25" s="111"/>
      <c r="E25" s="72">
        <v>0</v>
      </c>
      <c r="F25" s="92"/>
    </row>
    <row r="26" spans="2:6">
      <c r="B26" s="93" t="s">
        <v>6</v>
      </c>
      <c r="C26" s="82">
        <v>0</v>
      </c>
      <c r="D26" s="111"/>
      <c r="E26" s="103">
        <v>0</v>
      </c>
      <c r="F26" s="133"/>
    </row>
    <row r="27" spans="2:6">
      <c r="B27" s="93" t="s">
        <v>78</v>
      </c>
      <c r="C27" s="82">
        <v>0</v>
      </c>
      <c r="D27" s="75"/>
      <c r="E27" s="103">
        <v>0</v>
      </c>
      <c r="F27" s="133"/>
    </row>
    <row r="28" spans="2:6">
      <c r="B28" s="93" t="s">
        <v>17</v>
      </c>
      <c r="C28" s="82">
        <v>0</v>
      </c>
      <c r="D28" s="75"/>
      <c r="E28" s="103">
        <v>0</v>
      </c>
      <c r="F28" s="133"/>
    </row>
    <row r="29" spans="2:6" ht="15.75" thickBot="1">
      <c r="B29" s="95"/>
      <c r="C29" s="116"/>
      <c r="D29" s="85"/>
      <c r="E29" s="117"/>
      <c r="F29" s="136"/>
    </row>
    <row r="30" spans="2:6" ht="16.5" thickTop="1" thickBot="1">
      <c r="B30" s="97" t="s">
        <v>29</v>
      </c>
      <c r="C30" s="123"/>
      <c r="D30" s="124"/>
      <c r="E30" s="125"/>
      <c r="F30" s="137"/>
    </row>
    <row r="31" spans="2:6" ht="15.75" thickTop="1">
      <c r="B31" s="99"/>
      <c r="C31" s="120"/>
      <c r="D31" s="121"/>
      <c r="E31" s="121"/>
      <c r="F31" s="132"/>
    </row>
    <row r="32" spans="2:6" ht="66" customHeight="1" thickBot="1">
      <c r="B32" s="192" t="s">
        <v>125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&amp;R34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codeName="Foglio29"/>
  <dimension ref="B2:F32"/>
  <sheetViews>
    <sheetView showGridLines="0" showZeros="0" zoomScale="110" zoomScaleNormal="110" zoomScaleSheetLayoutView="100" zoomScalePageLayoutView="110" workbookViewId="0">
      <selection activeCell="M18" sqref="M18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/>
    <row r="3" spans="2:6">
      <c r="B3" s="183" t="s">
        <v>126</v>
      </c>
      <c r="C3" s="184"/>
      <c r="D3" s="184"/>
      <c r="E3" s="184"/>
      <c r="F3" s="185"/>
    </row>
    <row r="4" spans="2:6">
      <c r="B4" s="186" t="s">
        <v>130</v>
      </c>
      <c r="C4" s="187"/>
      <c r="D4" s="187"/>
      <c r="E4" s="187"/>
      <c r="F4" s="188"/>
    </row>
    <row r="5" spans="2:6">
      <c r="B5" s="102"/>
      <c r="C5" s="187" t="s">
        <v>59</v>
      </c>
      <c r="D5" s="187"/>
      <c r="E5" s="187" t="s">
        <v>123</v>
      </c>
      <c r="F5" s="188"/>
    </row>
    <row r="6" spans="2:6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>
      <c r="B7" s="93" t="s">
        <v>10</v>
      </c>
      <c r="C7" s="75">
        <v>0</v>
      </c>
      <c r="D7" s="74"/>
      <c r="E7" s="75">
        <v>0</v>
      </c>
      <c r="F7" s="129"/>
    </row>
    <row r="8" spans="2:6">
      <c r="B8" s="93" t="s">
        <v>13</v>
      </c>
      <c r="C8" s="75">
        <v>0</v>
      </c>
      <c r="D8" s="111"/>
      <c r="E8" s="75">
        <v>0</v>
      </c>
      <c r="F8" s="129"/>
    </row>
    <row r="9" spans="2:6">
      <c r="B9" s="93" t="s">
        <v>0</v>
      </c>
      <c r="C9" s="75">
        <v>0</v>
      </c>
      <c r="D9" s="74"/>
      <c r="E9" s="75">
        <v>0</v>
      </c>
      <c r="F9" s="129"/>
    </row>
    <row r="10" spans="2:6">
      <c r="B10" s="93" t="s">
        <v>8</v>
      </c>
      <c r="C10" s="75">
        <v>0</v>
      </c>
      <c r="D10" s="74"/>
      <c r="E10" s="75">
        <v>0</v>
      </c>
      <c r="F10" s="129"/>
    </row>
    <row r="11" spans="2:6">
      <c r="B11" s="93" t="s">
        <v>26</v>
      </c>
      <c r="C11" s="75">
        <v>0</v>
      </c>
      <c r="D11" s="74"/>
      <c r="E11" s="75">
        <v>0</v>
      </c>
      <c r="F11" s="129"/>
    </row>
    <row r="12" spans="2:6">
      <c r="B12" s="93" t="s">
        <v>3</v>
      </c>
      <c r="C12" s="75">
        <v>0</v>
      </c>
      <c r="D12" s="74"/>
      <c r="E12" s="75">
        <v>0</v>
      </c>
      <c r="F12" s="129"/>
    </row>
    <row r="13" spans="2:6">
      <c r="B13" s="93" t="s">
        <v>7</v>
      </c>
      <c r="C13" s="75">
        <v>0</v>
      </c>
      <c r="D13" s="74"/>
      <c r="E13" s="75">
        <v>0</v>
      </c>
      <c r="F13" s="129"/>
    </row>
    <row r="14" spans="2:6">
      <c r="B14" s="93" t="s">
        <v>2</v>
      </c>
      <c r="C14" s="75">
        <v>0</v>
      </c>
      <c r="D14" s="74"/>
      <c r="E14" s="75">
        <v>0</v>
      </c>
      <c r="F14" s="129"/>
    </row>
    <row r="15" spans="2:6">
      <c r="B15" s="93" t="s">
        <v>9</v>
      </c>
      <c r="C15" s="75">
        <v>0</v>
      </c>
      <c r="D15" s="74"/>
      <c r="E15" s="75">
        <v>0</v>
      </c>
      <c r="F15" s="129"/>
    </row>
    <row r="16" spans="2:6">
      <c r="B16" s="93" t="s">
        <v>1</v>
      </c>
      <c r="C16" s="75">
        <v>0</v>
      </c>
      <c r="D16" s="74"/>
      <c r="E16" s="75">
        <v>0</v>
      </c>
      <c r="F16" s="129"/>
    </row>
    <row r="17" spans="2:6">
      <c r="B17" s="93" t="s">
        <v>27</v>
      </c>
      <c r="C17" s="75">
        <v>0</v>
      </c>
      <c r="D17" s="74"/>
      <c r="E17" s="75">
        <v>0</v>
      </c>
      <c r="F17" s="129"/>
    </row>
    <row r="18" spans="2:6">
      <c r="B18" s="93" t="s">
        <v>16</v>
      </c>
      <c r="C18" s="75">
        <v>0</v>
      </c>
      <c r="D18" s="74"/>
      <c r="E18" s="75">
        <v>0</v>
      </c>
      <c r="F18" s="129"/>
    </row>
    <row r="19" spans="2:6">
      <c r="B19" s="93" t="s">
        <v>4</v>
      </c>
      <c r="C19" s="75">
        <v>0</v>
      </c>
      <c r="D19" s="74"/>
      <c r="E19" s="75">
        <v>0</v>
      </c>
      <c r="F19" s="129"/>
    </row>
    <row r="20" spans="2:6">
      <c r="B20" s="93" t="s">
        <v>14</v>
      </c>
      <c r="C20" s="75">
        <v>0</v>
      </c>
      <c r="D20" s="74"/>
      <c r="E20" s="75">
        <v>0</v>
      </c>
      <c r="F20" s="129"/>
    </row>
    <row r="21" spans="2:6">
      <c r="B21" s="93" t="s">
        <v>11</v>
      </c>
      <c r="C21" s="75">
        <v>0</v>
      </c>
      <c r="D21" s="74"/>
      <c r="E21" s="75">
        <v>0</v>
      </c>
      <c r="F21" s="129"/>
    </row>
    <row r="22" spans="2:6">
      <c r="B22" s="93" t="s">
        <v>15</v>
      </c>
      <c r="C22" s="75">
        <v>0</v>
      </c>
      <c r="D22" s="76"/>
      <c r="E22" s="75">
        <v>0</v>
      </c>
      <c r="F22" s="129"/>
    </row>
    <row r="23" spans="2:6" s="11" customFormat="1">
      <c r="B23" s="93" t="s">
        <v>71</v>
      </c>
      <c r="C23" s="75">
        <v>0</v>
      </c>
      <c r="D23" s="74"/>
      <c r="E23" s="75">
        <v>0</v>
      </c>
      <c r="F23" s="129"/>
    </row>
    <row r="24" spans="2:6">
      <c r="B24" s="93" t="s">
        <v>12</v>
      </c>
      <c r="C24" s="75">
        <v>0</v>
      </c>
      <c r="D24" s="74"/>
      <c r="E24" s="75">
        <v>0</v>
      </c>
      <c r="F24" s="129"/>
    </row>
    <row r="25" spans="2:6" s="12" customFormat="1">
      <c r="B25" s="93" t="s">
        <v>5</v>
      </c>
      <c r="C25" s="75">
        <v>0</v>
      </c>
      <c r="D25" s="76"/>
      <c r="E25" s="75">
        <v>0</v>
      </c>
      <c r="F25" s="129"/>
    </row>
    <row r="26" spans="2:6">
      <c r="B26" s="93" t="s">
        <v>6</v>
      </c>
      <c r="C26" s="82">
        <v>0</v>
      </c>
      <c r="D26" s="111"/>
      <c r="E26" s="75">
        <v>0</v>
      </c>
      <c r="F26" s="94"/>
    </row>
    <row r="27" spans="2:6">
      <c r="B27" s="93" t="s">
        <v>78</v>
      </c>
      <c r="C27" s="82">
        <v>0</v>
      </c>
      <c r="D27" s="111"/>
      <c r="E27" s="75">
        <v>0</v>
      </c>
      <c r="F27" s="129"/>
    </row>
    <row r="28" spans="2:6">
      <c r="B28" s="93" t="s">
        <v>17</v>
      </c>
      <c r="C28" s="82">
        <v>0</v>
      </c>
      <c r="D28" s="111"/>
      <c r="E28" s="75">
        <v>0</v>
      </c>
      <c r="F28" s="94"/>
    </row>
    <row r="29" spans="2:6" ht="15.75" thickBot="1">
      <c r="B29" s="95"/>
      <c r="C29" s="116"/>
      <c r="D29" s="85"/>
      <c r="E29" s="85"/>
      <c r="F29" s="96"/>
    </row>
    <row r="30" spans="2:6" ht="16.5" thickTop="1" thickBot="1">
      <c r="B30" s="97" t="s">
        <v>29</v>
      </c>
      <c r="C30" s="123"/>
      <c r="D30" s="124"/>
      <c r="E30" s="123"/>
      <c r="F30" s="130"/>
    </row>
    <row r="31" spans="2:6" ht="15.75" thickTop="1">
      <c r="B31" s="99"/>
      <c r="C31" s="120"/>
      <c r="D31" s="121"/>
      <c r="E31" s="121"/>
      <c r="F31" s="132"/>
    </row>
    <row r="32" spans="2:6" ht="66" customHeight="1" thickBot="1">
      <c r="B32" s="192" t="s">
        <v>127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Foglio3"/>
  <dimension ref="B1:J67"/>
  <sheetViews>
    <sheetView showGridLines="0" showZeros="0" topLeftCell="A4" zoomScale="110" zoomScaleNormal="110" zoomScaleSheetLayoutView="100" zoomScalePageLayoutView="110" workbookViewId="0">
      <selection activeCell="M18" sqref="M18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10" width="10.85546875" style="8" customWidth="1"/>
    <col min="11" max="16384" width="8.85546875" style="8"/>
  </cols>
  <sheetData>
    <row r="1" spans="2:10" s="5" customFormat="1"/>
    <row r="2" spans="2:10" s="5" customFormat="1" ht="15.75" thickBot="1"/>
    <row r="3" spans="2:10" s="5" customFormat="1">
      <c r="B3" s="155" t="s">
        <v>30</v>
      </c>
      <c r="C3" s="156"/>
      <c r="D3" s="156"/>
      <c r="E3" s="156"/>
      <c r="F3" s="156"/>
      <c r="G3" s="156"/>
      <c r="H3" s="156"/>
      <c r="I3" s="156"/>
      <c r="J3" s="157"/>
    </row>
    <row r="4" spans="2:10" s="5" customFormat="1" ht="15.75" thickBot="1">
      <c r="B4" s="158" t="s">
        <v>130</v>
      </c>
      <c r="C4" s="159"/>
      <c r="D4" s="159"/>
      <c r="E4" s="159"/>
      <c r="F4" s="159"/>
      <c r="G4" s="159"/>
      <c r="H4" s="159"/>
      <c r="I4" s="159"/>
      <c r="J4" s="160"/>
    </row>
    <row r="5" spans="2:10" s="5" customFormat="1">
      <c r="B5" s="19"/>
      <c r="C5" s="156" t="s">
        <v>19</v>
      </c>
      <c r="D5" s="156"/>
      <c r="E5" s="156" t="s">
        <v>20</v>
      </c>
      <c r="F5" s="156"/>
      <c r="G5" s="156" t="s">
        <v>21</v>
      </c>
      <c r="H5" s="156"/>
      <c r="I5" s="161" t="s">
        <v>22</v>
      </c>
      <c r="J5" s="162"/>
    </row>
    <row r="6" spans="2:10" s="5" customFormat="1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s="5" customFormat="1">
      <c r="B7" s="16" t="s">
        <v>10</v>
      </c>
      <c r="C7" s="17">
        <v>4.4710648148148097E-2</v>
      </c>
      <c r="D7" s="18">
        <f>C7/C$30</f>
        <v>1.4058928857379921E-2</v>
      </c>
      <c r="E7" s="17">
        <v>1.7696759259259301E-2</v>
      </c>
      <c r="F7" s="18">
        <f t="shared" ref="D7:F28" si="0">E7/E$30</f>
        <v>1.4739480406805826E-2</v>
      </c>
      <c r="G7" s="17">
        <v>1.9074074074074101E-2</v>
      </c>
      <c r="H7" s="18">
        <f>G7/G$30</f>
        <v>2.6280957468863147E-2</v>
      </c>
      <c r="I7" s="17">
        <f>C7+E7+G7</f>
        <v>8.1481481481481502E-2</v>
      </c>
      <c r="J7" s="32">
        <f>I7/$I$30</f>
        <v>1.5955976011640609E-2</v>
      </c>
    </row>
    <row r="8" spans="2:10" s="5" customFormat="1">
      <c r="B8" s="16" t="s">
        <v>13</v>
      </c>
      <c r="C8" s="17">
        <v>4.9050925925925901E-2</v>
      </c>
      <c r="D8" s="18">
        <f t="shared" si="0"/>
        <v>1.5423696737658851E-2</v>
      </c>
      <c r="E8" s="17">
        <v>1.02546296296296E-2</v>
      </c>
      <c r="F8" s="18">
        <f t="shared" si="0"/>
        <v>8.5409938786330242E-3</v>
      </c>
      <c r="G8" s="17">
        <v>1.8900462962963001E-2</v>
      </c>
      <c r="H8" s="18">
        <f t="shared" ref="H8" si="1">G8/G$30</f>
        <v>2.6041749724911134E-2</v>
      </c>
      <c r="I8" s="17">
        <f t="shared" ref="I8:I27" si="2">C8+E8+G8</f>
        <v>7.8206018518518494E-2</v>
      </c>
      <c r="J8" s="32">
        <f t="shared" ref="J8:J28" si="3">I8/$I$30</f>
        <v>1.5314563907763569E-2</v>
      </c>
    </row>
    <row r="9" spans="2:10" s="5" customFormat="1">
      <c r="B9" s="16" t="s">
        <v>0</v>
      </c>
      <c r="C9" s="17">
        <v>0.643240740740741</v>
      </c>
      <c r="D9" s="18">
        <f t="shared" si="0"/>
        <v>0.20226223923835043</v>
      </c>
      <c r="E9" s="17">
        <v>0.19170138888888899</v>
      </c>
      <c r="F9" s="18">
        <f t="shared" si="0"/>
        <v>0.15966645780112784</v>
      </c>
      <c r="G9" s="17">
        <v>0.19076388888888901</v>
      </c>
      <c r="H9" s="18">
        <f t="shared" ref="H9" si="4">G9/G$30</f>
        <v>0.26284146905449157</v>
      </c>
      <c r="I9" s="17">
        <f t="shared" si="2"/>
        <v>1.0257060185185189</v>
      </c>
      <c r="J9" s="32">
        <f t="shared" si="3"/>
        <v>0.20085718041585263</v>
      </c>
    </row>
    <row r="10" spans="2:10" s="5" customFormat="1">
      <c r="B10" s="16" t="s">
        <v>8</v>
      </c>
      <c r="C10" s="17">
        <v>7.6874999999999999E-2</v>
      </c>
      <c r="D10" s="18">
        <f t="shared" si="0"/>
        <v>2.4172768695500269E-2</v>
      </c>
      <c r="E10" s="17">
        <v>1.9629629629629601E-2</v>
      </c>
      <c r="F10" s="18">
        <f t="shared" si="0"/>
        <v>1.6349351713500711E-2</v>
      </c>
      <c r="G10" s="17">
        <v>1.5578703703703701E-2</v>
      </c>
      <c r="H10" s="18">
        <f t="shared" ref="H10" si="5">G10/G$30</f>
        <v>2.1464908223962222E-2</v>
      </c>
      <c r="I10" s="17">
        <f t="shared" si="2"/>
        <v>0.11208333333333331</v>
      </c>
      <c r="J10" s="32">
        <f t="shared" si="3"/>
        <v>2.1948532911466985E-2</v>
      </c>
    </row>
    <row r="11" spans="2:10" s="5" customFormat="1">
      <c r="B11" s="16" t="s">
        <v>26</v>
      </c>
      <c r="C11" s="17">
        <v>5.15046296296296E-3</v>
      </c>
      <c r="D11" s="18">
        <f t="shared" si="0"/>
        <v>1.61952455126432E-3</v>
      </c>
      <c r="E11" s="17">
        <v>1.19212962962963E-3</v>
      </c>
      <c r="F11" s="18">
        <f t="shared" si="0"/>
        <v>9.9291463826095289E-4</v>
      </c>
      <c r="G11" s="17">
        <v>2.4305555555555599E-3</v>
      </c>
      <c r="H11" s="18">
        <f t="shared" ref="H11" si="6">G11/G$30</f>
        <v>3.3489084153284364E-3</v>
      </c>
      <c r="I11" s="17">
        <f t="shared" si="2"/>
        <v>8.7731481481481497E-3</v>
      </c>
      <c r="J11" s="32">
        <f t="shared" si="3"/>
        <v>1.7179871898897129E-3</v>
      </c>
    </row>
    <row r="12" spans="2:10" s="5" customFormat="1">
      <c r="B12" s="16" t="s">
        <v>3</v>
      </c>
      <c r="C12" s="17">
        <v>0.40206018518518499</v>
      </c>
      <c r="D12" s="18">
        <f t="shared" si="0"/>
        <v>0.12642481766701114</v>
      </c>
      <c r="E12" s="17">
        <v>7.3634259259259302E-2</v>
      </c>
      <c r="F12" s="18">
        <f t="shared" si="0"/>
        <v>6.1329348821516354E-2</v>
      </c>
      <c r="G12" s="17">
        <v>0.14042824074074101</v>
      </c>
      <c r="H12" s="18">
        <f t="shared" ref="H12" si="7">G12/G$30</f>
        <v>0.19348717049133296</v>
      </c>
      <c r="I12" s="17">
        <f t="shared" si="2"/>
        <v>0.61612268518518531</v>
      </c>
      <c r="J12" s="32">
        <f t="shared" si="3"/>
        <v>0.12065120327097506</v>
      </c>
    </row>
    <row r="13" spans="2:10" s="5" customFormat="1">
      <c r="B13" s="16" t="s">
        <v>7</v>
      </c>
      <c r="C13" s="17">
        <v>6.8344907407407396E-2</v>
      </c>
      <c r="D13" s="18">
        <f t="shared" si="0"/>
        <v>2.1490544888125424E-2</v>
      </c>
      <c r="E13" s="17">
        <v>2.0289351851851899E-2</v>
      </c>
      <c r="F13" s="18">
        <f t="shared" si="0"/>
        <v>1.6898828746324795E-2</v>
      </c>
      <c r="G13" s="17">
        <v>1.36805555555556E-2</v>
      </c>
      <c r="H13" s="18">
        <f t="shared" ref="H13" si="8">G13/G$30</f>
        <v>1.8849570223420084E-2</v>
      </c>
      <c r="I13" s="17">
        <f t="shared" si="2"/>
        <v>0.1023148148148149</v>
      </c>
      <c r="J13" s="32">
        <f t="shared" si="3"/>
        <v>2.0035628969162365E-2</v>
      </c>
    </row>
    <row r="14" spans="2:10" s="5" customFormat="1">
      <c r="B14" s="16" t="s">
        <v>2</v>
      </c>
      <c r="C14" s="17">
        <v>0.21587962962963</v>
      </c>
      <c r="D14" s="18">
        <f t="shared" si="0"/>
        <v>6.7881734674566666E-2</v>
      </c>
      <c r="E14" s="17">
        <v>5.1122685185185202E-2</v>
      </c>
      <c r="F14" s="18">
        <f t="shared" si="0"/>
        <v>4.2579650069889605E-2</v>
      </c>
      <c r="G14" s="17">
        <v>5.5775462962962999E-2</v>
      </c>
      <c r="H14" s="18">
        <f t="shared" ref="H14" si="9">G14/G$30</f>
        <v>7.6849474540322454E-2</v>
      </c>
      <c r="I14" s="17">
        <f t="shared" si="2"/>
        <v>0.32277777777777816</v>
      </c>
      <c r="J14" s="32">
        <f t="shared" si="3"/>
        <v>6.320742315520364E-2</v>
      </c>
    </row>
    <row r="15" spans="2:10" s="5" customFormat="1">
      <c r="B15" s="16" t="s">
        <v>9</v>
      </c>
      <c r="C15" s="17">
        <v>0.16199074074074099</v>
      </c>
      <c r="D15" s="18">
        <f t="shared" si="0"/>
        <v>5.0936776673023529E-2</v>
      </c>
      <c r="E15" s="17">
        <v>5.1712962962963002E-2</v>
      </c>
      <c r="F15" s="18">
        <f t="shared" si="0"/>
        <v>4.3071287415047961E-2</v>
      </c>
      <c r="G15" s="17">
        <v>2.4837962962962999E-2</v>
      </c>
      <c r="H15" s="18">
        <f t="shared" ref="H15" si="10">G15/G$30</f>
        <v>3.4222654568070582E-2</v>
      </c>
      <c r="I15" s="17">
        <f t="shared" si="2"/>
        <v>0.23854166666666701</v>
      </c>
      <c r="J15" s="32">
        <f t="shared" si="3"/>
        <v>4.6712026363624051E-2</v>
      </c>
    </row>
    <row r="16" spans="2:10" s="5" customFormat="1">
      <c r="B16" s="16" t="s">
        <v>1</v>
      </c>
      <c r="C16" s="17">
        <v>6.7604166666666701E-2</v>
      </c>
      <c r="D16" s="18">
        <f t="shared" si="0"/>
        <v>2.1257624503224503E-2</v>
      </c>
      <c r="E16" s="17">
        <v>2.2222222222222199E-2</v>
      </c>
      <c r="F16" s="18">
        <f t="shared" si="0"/>
        <v>1.8508700053019682E-2</v>
      </c>
      <c r="G16" s="17">
        <v>1.8738425925925901E-2</v>
      </c>
      <c r="H16" s="18">
        <f t="shared" ref="H16" si="11">G16/G$30</f>
        <v>2.5818489163889152E-2</v>
      </c>
      <c r="I16" s="17">
        <f t="shared" si="2"/>
        <v>0.10856481481481481</v>
      </c>
      <c r="J16" s="32">
        <f t="shared" si="3"/>
        <v>2.1259524856418872E-2</v>
      </c>
    </row>
    <row r="17" spans="2:10" s="5" customFormat="1">
      <c r="B17" s="16" t="s">
        <v>27</v>
      </c>
      <c r="C17" s="17">
        <v>6.1134259259259298E-2</v>
      </c>
      <c r="D17" s="18">
        <f t="shared" si="0"/>
        <v>1.922321051635539E-2</v>
      </c>
      <c r="E17" s="17">
        <v>2.1134259259259301E-2</v>
      </c>
      <c r="F17" s="18">
        <f t="shared" si="0"/>
        <v>1.760254494625731E-2</v>
      </c>
      <c r="G17" s="17">
        <v>1.83449074074074E-2</v>
      </c>
      <c r="H17" s="18">
        <f t="shared" ref="H17:H18" si="12">G17/G$30</f>
        <v>2.5276284944264572E-2</v>
      </c>
      <c r="I17" s="17">
        <f t="shared" si="2"/>
        <v>0.10061342592592601</v>
      </c>
      <c r="J17" s="32">
        <f t="shared" si="3"/>
        <v>1.9702457310964757E-2</v>
      </c>
    </row>
    <row r="18" spans="2:10" s="5" customFormat="1">
      <c r="B18" s="16" t="s">
        <v>16</v>
      </c>
      <c r="C18" s="17">
        <v>7.0833333333333304E-3</v>
      </c>
      <c r="D18" s="18">
        <f t="shared" si="0"/>
        <v>2.2273011806152E-3</v>
      </c>
      <c r="E18" s="17">
        <v>1.15277777777778E-2</v>
      </c>
      <c r="F18" s="18">
        <f t="shared" si="0"/>
        <v>9.6013881525039875E-3</v>
      </c>
      <c r="G18" s="17">
        <v>0</v>
      </c>
      <c r="H18" s="18">
        <f t="shared" si="12"/>
        <v>0</v>
      </c>
      <c r="I18" s="17">
        <f t="shared" si="2"/>
        <v>1.861111111111113E-2</v>
      </c>
      <c r="J18" s="32">
        <f t="shared" si="3"/>
        <v>3.644489975386096E-3</v>
      </c>
    </row>
    <row r="19" spans="2:10" s="5" customFormat="1">
      <c r="B19" s="16" t="s">
        <v>4</v>
      </c>
      <c r="C19" s="17">
        <v>0.16210648148148099</v>
      </c>
      <c r="D19" s="18">
        <f t="shared" si="0"/>
        <v>5.0973170483164069E-2</v>
      </c>
      <c r="E19" s="17">
        <v>3.94097222222222E-2</v>
      </c>
      <c r="F19" s="18">
        <f t="shared" si="0"/>
        <v>3.2824022750277106E-2</v>
      </c>
      <c r="G19" s="17">
        <v>5.14583333333333E-2</v>
      </c>
      <c r="H19" s="18">
        <f t="shared" ref="H19" si="13">G19/G$30</f>
        <v>7.0901175307381867E-2</v>
      </c>
      <c r="I19" s="17">
        <f t="shared" si="2"/>
        <v>0.25297453703703648</v>
      </c>
      <c r="J19" s="32">
        <f t="shared" si="3"/>
        <v>4.953831927364033E-2</v>
      </c>
    </row>
    <row r="20" spans="2:10" s="5" customFormat="1">
      <c r="B20" s="16" t="s">
        <v>14</v>
      </c>
      <c r="C20" s="17">
        <v>7.9131944444444394E-2</v>
      </c>
      <c r="D20" s="18">
        <f t="shared" si="0"/>
        <v>2.4882447993245294E-2</v>
      </c>
      <c r="E20" s="17">
        <v>2.1226851851851899E-2</v>
      </c>
      <c r="F20" s="18">
        <f t="shared" si="0"/>
        <v>1.7679664529811564E-2</v>
      </c>
      <c r="G20" s="17">
        <v>2.1516203703703701E-2</v>
      </c>
      <c r="H20" s="18">
        <f t="shared" ref="H20" si="14">G20/G$30</f>
        <v>2.9645813067121673E-2</v>
      </c>
      <c r="I20" s="17">
        <f t="shared" si="2"/>
        <v>0.121875</v>
      </c>
      <c r="J20" s="32">
        <f t="shared" si="3"/>
        <v>2.3865969801502209E-2</v>
      </c>
    </row>
    <row r="21" spans="2:10" s="5" customFormat="1">
      <c r="B21" s="16" t="s">
        <v>11</v>
      </c>
      <c r="C21" s="17">
        <v>5.2106481481481497E-2</v>
      </c>
      <c r="D21" s="18">
        <f t="shared" si="0"/>
        <v>1.6384493325375227E-2</v>
      </c>
      <c r="E21" s="17">
        <v>1.1724537037037E-2</v>
      </c>
      <c r="F21" s="18">
        <f t="shared" si="0"/>
        <v>9.7652672675567175E-3</v>
      </c>
      <c r="G21" s="17">
        <v>9.4907407407407406E-3</v>
      </c>
      <c r="H21" s="18">
        <f t="shared" ref="H21" si="15">G21/G$30</f>
        <v>1.3076690002711014E-2</v>
      </c>
      <c r="I21" s="17">
        <f t="shared" si="2"/>
        <v>7.3321759259259239E-2</v>
      </c>
      <c r="J21" s="32">
        <f t="shared" si="3"/>
        <v>1.4358111936611248E-2</v>
      </c>
    </row>
    <row r="22" spans="2:10" s="5" customFormat="1">
      <c r="B22" s="16" t="s">
        <v>15</v>
      </c>
      <c r="C22" s="17">
        <v>2.8784722222222201E-2</v>
      </c>
      <c r="D22" s="18">
        <f t="shared" si="0"/>
        <v>9.0511405820098059E-3</v>
      </c>
      <c r="E22" s="17">
        <v>8.1134259259259302E-3</v>
      </c>
      <c r="F22" s="18">
        <f t="shared" si="0"/>
        <v>6.7576035089410499E-3</v>
      </c>
      <c r="G22" s="17">
        <v>4.8379629629629597E-3</v>
      </c>
      <c r="H22" s="18">
        <f t="shared" ref="H22" si="16">G22/G$30</f>
        <v>6.6659224647965852E-3</v>
      </c>
      <c r="I22" s="17">
        <f t="shared" si="2"/>
        <v>4.1736111111111092E-2</v>
      </c>
      <c r="J22" s="32">
        <f t="shared" si="3"/>
        <v>8.1729047582352263E-3</v>
      </c>
    </row>
    <row r="23" spans="2:10" s="6" customFormat="1">
      <c r="B23" s="16" t="s">
        <v>71</v>
      </c>
      <c r="C23" s="17">
        <v>9.3298611111111096E-2</v>
      </c>
      <c r="D23" s="18">
        <f t="shared" si="0"/>
        <v>2.9337050354475706E-2</v>
      </c>
      <c r="E23" s="17">
        <v>2.8854166666666702E-2</v>
      </c>
      <c r="F23" s="18">
        <f t="shared" si="0"/>
        <v>2.4032390225092796E-2</v>
      </c>
      <c r="G23" s="17">
        <v>3.5868055555555597E-2</v>
      </c>
      <c r="H23" s="18">
        <f t="shared" ref="H23" si="17">G23/G$30</f>
        <v>4.9420319900489611E-2</v>
      </c>
      <c r="I23" s="17">
        <f t="shared" si="2"/>
        <v>0.15802083333333339</v>
      </c>
      <c r="J23" s="32">
        <f t="shared" si="3"/>
        <v>3.0944167682802448E-2</v>
      </c>
    </row>
    <row r="24" spans="2:10" s="5" customFormat="1">
      <c r="B24" s="16" t="s">
        <v>12</v>
      </c>
      <c r="C24" s="17">
        <v>8.5995370370370403E-2</v>
      </c>
      <c r="D24" s="18">
        <f t="shared" si="0"/>
        <v>2.7040600934593054E-2</v>
      </c>
      <c r="E24" s="17">
        <v>6.3599537037036996E-2</v>
      </c>
      <c r="F24" s="18">
        <f t="shared" si="0"/>
        <v>5.2971513953824573E-2</v>
      </c>
      <c r="G24" s="17">
        <v>4.3275462962963002E-2</v>
      </c>
      <c r="H24" s="18">
        <f t="shared" ref="H24" si="18">G24/G$30</f>
        <v>5.9626516975776249E-2</v>
      </c>
      <c r="I24" s="17">
        <f t="shared" si="2"/>
        <v>0.19287037037037039</v>
      </c>
      <c r="J24" s="32">
        <f t="shared" si="3"/>
        <v>3.7768520491190206E-2</v>
      </c>
    </row>
    <row r="25" spans="2:10" s="5" customFormat="1">
      <c r="B25" s="16" t="s">
        <v>5</v>
      </c>
      <c r="C25" s="17">
        <v>0.105740740740741</v>
      </c>
      <c r="D25" s="18">
        <f t="shared" si="0"/>
        <v>3.3249384944608704E-2</v>
      </c>
      <c r="E25" s="17">
        <v>5.3275462962962997E-2</v>
      </c>
      <c r="F25" s="18">
        <f t="shared" si="0"/>
        <v>4.4372680387525905E-2</v>
      </c>
      <c r="G25" s="17">
        <v>2.46064814814815E-2</v>
      </c>
      <c r="H25" s="18">
        <f t="shared" ref="H25" si="19">G25/G$30</f>
        <v>3.3903710909467852E-2</v>
      </c>
      <c r="I25" s="17">
        <f t="shared" si="2"/>
        <v>0.18362268518518551</v>
      </c>
      <c r="J25" s="32">
        <f t="shared" si="3"/>
        <v>3.595760787282367E-2</v>
      </c>
    </row>
    <row r="26" spans="2:10" s="5" customFormat="1">
      <c r="B26" s="16" t="s">
        <v>6</v>
      </c>
      <c r="C26" s="17">
        <v>0.44343749999999998</v>
      </c>
      <c r="D26" s="18">
        <f t="shared" si="0"/>
        <v>0.13943560479233691</v>
      </c>
      <c r="E26" s="17">
        <v>0.23869212962962999</v>
      </c>
      <c r="F26" s="18">
        <f t="shared" si="0"/>
        <v>0.19880464645490931</v>
      </c>
      <c r="G26" s="17">
        <v>5.4629629629629603E-3</v>
      </c>
      <c r="H26" s="18">
        <f t="shared" ref="H26" si="20">G26/G$30</f>
        <v>7.5270703430238969E-3</v>
      </c>
      <c r="I26" s="17">
        <f t="shared" si="2"/>
        <v>0.68759259259259298</v>
      </c>
      <c r="J26" s="32">
        <f t="shared" si="3"/>
        <v>0.13464667938913999</v>
      </c>
    </row>
    <row r="27" spans="2:10" s="5" customFormat="1">
      <c r="B27" s="16" t="s">
        <v>78</v>
      </c>
      <c r="C27" s="17">
        <v>0.31690972222222202</v>
      </c>
      <c r="D27" s="18">
        <f t="shared" si="0"/>
        <v>9.9649891546445726E-2</v>
      </c>
      <c r="E27" s="17">
        <v>0.23576388888888899</v>
      </c>
      <c r="F27" s="18">
        <f t="shared" si="0"/>
        <v>0.19636573962500598</v>
      </c>
      <c r="G27" s="17">
        <v>8.0787037037037008E-3</v>
      </c>
      <c r="H27" s="18">
        <f t="shared" ref="H27" si="21">G27/G$30</f>
        <v>1.1131133685234494E-2</v>
      </c>
      <c r="I27" s="17">
        <f t="shared" si="2"/>
        <v>0.56075231481481469</v>
      </c>
      <c r="J27" s="32">
        <f t="shared" si="3"/>
        <v>0.10980839229942832</v>
      </c>
    </row>
    <row r="28" spans="2:10" s="5" customFormat="1">
      <c r="B28" s="16" t="s">
        <v>17</v>
      </c>
      <c r="C28" s="17">
        <v>9.5949074074074096E-3</v>
      </c>
      <c r="D28" s="18">
        <f t="shared" si="0"/>
        <v>3.0170468606699379E-3</v>
      </c>
      <c r="E28" s="17">
        <v>7.8587962962962995E-3</v>
      </c>
      <c r="F28" s="18">
        <f t="shared" si="0"/>
        <v>6.5455246541668653E-3</v>
      </c>
      <c r="G28" s="17">
        <v>2.6273148148148102E-3</v>
      </c>
      <c r="H28" s="18">
        <f t="shared" ref="H28" si="22">G28/G$30</f>
        <v>3.6200105251407255E-3</v>
      </c>
      <c r="I28" s="17">
        <f>C28+E28+G28</f>
        <v>2.0081018518518519E-2</v>
      </c>
      <c r="J28" s="32">
        <f t="shared" si="3"/>
        <v>3.932332156277904E-3</v>
      </c>
    </row>
    <row r="29" spans="2:10" s="5" customFormat="1" ht="15.75" thickBot="1">
      <c r="B29" s="21"/>
      <c r="C29" s="22"/>
      <c r="D29" s="23"/>
      <c r="E29" s="23"/>
      <c r="F29" s="22"/>
      <c r="G29" s="23"/>
      <c r="H29" s="23"/>
      <c r="I29" s="22"/>
      <c r="J29" s="33"/>
    </row>
    <row r="30" spans="2:10" s="5" customFormat="1" ht="16.5" thickTop="1" thickBot="1">
      <c r="B30" s="24" t="s">
        <v>29</v>
      </c>
      <c r="C30" s="25">
        <f t="shared" ref="C30:J30" si="23">SUM(C7:C28)</f>
        <v>3.1802314814814814</v>
      </c>
      <c r="D30" s="26">
        <f t="shared" si="23"/>
        <v>1.0000000000000002</v>
      </c>
      <c r="E30" s="25">
        <f t="shared" si="23"/>
        <v>1.200636574074075</v>
      </c>
      <c r="F30" s="26">
        <f t="shared" si="23"/>
        <v>1</v>
      </c>
      <c r="G30" s="25">
        <f>SUM(G7:G28)</f>
        <v>0.72577546296296336</v>
      </c>
      <c r="H30" s="26">
        <f t="shared" si="23"/>
        <v>1.0000000000000002</v>
      </c>
      <c r="I30" s="25">
        <f t="shared" si="23"/>
        <v>5.1066435185185206</v>
      </c>
      <c r="J30" s="34">
        <f t="shared" si="23"/>
        <v>0.99999999999999978</v>
      </c>
    </row>
    <row r="31" spans="2:10" s="5" customFormat="1" ht="15.75" thickTop="1">
      <c r="B31" s="27"/>
      <c r="C31" s="28"/>
      <c r="D31" s="29"/>
      <c r="E31" s="29"/>
      <c r="F31" s="28"/>
      <c r="G31" s="29"/>
      <c r="H31" s="29"/>
      <c r="I31" s="28"/>
      <c r="J31" s="35"/>
    </row>
    <row r="32" spans="2:10" s="5" customFormat="1" ht="66" customHeight="1" thickBot="1">
      <c r="B32" s="152" t="s">
        <v>114</v>
      </c>
      <c r="C32" s="153"/>
      <c r="D32" s="153"/>
      <c r="E32" s="153"/>
      <c r="F32" s="153"/>
      <c r="G32" s="153"/>
      <c r="H32" s="153"/>
      <c r="I32" s="153"/>
      <c r="J32" s="154"/>
    </row>
    <row r="33" spans="9:9" s="5" customFormat="1">
      <c r="I33" s="7"/>
    </row>
    <row r="34" spans="9:9" s="5" customFormat="1"/>
    <row r="35" spans="9:9" s="5" customFormat="1"/>
    <row r="36" spans="9:9" s="5" customFormat="1"/>
    <row r="37" spans="9:9" s="5" customFormat="1"/>
    <row r="38" spans="9:9" s="5" customFormat="1"/>
    <row r="39" spans="9:9" s="5" customFormat="1"/>
    <row r="40" spans="9:9" s="5" customFormat="1"/>
    <row r="41" spans="9:9" s="5" customFormat="1"/>
    <row r="42" spans="9:9" s="5" customFormat="1"/>
    <row r="43" spans="9:9" s="5" customFormat="1"/>
    <row r="44" spans="9:9" s="5" customFormat="1"/>
    <row r="45" spans="9:9" s="5" customFormat="1"/>
    <row r="46" spans="9:9" s="5" customFormat="1"/>
    <row r="47" spans="9:9" s="5" customFormat="1"/>
    <row r="48" spans="9:9" s="5" customFormat="1"/>
    <row r="49" s="5" customFormat="1"/>
    <row r="50" s="5" customFormat="1"/>
    <row r="51" s="5" customFormat="1"/>
    <row r="52" s="5" customFormat="1"/>
    <row r="53" s="5" customFormat="1"/>
    <row r="54" s="5" customFormat="1"/>
    <row r="55" s="5" customFormat="1"/>
    <row r="56" s="5" customFormat="1"/>
    <row r="57" s="5" customFormat="1"/>
    <row r="58" s="5" customFormat="1"/>
    <row r="59" s="5" customFormat="1"/>
    <row r="60" s="5" customFormat="1"/>
    <row r="61" s="5" customFormat="1"/>
    <row r="62" s="5" customFormat="1"/>
    <row r="63" s="5" customFormat="1"/>
    <row r="64" s="5" customFormat="1"/>
    <row r="65" s="5" customFormat="1"/>
    <row r="66" s="5" customFormat="1"/>
    <row r="67" s="5" customFormat="1"/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&amp;R9</oddHeader>
  </headerFooter>
  <colBreaks count="1" manualBreakCount="1">
    <brk id="10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>
  <sheetPr codeName="Foglio30"/>
  <dimension ref="B2:F32"/>
  <sheetViews>
    <sheetView showGridLines="0" showZeros="0" zoomScale="110" zoomScaleNormal="110" zoomScaleSheetLayoutView="100" zoomScalePageLayoutView="110" workbookViewId="0">
      <selection activeCell="M18" sqref="M18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/>
    <row r="3" spans="2:6">
      <c r="B3" s="183" t="s">
        <v>128</v>
      </c>
      <c r="C3" s="184"/>
      <c r="D3" s="184"/>
      <c r="E3" s="184"/>
      <c r="F3" s="185"/>
    </row>
    <row r="4" spans="2:6">
      <c r="B4" s="186" t="s">
        <v>130</v>
      </c>
      <c r="C4" s="187"/>
      <c r="D4" s="187"/>
      <c r="E4" s="187"/>
      <c r="F4" s="188"/>
    </row>
    <row r="5" spans="2:6">
      <c r="B5" s="102"/>
      <c r="C5" s="187" t="s">
        <v>56</v>
      </c>
      <c r="D5" s="187"/>
      <c r="E5" s="187" t="s">
        <v>123</v>
      </c>
      <c r="F5" s="188"/>
    </row>
    <row r="6" spans="2:6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>
      <c r="B7" s="93" t="s">
        <v>10</v>
      </c>
      <c r="C7" s="75">
        <v>0</v>
      </c>
      <c r="D7" s="74"/>
      <c r="E7" s="75">
        <v>0</v>
      </c>
      <c r="F7" s="129"/>
    </row>
    <row r="8" spans="2:6">
      <c r="B8" s="93" t="s">
        <v>13</v>
      </c>
      <c r="C8" s="75">
        <v>0</v>
      </c>
      <c r="D8" s="111"/>
      <c r="E8" s="75">
        <v>0</v>
      </c>
      <c r="F8" s="129"/>
    </row>
    <row r="9" spans="2:6">
      <c r="B9" s="93" t="s">
        <v>0</v>
      </c>
      <c r="C9" s="75">
        <v>0</v>
      </c>
      <c r="D9" s="111"/>
      <c r="E9" s="75">
        <v>0</v>
      </c>
      <c r="F9" s="129">
        <f t="shared" ref="F9:F26" si="0">E9/E$30</f>
        <v>0</v>
      </c>
    </row>
    <row r="10" spans="2:6">
      <c r="B10" s="93" t="s">
        <v>8</v>
      </c>
      <c r="C10" s="75">
        <v>0</v>
      </c>
      <c r="D10" s="111"/>
      <c r="E10" s="75">
        <v>1.9444444444444401E-3</v>
      </c>
      <c r="F10" s="129">
        <f t="shared" si="0"/>
        <v>3.0199532626280719E-2</v>
      </c>
    </row>
    <row r="11" spans="2:6">
      <c r="B11" s="93" t="s">
        <v>26</v>
      </c>
      <c r="C11" s="75">
        <v>0</v>
      </c>
      <c r="D11" s="76"/>
      <c r="E11" s="75">
        <v>0</v>
      </c>
      <c r="F11" s="129">
        <f t="shared" si="0"/>
        <v>0</v>
      </c>
    </row>
    <row r="12" spans="2:6">
      <c r="B12" s="93" t="s">
        <v>3</v>
      </c>
      <c r="C12" s="75">
        <v>0</v>
      </c>
      <c r="D12" s="76"/>
      <c r="E12" s="75">
        <v>1.1458333333333301E-3</v>
      </c>
      <c r="F12" s="129">
        <f t="shared" si="0"/>
        <v>1.7796153154772554E-2</v>
      </c>
    </row>
    <row r="13" spans="2:6">
      <c r="B13" s="93" t="s">
        <v>7</v>
      </c>
      <c r="C13" s="75">
        <v>0</v>
      </c>
      <c r="D13" s="76"/>
      <c r="E13" s="75">
        <v>1.2210648148148101E-2</v>
      </c>
      <c r="F13" s="129">
        <f t="shared" si="0"/>
        <v>0.18964587452813159</v>
      </c>
    </row>
    <row r="14" spans="2:6">
      <c r="B14" s="93" t="s">
        <v>2</v>
      </c>
      <c r="C14" s="75">
        <v>0</v>
      </c>
      <c r="D14" s="76"/>
      <c r="E14" s="75">
        <v>0</v>
      </c>
      <c r="F14" s="129">
        <f t="shared" si="0"/>
        <v>0</v>
      </c>
    </row>
    <row r="15" spans="2:6">
      <c r="B15" s="93" t="s">
        <v>9</v>
      </c>
      <c r="C15" s="75">
        <v>0</v>
      </c>
      <c r="D15" s="76"/>
      <c r="E15" s="75">
        <v>0</v>
      </c>
      <c r="F15" s="129"/>
    </row>
    <row r="16" spans="2:6">
      <c r="B16" s="93" t="s">
        <v>1</v>
      </c>
      <c r="C16" s="75">
        <v>0</v>
      </c>
      <c r="D16" s="76"/>
      <c r="E16" s="75">
        <v>0</v>
      </c>
      <c r="F16" s="129"/>
    </row>
    <row r="17" spans="2:6">
      <c r="B17" s="93" t="s">
        <v>27</v>
      </c>
      <c r="C17" s="75">
        <v>0</v>
      </c>
      <c r="D17" s="76"/>
      <c r="E17" s="75">
        <v>8.8541666666666699E-3</v>
      </c>
      <c r="F17" s="129">
        <f t="shared" si="0"/>
        <v>0.13751572892324293</v>
      </c>
    </row>
    <row r="18" spans="2:6">
      <c r="B18" s="93" t="s">
        <v>16</v>
      </c>
      <c r="C18" s="75">
        <v>0</v>
      </c>
      <c r="D18" s="76"/>
      <c r="E18" s="75">
        <v>0</v>
      </c>
      <c r="F18" s="129">
        <f t="shared" si="0"/>
        <v>0</v>
      </c>
    </row>
    <row r="19" spans="2:6">
      <c r="B19" s="93" t="s">
        <v>4</v>
      </c>
      <c r="C19" s="75">
        <v>0</v>
      </c>
      <c r="D19" s="76"/>
      <c r="E19" s="75">
        <v>4.9189814814814799E-3</v>
      </c>
      <c r="F19" s="129">
        <f t="shared" si="0"/>
        <v>7.6397627179579347E-2</v>
      </c>
    </row>
    <row r="20" spans="2:6">
      <c r="B20" s="93" t="s">
        <v>14</v>
      </c>
      <c r="C20" s="75">
        <v>0</v>
      </c>
      <c r="D20" s="76"/>
      <c r="E20" s="75">
        <v>2.9282407407407399E-3</v>
      </c>
      <c r="F20" s="129">
        <f t="shared" si="0"/>
        <v>4.5479058062196646E-2</v>
      </c>
    </row>
    <row r="21" spans="2:6">
      <c r="B21" s="93" t="s">
        <v>11</v>
      </c>
      <c r="C21" s="75">
        <v>0</v>
      </c>
      <c r="D21" s="76"/>
      <c r="E21" s="75">
        <v>1.04166666666667E-4</v>
      </c>
      <c r="F21" s="129">
        <f t="shared" si="0"/>
        <v>1.617832104979333E-3</v>
      </c>
    </row>
    <row r="22" spans="2:6">
      <c r="B22" s="93" t="s">
        <v>15</v>
      </c>
      <c r="C22" s="75">
        <v>0</v>
      </c>
      <c r="D22" s="76"/>
      <c r="E22" s="75">
        <v>5.48611111111111E-3</v>
      </c>
      <c r="F22" s="129">
        <f t="shared" si="0"/>
        <v>8.5205824195577914E-2</v>
      </c>
    </row>
    <row r="23" spans="2:6" s="11" customFormat="1">
      <c r="B23" s="93" t="s">
        <v>71</v>
      </c>
      <c r="C23" s="75">
        <v>0</v>
      </c>
      <c r="D23" s="76"/>
      <c r="E23" s="75">
        <v>1.77893518518519E-2</v>
      </c>
      <c r="F23" s="129">
        <f t="shared" si="0"/>
        <v>0.27628977170591484</v>
      </c>
    </row>
    <row r="24" spans="2:6">
      <c r="B24" s="93" t="s">
        <v>12</v>
      </c>
      <c r="C24" s="75">
        <v>0</v>
      </c>
      <c r="D24" s="76"/>
      <c r="E24" s="75">
        <v>7.4074074074074103E-3</v>
      </c>
      <c r="F24" s="129">
        <f t="shared" si="0"/>
        <v>0.1150458385763078</v>
      </c>
    </row>
    <row r="25" spans="2:6" s="12" customFormat="1">
      <c r="B25" s="93" t="s">
        <v>5</v>
      </c>
      <c r="C25" s="75">
        <v>0</v>
      </c>
      <c r="D25" s="76"/>
      <c r="E25" s="75">
        <v>1.5972222222222199E-3</v>
      </c>
      <c r="F25" s="129">
        <f t="shared" si="0"/>
        <v>2.4806758943016326E-2</v>
      </c>
    </row>
    <row r="26" spans="2:6">
      <c r="B26" s="93" t="s">
        <v>6</v>
      </c>
      <c r="C26" s="75">
        <v>0</v>
      </c>
      <c r="D26" s="76"/>
      <c r="E26" s="75">
        <v>0</v>
      </c>
      <c r="F26" s="129">
        <f t="shared" si="0"/>
        <v>0</v>
      </c>
    </row>
    <row r="27" spans="2:6">
      <c r="B27" s="93" t="s">
        <v>78</v>
      </c>
      <c r="C27" s="75">
        <v>0</v>
      </c>
      <c r="D27" s="76"/>
      <c r="E27" s="75">
        <v>0</v>
      </c>
      <c r="F27" s="129"/>
    </row>
    <row r="28" spans="2:6">
      <c r="B28" s="93" t="s">
        <v>17</v>
      </c>
      <c r="C28" s="75">
        <v>0</v>
      </c>
      <c r="D28" s="76"/>
      <c r="E28" s="75">
        <v>0</v>
      </c>
      <c r="F28" s="129"/>
    </row>
    <row r="29" spans="2:6" ht="15.75" thickBot="1">
      <c r="B29" s="95"/>
      <c r="C29" s="116"/>
      <c r="D29" s="85"/>
      <c r="E29" s="85"/>
      <c r="F29" s="96"/>
    </row>
    <row r="30" spans="2:6" ht="16.5" thickTop="1" thickBot="1">
      <c r="B30" s="97" t="s">
        <v>29</v>
      </c>
      <c r="C30" s="123"/>
      <c r="D30" s="124"/>
      <c r="E30" s="123">
        <f>SUM(E7:E28)</f>
        <v>6.4386574074074068E-2</v>
      </c>
      <c r="F30" s="130">
        <f>SUM(F7:F28)</f>
        <v>1</v>
      </c>
    </row>
    <row r="31" spans="2:6" ht="15.75" thickTop="1">
      <c r="B31" s="99"/>
      <c r="C31" s="120"/>
      <c r="D31" s="121"/>
      <c r="E31" s="121"/>
      <c r="F31" s="132"/>
    </row>
    <row r="32" spans="2:6" ht="66" customHeight="1" thickBot="1">
      <c r="B32" s="192" t="s">
        <v>129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&amp;R36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codeName="Foglio31"/>
  <dimension ref="B2:F32"/>
  <sheetViews>
    <sheetView showGridLines="0" showZeros="0" zoomScale="110" zoomScaleNormal="110" zoomScaleSheetLayoutView="100" zoomScalePageLayoutView="110" workbookViewId="0">
      <selection activeCell="M18" sqref="M18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/>
    <row r="3" spans="2:6">
      <c r="B3" s="183" t="s">
        <v>72</v>
      </c>
      <c r="C3" s="184"/>
      <c r="D3" s="184"/>
      <c r="E3" s="184"/>
      <c r="F3" s="185"/>
    </row>
    <row r="4" spans="2:6">
      <c r="B4" s="186" t="s">
        <v>130</v>
      </c>
      <c r="C4" s="187"/>
      <c r="D4" s="187"/>
      <c r="E4" s="187"/>
      <c r="F4" s="188"/>
    </row>
    <row r="5" spans="2:6">
      <c r="B5" s="102"/>
      <c r="C5" s="187" t="s">
        <v>44</v>
      </c>
      <c r="D5" s="187"/>
      <c r="E5" s="187" t="s">
        <v>45</v>
      </c>
      <c r="F5" s="188"/>
    </row>
    <row r="6" spans="2:6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>
      <c r="B7" s="93" t="s">
        <v>10</v>
      </c>
      <c r="C7" s="75">
        <v>0</v>
      </c>
      <c r="D7" s="74"/>
      <c r="E7" s="103">
        <v>0</v>
      </c>
      <c r="F7" s="133"/>
    </row>
    <row r="8" spans="2:6">
      <c r="B8" s="93" t="s">
        <v>13</v>
      </c>
      <c r="C8" s="75">
        <v>0</v>
      </c>
      <c r="D8" s="74"/>
      <c r="E8" s="103">
        <v>0</v>
      </c>
      <c r="F8" s="133"/>
    </row>
    <row r="9" spans="2:6">
      <c r="B9" s="93" t="s">
        <v>0</v>
      </c>
      <c r="C9" s="75">
        <v>0</v>
      </c>
      <c r="D9" s="74"/>
      <c r="E9" s="103">
        <v>0</v>
      </c>
      <c r="F9" s="133"/>
    </row>
    <row r="10" spans="2:6">
      <c r="B10" s="93" t="s">
        <v>8</v>
      </c>
      <c r="C10" s="75">
        <v>0</v>
      </c>
      <c r="D10" s="74"/>
      <c r="E10" s="103">
        <v>0</v>
      </c>
      <c r="F10" s="133"/>
    </row>
    <row r="11" spans="2:6">
      <c r="B11" s="93" t="s">
        <v>26</v>
      </c>
      <c r="C11" s="75">
        <v>0</v>
      </c>
      <c r="D11" s="74"/>
      <c r="E11" s="103">
        <v>0</v>
      </c>
      <c r="F11" s="133"/>
    </row>
    <row r="12" spans="2:6">
      <c r="B12" s="93" t="s">
        <v>3</v>
      </c>
      <c r="C12" s="75">
        <v>0</v>
      </c>
      <c r="D12" s="111"/>
      <c r="E12" s="103">
        <v>0</v>
      </c>
      <c r="F12" s="133"/>
    </row>
    <row r="13" spans="2:6">
      <c r="B13" s="93" t="s">
        <v>7</v>
      </c>
      <c r="C13" s="75">
        <v>0</v>
      </c>
      <c r="D13" s="111"/>
      <c r="E13" s="103">
        <v>0</v>
      </c>
      <c r="F13" s="133"/>
    </row>
    <row r="14" spans="2:6">
      <c r="B14" s="93" t="s">
        <v>2</v>
      </c>
      <c r="C14" s="75">
        <v>0</v>
      </c>
      <c r="D14" s="74"/>
      <c r="E14" s="103">
        <v>0</v>
      </c>
      <c r="F14" s="133"/>
    </row>
    <row r="15" spans="2:6">
      <c r="B15" s="93" t="s">
        <v>9</v>
      </c>
      <c r="C15" s="75">
        <v>0</v>
      </c>
      <c r="D15" s="74"/>
      <c r="E15" s="103">
        <v>0</v>
      </c>
      <c r="F15" s="133"/>
    </row>
    <row r="16" spans="2:6">
      <c r="B16" s="93" t="s">
        <v>1</v>
      </c>
      <c r="C16" s="75">
        <v>0</v>
      </c>
      <c r="D16" s="74"/>
      <c r="E16" s="103">
        <v>0</v>
      </c>
      <c r="F16" s="133"/>
    </row>
    <row r="17" spans="2:6">
      <c r="B17" s="93" t="s">
        <v>27</v>
      </c>
      <c r="C17" s="75">
        <v>0</v>
      </c>
      <c r="D17" s="74"/>
      <c r="E17" s="103">
        <v>0</v>
      </c>
      <c r="F17" s="133"/>
    </row>
    <row r="18" spans="2:6">
      <c r="B18" s="93" t="s">
        <v>16</v>
      </c>
      <c r="C18" s="75">
        <v>0</v>
      </c>
      <c r="D18" s="74"/>
      <c r="E18" s="103">
        <v>0</v>
      </c>
      <c r="F18" s="133"/>
    </row>
    <row r="19" spans="2:6">
      <c r="B19" s="93" t="s">
        <v>4</v>
      </c>
      <c r="C19" s="75">
        <v>0</v>
      </c>
      <c r="D19" s="74"/>
      <c r="E19" s="103">
        <v>0</v>
      </c>
      <c r="F19" s="133"/>
    </row>
    <row r="20" spans="2:6">
      <c r="B20" s="93" t="s">
        <v>14</v>
      </c>
      <c r="C20" s="75">
        <v>0</v>
      </c>
      <c r="D20" s="74"/>
      <c r="E20" s="103">
        <v>0</v>
      </c>
      <c r="F20" s="133"/>
    </row>
    <row r="21" spans="2:6">
      <c r="B21" s="93" t="s">
        <v>11</v>
      </c>
      <c r="C21" s="73">
        <v>0</v>
      </c>
      <c r="D21" s="74"/>
      <c r="E21" s="103">
        <v>0</v>
      </c>
      <c r="F21" s="133"/>
    </row>
    <row r="22" spans="2:6">
      <c r="B22" s="93" t="s">
        <v>15</v>
      </c>
      <c r="C22" s="75">
        <v>0</v>
      </c>
      <c r="D22" s="74"/>
      <c r="E22" s="103">
        <v>0</v>
      </c>
      <c r="F22" s="133"/>
    </row>
    <row r="23" spans="2:6" s="11" customFormat="1">
      <c r="B23" s="93" t="s">
        <v>71</v>
      </c>
      <c r="C23" s="80">
        <v>0</v>
      </c>
      <c r="D23" s="74"/>
      <c r="E23" s="103">
        <v>0</v>
      </c>
      <c r="F23" s="134"/>
    </row>
    <row r="24" spans="2:6">
      <c r="B24" s="93" t="s">
        <v>12</v>
      </c>
      <c r="C24" s="73">
        <v>0</v>
      </c>
      <c r="D24" s="111"/>
      <c r="E24" s="103">
        <v>0</v>
      </c>
      <c r="F24" s="135"/>
    </row>
    <row r="25" spans="2:6" s="12" customFormat="1">
      <c r="B25" s="93" t="s">
        <v>5</v>
      </c>
      <c r="C25" s="75">
        <v>0</v>
      </c>
      <c r="D25" s="111"/>
      <c r="E25" s="103">
        <v>0</v>
      </c>
      <c r="F25" s="92"/>
    </row>
    <row r="26" spans="2:6">
      <c r="B26" s="93" t="s">
        <v>6</v>
      </c>
      <c r="C26" s="82">
        <v>0</v>
      </c>
      <c r="D26" s="75"/>
      <c r="E26" s="103">
        <v>0</v>
      </c>
      <c r="F26" s="133"/>
    </row>
    <row r="27" spans="2:6">
      <c r="B27" s="93" t="s">
        <v>78</v>
      </c>
      <c r="C27" s="82">
        <v>0</v>
      </c>
      <c r="D27" s="75"/>
      <c r="E27" s="103">
        <v>0</v>
      </c>
      <c r="F27" s="133"/>
    </row>
    <row r="28" spans="2:6">
      <c r="B28" s="93" t="s">
        <v>17</v>
      </c>
      <c r="C28" s="82">
        <v>0</v>
      </c>
      <c r="D28" s="75"/>
      <c r="E28" s="103">
        <v>0</v>
      </c>
      <c r="F28" s="133"/>
    </row>
    <row r="29" spans="2:6" ht="15.75" thickBot="1">
      <c r="B29" s="95"/>
      <c r="C29" s="116"/>
      <c r="D29" s="85"/>
      <c r="E29" s="117"/>
      <c r="F29" s="136"/>
    </row>
    <row r="30" spans="2:6" ht="16.5" thickTop="1" thickBot="1">
      <c r="B30" s="97" t="s">
        <v>29</v>
      </c>
      <c r="C30" s="123"/>
      <c r="D30" s="124"/>
      <c r="E30" s="125"/>
      <c r="F30" s="137"/>
    </row>
    <row r="31" spans="2:6" ht="15.75" thickTop="1">
      <c r="B31" s="99"/>
      <c r="C31" s="120"/>
      <c r="D31" s="121"/>
      <c r="E31" s="121"/>
      <c r="F31" s="132"/>
    </row>
    <row r="32" spans="2:6" ht="66" customHeight="1" thickBot="1">
      <c r="B32" s="192" t="s">
        <v>117</v>
      </c>
      <c r="C32" s="195"/>
      <c r="D32" s="195"/>
      <c r="E32" s="195"/>
      <c r="F32" s="196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&amp;R37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codeName="Foglio32"/>
  <dimension ref="B2:F32"/>
  <sheetViews>
    <sheetView showGridLines="0" showZeros="0" topLeftCell="B1" zoomScale="110" zoomScaleNormal="110" zoomScaleSheetLayoutView="100" zoomScalePageLayoutView="110" workbookViewId="0">
      <selection activeCell="M18" sqref="M18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/>
    <row r="3" spans="2:6">
      <c r="B3" s="183" t="s">
        <v>73</v>
      </c>
      <c r="C3" s="184"/>
      <c r="D3" s="184"/>
      <c r="E3" s="184"/>
      <c r="F3" s="185"/>
    </row>
    <row r="4" spans="2:6">
      <c r="B4" s="186" t="s">
        <v>130</v>
      </c>
      <c r="C4" s="187"/>
      <c r="D4" s="187"/>
      <c r="E4" s="187"/>
      <c r="F4" s="188"/>
    </row>
    <row r="5" spans="2:6">
      <c r="B5" s="102"/>
      <c r="C5" s="187" t="s">
        <v>51</v>
      </c>
      <c r="D5" s="187"/>
      <c r="E5" s="187" t="s">
        <v>52</v>
      </c>
      <c r="F5" s="188"/>
    </row>
    <row r="6" spans="2:6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>
      <c r="B7" s="93" t="s">
        <v>10</v>
      </c>
      <c r="C7" s="75">
        <v>0</v>
      </c>
      <c r="D7" s="74"/>
      <c r="E7" s="103">
        <v>0</v>
      </c>
      <c r="F7" s="133"/>
    </row>
    <row r="8" spans="2:6">
      <c r="B8" s="93" t="s">
        <v>13</v>
      </c>
      <c r="C8" s="75">
        <v>0</v>
      </c>
      <c r="D8" s="74"/>
      <c r="E8" s="103">
        <v>0</v>
      </c>
      <c r="F8" s="133"/>
    </row>
    <row r="9" spans="2:6">
      <c r="B9" s="93" t="s">
        <v>0</v>
      </c>
      <c r="C9" s="75">
        <v>0</v>
      </c>
      <c r="D9" s="74"/>
      <c r="E9" s="103">
        <v>0</v>
      </c>
      <c r="F9" s="133"/>
    </row>
    <row r="10" spans="2:6">
      <c r="B10" s="93" t="s">
        <v>8</v>
      </c>
      <c r="C10" s="75">
        <v>0</v>
      </c>
      <c r="D10" s="76"/>
      <c r="E10" s="103">
        <v>0</v>
      </c>
      <c r="F10" s="133"/>
    </row>
    <row r="11" spans="2:6">
      <c r="B11" s="93" t="s">
        <v>26</v>
      </c>
      <c r="C11" s="75">
        <v>0</v>
      </c>
      <c r="D11" s="76"/>
      <c r="E11" s="103">
        <v>0</v>
      </c>
      <c r="F11" s="133"/>
    </row>
    <row r="12" spans="2:6">
      <c r="B12" s="93" t="s">
        <v>3</v>
      </c>
      <c r="C12" s="75">
        <v>5.09259259259259E-4</v>
      </c>
      <c r="D12" s="76">
        <f t="shared" ref="D12" si="0">C12/C$30</f>
        <v>3.4976152623211486E-2</v>
      </c>
      <c r="E12" s="103">
        <v>0</v>
      </c>
      <c r="F12" s="133"/>
    </row>
    <row r="13" spans="2:6">
      <c r="B13" s="93" t="s">
        <v>7</v>
      </c>
      <c r="C13" s="75">
        <v>0</v>
      </c>
      <c r="D13" s="76"/>
      <c r="E13" s="103">
        <v>0</v>
      </c>
      <c r="F13" s="133"/>
    </row>
    <row r="14" spans="2:6">
      <c r="B14" s="93" t="s">
        <v>2</v>
      </c>
      <c r="C14" s="75">
        <v>0</v>
      </c>
      <c r="D14" s="76"/>
      <c r="E14" s="103">
        <v>0</v>
      </c>
      <c r="F14" s="133"/>
    </row>
    <row r="15" spans="2:6">
      <c r="B15" s="93" t="s">
        <v>9</v>
      </c>
      <c r="C15" s="75">
        <v>0</v>
      </c>
      <c r="D15" s="76"/>
      <c r="E15" s="103">
        <v>0</v>
      </c>
      <c r="F15" s="133"/>
    </row>
    <row r="16" spans="2:6">
      <c r="B16" s="93" t="s">
        <v>1</v>
      </c>
      <c r="C16" s="75">
        <v>0</v>
      </c>
      <c r="D16" s="76"/>
      <c r="E16" s="103">
        <v>0</v>
      </c>
      <c r="F16" s="133"/>
    </row>
    <row r="17" spans="2:6">
      <c r="B17" s="93" t="s">
        <v>27</v>
      </c>
      <c r="C17" s="75">
        <v>0</v>
      </c>
      <c r="D17" s="76"/>
      <c r="E17" s="103">
        <v>0</v>
      </c>
      <c r="F17" s="133"/>
    </row>
    <row r="18" spans="2:6">
      <c r="B18" s="93" t="s">
        <v>16</v>
      </c>
      <c r="C18" s="75">
        <v>0</v>
      </c>
      <c r="D18" s="76"/>
      <c r="E18" s="103">
        <v>0</v>
      </c>
      <c r="F18" s="133"/>
    </row>
    <row r="19" spans="2:6">
      <c r="B19" s="93" t="s">
        <v>4</v>
      </c>
      <c r="C19" s="75">
        <v>0</v>
      </c>
      <c r="D19" s="76"/>
      <c r="E19" s="103">
        <v>0</v>
      </c>
      <c r="F19" s="133"/>
    </row>
    <row r="20" spans="2:6">
      <c r="B20" s="93" t="s">
        <v>14</v>
      </c>
      <c r="C20" s="75">
        <v>0</v>
      </c>
      <c r="D20" s="76"/>
      <c r="E20" s="103">
        <v>0</v>
      </c>
      <c r="F20" s="133"/>
    </row>
    <row r="21" spans="2:6">
      <c r="B21" s="93" t="s">
        <v>11</v>
      </c>
      <c r="C21" s="75">
        <v>1.4050925925925901E-2</v>
      </c>
      <c r="D21" s="76">
        <f t="shared" ref="D21" si="1">C21/C$30</f>
        <v>0.96502384737678848</v>
      </c>
      <c r="E21" s="103">
        <v>0</v>
      </c>
      <c r="F21" s="133"/>
    </row>
    <row r="22" spans="2:6">
      <c r="B22" s="93" t="s">
        <v>15</v>
      </c>
      <c r="C22" s="75">
        <v>0</v>
      </c>
      <c r="D22" s="76"/>
      <c r="E22" s="103">
        <v>0</v>
      </c>
      <c r="F22" s="133"/>
    </row>
    <row r="23" spans="2:6" s="11" customFormat="1">
      <c r="B23" s="93" t="s">
        <v>71</v>
      </c>
      <c r="C23" s="75">
        <v>0</v>
      </c>
      <c r="D23" s="76"/>
      <c r="E23" s="81">
        <v>0</v>
      </c>
      <c r="F23" s="134"/>
    </row>
    <row r="24" spans="2:6">
      <c r="B24" s="93" t="s">
        <v>12</v>
      </c>
      <c r="C24" s="73">
        <v>0</v>
      </c>
      <c r="D24" s="76"/>
      <c r="E24" s="71">
        <v>0</v>
      </c>
      <c r="F24" s="135"/>
    </row>
    <row r="25" spans="2:6" s="12" customFormat="1">
      <c r="B25" s="93" t="s">
        <v>5</v>
      </c>
      <c r="C25" s="75">
        <v>0</v>
      </c>
      <c r="D25" s="76"/>
      <c r="E25" s="72">
        <v>0</v>
      </c>
      <c r="F25" s="92"/>
    </row>
    <row r="26" spans="2:6">
      <c r="B26" s="93" t="s">
        <v>6</v>
      </c>
      <c r="C26" s="82">
        <v>0</v>
      </c>
      <c r="D26" s="76"/>
      <c r="E26" s="103">
        <v>0</v>
      </c>
      <c r="F26" s="133"/>
    </row>
    <row r="27" spans="2:6">
      <c r="B27" s="93" t="s">
        <v>78</v>
      </c>
      <c r="C27" s="82">
        <v>0</v>
      </c>
      <c r="D27" s="75"/>
      <c r="E27" s="103">
        <v>0</v>
      </c>
      <c r="F27" s="133"/>
    </row>
    <row r="28" spans="2:6">
      <c r="B28" s="93" t="s">
        <v>17</v>
      </c>
      <c r="C28" s="82">
        <v>0</v>
      </c>
      <c r="D28" s="113"/>
      <c r="E28" s="103">
        <v>0</v>
      </c>
      <c r="F28" s="133"/>
    </row>
    <row r="29" spans="2:6" ht="15.75" thickBot="1">
      <c r="B29" s="95"/>
      <c r="C29" s="116"/>
      <c r="D29" s="85"/>
      <c r="E29" s="117"/>
      <c r="F29" s="136"/>
    </row>
    <row r="30" spans="2:6" ht="16.5" thickTop="1" thickBot="1">
      <c r="B30" s="97" t="s">
        <v>29</v>
      </c>
      <c r="C30" s="123">
        <f>SUM(C7:C28)</f>
        <v>1.456018518518516E-2</v>
      </c>
      <c r="D30" s="124">
        <f>SUM(D7:D28)</f>
        <v>1</v>
      </c>
      <c r="E30" s="125"/>
      <c r="F30" s="137"/>
    </row>
    <row r="31" spans="2:6" ht="15.75" thickTop="1">
      <c r="B31" s="99"/>
      <c r="C31" s="120"/>
      <c r="D31" s="121"/>
      <c r="E31" s="121"/>
      <c r="F31" s="132"/>
    </row>
    <row r="32" spans="2:6" ht="66" customHeight="1" thickBot="1">
      <c r="B32" s="192" t="s">
        <v>133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&amp;R38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codeName="Foglio33"/>
  <dimension ref="B2:F32"/>
  <sheetViews>
    <sheetView showGridLines="0" showZeros="0" zoomScale="110" zoomScaleNormal="110" zoomScaleSheetLayoutView="100" zoomScalePageLayoutView="110" workbookViewId="0">
      <selection activeCell="M18" sqref="M18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/>
    <row r="3" spans="2:6">
      <c r="B3" s="183" t="s">
        <v>74</v>
      </c>
      <c r="C3" s="184"/>
      <c r="D3" s="184"/>
      <c r="E3" s="184"/>
      <c r="F3" s="185"/>
    </row>
    <row r="4" spans="2:6">
      <c r="B4" s="186" t="s">
        <v>130</v>
      </c>
      <c r="C4" s="187"/>
      <c r="D4" s="187"/>
      <c r="E4" s="187"/>
      <c r="F4" s="188"/>
    </row>
    <row r="5" spans="2:6">
      <c r="B5" s="102"/>
      <c r="C5" s="187" t="s">
        <v>57</v>
      </c>
      <c r="D5" s="187"/>
      <c r="E5" s="187" t="s">
        <v>58</v>
      </c>
      <c r="F5" s="188"/>
    </row>
    <row r="6" spans="2:6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>
      <c r="B7" s="93" t="s">
        <v>10</v>
      </c>
      <c r="C7" s="75">
        <v>0</v>
      </c>
      <c r="D7" s="111"/>
      <c r="E7" s="75">
        <v>0</v>
      </c>
      <c r="F7" s="129">
        <f t="shared" ref="F7:F28" si="0">E7/E$30</f>
        <v>0</v>
      </c>
    </row>
    <row r="8" spans="2:6">
      <c r="B8" s="93" t="s">
        <v>13</v>
      </c>
      <c r="C8" s="75">
        <v>0</v>
      </c>
      <c r="D8" s="111"/>
      <c r="E8" s="75">
        <v>7.0601851851851804E-4</v>
      </c>
      <c r="F8" s="129">
        <f t="shared" si="0"/>
        <v>1.4281700693013668E-3</v>
      </c>
    </row>
    <row r="9" spans="2:6">
      <c r="B9" s="93" t="s">
        <v>0</v>
      </c>
      <c r="C9" s="75">
        <v>0</v>
      </c>
      <c r="D9" s="76">
        <f t="shared" ref="D9:D25" si="1">C9/C$30</f>
        <v>0</v>
      </c>
      <c r="E9" s="75">
        <v>5.79166666666667E-2</v>
      </c>
      <c r="F9" s="129">
        <f t="shared" si="0"/>
        <v>0.11715677093088603</v>
      </c>
    </row>
    <row r="10" spans="2:6">
      <c r="B10" s="93" t="s">
        <v>8</v>
      </c>
      <c r="C10" s="75">
        <v>0</v>
      </c>
      <c r="D10" s="76"/>
      <c r="E10" s="75">
        <v>2.7557870370370399E-2</v>
      </c>
      <c r="F10" s="129">
        <f t="shared" si="0"/>
        <v>5.5745457950927217E-2</v>
      </c>
    </row>
    <row r="11" spans="2:6">
      <c r="B11" s="93" t="s">
        <v>26</v>
      </c>
      <c r="C11" s="75">
        <v>0</v>
      </c>
      <c r="D11" s="76"/>
      <c r="E11" s="75">
        <v>1.21527777777778E-3</v>
      </c>
      <c r="F11" s="129">
        <f t="shared" si="0"/>
        <v>2.4583255291253095E-3</v>
      </c>
    </row>
    <row r="12" spans="2:6">
      <c r="B12" s="93" t="s">
        <v>3</v>
      </c>
      <c r="C12" s="75">
        <v>0</v>
      </c>
      <c r="D12" s="76">
        <f t="shared" si="1"/>
        <v>0</v>
      </c>
      <c r="E12" s="75">
        <v>0.116898148148148</v>
      </c>
      <c r="F12" s="129">
        <f t="shared" si="0"/>
        <v>0.23646750327776714</v>
      </c>
    </row>
    <row r="13" spans="2:6">
      <c r="B13" s="93" t="s">
        <v>7</v>
      </c>
      <c r="C13" s="75">
        <v>0</v>
      </c>
      <c r="D13" s="76"/>
      <c r="E13" s="75">
        <v>8.2754629629629602E-3</v>
      </c>
      <c r="F13" s="129">
        <f t="shared" si="0"/>
        <v>1.6740026222138975E-2</v>
      </c>
    </row>
    <row r="14" spans="2:6">
      <c r="B14" s="93" t="s">
        <v>2</v>
      </c>
      <c r="C14" s="75">
        <v>0</v>
      </c>
      <c r="D14" s="76"/>
      <c r="E14" s="75">
        <v>6.3425925925925898E-3</v>
      </c>
      <c r="F14" s="129">
        <f t="shared" si="0"/>
        <v>1.2830117999625397E-2</v>
      </c>
    </row>
    <row r="15" spans="2:6" ht="15.95" customHeight="1">
      <c r="B15" s="93" t="s">
        <v>9</v>
      </c>
      <c r="C15" s="75">
        <v>0</v>
      </c>
      <c r="D15" s="76"/>
      <c r="E15" s="75">
        <v>2.16435185185185E-3</v>
      </c>
      <c r="F15" s="129">
        <f t="shared" si="0"/>
        <v>4.3781607042517297E-3</v>
      </c>
    </row>
    <row r="16" spans="2:6">
      <c r="B16" s="93" t="s">
        <v>1</v>
      </c>
      <c r="C16" s="75">
        <v>0</v>
      </c>
      <c r="D16" s="76"/>
      <c r="E16" s="75">
        <v>1.1365740740740701E-2</v>
      </c>
      <c r="F16" s="129">
        <f t="shared" si="0"/>
        <v>2.2991196853343249E-2</v>
      </c>
    </row>
    <row r="17" spans="2:6">
      <c r="B17" s="93" t="s">
        <v>27</v>
      </c>
      <c r="C17" s="75">
        <v>0</v>
      </c>
      <c r="D17" s="76"/>
      <c r="E17" s="75">
        <v>1.1863425925925901E-2</v>
      </c>
      <c r="F17" s="129">
        <f t="shared" si="0"/>
        <v>2.3997939689080306E-2</v>
      </c>
    </row>
    <row r="18" spans="2:6">
      <c r="B18" s="93" t="s">
        <v>16</v>
      </c>
      <c r="C18" s="75">
        <v>0</v>
      </c>
      <c r="D18" s="76"/>
      <c r="E18" s="75">
        <v>8.6921296296296295E-3</v>
      </c>
      <c r="F18" s="129">
        <f t="shared" si="0"/>
        <v>1.7582880689267659E-2</v>
      </c>
    </row>
    <row r="19" spans="2:6">
      <c r="B19" s="93" t="s">
        <v>4</v>
      </c>
      <c r="C19" s="75">
        <v>1.0243055555555601E-2</v>
      </c>
      <c r="D19" s="76">
        <f t="shared" si="1"/>
        <v>0.34302325581395487</v>
      </c>
      <c r="E19" s="75">
        <v>3.9201388888888897E-2</v>
      </c>
      <c r="F19" s="129">
        <f t="shared" si="0"/>
        <v>7.9298557782356283E-2</v>
      </c>
    </row>
    <row r="20" spans="2:6">
      <c r="B20" s="93" t="s">
        <v>14</v>
      </c>
      <c r="C20" s="75">
        <v>0</v>
      </c>
      <c r="D20" s="76"/>
      <c r="E20" s="75">
        <v>7.3032407407407404E-3</v>
      </c>
      <c r="F20" s="129">
        <f t="shared" si="0"/>
        <v>1.4773365798838737E-2</v>
      </c>
    </row>
    <row r="21" spans="2:6">
      <c r="B21" s="93" t="s">
        <v>11</v>
      </c>
      <c r="C21" s="75">
        <v>0</v>
      </c>
      <c r="D21" s="76">
        <f t="shared" si="1"/>
        <v>0</v>
      </c>
      <c r="E21" s="75">
        <v>0</v>
      </c>
      <c r="F21" s="129">
        <f t="shared" si="0"/>
        <v>0</v>
      </c>
    </row>
    <row r="22" spans="2:6">
      <c r="B22" s="93" t="s">
        <v>15</v>
      </c>
      <c r="C22" s="75">
        <v>7.2222222222222202E-3</v>
      </c>
      <c r="D22" s="76">
        <f t="shared" si="1"/>
        <v>0.2418604651162789</v>
      </c>
      <c r="E22" s="75">
        <v>3.0983796296296301E-2</v>
      </c>
      <c r="F22" s="129">
        <f t="shared" si="0"/>
        <v>6.2675594680651842E-2</v>
      </c>
    </row>
    <row r="23" spans="2:6" s="11" customFormat="1">
      <c r="B23" s="93" t="s">
        <v>71</v>
      </c>
      <c r="C23" s="75">
        <v>1.23958333333333E-2</v>
      </c>
      <c r="D23" s="76">
        <f t="shared" si="1"/>
        <v>0.41511627906976617</v>
      </c>
      <c r="E23" s="75">
        <v>3.3333333333333298E-2</v>
      </c>
      <c r="F23" s="129">
        <f t="shared" si="0"/>
        <v>6.7428357370294012E-2</v>
      </c>
    </row>
    <row r="24" spans="2:6">
      <c r="B24" s="93" t="s">
        <v>12</v>
      </c>
      <c r="C24" s="75">
        <v>0</v>
      </c>
      <c r="D24" s="76">
        <f t="shared" si="1"/>
        <v>0</v>
      </c>
      <c r="E24" s="75">
        <v>2.6273148148148101E-2</v>
      </c>
      <c r="F24" s="129">
        <f t="shared" si="0"/>
        <v>5.3146656677280309E-2</v>
      </c>
    </row>
    <row r="25" spans="2:6" s="12" customFormat="1">
      <c r="B25" s="93" t="s">
        <v>5</v>
      </c>
      <c r="C25" s="75">
        <v>0</v>
      </c>
      <c r="D25" s="76">
        <f t="shared" si="1"/>
        <v>0</v>
      </c>
      <c r="E25" s="75">
        <v>3.5046296296296298E-2</v>
      </c>
      <c r="F25" s="129">
        <f t="shared" si="0"/>
        <v>7.0893425735156418E-2</v>
      </c>
    </row>
    <row r="26" spans="2:6">
      <c r="B26" s="93" t="s">
        <v>6</v>
      </c>
      <c r="C26" s="82">
        <v>0</v>
      </c>
      <c r="D26" s="76"/>
      <c r="E26" s="75">
        <v>1.7361111111111101E-2</v>
      </c>
      <c r="F26" s="129">
        <f t="shared" si="0"/>
        <v>3.5118936130361482E-2</v>
      </c>
    </row>
    <row r="27" spans="2:6">
      <c r="B27" s="93" t="s">
        <v>78</v>
      </c>
      <c r="C27" s="82">
        <v>0</v>
      </c>
      <c r="D27" s="76"/>
      <c r="E27" s="75">
        <v>6.6203703703703702E-3</v>
      </c>
      <c r="F27" s="129">
        <f t="shared" si="0"/>
        <v>1.3392020977711186E-2</v>
      </c>
    </row>
    <row r="28" spans="2:6">
      <c r="B28" s="93" t="s">
        <v>17</v>
      </c>
      <c r="C28" s="82">
        <v>0</v>
      </c>
      <c r="D28" s="76"/>
      <c r="E28" s="75">
        <v>4.5231481481481497E-2</v>
      </c>
      <c r="F28" s="129">
        <f t="shared" si="0"/>
        <v>9.149653493163519E-2</v>
      </c>
    </row>
    <row r="29" spans="2:6" ht="15.75" thickBot="1">
      <c r="B29" s="95"/>
      <c r="C29" s="116"/>
      <c r="D29" s="85"/>
      <c r="E29" s="85"/>
      <c r="F29" s="96"/>
    </row>
    <row r="30" spans="2:6" ht="16.5" thickTop="1" thickBot="1">
      <c r="B30" s="97" t="s">
        <v>29</v>
      </c>
      <c r="C30" s="123">
        <f>SUM(C7:C28)</f>
        <v>2.9861111111111123E-2</v>
      </c>
      <c r="D30" s="124">
        <f>SUM(D7:D28)</f>
        <v>1</v>
      </c>
      <c r="E30" s="123">
        <f>SUM(E7:E28)</f>
        <v>0.49435185185185171</v>
      </c>
      <c r="F30" s="130">
        <f>SUM(F7:F28)</f>
        <v>1</v>
      </c>
    </row>
    <row r="31" spans="2:6" ht="15.75" thickTop="1">
      <c r="B31" s="99"/>
      <c r="C31" s="120"/>
      <c r="D31" s="121"/>
      <c r="E31" s="121"/>
      <c r="F31" s="132"/>
    </row>
    <row r="32" spans="2:6" ht="66" customHeight="1" thickBot="1">
      <c r="B32" s="192" t="s">
        <v>134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&amp;R39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codeName="Foglio34"/>
  <dimension ref="B2:F32"/>
  <sheetViews>
    <sheetView showGridLines="0" showZeros="0" zoomScale="110" zoomScaleNormal="110" zoomScaleSheetLayoutView="100" zoomScalePageLayoutView="110" workbookViewId="0">
      <selection activeCell="M18" sqref="M18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/>
    <row r="3" spans="2:6">
      <c r="B3" s="183" t="s">
        <v>75</v>
      </c>
      <c r="C3" s="184"/>
      <c r="D3" s="184"/>
      <c r="E3" s="184"/>
      <c r="F3" s="185"/>
    </row>
    <row r="4" spans="2:6">
      <c r="B4" s="186" t="s">
        <v>130</v>
      </c>
      <c r="C4" s="187"/>
      <c r="D4" s="187"/>
      <c r="E4" s="187"/>
      <c r="F4" s="188"/>
    </row>
    <row r="5" spans="2:6">
      <c r="B5" s="102"/>
      <c r="C5" s="187" t="s">
        <v>46</v>
      </c>
      <c r="D5" s="187"/>
      <c r="E5" s="187" t="s">
        <v>47</v>
      </c>
      <c r="F5" s="188"/>
    </row>
    <row r="6" spans="2:6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>
      <c r="B7" s="93" t="s">
        <v>10</v>
      </c>
      <c r="C7" s="75">
        <v>0</v>
      </c>
      <c r="D7" s="111"/>
      <c r="E7" s="103">
        <v>0</v>
      </c>
      <c r="F7" s="133"/>
    </row>
    <row r="8" spans="2:6">
      <c r="B8" s="93" t="s">
        <v>13</v>
      </c>
      <c r="C8" s="75">
        <v>0</v>
      </c>
      <c r="D8" s="111"/>
      <c r="E8" s="103">
        <v>0</v>
      </c>
      <c r="F8" s="133"/>
    </row>
    <row r="9" spans="2:6">
      <c r="B9" s="93" t="s">
        <v>0</v>
      </c>
      <c r="C9" s="75">
        <v>0</v>
      </c>
      <c r="D9" s="76"/>
      <c r="E9" s="103">
        <v>0</v>
      </c>
      <c r="F9" s="133"/>
    </row>
    <row r="10" spans="2:6">
      <c r="B10" s="93" t="s">
        <v>8</v>
      </c>
      <c r="C10" s="75">
        <v>0</v>
      </c>
      <c r="D10" s="76"/>
      <c r="E10" s="103">
        <v>0</v>
      </c>
      <c r="F10" s="133"/>
    </row>
    <row r="11" spans="2:6">
      <c r="B11" s="93" t="s">
        <v>26</v>
      </c>
      <c r="C11" s="75">
        <v>0</v>
      </c>
      <c r="D11" s="76"/>
      <c r="E11" s="103">
        <v>0</v>
      </c>
      <c r="F11" s="133"/>
    </row>
    <row r="12" spans="2:6">
      <c r="B12" s="93" t="s">
        <v>3</v>
      </c>
      <c r="C12" s="75">
        <v>0</v>
      </c>
      <c r="D12" s="76"/>
      <c r="E12" s="103">
        <v>0</v>
      </c>
      <c r="F12" s="133"/>
    </row>
    <row r="13" spans="2:6">
      <c r="B13" s="93" t="s">
        <v>7</v>
      </c>
      <c r="C13" s="75">
        <v>0</v>
      </c>
      <c r="D13" s="76"/>
      <c r="E13" s="103">
        <v>0</v>
      </c>
      <c r="F13" s="133"/>
    </row>
    <row r="14" spans="2:6">
      <c r="B14" s="93" t="s">
        <v>2</v>
      </c>
      <c r="C14" s="75">
        <v>0</v>
      </c>
      <c r="D14" s="76"/>
      <c r="E14" s="103">
        <v>0</v>
      </c>
      <c r="F14" s="133"/>
    </row>
    <row r="15" spans="2:6">
      <c r="B15" s="93" t="s">
        <v>9</v>
      </c>
      <c r="C15" s="75">
        <v>0</v>
      </c>
      <c r="D15" s="76"/>
      <c r="E15" s="103">
        <v>0</v>
      </c>
      <c r="F15" s="133"/>
    </row>
    <row r="16" spans="2:6">
      <c r="B16" s="93" t="s">
        <v>1</v>
      </c>
      <c r="C16" s="75">
        <v>0</v>
      </c>
      <c r="D16" s="76"/>
      <c r="E16" s="103">
        <v>0</v>
      </c>
      <c r="F16" s="133"/>
    </row>
    <row r="17" spans="2:6">
      <c r="B17" s="93" t="s">
        <v>27</v>
      </c>
      <c r="C17" s="75">
        <v>0</v>
      </c>
      <c r="D17" s="76"/>
      <c r="E17" s="103">
        <v>0</v>
      </c>
      <c r="F17" s="133"/>
    </row>
    <row r="18" spans="2:6">
      <c r="B18" s="93" t="s">
        <v>16</v>
      </c>
      <c r="C18" s="75">
        <v>0</v>
      </c>
      <c r="D18" s="76"/>
      <c r="E18" s="103">
        <v>0</v>
      </c>
      <c r="F18" s="133"/>
    </row>
    <row r="19" spans="2:6">
      <c r="B19" s="93" t="s">
        <v>4</v>
      </c>
      <c r="C19" s="75">
        <v>0</v>
      </c>
      <c r="D19" s="76"/>
      <c r="E19" s="103">
        <v>0</v>
      </c>
      <c r="F19" s="133"/>
    </row>
    <row r="20" spans="2:6">
      <c r="B20" s="93" t="s">
        <v>14</v>
      </c>
      <c r="C20" s="75">
        <v>0</v>
      </c>
      <c r="D20" s="76"/>
      <c r="E20" s="103">
        <v>0</v>
      </c>
      <c r="F20" s="133"/>
    </row>
    <row r="21" spans="2:6">
      <c r="B21" s="93" t="s">
        <v>11</v>
      </c>
      <c r="C21" s="75">
        <v>0</v>
      </c>
      <c r="D21" s="76"/>
      <c r="E21" s="103">
        <v>0</v>
      </c>
      <c r="F21" s="133"/>
    </row>
    <row r="22" spans="2:6">
      <c r="B22" s="93" t="s">
        <v>15</v>
      </c>
      <c r="C22" s="75">
        <v>0</v>
      </c>
      <c r="D22" s="76"/>
      <c r="E22" s="103">
        <v>0</v>
      </c>
      <c r="F22" s="133"/>
    </row>
    <row r="23" spans="2:6" s="11" customFormat="1">
      <c r="B23" s="93" t="s">
        <v>71</v>
      </c>
      <c r="C23" s="75">
        <v>0</v>
      </c>
      <c r="D23" s="76"/>
      <c r="E23" s="103">
        <v>0</v>
      </c>
      <c r="F23" s="134"/>
    </row>
    <row r="24" spans="2:6">
      <c r="B24" s="93" t="s">
        <v>12</v>
      </c>
      <c r="C24" s="75">
        <v>0</v>
      </c>
      <c r="D24" s="76"/>
      <c r="E24" s="103">
        <v>0</v>
      </c>
      <c r="F24" s="135"/>
    </row>
    <row r="25" spans="2:6" s="12" customFormat="1">
      <c r="B25" s="93" t="s">
        <v>5</v>
      </c>
      <c r="C25" s="75">
        <v>0</v>
      </c>
      <c r="D25" s="76"/>
      <c r="E25" s="103">
        <v>0</v>
      </c>
      <c r="F25" s="92"/>
    </row>
    <row r="26" spans="2:6">
      <c r="B26" s="93" t="s">
        <v>6</v>
      </c>
      <c r="C26" s="82">
        <v>0</v>
      </c>
      <c r="D26" s="76"/>
      <c r="E26" s="103">
        <v>0</v>
      </c>
      <c r="F26" s="133"/>
    </row>
    <row r="27" spans="2:6">
      <c r="B27" s="93" t="s">
        <v>78</v>
      </c>
      <c r="C27" s="82">
        <v>0</v>
      </c>
      <c r="D27" s="76"/>
      <c r="E27" s="103">
        <v>0</v>
      </c>
      <c r="F27" s="133"/>
    </row>
    <row r="28" spans="2:6">
      <c r="B28" s="93" t="s">
        <v>17</v>
      </c>
      <c r="C28" s="82">
        <v>0</v>
      </c>
      <c r="D28" s="76"/>
      <c r="E28" s="103">
        <v>0</v>
      </c>
      <c r="F28" s="133"/>
    </row>
    <row r="29" spans="2:6" ht="15.75" thickBot="1">
      <c r="B29" s="95"/>
      <c r="C29" s="116"/>
      <c r="D29" s="85"/>
      <c r="E29" s="117"/>
      <c r="F29" s="136"/>
    </row>
    <row r="30" spans="2:6" ht="16.5" thickTop="1" thickBot="1">
      <c r="B30" s="97" t="s">
        <v>29</v>
      </c>
      <c r="C30" s="123"/>
      <c r="D30" s="124"/>
      <c r="E30" s="125"/>
      <c r="F30" s="137"/>
    </row>
    <row r="31" spans="2:6" ht="15.75" thickTop="1">
      <c r="B31" s="99"/>
      <c r="C31" s="120"/>
      <c r="D31" s="121"/>
      <c r="E31" s="121"/>
      <c r="F31" s="132"/>
    </row>
    <row r="32" spans="2:6" ht="66" customHeight="1" thickBot="1">
      <c r="B32" s="197" t="s">
        <v>120</v>
      </c>
      <c r="C32" s="198"/>
      <c r="D32" s="198"/>
      <c r="E32" s="198"/>
      <c r="F32" s="199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&amp;R40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codeName="Foglio35"/>
  <dimension ref="B2:F32"/>
  <sheetViews>
    <sheetView showGridLines="0" showZeros="0" zoomScale="110" zoomScaleNormal="110" zoomScaleSheetLayoutView="100" zoomScalePageLayoutView="110" workbookViewId="0">
      <selection activeCell="M18" sqref="M18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/>
    <row r="3" spans="2:6">
      <c r="B3" s="183" t="s">
        <v>76</v>
      </c>
      <c r="C3" s="184"/>
      <c r="D3" s="184"/>
      <c r="E3" s="184"/>
      <c r="F3" s="185"/>
    </row>
    <row r="4" spans="2:6">
      <c r="B4" s="186" t="s">
        <v>130</v>
      </c>
      <c r="C4" s="187"/>
      <c r="D4" s="187"/>
      <c r="E4" s="187"/>
      <c r="F4" s="188"/>
    </row>
    <row r="5" spans="2:6">
      <c r="B5" s="102"/>
      <c r="C5" s="187" t="s">
        <v>49</v>
      </c>
      <c r="D5" s="187"/>
      <c r="E5" s="187" t="s">
        <v>50</v>
      </c>
      <c r="F5" s="188"/>
    </row>
    <row r="6" spans="2:6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>
      <c r="B7" s="93" t="s">
        <v>10</v>
      </c>
      <c r="C7" s="75">
        <v>0</v>
      </c>
      <c r="D7" s="76"/>
      <c r="E7" s="75">
        <v>0</v>
      </c>
      <c r="F7" s="129"/>
    </row>
    <row r="8" spans="2:6">
      <c r="B8" s="93" t="s">
        <v>13</v>
      </c>
      <c r="C8" s="75">
        <v>0</v>
      </c>
      <c r="D8" s="76"/>
      <c r="E8" s="75">
        <v>0</v>
      </c>
      <c r="F8" s="129"/>
    </row>
    <row r="9" spans="2:6">
      <c r="B9" s="93" t="s">
        <v>0</v>
      </c>
      <c r="C9" s="75">
        <v>0</v>
      </c>
      <c r="D9" s="76"/>
      <c r="E9" s="75">
        <v>1.6388888888888901E-2</v>
      </c>
      <c r="F9" s="129">
        <f t="shared" ref="F9:F27" si="0">E9/E$30</f>
        <v>0.2770495010761107</v>
      </c>
    </row>
    <row r="10" spans="2:6">
      <c r="B10" s="93" t="s">
        <v>8</v>
      </c>
      <c r="C10" s="75">
        <v>0</v>
      </c>
      <c r="D10" s="76"/>
      <c r="E10" s="75">
        <v>0</v>
      </c>
      <c r="F10" s="129">
        <f t="shared" si="0"/>
        <v>0</v>
      </c>
    </row>
    <row r="11" spans="2:6">
      <c r="B11" s="93" t="s">
        <v>26</v>
      </c>
      <c r="C11" s="75">
        <v>0</v>
      </c>
      <c r="D11" s="76"/>
      <c r="E11" s="75">
        <v>0</v>
      </c>
      <c r="F11" s="129"/>
    </row>
    <row r="12" spans="2:6">
      <c r="B12" s="93" t="s">
        <v>3</v>
      </c>
      <c r="C12" s="75">
        <v>0</v>
      </c>
      <c r="D12" s="76"/>
      <c r="E12" s="75">
        <v>2.82407407407407E-3</v>
      </c>
      <c r="F12" s="129">
        <f t="shared" si="0"/>
        <v>4.7740168264527441E-2</v>
      </c>
    </row>
    <row r="13" spans="2:6">
      <c r="B13" s="93" t="s">
        <v>7</v>
      </c>
      <c r="C13" s="75">
        <v>0</v>
      </c>
      <c r="D13" s="76"/>
      <c r="E13" s="75">
        <v>6.7013888888888904E-3</v>
      </c>
      <c r="F13" s="129">
        <f t="shared" si="0"/>
        <v>0.11328507141459605</v>
      </c>
    </row>
    <row r="14" spans="2:6">
      <c r="B14" s="93" t="s">
        <v>2</v>
      </c>
      <c r="C14" s="75">
        <v>0</v>
      </c>
      <c r="D14" s="111"/>
      <c r="E14" s="75">
        <v>0</v>
      </c>
      <c r="F14" s="129">
        <f t="shared" si="0"/>
        <v>0</v>
      </c>
    </row>
    <row r="15" spans="2:6">
      <c r="B15" s="93" t="s">
        <v>9</v>
      </c>
      <c r="C15" s="75">
        <v>0</v>
      </c>
      <c r="D15" s="111"/>
      <c r="E15" s="75">
        <v>0</v>
      </c>
      <c r="F15" s="129">
        <f t="shared" si="0"/>
        <v>0</v>
      </c>
    </row>
    <row r="16" spans="2:6">
      <c r="B16" s="93" t="s">
        <v>1</v>
      </c>
      <c r="C16" s="75">
        <v>0</v>
      </c>
      <c r="D16" s="111"/>
      <c r="E16" s="75">
        <v>0</v>
      </c>
      <c r="F16" s="129">
        <f t="shared" si="0"/>
        <v>0</v>
      </c>
    </row>
    <row r="17" spans="2:6">
      <c r="B17" s="93" t="s">
        <v>27</v>
      </c>
      <c r="C17" s="75">
        <v>0</v>
      </c>
      <c r="D17" s="111"/>
      <c r="E17" s="75">
        <v>0</v>
      </c>
      <c r="F17" s="129">
        <f t="shared" si="0"/>
        <v>0</v>
      </c>
    </row>
    <row r="18" spans="2:6">
      <c r="B18" s="93" t="s">
        <v>16</v>
      </c>
      <c r="C18" s="75">
        <v>0</v>
      </c>
      <c r="D18" s="111"/>
      <c r="E18" s="75">
        <v>0</v>
      </c>
      <c r="F18" s="129">
        <f t="shared" si="0"/>
        <v>0</v>
      </c>
    </row>
    <row r="19" spans="2:6">
      <c r="B19" s="93" t="s">
        <v>4</v>
      </c>
      <c r="C19" s="75">
        <v>0</v>
      </c>
      <c r="D19" s="76"/>
      <c r="E19" s="75">
        <v>0</v>
      </c>
      <c r="F19" s="129">
        <f t="shared" si="0"/>
        <v>0</v>
      </c>
    </row>
    <row r="20" spans="2:6">
      <c r="B20" s="93" t="s">
        <v>14</v>
      </c>
      <c r="C20" s="75">
        <v>0</v>
      </c>
      <c r="D20" s="76"/>
      <c r="E20" s="75">
        <v>0</v>
      </c>
      <c r="F20" s="129">
        <f t="shared" si="0"/>
        <v>0</v>
      </c>
    </row>
    <row r="21" spans="2:6">
      <c r="B21" s="93" t="s">
        <v>11</v>
      </c>
      <c r="C21" s="75">
        <v>0</v>
      </c>
      <c r="D21" s="111"/>
      <c r="E21" s="75">
        <v>3.3240740740740703E-2</v>
      </c>
      <c r="F21" s="129">
        <f t="shared" si="0"/>
        <v>0.56192525924476577</v>
      </c>
    </row>
    <row r="22" spans="2:6">
      <c r="B22" s="93" t="s">
        <v>15</v>
      </c>
      <c r="C22" s="75">
        <v>0</v>
      </c>
      <c r="D22" s="111"/>
      <c r="E22" s="75">
        <v>0</v>
      </c>
      <c r="F22" s="129">
        <f t="shared" si="0"/>
        <v>0</v>
      </c>
    </row>
    <row r="23" spans="2:6" s="11" customFormat="1">
      <c r="B23" s="93" t="s">
        <v>71</v>
      </c>
      <c r="C23" s="75">
        <v>0</v>
      </c>
      <c r="D23" s="111"/>
      <c r="E23" s="75">
        <v>0</v>
      </c>
      <c r="F23" s="129">
        <f t="shared" si="0"/>
        <v>0</v>
      </c>
    </row>
    <row r="24" spans="2:6">
      <c r="B24" s="93" t="s">
        <v>12</v>
      </c>
      <c r="C24" s="75">
        <v>0</v>
      </c>
      <c r="D24" s="111"/>
      <c r="E24" s="75">
        <v>0</v>
      </c>
      <c r="F24" s="129">
        <f t="shared" si="0"/>
        <v>0</v>
      </c>
    </row>
    <row r="25" spans="2:6" s="12" customFormat="1">
      <c r="B25" s="93" t="s">
        <v>5</v>
      </c>
      <c r="C25" s="75">
        <v>0</v>
      </c>
      <c r="D25" s="111"/>
      <c r="E25" s="75">
        <v>0</v>
      </c>
      <c r="F25" s="129">
        <f t="shared" si="0"/>
        <v>0</v>
      </c>
    </row>
    <row r="26" spans="2:6">
      <c r="B26" s="93" t="s">
        <v>6</v>
      </c>
      <c r="C26" s="82">
        <v>0</v>
      </c>
      <c r="D26" s="111"/>
      <c r="E26" s="75">
        <v>0</v>
      </c>
      <c r="F26" s="129">
        <f t="shared" si="0"/>
        <v>0</v>
      </c>
    </row>
    <row r="27" spans="2:6">
      <c r="B27" s="93" t="s">
        <v>78</v>
      </c>
      <c r="C27" s="82">
        <v>0</v>
      </c>
      <c r="D27" s="75"/>
      <c r="E27" s="75">
        <v>0</v>
      </c>
      <c r="F27" s="129">
        <f t="shared" si="0"/>
        <v>0</v>
      </c>
    </row>
    <row r="28" spans="2:6">
      <c r="B28" s="93" t="s">
        <v>17</v>
      </c>
      <c r="C28" s="82">
        <v>0</v>
      </c>
      <c r="D28" s="76"/>
      <c r="E28" s="75">
        <v>0</v>
      </c>
      <c r="F28" s="129"/>
    </row>
    <row r="29" spans="2:6" ht="15.75" thickBot="1">
      <c r="B29" s="95"/>
      <c r="C29" s="116"/>
      <c r="D29" s="85"/>
      <c r="E29" s="85"/>
      <c r="F29" s="96"/>
    </row>
    <row r="30" spans="2:6" ht="16.5" thickTop="1" thickBot="1">
      <c r="B30" s="97" t="s">
        <v>29</v>
      </c>
      <c r="C30" s="123">
        <f>SUM(C7:C28)</f>
        <v>0</v>
      </c>
      <c r="D30" s="124">
        <f>SUM(D7:D28)</f>
        <v>0</v>
      </c>
      <c r="E30" s="123">
        <f>SUM(E7:E28)</f>
        <v>5.9155092592592565E-2</v>
      </c>
      <c r="F30" s="130">
        <f>SUM(F7:F28)</f>
        <v>1</v>
      </c>
    </row>
    <row r="31" spans="2:6" ht="15.75" thickTop="1">
      <c r="B31" s="99"/>
      <c r="C31" s="120"/>
      <c r="D31" s="121"/>
      <c r="E31" s="121"/>
      <c r="F31" s="132"/>
    </row>
    <row r="32" spans="2:6" ht="66" customHeight="1" thickBot="1">
      <c r="B32" s="189" t="s">
        <v>135</v>
      </c>
      <c r="C32" s="200"/>
      <c r="D32" s="200"/>
      <c r="E32" s="200"/>
      <c r="F32" s="201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&amp;R41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codeName="Foglio36"/>
  <dimension ref="B2:F32"/>
  <sheetViews>
    <sheetView showGridLines="0" showZeros="0" zoomScale="110" zoomScaleNormal="110" zoomScaleSheetLayoutView="100" zoomScalePageLayoutView="110" workbookViewId="0">
      <selection activeCell="M18" sqref="M18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/>
    <row r="3" spans="2:6">
      <c r="B3" s="183" t="s">
        <v>77</v>
      </c>
      <c r="C3" s="184"/>
      <c r="D3" s="184"/>
      <c r="E3" s="184"/>
      <c r="F3" s="185"/>
    </row>
    <row r="4" spans="2:6">
      <c r="B4" s="186" t="s">
        <v>130</v>
      </c>
      <c r="C4" s="187"/>
      <c r="D4" s="187"/>
      <c r="E4" s="187"/>
      <c r="F4" s="188"/>
    </row>
    <row r="5" spans="2:6">
      <c r="B5" s="102"/>
      <c r="C5" s="187" t="s">
        <v>53</v>
      </c>
      <c r="D5" s="187"/>
      <c r="E5" s="187" t="s">
        <v>54</v>
      </c>
      <c r="F5" s="188"/>
    </row>
    <row r="6" spans="2:6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>
      <c r="B7" s="93" t="s">
        <v>10</v>
      </c>
      <c r="C7" s="103">
        <v>0</v>
      </c>
      <c r="D7" s="104"/>
      <c r="E7" s="103">
        <v>0</v>
      </c>
      <c r="F7" s="133"/>
    </row>
    <row r="8" spans="2:6">
      <c r="B8" s="93" t="s">
        <v>13</v>
      </c>
      <c r="C8" s="103">
        <v>0</v>
      </c>
      <c r="D8" s="104"/>
      <c r="E8" s="103">
        <v>0</v>
      </c>
      <c r="F8" s="133"/>
    </row>
    <row r="9" spans="2:6">
      <c r="B9" s="93" t="s">
        <v>0</v>
      </c>
      <c r="C9" s="103">
        <v>0</v>
      </c>
      <c r="D9" s="104"/>
      <c r="E9" s="103">
        <v>0</v>
      </c>
      <c r="F9" s="133"/>
    </row>
    <row r="10" spans="2:6">
      <c r="B10" s="93" t="s">
        <v>8</v>
      </c>
      <c r="C10" s="103">
        <v>0</v>
      </c>
      <c r="D10" s="104"/>
      <c r="E10" s="103">
        <v>0</v>
      </c>
      <c r="F10" s="133"/>
    </row>
    <row r="11" spans="2:6">
      <c r="B11" s="93" t="s">
        <v>26</v>
      </c>
      <c r="C11" s="103">
        <v>0</v>
      </c>
      <c r="D11" s="104"/>
      <c r="E11" s="103">
        <v>0</v>
      </c>
      <c r="F11" s="133"/>
    </row>
    <row r="12" spans="2:6">
      <c r="B12" s="93" t="s">
        <v>3</v>
      </c>
      <c r="C12" s="103">
        <v>0</v>
      </c>
      <c r="D12" s="104"/>
      <c r="E12" s="103">
        <v>0</v>
      </c>
      <c r="F12" s="133"/>
    </row>
    <row r="13" spans="2:6">
      <c r="B13" s="93" t="s">
        <v>7</v>
      </c>
      <c r="C13" s="103">
        <v>0</v>
      </c>
      <c r="D13" s="104"/>
      <c r="E13" s="103">
        <v>0</v>
      </c>
      <c r="F13" s="133"/>
    </row>
    <row r="14" spans="2:6">
      <c r="B14" s="93" t="s">
        <v>2</v>
      </c>
      <c r="C14" s="103">
        <v>0</v>
      </c>
      <c r="D14" s="104"/>
      <c r="E14" s="103">
        <v>0</v>
      </c>
      <c r="F14" s="133"/>
    </row>
    <row r="15" spans="2:6">
      <c r="B15" s="93" t="s">
        <v>9</v>
      </c>
      <c r="C15" s="103">
        <v>0</v>
      </c>
      <c r="D15" s="104"/>
      <c r="E15" s="103">
        <v>0</v>
      </c>
      <c r="F15" s="133"/>
    </row>
    <row r="16" spans="2:6">
      <c r="B16" s="93" t="s">
        <v>1</v>
      </c>
      <c r="C16" s="103">
        <v>0</v>
      </c>
      <c r="D16" s="104"/>
      <c r="E16" s="103">
        <v>0</v>
      </c>
      <c r="F16" s="133"/>
    </row>
    <row r="17" spans="2:6">
      <c r="B17" s="93" t="s">
        <v>27</v>
      </c>
      <c r="C17" s="103">
        <v>0</v>
      </c>
      <c r="D17" s="104"/>
      <c r="E17" s="103">
        <v>0</v>
      </c>
      <c r="F17" s="133"/>
    </row>
    <row r="18" spans="2:6">
      <c r="B18" s="93" t="s">
        <v>16</v>
      </c>
      <c r="C18" s="103">
        <v>0</v>
      </c>
      <c r="D18" s="104"/>
      <c r="E18" s="103">
        <v>0</v>
      </c>
      <c r="F18" s="133"/>
    </row>
    <row r="19" spans="2:6">
      <c r="B19" s="93" t="s">
        <v>4</v>
      </c>
      <c r="C19" s="105">
        <v>0</v>
      </c>
      <c r="D19" s="106"/>
      <c r="E19" s="103">
        <v>0</v>
      </c>
      <c r="F19" s="133"/>
    </row>
    <row r="20" spans="2:6">
      <c r="B20" s="93" t="s">
        <v>14</v>
      </c>
      <c r="C20" s="105">
        <v>0</v>
      </c>
      <c r="D20" s="106"/>
      <c r="E20" s="103">
        <v>0</v>
      </c>
      <c r="F20" s="133"/>
    </row>
    <row r="21" spans="2:6">
      <c r="B21" s="93" t="s">
        <v>11</v>
      </c>
      <c r="C21" s="105">
        <v>0</v>
      </c>
      <c r="D21" s="106"/>
      <c r="E21" s="103">
        <v>0</v>
      </c>
      <c r="F21" s="133"/>
    </row>
    <row r="22" spans="2:6">
      <c r="B22" s="93" t="s">
        <v>15</v>
      </c>
      <c r="C22" s="105">
        <v>0</v>
      </c>
      <c r="D22" s="106"/>
      <c r="E22" s="103">
        <v>0</v>
      </c>
      <c r="F22" s="133"/>
    </row>
    <row r="23" spans="2:6" s="11" customFormat="1">
      <c r="B23" s="93" t="s">
        <v>71</v>
      </c>
      <c r="C23" s="107">
        <v>0</v>
      </c>
      <c r="D23" s="106"/>
      <c r="E23" s="81">
        <v>0</v>
      </c>
      <c r="F23" s="133"/>
    </row>
    <row r="24" spans="2:6">
      <c r="B24" s="93" t="s">
        <v>12</v>
      </c>
      <c r="C24" s="108">
        <v>0</v>
      </c>
      <c r="D24" s="109"/>
      <c r="E24" s="71">
        <v>0</v>
      </c>
      <c r="F24" s="133"/>
    </row>
    <row r="25" spans="2:6" s="12" customFormat="1">
      <c r="B25" s="93" t="s">
        <v>5</v>
      </c>
      <c r="C25" s="110">
        <v>0</v>
      </c>
      <c r="D25" s="109"/>
      <c r="E25" s="72">
        <v>0</v>
      </c>
      <c r="F25" s="133"/>
    </row>
    <row r="26" spans="2:6">
      <c r="B26" s="93" t="s">
        <v>6</v>
      </c>
      <c r="C26" s="110">
        <v>0</v>
      </c>
      <c r="D26" s="109"/>
      <c r="E26" s="103">
        <v>0</v>
      </c>
      <c r="F26" s="133"/>
    </row>
    <row r="27" spans="2:6">
      <c r="B27" s="93" t="s">
        <v>78</v>
      </c>
      <c r="C27" s="110">
        <v>0</v>
      </c>
      <c r="D27" s="105"/>
      <c r="E27" s="103">
        <v>0</v>
      </c>
      <c r="F27" s="133"/>
    </row>
    <row r="28" spans="2:6">
      <c r="B28" s="93" t="s">
        <v>17</v>
      </c>
      <c r="C28" s="110">
        <v>0</v>
      </c>
      <c r="D28" s="105"/>
      <c r="E28" s="103">
        <v>0</v>
      </c>
      <c r="F28" s="133"/>
    </row>
    <row r="29" spans="2:6" ht="15.75" thickBot="1">
      <c r="B29" s="95"/>
      <c r="C29" s="118"/>
      <c r="D29" s="119"/>
      <c r="E29" s="117"/>
      <c r="F29" s="136"/>
    </row>
    <row r="30" spans="2:6" ht="16.5" thickTop="1" thickBot="1">
      <c r="B30" s="97" t="s">
        <v>29</v>
      </c>
      <c r="C30" s="126"/>
      <c r="D30" s="127"/>
      <c r="E30" s="128"/>
      <c r="F30" s="138"/>
    </row>
    <row r="31" spans="2:6" ht="15.75" thickTop="1">
      <c r="B31" s="99"/>
      <c r="C31" s="120"/>
      <c r="D31" s="121"/>
      <c r="E31" s="121"/>
      <c r="F31" s="132"/>
    </row>
    <row r="32" spans="2:6" ht="66" customHeight="1" thickBot="1">
      <c r="B32" s="197" t="s">
        <v>118</v>
      </c>
      <c r="C32" s="202"/>
      <c r="D32" s="202"/>
      <c r="E32" s="202"/>
      <c r="F32" s="203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&amp;R42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codeName="Foglio37"/>
  <dimension ref="B2:F32"/>
  <sheetViews>
    <sheetView showGridLines="0" showZeros="0" zoomScale="110" zoomScaleNormal="110" zoomScaleSheetLayoutView="100" zoomScalePageLayoutView="110" workbookViewId="0">
      <selection activeCell="I22" sqref="I22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/>
    <row r="3" spans="2:6">
      <c r="B3" s="183" t="s">
        <v>60</v>
      </c>
      <c r="C3" s="184"/>
      <c r="D3" s="184"/>
      <c r="E3" s="184"/>
      <c r="F3" s="185"/>
    </row>
    <row r="4" spans="2:6">
      <c r="B4" s="186" t="s">
        <v>130</v>
      </c>
      <c r="C4" s="187"/>
      <c r="D4" s="187"/>
      <c r="E4" s="187"/>
      <c r="F4" s="188"/>
    </row>
    <row r="5" spans="2:6">
      <c r="B5" s="102"/>
      <c r="C5" s="187" t="s">
        <v>61</v>
      </c>
      <c r="D5" s="187"/>
      <c r="E5" s="187" t="s">
        <v>62</v>
      </c>
      <c r="F5" s="188"/>
    </row>
    <row r="6" spans="2:6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>
      <c r="B7" s="93" t="s">
        <v>10</v>
      </c>
      <c r="C7" s="75">
        <v>0</v>
      </c>
      <c r="D7" s="74"/>
      <c r="E7" s="103">
        <v>0</v>
      </c>
      <c r="F7" s="133"/>
    </row>
    <row r="8" spans="2:6">
      <c r="B8" s="93" t="s">
        <v>13</v>
      </c>
      <c r="C8" s="75">
        <v>0</v>
      </c>
      <c r="D8" s="74"/>
      <c r="E8" s="103">
        <v>0</v>
      </c>
      <c r="F8" s="133"/>
    </row>
    <row r="9" spans="2:6">
      <c r="B9" s="93" t="s">
        <v>0</v>
      </c>
      <c r="C9" s="75">
        <v>0</v>
      </c>
      <c r="D9" s="74"/>
      <c r="E9" s="103">
        <v>0</v>
      </c>
      <c r="F9" s="133"/>
    </row>
    <row r="10" spans="2:6">
      <c r="B10" s="93" t="s">
        <v>8</v>
      </c>
      <c r="C10" s="75">
        <v>0</v>
      </c>
      <c r="D10" s="74"/>
      <c r="E10" s="103">
        <v>0</v>
      </c>
      <c r="F10" s="133"/>
    </row>
    <row r="11" spans="2:6">
      <c r="B11" s="93" t="s">
        <v>26</v>
      </c>
      <c r="C11" s="75">
        <v>0</v>
      </c>
      <c r="D11" s="74"/>
      <c r="E11" s="103">
        <v>0</v>
      </c>
      <c r="F11" s="133"/>
    </row>
    <row r="12" spans="2:6">
      <c r="B12" s="93" t="s">
        <v>3</v>
      </c>
      <c r="C12" s="75">
        <v>0</v>
      </c>
      <c r="D12" s="74"/>
      <c r="E12" s="103">
        <v>0</v>
      </c>
      <c r="F12" s="133"/>
    </row>
    <row r="13" spans="2:6">
      <c r="B13" s="93" t="s">
        <v>7</v>
      </c>
      <c r="C13" s="75"/>
      <c r="D13" s="74"/>
      <c r="E13" s="103">
        <v>0</v>
      </c>
      <c r="F13" s="133"/>
    </row>
    <row r="14" spans="2:6">
      <c r="B14" s="93" t="s">
        <v>2</v>
      </c>
      <c r="C14" s="75">
        <v>0</v>
      </c>
      <c r="D14" s="74"/>
      <c r="E14" s="103">
        <v>0</v>
      </c>
      <c r="F14" s="133"/>
    </row>
    <row r="15" spans="2:6">
      <c r="B15" s="93" t="s">
        <v>9</v>
      </c>
      <c r="C15" s="75">
        <v>1.71296296296296E-3</v>
      </c>
      <c r="D15" s="74">
        <f t="shared" ref="D13:D21" si="0">C15/$C$30</f>
        <v>2.2807828633071316E-2</v>
      </c>
      <c r="E15" s="103">
        <v>0</v>
      </c>
      <c r="F15" s="133"/>
    </row>
    <row r="16" spans="2:6">
      <c r="B16" s="93" t="s">
        <v>1</v>
      </c>
      <c r="C16" s="75">
        <v>0</v>
      </c>
      <c r="D16" s="74">
        <f t="shared" si="0"/>
        <v>0</v>
      </c>
      <c r="E16" s="103">
        <v>0</v>
      </c>
      <c r="F16" s="133"/>
    </row>
    <row r="17" spans="2:6">
      <c r="B17" s="93" t="s">
        <v>27</v>
      </c>
      <c r="C17" s="75">
        <v>0</v>
      </c>
      <c r="D17" s="74">
        <f t="shared" si="0"/>
        <v>0</v>
      </c>
      <c r="E17" s="103">
        <v>0</v>
      </c>
      <c r="F17" s="133"/>
    </row>
    <row r="18" spans="2:6">
      <c r="B18" s="93" t="s">
        <v>16</v>
      </c>
      <c r="C18" s="75">
        <v>0</v>
      </c>
      <c r="D18" s="74">
        <f t="shared" si="0"/>
        <v>0</v>
      </c>
      <c r="E18" s="103">
        <v>0</v>
      </c>
      <c r="F18" s="133"/>
    </row>
    <row r="19" spans="2:6">
      <c r="B19" s="93" t="s">
        <v>4</v>
      </c>
      <c r="C19" s="75">
        <v>1.13425925925926E-3</v>
      </c>
      <c r="D19" s="74">
        <f t="shared" si="0"/>
        <v>1.510248112189861E-2</v>
      </c>
      <c r="E19" s="103">
        <v>0</v>
      </c>
      <c r="F19" s="133"/>
    </row>
    <row r="20" spans="2:6">
      <c r="B20" s="93" t="s">
        <v>14</v>
      </c>
      <c r="C20" s="75">
        <v>0</v>
      </c>
      <c r="D20" s="74"/>
      <c r="E20" s="103">
        <v>0</v>
      </c>
      <c r="F20" s="133"/>
    </row>
    <row r="21" spans="2:6">
      <c r="B21" s="93" t="s">
        <v>11</v>
      </c>
      <c r="C21" s="75">
        <v>0</v>
      </c>
      <c r="D21" s="74">
        <f t="shared" si="0"/>
        <v>0</v>
      </c>
      <c r="E21" s="103">
        <v>0</v>
      </c>
      <c r="F21" s="133"/>
    </row>
    <row r="22" spans="2:6">
      <c r="B22" s="93" t="s">
        <v>15</v>
      </c>
      <c r="C22" s="75">
        <v>0</v>
      </c>
      <c r="D22" s="74">
        <f t="shared" ref="D22:D26" si="1">C22/$C$30</f>
        <v>0</v>
      </c>
      <c r="E22" s="103">
        <v>0</v>
      </c>
      <c r="F22" s="133"/>
    </row>
    <row r="23" spans="2:6" s="11" customFormat="1">
      <c r="B23" s="93" t="s">
        <v>71</v>
      </c>
      <c r="C23" s="75">
        <v>5.09259259259259E-4</v>
      </c>
      <c r="D23" s="74">
        <f t="shared" si="1"/>
        <v>6.7807058098320215E-3</v>
      </c>
      <c r="E23" s="81">
        <v>0</v>
      </c>
      <c r="F23" s="134"/>
    </row>
    <row r="24" spans="2:6">
      <c r="B24" s="93" t="s">
        <v>12</v>
      </c>
      <c r="C24" s="75">
        <v>1.25E-3</v>
      </c>
      <c r="D24" s="74">
        <f t="shared" si="1"/>
        <v>1.6643550624133151E-2</v>
      </c>
      <c r="E24" s="71">
        <v>0</v>
      </c>
      <c r="F24" s="135"/>
    </row>
    <row r="25" spans="2:6" s="12" customFormat="1">
      <c r="B25" s="93" t="s">
        <v>5</v>
      </c>
      <c r="C25" s="75">
        <v>6.9930555555555551E-2</v>
      </c>
      <c r="D25" s="74">
        <f t="shared" si="1"/>
        <v>0.93111419325011568</v>
      </c>
      <c r="E25" s="72">
        <v>0</v>
      </c>
      <c r="F25" s="92"/>
    </row>
    <row r="26" spans="2:6">
      <c r="B26" s="93" t="s">
        <v>6</v>
      </c>
      <c r="C26" s="82">
        <v>5.6712962962962999E-4</v>
      </c>
      <c r="D26" s="74">
        <f t="shared" si="1"/>
        <v>7.5512405609493051E-3</v>
      </c>
      <c r="E26" s="103">
        <v>0</v>
      </c>
      <c r="F26" s="133"/>
    </row>
    <row r="27" spans="2:6">
      <c r="B27" s="93" t="s">
        <v>78</v>
      </c>
      <c r="C27" s="82">
        <v>0</v>
      </c>
      <c r="D27" s="74"/>
      <c r="E27" s="103">
        <v>0</v>
      </c>
      <c r="F27" s="133"/>
    </row>
    <row r="28" spans="2:6">
      <c r="B28" s="93" t="s">
        <v>17</v>
      </c>
      <c r="C28" s="82">
        <v>0</v>
      </c>
      <c r="D28" s="74"/>
      <c r="E28" s="103">
        <v>0</v>
      </c>
      <c r="F28" s="133"/>
    </row>
    <row r="29" spans="2:6" ht="15.75" thickBot="1">
      <c r="B29" s="95"/>
      <c r="C29" s="116"/>
      <c r="D29" s="85"/>
      <c r="E29" s="117"/>
      <c r="F29" s="136"/>
    </row>
    <row r="30" spans="2:6" ht="16.5" thickTop="1" thickBot="1">
      <c r="B30" s="97" t="s">
        <v>29</v>
      </c>
      <c r="C30" s="123">
        <f>SUM(C7:C28)</f>
        <v>7.5104166666666652E-2</v>
      </c>
      <c r="D30" s="89">
        <f>SUM(D7:D28)</f>
        <v>1</v>
      </c>
      <c r="E30" s="125"/>
      <c r="F30" s="137"/>
    </row>
    <row r="31" spans="2:6" ht="15.75" thickTop="1">
      <c r="B31" s="99"/>
      <c r="C31" s="120"/>
      <c r="D31" s="121"/>
      <c r="E31" s="121"/>
      <c r="F31" s="132"/>
    </row>
    <row r="32" spans="2:6" ht="81" customHeight="1" thickBot="1">
      <c r="B32" s="192" t="s">
        <v>137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&amp;R43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codeName="Foglio38"/>
  <dimension ref="B2:P65"/>
  <sheetViews>
    <sheetView showGridLines="0" showZeros="0" topLeftCell="A4" zoomScale="110" zoomScaleNormal="110" zoomScaleSheetLayoutView="100" zoomScalePageLayoutView="110" workbookViewId="0">
      <selection activeCell="M18" sqref="M18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/>
    <row r="3" spans="2:11">
      <c r="B3" s="183" t="s">
        <v>79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>
      <c r="B4" s="186" t="s">
        <v>130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s="13" customFormat="1">
      <c r="B5" s="149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>
      <c r="B7" s="93" t="s">
        <v>10</v>
      </c>
      <c r="C7" s="75">
        <v>2.16435185185185E-3</v>
      </c>
      <c r="D7" s="75">
        <v>4.8611111111111099E-4</v>
      </c>
      <c r="E7" s="75">
        <v>1.7361111111111101E-4</v>
      </c>
      <c r="F7" s="75">
        <v>0</v>
      </c>
      <c r="G7" s="75">
        <v>0</v>
      </c>
      <c r="H7" s="75">
        <v>0</v>
      </c>
      <c r="I7" s="75">
        <v>0</v>
      </c>
      <c r="J7" s="75">
        <v>3.0555555555555601E-3</v>
      </c>
      <c r="K7" s="143">
        <f t="shared" ref="K7:K28" si="0">J7+I7+H7+G7+F7+E7+D7+C7</f>
        <v>5.8796296296296322E-3</v>
      </c>
    </row>
    <row r="8" spans="2:11">
      <c r="B8" s="93" t="s">
        <v>13</v>
      </c>
      <c r="C8" s="75">
        <v>8.1018518518518497E-3</v>
      </c>
      <c r="D8" s="75">
        <v>1.4236111111111101E-3</v>
      </c>
      <c r="E8" s="75">
        <v>6.4583333333333298E-3</v>
      </c>
      <c r="F8" s="75">
        <v>3.2523148148148099E-3</v>
      </c>
      <c r="G8" s="75">
        <v>3.4606481481481502E-3</v>
      </c>
      <c r="H8" s="75">
        <v>0</v>
      </c>
      <c r="I8" s="75">
        <v>0</v>
      </c>
      <c r="J8" s="75">
        <v>0</v>
      </c>
      <c r="K8" s="143">
        <f t="shared" si="0"/>
        <v>2.269675925925925E-2</v>
      </c>
    </row>
    <row r="9" spans="2:11">
      <c r="B9" s="93" t="s">
        <v>0</v>
      </c>
      <c r="C9" s="75">
        <v>2.9305555555555599E-2</v>
      </c>
      <c r="D9" s="75">
        <v>4.5717592592592601E-2</v>
      </c>
      <c r="E9" s="75">
        <v>4.84259259259259E-2</v>
      </c>
      <c r="F9" s="75">
        <v>1.7928240740740699E-2</v>
      </c>
      <c r="G9" s="75">
        <v>4.9375000000000002E-2</v>
      </c>
      <c r="H9" s="75">
        <v>0</v>
      </c>
      <c r="I9" s="75">
        <v>8.9583333333333303E-3</v>
      </c>
      <c r="J9" s="75">
        <v>0</v>
      </c>
      <c r="K9" s="143">
        <f t="shared" si="0"/>
        <v>0.19971064814814815</v>
      </c>
    </row>
    <row r="10" spans="2:11">
      <c r="B10" s="93" t="s">
        <v>8</v>
      </c>
      <c r="C10" s="75">
        <v>1.08564814814815E-2</v>
      </c>
      <c r="D10" s="75">
        <v>2.0763888888888901E-2</v>
      </c>
      <c r="E10" s="75">
        <v>0</v>
      </c>
      <c r="F10" s="75">
        <v>0</v>
      </c>
      <c r="G10" s="75">
        <v>9.6296296296296303E-3</v>
      </c>
      <c r="H10" s="75">
        <v>0</v>
      </c>
      <c r="I10" s="75">
        <v>1.6203703703703701E-3</v>
      </c>
      <c r="J10" s="75">
        <v>0</v>
      </c>
      <c r="K10" s="143">
        <f t="shared" si="0"/>
        <v>4.2870370370370399E-2</v>
      </c>
    </row>
    <row r="11" spans="2:11">
      <c r="B11" s="93" t="s">
        <v>26</v>
      </c>
      <c r="C11" s="75">
        <v>3.4837962962962999E-3</v>
      </c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143">
        <f t="shared" si="0"/>
        <v>3.4837962962962999E-3</v>
      </c>
    </row>
    <row r="12" spans="2:11">
      <c r="B12" s="93" t="s">
        <v>3</v>
      </c>
      <c r="C12" s="75">
        <v>6.1828703703703698E-2</v>
      </c>
      <c r="D12" s="75">
        <v>7.3263888888888901E-3</v>
      </c>
      <c r="E12" s="75">
        <v>0.18800925925925899</v>
      </c>
      <c r="F12" s="75">
        <v>8.5532407407407404E-2</v>
      </c>
      <c r="G12" s="75">
        <v>0.14712962962963</v>
      </c>
      <c r="H12" s="75">
        <v>2.0532407407407399E-2</v>
      </c>
      <c r="I12" s="75">
        <v>3.6539351851851899E-2</v>
      </c>
      <c r="J12" s="75">
        <v>0</v>
      </c>
      <c r="K12" s="143">
        <f t="shared" si="0"/>
        <v>0.5468981481481483</v>
      </c>
    </row>
    <row r="13" spans="2:11">
      <c r="B13" s="93" t="s">
        <v>7</v>
      </c>
      <c r="C13" s="75">
        <v>3.6805555555555602E-3</v>
      </c>
      <c r="D13" s="75">
        <v>7.2696759259259294E-2</v>
      </c>
      <c r="E13" s="75">
        <v>2.10300925925926E-2</v>
      </c>
      <c r="F13" s="75">
        <v>0</v>
      </c>
      <c r="G13" s="75">
        <v>1.30787037037037E-2</v>
      </c>
      <c r="H13" s="75">
        <v>0</v>
      </c>
      <c r="I13" s="75">
        <v>0</v>
      </c>
      <c r="J13" s="75">
        <v>0</v>
      </c>
      <c r="K13" s="143">
        <f t="shared" si="0"/>
        <v>0.11048611111111116</v>
      </c>
    </row>
    <row r="14" spans="2:11">
      <c r="B14" s="93" t="s">
        <v>2</v>
      </c>
      <c r="C14" s="75">
        <v>3.8078703703703699E-3</v>
      </c>
      <c r="D14" s="75">
        <v>8.7962962962963003E-3</v>
      </c>
      <c r="E14" s="75">
        <v>1.9212962962963001E-3</v>
      </c>
      <c r="F14" s="75">
        <v>7.3148148148148096E-3</v>
      </c>
      <c r="G14" s="75">
        <v>2.7835648148148099E-2</v>
      </c>
      <c r="H14" s="75">
        <v>0</v>
      </c>
      <c r="I14" s="75">
        <v>6.1458333333333304E-3</v>
      </c>
      <c r="J14" s="75">
        <v>0</v>
      </c>
      <c r="K14" s="143">
        <f t="shared" si="0"/>
        <v>5.5821759259259217E-2</v>
      </c>
    </row>
    <row r="15" spans="2:11">
      <c r="B15" s="93" t="s">
        <v>9</v>
      </c>
      <c r="C15" s="75">
        <v>8.5648148148148202E-3</v>
      </c>
      <c r="D15" s="75">
        <v>2.2384259259259302E-2</v>
      </c>
      <c r="E15" s="75">
        <v>2.1875000000000002E-3</v>
      </c>
      <c r="F15" s="75">
        <v>0</v>
      </c>
      <c r="G15" s="75">
        <v>0</v>
      </c>
      <c r="H15" s="75">
        <v>5.5555555555555601E-3</v>
      </c>
      <c r="I15" s="75">
        <v>0</v>
      </c>
      <c r="J15" s="75">
        <v>0</v>
      </c>
      <c r="K15" s="143">
        <f t="shared" si="0"/>
        <v>3.8692129629629687E-2</v>
      </c>
    </row>
    <row r="16" spans="2:11">
      <c r="B16" s="93" t="s">
        <v>1</v>
      </c>
      <c r="C16" s="75">
        <v>3.33449074074074E-2</v>
      </c>
      <c r="D16" s="75">
        <v>1.7534722222222202E-2</v>
      </c>
      <c r="E16" s="75">
        <v>1.0775462962963001E-2</v>
      </c>
      <c r="F16" s="75">
        <v>0</v>
      </c>
      <c r="G16" s="75">
        <v>1.89930555555556E-2</v>
      </c>
      <c r="H16" s="75">
        <v>0</v>
      </c>
      <c r="I16" s="75">
        <v>0</v>
      </c>
      <c r="J16" s="75">
        <v>5.1388888888888899E-3</v>
      </c>
      <c r="K16" s="143">
        <f t="shared" si="0"/>
        <v>8.5787037037037092E-2</v>
      </c>
    </row>
    <row r="17" spans="2:11">
      <c r="B17" s="93" t="s">
        <v>27</v>
      </c>
      <c r="C17" s="75">
        <v>3.36574074074074E-2</v>
      </c>
      <c r="D17" s="75">
        <v>4.3946759259259303E-2</v>
      </c>
      <c r="E17" s="75">
        <v>4.5023148148148097E-3</v>
      </c>
      <c r="F17" s="75">
        <v>1.6782407407407399E-2</v>
      </c>
      <c r="G17" s="75">
        <v>7.1296296296296299E-3</v>
      </c>
      <c r="H17" s="75">
        <v>1.66666666666667E-3</v>
      </c>
      <c r="I17" s="75">
        <v>4.3402777777777797E-3</v>
      </c>
      <c r="J17" s="75">
        <v>0</v>
      </c>
      <c r="K17" s="143">
        <f t="shared" si="0"/>
        <v>0.11202546296296299</v>
      </c>
    </row>
    <row r="18" spans="2:11">
      <c r="B18" s="93" t="s">
        <v>16</v>
      </c>
      <c r="C18" s="75">
        <v>8.2175925925925895E-4</v>
      </c>
      <c r="D18" s="75">
        <v>2.1875000000000002E-3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143">
        <f t="shared" si="0"/>
        <v>3.0092592592592593E-3</v>
      </c>
    </row>
    <row r="19" spans="2:11">
      <c r="B19" s="93" t="s">
        <v>4</v>
      </c>
      <c r="C19" s="75">
        <v>1.7951388888888899E-2</v>
      </c>
      <c r="D19" s="75">
        <v>5.2557870370370401E-2</v>
      </c>
      <c r="E19" s="75">
        <v>1.36458333333333E-2</v>
      </c>
      <c r="F19" s="75">
        <v>1.9016203703703698E-2</v>
      </c>
      <c r="G19" s="75">
        <v>5.2233796296296299E-2</v>
      </c>
      <c r="H19" s="75">
        <v>0</v>
      </c>
      <c r="I19" s="75">
        <v>0</v>
      </c>
      <c r="J19" s="75">
        <v>0</v>
      </c>
      <c r="K19" s="143">
        <f t="shared" si="0"/>
        <v>0.15540509259259258</v>
      </c>
    </row>
    <row r="20" spans="2:11">
      <c r="B20" s="93" t="s">
        <v>14</v>
      </c>
      <c r="C20" s="75">
        <v>1.9803240740740701E-2</v>
      </c>
      <c r="D20" s="75">
        <v>3.3842592592592598E-2</v>
      </c>
      <c r="E20" s="75">
        <v>7.6157407407407398E-3</v>
      </c>
      <c r="F20" s="75">
        <v>1.06828703703704E-2</v>
      </c>
      <c r="G20" s="75">
        <v>6.2500000000000003E-3</v>
      </c>
      <c r="H20" s="75">
        <v>7.2685185185185196E-3</v>
      </c>
      <c r="I20" s="75">
        <v>4.6990740740740699E-3</v>
      </c>
      <c r="J20" s="75">
        <v>0</v>
      </c>
      <c r="K20" s="143">
        <f t="shared" si="0"/>
        <v>9.0162037037037027E-2</v>
      </c>
    </row>
    <row r="21" spans="2:11">
      <c r="B21" s="93" t="s">
        <v>11</v>
      </c>
      <c r="C21" s="75">
        <v>6.9594907407407397E-2</v>
      </c>
      <c r="D21" s="75">
        <v>5.5682870370370403E-2</v>
      </c>
      <c r="E21" s="75">
        <v>3.1423611111111097E-2</v>
      </c>
      <c r="F21" s="75">
        <v>2.03819444444444E-2</v>
      </c>
      <c r="G21" s="75">
        <v>8.7002314814814796E-2</v>
      </c>
      <c r="H21" s="75">
        <v>7.5115740740740698E-3</v>
      </c>
      <c r="I21" s="75">
        <v>1.5810185185185201E-2</v>
      </c>
      <c r="J21" s="75">
        <v>7.6851851851851899E-3</v>
      </c>
      <c r="K21" s="143">
        <f t="shared" si="0"/>
        <v>0.29509259259259257</v>
      </c>
    </row>
    <row r="22" spans="2:11">
      <c r="B22" s="93" t="s">
        <v>15</v>
      </c>
      <c r="C22" s="75">
        <v>1.34722222222222E-2</v>
      </c>
      <c r="D22" s="75">
        <v>5.86458333333333E-2</v>
      </c>
      <c r="E22" s="75">
        <v>2.4050925925925899E-2</v>
      </c>
      <c r="F22" s="75">
        <v>1.41203703703704E-3</v>
      </c>
      <c r="G22" s="75">
        <v>1.97916666666667E-2</v>
      </c>
      <c r="H22" s="75">
        <v>0</v>
      </c>
      <c r="I22" s="75">
        <v>2.0092592592592599E-2</v>
      </c>
      <c r="J22" s="75">
        <v>8.8194444444444405E-3</v>
      </c>
      <c r="K22" s="143">
        <f t="shared" si="0"/>
        <v>0.14628472222222219</v>
      </c>
    </row>
    <row r="23" spans="2:11">
      <c r="B23" s="93" t="s">
        <v>71</v>
      </c>
      <c r="C23" s="75">
        <v>0.10273148148148099</v>
      </c>
      <c r="D23" s="75">
        <v>0.12862268518518499</v>
      </c>
      <c r="E23" s="75">
        <v>2.15856481481481E-2</v>
      </c>
      <c r="F23" s="75">
        <v>2.21990740740741E-2</v>
      </c>
      <c r="G23" s="75">
        <v>8.0474537037036997E-2</v>
      </c>
      <c r="H23" s="75">
        <v>4.02314814814815E-2</v>
      </c>
      <c r="I23" s="75">
        <v>7.9212962962962999E-2</v>
      </c>
      <c r="J23" s="75">
        <v>1.9050925925925902E-2</v>
      </c>
      <c r="K23" s="143">
        <f t="shared" si="0"/>
        <v>0.49410879629629556</v>
      </c>
    </row>
    <row r="24" spans="2:11">
      <c r="B24" s="93" t="s">
        <v>12</v>
      </c>
      <c r="C24" s="75">
        <v>6.4351851851851896E-3</v>
      </c>
      <c r="D24" s="75">
        <v>4.1388888888888899E-2</v>
      </c>
      <c r="E24" s="75">
        <v>1.2488425925925899E-2</v>
      </c>
      <c r="F24" s="75">
        <v>1.4120370370370399E-2</v>
      </c>
      <c r="G24" s="75">
        <v>1.4583333333333301E-2</v>
      </c>
      <c r="H24" s="75">
        <v>2.7777777777777801E-3</v>
      </c>
      <c r="I24" s="75">
        <v>2.5462962962963E-2</v>
      </c>
      <c r="J24" s="75">
        <v>0</v>
      </c>
      <c r="K24" s="143">
        <f t="shared" si="0"/>
        <v>0.11725694444444446</v>
      </c>
    </row>
    <row r="25" spans="2:11">
      <c r="B25" s="93" t="s">
        <v>5</v>
      </c>
      <c r="C25" s="75">
        <v>4.1087962962962996E-3</v>
      </c>
      <c r="D25" s="75">
        <v>2.8356481481481501E-3</v>
      </c>
      <c r="E25" s="75">
        <v>2.5254629629629599E-2</v>
      </c>
      <c r="F25" s="75">
        <v>1.27314814814815E-2</v>
      </c>
      <c r="G25" s="75">
        <v>1.7418981481481501E-2</v>
      </c>
      <c r="H25" s="75">
        <v>0</v>
      </c>
      <c r="I25" s="75">
        <v>4.2361111111111098E-3</v>
      </c>
      <c r="J25" s="75">
        <v>0</v>
      </c>
      <c r="K25" s="143">
        <f t="shared" si="0"/>
        <v>6.6585648148148158E-2</v>
      </c>
    </row>
    <row r="26" spans="2:11">
      <c r="B26" s="93" t="s">
        <v>6</v>
      </c>
      <c r="C26" s="75">
        <v>4.8611111111111103E-3</v>
      </c>
      <c r="D26" s="75">
        <v>3.0555555555555601E-3</v>
      </c>
      <c r="E26" s="75">
        <v>6.8865740740740701E-3</v>
      </c>
      <c r="F26" s="75">
        <v>4.3287037037037001E-3</v>
      </c>
      <c r="G26" s="75">
        <v>0</v>
      </c>
      <c r="H26" s="75">
        <v>0</v>
      </c>
      <c r="I26" s="75">
        <v>0</v>
      </c>
      <c r="J26" s="75">
        <v>0</v>
      </c>
      <c r="K26" s="143">
        <f t="shared" si="0"/>
        <v>1.9131944444444441E-2</v>
      </c>
    </row>
    <row r="27" spans="2:11">
      <c r="B27" s="93" t="s">
        <v>78</v>
      </c>
      <c r="C27" s="75">
        <v>7.8125E-3</v>
      </c>
      <c r="D27" s="75">
        <v>1.8749999999999999E-3</v>
      </c>
      <c r="E27" s="75">
        <v>0</v>
      </c>
      <c r="F27" s="75">
        <v>6.9444444444444404E-4</v>
      </c>
      <c r="G27" s="75">
        <v>2.0833333333333298E-3</v>
      </c>
      <c r="H27" s="75">
        <v>3.81944444444444E-3</v>
      </c>
      <c r="I27" s="75">
        <v>7.3148148148148096E-3</v>
      </c>
      <c r="J27" s="75">
        <v>0</v>
      </c>
      <c r="K27" s="143">
        <f t="shared" si="0"/>
        <v>2.3599537037037023E-2</v>
      </c>
    </row>
    <row r="28" spans="2:11">
      <c r="B28" s="93" t="s">
        <v>17</v>
      </c>
      <c r="C28" s="75">
        <v>1.49652777777778E-2</v>
      </c>
      <c r="D28" s="75">
        <v>7.8009259259259299E-3</v>
      </c>
      <c r="E28" s="75">
        <v>0</v>
      </c>
      <c r="F28" s="75">
        <v>0</v>
      </c>
      <c r="G28" s="75">
        <v>5.4629629629629603E-3</v>
      </c>
      <c r="H28" s="75">
        <v>0</v>
      </c>
      <c r="I28" s="75">
        <v>7.7662037037036996E-3</v>
      </c>
      <c r="J28" s="75">
        <v>0</v>
      </c>
      <c r="K28" s="143">
        <f t="shared" si="0"/>
        <v>3.5995370370370386E-2</v>
      </c>
    </row>
    <row r="29" spans="2:11" ht="15.75" thickBot="1">
      <c r="B29" s="144"/>
      <c r="C29" s="85"/>
      <c r="D29" s="85"/>
      <c r="E29" s="84"/>
      <c r="F29" s="84"/>
      <c r="G29" s="85"/>
      <c r="H29" s="85"/>
      <c r="I29" s="85"/>
      <c r="J29" s="85"/>
      <c r="K29" s="145"/>
    </row>
    <row r="30" spans="2:11" ht="16.5" thickTop="1" thickBot="1">
      <c r="B30" s="97" t="s">
        <v>29</v>
      </c>
      <c r="C30" s="88">
        <f>SUM(C7:C28)</f>
        <v>0.46135416666666618</v>
      </c>
      <c r="D30" s="88">
        <f t="shared" ref="D30:J30" si="1">SUM(D7:D28)</f>
        <v>0.62957175925925923</v>
      </c>
      <c r="E30" s="88">
        <f t="shared" si="1"/>
        <v>0.42643518518518475</v>
      </c>
      <c r="F30" s="88">
        <f t="shared" si="1"/>
        <v>0.2363773148148148</v>
      </c>
      <c r="G30" s="88">
        <f t="shared" si="1"/>
        <v>0.56193287037037065</v>
      </c>
      <c r="H30" s="88">
        <f t="shared" si="1"/>
        <v>8.9363425925925943E-2</v>
      </c>
      <c r="I30" s="88">
        <f t="shared" si="1"/>
        <v>0.22219907407407416</v>
      </c>
      <c r="J30" s="88">
        <f t="shared" si="1"/>
        <v>4.3749999999999983E-2</v>
      </c>
      <c r="K30" s="146">
        <f>SUM(K7:K28)</f>
        <v>2.6709837962962966</v>
      </c>
    </row>
    <row r="31" spans="2:11" ht="15.75" thickTop="1">
      <c r="B31" s="99"/>
      <c r="C31" s="86"/>
      <c r="D31" s="86"/>
      <c r="E31" s="86"/>
      <c r="F31" s="86"/>
      <c r="G31" s="86"/>
      <c r="H31" s="86"/>
      <c r="I31" s="86"/>
      <c r="J31" s="121"/>
      <c r="K31" s="147"/>
    </row>
    <row r="32" spans="2:11" ht="66" customHeight="1" thickBot="1">
      <c r="B32" s="204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  <row r="65" spans="10:16" s="11" customFormat="1">
      <c r="J65" s="8"/>
      <c r="K65" s="8"/>
      <c r="L65" s="8"/>
      <c r="M65" s="8"/>
      <c r="N65" s="8"/>
      <c r="O65" s="8"/>
      <c r="P65" s="8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>
  <sheetPr codeName="Foglio39"/>
  <dimension ref="B2:K32"/>
  <sheetViews>
    <sheetView showGridLines="0" showZeros="0" topLeftCell="A4" zoomScale="110" zoomScaleNormal="110" zoomScaleSheetLayoutView="100" zoomScalePageLayoutView="110" workbookViewId="0">
      <selection activeCell="M18" sqref="M18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/>
    <row r="3" spans="2:11">
      <c r="B3" s="183" t="s">
        <v>80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>
      <c r="B4" s="186" t="s">
        <v>130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>
      <c r="B7" s="93" t="s">
        <v>10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143"/>
    </row>
    <row r="8" spans="2:11">
      <c r="B8" s="93" t="s">
        <v>13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  <c r="K8" s="143">
        <f t="shared" ref="K8:K27" si="0">J8+I8+H8+G8+F8+E8+D8+C8</f>
        <v>0</v>
      </c>
    </row>
    <row r="9" spans="2:11">
      <c r="B9" s="93" t="s">
        <v>0</v>
      </c>
      <c r="C9" s="75">
        <v>0</v>
      </c>
      <c r="D9" s="75">
        <v>1.93287037037037E-3</v>
      </c>
      <c r="E9" s="75">
        <v>0</v>
      </c>
      <c r="F9" s="75">
        <v>0</v>
      </c>
      <c r="G9" s="75">
        <v>1.10648148148148E-2</v>
      </c>
      <c r="H9" s="75">
        <v>0</v>
      </c>
      <c r="I9" s="75">
        <v>0</v>
      </c>
      <c r="J9" s="75">
        <v>0</v>
      </c>
      <c r="K9" s="143">
        <f t="shared" si="0"/>
        <v>1.2997685185185169E-2</v>
      </c>
    </row>
    <row r="10" spans="2:11">
      <c r="B10" s="93" t="s">
        <v>8</v>
      </c>
      <c r="C10" s="75">
        <v>0</v>
      </c>
      <c r="D10" s="75">
        <v>2.32638888888889E-3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143">
        <f t="shared" si="0"/>
        <v>2.32638888888889E-3</v>
      </c>
    </row>
    <row r="11" spans="2:11">
      <c r="B11" s="93" t="s">
        <v>26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143">
        <f t="shared" si="0"/>
        <v>0</v>
      </c>
    </row>
    <row r="12" spans="2:11">
      <c r="B12" s="93" t="s">
        <v>3</v>
      </c>
      <c r="C12" s="75">
        <v>0</v>
      </c>
      <c r="D12" s="75">
        <v>0</v>
      </c>
      <c r="E12" s="75">
        <v>0</v>
      </c>
      <c r="F12" s="75">
        <v>0</v>
      </c>
      <c r="G12" s="75">
        <v>2.7546296296296299E-3</v>
      </c>
      <c r="H12" s="75">
        <v>1.4004629629629599E-3</v>
      </c>
      <c r="I12" s="75">
        <v>0</v>
      </c>
      <c r="J12" s="75">
        <v>0</v>
      </c>
      <c r="K12" s="143">
        <f t="shared" si="0"/>
        <v>4.1550925925925896E-3</v>
      </c>
    </row>
    <row r="13" spans="2:11">
      <c r="B13" s="93" t="s">
        <v>7</v>
      </c>
      <c r="C13" s="75">
        <v>0</v>
      </c>
      <c r="D13" s="75">
        <v>0</v>
      </c>
      <c r="E13" s="75">
        <v>0</v>
      </c>
      <c r="F13" s="75">
        <v>0</v>
      </c>
      <c r="G13" s="75">
        <v>7.1759259259259302E-3</v>
      </c>
      <c r="H13" s="75">
        <v>0</v>
      </c>
      <c r="I13" s="75">
        <v>0</v>
      </c>
      <c r="J13" s="75">
        <v>0</v>
      </c>
      <c r="K13" s="143">
        <f t="shared" si="0"/>
        <v>7.1759259259259302E-3</v>
      </c>
    </row>
    <row r="14" spans="2:11">
      <c r="B14" s="93" t="s">
        <v>2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143">
        <f t="shared" si="0"/>
        <v>0</v>
      </c>
    </row>
    <row r="15" spans="2:11">
      <c r="B15" s="93" t="s">
        <v>9</v>
      </c>
      <c r="C15" s="75">
        <v>0</v>
      </c>
      <c r="D15" s="75">
        <v>0</v>
      </c>
      <c r="E15" s="75">
        <v>0</v>
      </c>
      <c r="F15" s="75">
        <v>0</v>
      </c>
      <c r="G15" s="75">
        <v>1.9444444444444401E-3</v>
      </c>
      <c r="H15" s="75">
        <v>0</v>
      </c>
      <c r="I15" s="75">
        <v>0</v>
      </c>
      <c r="J15" s="75">
        <v>0</v>
      </c>
      <c r="K15" s="143">
        <f t="shared" si="0"/>
        <v>1.9444444444444401E-3</v>
      </c>
    </row>
    <row r="16" spans="2:11">
      <c r="B16" s="93" t="s">
        <v>1</v>
      </c>
      <c r="C16" s="75">
        <v>0</v>
      </c>
      <c r="D16" s="75">
        <v>2.1990740740740699E-3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143">
        <f t="shared" si="0"/>
        <v>2.1990740740740699E-3</v>
      </c>
    </row>
    <row r="17" spans="2:11">
      <c r="B17" s="93" t="s">
        <v>27</v>
      </c>
      <c r="C17" s="75">
        <v>3.1134259259259301E-3</v>
      </c>
      <c r="D17" s="75">
        <v>4.7106481481481496E-3</v>
      </c>
      <c r="E17" s="75">
        <v>0</v>
      </c>
      <c r="F17" s="75">
        <v>0</v>
      </c>
      <c r="G17" s="75">
        <v>7.6157407407407398E-3</v>
      </c>
      <c r="H17" s="75">
        <v>0</v>
      </c>
      <c r="I17" s="75">
        <v>0</v>
      </c>
      <c r="J17" s="75">
        <v>0</v>
      </c>
      <c r="K17" s="143">
        <f t="shared" si="0"/>
        <v>1.5439814814814819E-2</v>
      </c>
    </row>
    <row r="18" spans="2:11">
      <c r="B18" s="93" t="s">
        <v>16</v>
      </c>
      <c r="C18" s="75">
        <v>0</v>
      </c>
      <c r="D18" s="75">
        <v>1.86342592592593E-3</v>
      </c>
      <c r="E18" s="75">
        <v>0</v>
      </c>
      <c r="F18" s="75">
        <v>0</v>
      </c>
      <c r="G18" s="75">
        <v>4.0162037037036998E-3</v>
      </c>
      <c r="H18" s="75">
        <v>0</v>
      </c>
      <c r="I18" s="75">
        <v>0</v>
      </c>
      <c r="J18" s="75">
        <v>0</v>
      </c>
      <c r="K18" s="143">
        <f t="shared" si="0"/>
        <v>5.8796296296296296E-3</v>
      </c>
    </row>
    <row r="19" spans="2:11">
      <c r="B19" s="93" t="s">
        <v>4</v>
      </c>
      <c r="C19" s="75">
        <v>0</v>
      </c>
      <c r="D19" s="75">
        <v>1.9212962962963001E-3</v>
      </c>
      <c r="E19" s="75">
        <v>0</v>
      </c>
      <c r="F19" s="75">
        <v>2.1759259259259301E-3</v>
      </c>
      <c r="G19" s="75">
        <v>1.12152777777778E-2</v>
      </c>
      <c r="H19" s="75">
        <v>0</v>
      </c>
      <c r="I19" s="75">
        <v>0</v>
      </c>
      <c r="J19" s="75">
        <v>3.3680555555555599E-3</v>
      </c>
      <c r="K19" s="143">
        <f t="shared" si="0"/>
        <v>1.8680555555555589E-2</v>
      </c>
    </row>
    <row r="20" spans="2:11">
      <c r="B20" s="93" t="s">
        <v>14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5">
        <v>0</v>
      </c>
      <c r="K20" s="143">
        <f t="shared" si="0"/>
        <v>0</v>
      </c>
    </row>
    <row r="21" spans="2:11">
      <c r="B21" s="93" t="s">
        <v>11</v>
      </c>
      <c r="C21" s="75">
        <v>2.9618055555555599E-2</v>
      </c>
      <c r="D21" s="75">
        <v>9.8032407407407408E-3</v>
      </c>
      <c r="E21" s="75">
        <v>4.0486111111111098E-2</v>
      </c>
      <c r="F21" s="75">
        <v>1.7824074074074101E-3</v>
      </c>
      <c r="G21" s="75">
        <v>3.05902777777778E-2</v>
      </c>
      <c r="H21" s="75">
        <v>5.3819444444444401E-3</v>
      </c>
      <c r="I21" s="75">
        <v>3.5532407407407401E-3</v>
      </c>
      <c r="J21" s="75">
        <v>1.9363425925925899E-2</v>
      </c>
      <c r="K21" s="143">
        <f t="shared" si="0"/>
        <v>0.14057870370370373</v>
      </c>
    </row>
    <row r="22" spans="2:11">
      <c r="B22" s="93" t="s">
        <v>15</v>
      </c>
      <c r="C22" s="75">
        <v>0</v>
      </c>
      <c r="D22" s="75">
        <v>6.4930555555555601E-3</v>
      </c>
      <c r="E22" s="75">
        <v>2.20601851851852E-2</v>
      </c>
      <c r="F22" s="75">
        <v>0</v>
      </c>
      <c r="G22" s="75">
        <v>1.5324074074074099E-2</v>
      </c>
      <c r="H22" s="75">
        <v>0</v>
      </c>
      <c r="I22" s="75">
        <v>7.2800925925925897E-3</v>
      </c>
      <c r="J22" s="75">
        <v>4.1435185185185203E-3</v>
      </c>
      <c r="K22" s="143">
        <f t="shared" si="0"/>
        <v>5.5300925925925962E-2</v>
      </c>
    </row>
    <row r="23" spans="2:11">
      <c r="B23" s="93" t="s">
        <v>71</v>
      </c>
      <c r="C23" s="75">
        <v>1.05092592592593E-2</v>
      </c>
      <c r="D23" s="75">
        <v>1.51736111111111E-2</v>
      </c>
      <c r="E23" s="75">
        <v>4.3055555555555599E-3</v>
      </c>
      <c r="F23" s="75">
        <v>1.7013888888888901E-3</v>
      </c>
      <c r="G23" s="75">
        <v>3.2303240740740702E-2</v>
      </c>
      <c r="H23" s="75">
        <v>6.0300925925925904E-3</v>
      </c>
      <c r="I23" s="75">
        <v>0</v>
      </c>
      <c r="J23" s="75">
        <v>4.5370370370370399E-3</v>
      </c>
      <c r="K23" s="143">
        <f t="shared" si="0"/>
        <v>7.4560185185185188E-2</v>
      </c>
    </row>
    <row r="24" spans="2:11">
      <c r="B24" s="93" t="s">
        <v>12</v>
      </c>
      <c r="C24" s="75">
        <v>2.7314814814814801E-3</v>
      </c>
      <c r="D24" s="75">
        <v>3.2222222222222201E-2</v>
      </c>
      <c r="E24" s="75">
        <v>1.6099537037036999E-2</v>
      </c>
      <c r="F24" s="75">
        <v>7.1759259259259302E-3</v>
      </c>
      <c r="G24" s="75">
        <v>1.6851851851851899E-2</v>
      </c>
      <c r="H24" s="75">
        <v>3.49537037037037E-3</v>
      </c>
      <c r="I24" s="75">
        <v>2.6273148148148102E-3</v>
      </c>
      <c r="J24" s="75">
        <v>7.47685185185185E-3</v>
      </c>
      <c r="K24" s="143">
        <f t="shared" si="0"/>
        <v>8.868055555555554E-2</v>
      </c>
    </row>
    <row r="25" spans="2:11">
      <c r="B25" s="93" t="s">
        <v>5</v>
      </c>
      <c r="C25" s="75">
        <v>0</v>
      </c>
      <c r="D25" s="75">
        <v>1.7349537037037E-2</v>
      </c>
      <c r="E25" s="75">
        <v>2.3043981481481499E-2</v>
      </c>
      <c r="F25" s="75">
        <v>0</v>
      </c>
      <c r="G25" s="75">
        <v>2.55324074074074E-2</v>
      </c>
      <c r="H25" s="75">
        <v>6.8518518518518503E-3</v>
      </c>
      <c r="I25" s="75">
        <v>1.81365740740741E-2</v>
      </c>
      <c r="J25" s="75">
        <v>7.9398148148148093E-3</v>
      </c>
      <c r="K25" s="143">
        <f t="shared" si="0"/>
        <v>9.8854166666666646E-2</v>
      </c>
    </row>
    <row r="26" spans="2:11">
      <c r="B26" s="93" t="s">
        <v>6</v>
      </c>
      <c r="C26" s="75">
        <v>2.2222222222222201E-3</v>
      </c>
      <c r="D26" s="75">
        <v>2.3032407407407398E-3</v>
      </c>
      <c r="E26" s="75">
        <v>0</v>
      </c>
      <c r="F26" s="75">
        <v>0</v>
      </c>
      <c r="G26" s="75">
        <v>2.3379629629629601E-3</v>
      </c>
      <c r="H26" s="75">
        <v>0</v>
      </c>
      <c r="I26" s="75">
        <v>0</v>
      </c>
      <c r="J26" s="75">
        <v>0</v>
      </c>
      <c r="K26" s="143">
        <f t="shared" si="0"/>
        <v>6.8634259259259195E-3</v>
      </c>
    </row>
    <row r="27" spans="2:11">
      <c r="B27" s="93" t="s">
        <v>78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  <c r="H27" s="75">
        <v>0</v>
      </c>
      <c r="I27" s="75">
        <v>5.0694444444444398E-3</v>
      </c>
      <c r="J27" s="75">
        <v>0</v>
      </c>
      <c r="K27" s="143">
        <f t="shared" si="0"/>
        <v>5.0694444444444398E-3</v>
      </c>
    </row>
    <row r="28" spans="2:11">
      <c r="B28" s="93" t="s">
        <v>17</v>
      </c>
      <c r="C28" s="75">
        <v>0</v>
      </c>
      <c r="D28" s="75">
        <v>0</v>
      </c>
      <c r="E28" s="75">
        <v>0</v>
      </c>
      <c r="F28" s="75">
        <v>0</v>
      </c>
      <c r="G28" s="75">
        <v>5.15046296296296E-3</v>
      </c>
      <c r="H28" s="75">
        <v>0</v>
      </c>
      <c r="I28" s="75">
        <v>0</v>
      </c>
      <c r="J28" s="75">
        <v>0</v>
      </c>
      <c r="K28" s="143">
        <f t="shared" ref="K28" si="1">J28+I28+H28+G28+F28+E28+D28+C28</f>
        <v>5.15046296296296E-3</v>
      </c>
    </row>
    <row r="29" spans="2:11" ht="15.75" thickBot="1">
      <c r="B29" s="144"/>
      <c r="C29" s="85"/>
      <c r="D29" s="85"/>
      <c r="E29" s="84"/>
      <c r="F29" s="84"/>
      <c r="G29" s="85"/>
      <c r="H29" s="85"/>
      <c r="I29" s="85"/>
      <c r="J29" s="85"/>
      <c r="K29" s="145"/>
    </row>
    <row r="30" spans="2:11" ht="16.5" thickTop="1" thickBot="1">
      <c r="B30" s="97" t="s">
        <v>29</v>
      </c>
      <c r="C30" s="88">
        <f t="shared" ref="C30:J30" si="2">SUM(C7:C28)</f>
        <v>4.8194444444444533E-2</v>
      </c>
      <c r="D30" s="88">
        <f t="shared" si="2"/>
        <v>9.8298611111111045E-2</v>
      </c>
      <c r="E30" s="88">
        <f t="shared" si="2"/>
        <v>0.10599537037037035</v>
      </c>
      <c r="F30" s="88">
        <f t="shared" si="2"/>
        <v>1.283564814814816E-2</v>
      </c>
      <c r="G30" s="88">
        <f t="shared" si="2"/>
        <v>0.17387731481481486</v>
      </c>
      <c r="H30" s="88">
        <f t="shared" si="2"/>
        <v>2.3159722222222213E-2</v>
      </c>
      <c r="I30" s="88">
        <f t="shared" si="2"/>
        <v>3.6666666666666681E-2</v>
      </c>
      <c r="J30" s="88">
        <f t="shared" si="2"/>
        <v>4.6828703703703678E-2</v>
      </c>
      <c r="K30" s="146">
        <f>SUM(K7:K28)</f>
        <v>0.54585648148148158</v>
      </c>
    </row>
    <row r="31" spans="2:11" ht="15.75" thickTop="1">
      <c r="B31" s="148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Foglio4"/>
  <dimension ref="B1:H67"/>
  <sheetViews>
    <sheetView showGridLines="0" showZeros="0" topLeftCell="A4" zoomScale="110" zoomScaleNormal="110" zoomScaleSheetLayoutView="100" zoomScalePageLayoutView="110" workbookViewId="0">
      <selection activeCell="M18" sqref="M18"/>
    </sheetView>
  </sheetViews>
  <sheetFormatPr defaultColWidth="8.85546875" defaultRowHeight="1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>
      <c r="C1" s="9"/>
      <c r="D1" s="9"/>
      <c r="E1" s="9"/>
    </row>
    <row r="2" spans="2:8" s="1" customFormat="1" ht="15.75" thickBot="1">
      <c r="C2" s="9"/>
      <c r="D2" s="9"/>
      <c r="E2" s="9"/>
    </row>
    <row r="3" spans="2:8" s="1" customFormat="1" ht="15.75" thickBot="1">
      <c r="B3" s="163" t="s">
        <v>101</v>
      </c>
      <c r="C3" s="164"/>
      <c r="D3" s="164"/>
      <c r="E3" s="164"/>
      <c r="F3" s="164"/>
      <c r="G3" s="164"/>
      <c r="H3" s="165"/>
    </row>
    <row r="4" spans="2:8" s="1" customFormat="1" ht="15.75" thickBot="1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>
      <c r="B7" s="42" t="s">
        <v>10</v>
      </c>
      <c r="C7" s="38">
        <v>6.49421296296296E-2</v>
      </c>
      <c r="D7" s="39">
        <f>C7/C$30</f>
        <v>2.671230594183371E-2</v>
      </c>
      <c r="E7" s="38">
        <v>0</v>
      </c>
      <c r="F7" s="39"/>
      <c r="G7" s="38">
        <v>6.49421296296296E-2</v>
      </c>
      <c r="H7" s="43">
        <f>G7/$G$30</f>
        <v>2.3713126531992222E-2</v>
      </c>
    </row>
    <row r="8" spans="2:8" s="1" customFormat="1">
      <c r="B8" s="42" t="s">
        <v>13</v>
      </c>
      <c r="C8" s="38">
        <v>4.34606481481482E-2</v>
      </c>
      <c r="D8" s="39">
        <f t="shared" ref="D8:D28" si="0">C8/C$30</f>
        <v>1.7876440707821378E-2</v>
      </c>
      <c r="E8" s="38">
        <v>5.3240740740740696E-3</v>
      </c>
      <c r="F8" s="39">
        <f t="shared" ref="F8:F28" si="1">E8/E$30</f>
        <v>1.7314713742613005E-2</v>
      </c>
      <c r="G8" s="38">
        <v>4.8784722222222202E-2</v>
      </c>
      <c r="H8" s="43">
        <f t="shared" ref="H8:H27" si="2">G8/$G$30</f>
        <v>1.7813371650748033E-2</v>
      </c>
    </row>
    <row r="9" spans="2:8" s="1" customFormat="1">
      <c r="B9" s="42" t="s">
        <v>0</v>
      </c>
      <c r="C9" s="38">
        <v>0.42476851851851899</v>
      </c>
      <c r="D9" s="39">
        <f t="shared" si="0"/>
        <v>0.17471780931479214</v>
      </c>
      <c r="E9" s="38">
        <v>9.8090277777777804E-2</v>
      </c>
      <c r="F9" s="39">
        <f t="shared" si="1"/>
        <v>0.31900478036662039</v>
      </c>
      <c r="G9" s="38">
        <v>0.52285879629629595</v>
      </c>
      <c r="H9" s="43">
        <f t="shared" si="2"/>
        <v>0.19091792747865771</v>
      </c>
    </row>
    <row r="10" spans="2:8" s="1" customFormat="1">
      <c r="B10" s="42" t="s">
        <v>8</v>
      </c>
      <c r="C10" s="38">
        <v>5.6250000000000001E-2</v>
      </c>
      <c r="D10" s="39">
        <f t="shared" si="0"/>
        <v>2.3137017800269454E-2</v>
      </c>
      <c r="E10" s="38">
        <v>9.8263888888888897E-3</v>
      </c>
      <c r="F10" s="39">
        <f t="shared" si="1"/>
        <v>3.1956939059735776E-2</v>
      </c>
      <c r="G10" s="38">
        <v>6.6076388888888907E-2</v>
      </c>
      <c r="H10" s="43">
        <f t="shared" si="2"/>
        <v>2.4127292705603938E-2</v>
      </c>
    </row>
    <row r="11" spans="2:8" s="1" customFormat="1">
      <c r="B11" s="42" t="s">
        <v>26</v>
      </c>
      <c r="C11" s="38">
        <v>3.6342592592592598E-3</v>
      </c>
      <c r="D11" s="39">
        <f t="shared" si="0"/>
        <v>1.4948608208404546E-3</v>
      </c>
      <c r="E11" s="38">
        <v>0</v>
      </c>
      <c r="F11" s="39">
        <f t="shared" si="1"/>
        <v>0</v>
      </c>
      <c r="G11" s="38">
        <v>3.6342592592592598E-3</v>
      </c>
      <c r="H11" s="43">
        <f t="shared" si="2"/>
        <v>1.3270222297354416E-3</v>
      </c>
    </row>
    <row r="12" spans="2:8" s="1" customFormat="1">
      <c r="B12" s="42" t="s">
        <v>3</v>
      </c>
      <c r="C12" s="38">
        <v>0.18881944444444401</v>
      </c>
      <c r="D12" s="39">
        <f t="shared" si="0"/>
        <v>7.7666112838188264E-2</v>
      </c>
      <c r="E12" s="38">
        <v>6.1724537037037001E-2</v>
      </c>
      <c r="F12" s="39">
        <f t="shared" si="1"/>
        <v>0.20073775736816346</v>
      </c>
      <c r="G12" s="38">
        <v>0.25054398148148099</v>
      </c>
      <c r="H12" s="43">
        <f t="shared" si="2"/>
        <v>9.1484236328289947E-2</v>
      </c>
    </row>
    <row r="13" spans="2:8" s="1" customFormat="1">
      <c r="B13" s="42" t="s">
        <v>7</v>
      </c>
      <c r="C13" s="38">
        <v>5.5289351851851902E-2</v>
      </c>
      <c r="D13" s="39">
        <f t="shared" si="0"/>
        <v>2.274187943042948E-2</v>
      </c>
      <c r="E13" s="38">
        <v>2.24421296296296E-2</v>
      </c>
      <c r="F13" s="39">
        <f t="shared" si="1"/>
        <v>7.2985282493318704E-2</v>
      </c>
      <c r="G13" s="38">
        <v>7.7731481481481499E-2</v>
      </c>
      <c r="H13" s="43">
        <f t="shared" si="2"/>
        <v>2.8383061448736386E-2</v>
      </c>
    </row>
    <row r="14" spans="2:8" s="1" customFormat="1">
      <c r="B14" s="42" t="s">
        <v>2</v>
      </c>
      <c r="C14" s="38">
        <v>3.1967592592592603E-2</v>
      </c>
      <c r="D14" s="39">
        <f t="shared" si="0"/>
        <v>1.3149062379494701E-2</v>
      </c>
      <c r="E14" s="38">
        <v>7.9166666666666708E-3</v>
      </c>
      <c r="F14" s="39">
        <f t="shared" si="1"/>
        <v>2.5746226521624591E-2</v>
      </c>
      <c r="G14" s="38">
        <v>3.98842592592593E-2</v>
      </c>
      <c r="H14" s="43">
        <f t="shared" si="2"/>
        <v>1.456343504352973E-2</v>
      </c>
    </row>
    <row r="15" spans="2:8" s="1" customFormat="1">
      <c r="B15" s="42" t="s">
        <v>9</v>
      </c>
      <c r="C15" s="38">
        <v>5.4131944444444399E-2</v>
      </c>
      <c r="D15" s="39">
        <f t="shared" si="0"/>
        <v>2.2265809105321017E-2</v>
      </c>
      <c r="E15" s="38">
        <v>9.1435185185185196E-3</v>
      </c>
      <c r="F15" s="39">
        <f t="shared" si="1"/>
        <v>2.9736138818835408E-2</v>
      </c>
      <c r="G15" s="38">
        <v>6.3275462962963006E-2</v>
      </c>
      <c r="H15" s="43">
        <f t="shared" si="2"/>
        <v>2.3104555827909753E-2</v>
      </c>
    </row>
    <row r="16" spans="2:8" s="1" customFormat="1">
      <c r="B16" s="42" t="s">
        <v>1</v>
      </c>
      <c r="C16" s="38">
        <v>2.19907407407407E-2</v>
      </c>
      <c r="D16" s="39">
        <f t="shared" si="0"/>
        <v>9.0453361770600569E-3</v>
      </c>
      <c r="E16" s="38">
        <v>1.4340277777777801E-2</v>
      </c>
      <c r="F16" s="39">
        <f t="shared" si="1"/>
        <v>4.6636805058907757E-2</v>
      </c>
      <c r="G16" s="38">
        <v>3.6331018518518499E-2</v>
      </c>
      <c r="H16" s="43">
        <f t="shared" si="2"/>
        <v>1.3265996111909388E-2</v>
      </c>
    </row>
    <row r="17" spans="2:8" s="1" customFormat="1">
      <c r="B17" s="42" t="s">
        <v>27</v>
      </c>
      <c r="C17" s="38">
        <v>1.46296296296296E-2</v>
      </c>
      <c r="D17" s="39">
        <f t="shared" si="0"/>
        <v>6.0175289093704794E-3</v>
      </c>
      <c r="E17" s="38">
        <v>1.3379629629629601E-2</v>
      </c>
      <c r="F17" s="39">
        <f t="shared" si="1"/>
        <v>4.351262844882741E-2</v>
      </c>
      <c r="G17" s="38">
        <v>2.80092592592593E-2</v>
      </c>
      <c r="H17" s="43">
        <f t="shared" si="2"/>
        <v>1.0227368776941951E-2</v>
      </c>
    </row>
    <row r="18" spans="2:8" s="1" customFormat="1">
      <c r="B18" s="42" t="s">
        <v>16</v>
      </c>
      <c r="C18" s="38">
        <v>2.4004629629629601E-2</v>
      </c>
      <c r="D18" s="39">
        <f t="shared" si="0"/>
        <v>9.8736985427487212E-3</v>
      </c>
      <c r="E18" s="38">
        <v>0</v>
      </c>
      <c r="F18" s="39"/>
      <c r="G18" s="38">
        <v>2.4004629629629601E-2</v>
      </c>
      <c r="H18" s="43">
        <f t="shared" si="2"/>
        <v>8.7651086129659304E-3</v>
      </c>
    </row>
    <row r="19" spans="2:8" s="1" customFormat="1">
      <c r="B19" s="42" t="s">
        <v>4</v>
      </c>
      <c r="C19" s="38">
        <v>0.39059027777777799</v>
      </c>
      <c r="D19" s="39">
        <f t="shared" si="0"/>
        <v>0.16065945261434025</v>
      </c>
      <c r="E19" s="38">
        <v>1.5393518518518501E-2</v>
      </c>
      <c r="F19" s="39">
        <f t="shared" si="1"/>
        <v>5.0062107125381068E-2</v>
      </c>
      <c r="G19" s="38">
        <v>0.405983796296296</v>
      </c>
      <c r="H19" s="43">
        <f t="shared" si="2"/>
        <v>0.14824190685487273</v>
      </c>
    </row>
    <row r="20" spans="2:8" s="1" customFormat="1">
      <c r="B20" s="42" t="s">
        <v>14</v>
      </c>
      <c r="C20" s="38">
        <v>2.40972222222222E-2</v>
      </c>
      <c r="D20" s="39">
        <f t="shared" si="0"/>
        <v>9.9117841687573986E-3</v>
      </c>
      <c r="E20" s="38">
        <v>2.21296296296296E-2</v>
      </c>
      <c r="F20" s="39">
        <f t="shared" si="1"/>
        <v>7.1968984077991419E-2</v>
      </c>
      <c r="G20" s="38">
        <v>4.6226851851851901E-2</v>
      </c>
      <c r="H20" s="43">
        <f t="shared" si="2"/>
        <v>1.687938466739923E-2</v>
      </c>
    </row>
    <row r="21" spans="2:8" s="1" customFormat="1">
      <c r="B21" s="42" t="s">
        <v>11</v>
      </c>
      <c r="C21" s="38">
        <v>1.2465277777777801E-2</v>
      </c>
      <c r="D21" s="39">
        <f t="shared" si="0"/>
        <v>5.1272774014177458E-3</v>
      </c>
      <c r="E21" s="38">
        <v>6.6087962962963001E-3</v>
      </c>
      <c r="F21" s="39">
        <f t="shared" si="1"/>
        <v>2.1492829450069653E-2</v>
      </c>
      <c r="G21" s="38">
        <v>1.9074074074074101E-2</v>
      </c>
      <c r="H21" s="43">
        <f t="shared" si="2"/>
        <v>6.964753613388568E-3</v>
      </c>
    </row>
    <row r="22" spans="2:8" s="1" customFormat="1">
      <c r="B22" s="42" t="s">
        <v>15</v>
      </c>
      <c r="C22" s="38">
        <v>5.1273148148148102E-3</v>
      </c>
      <c r="D22" s="39">
        <f t="shared" si="0"/>
        <v>2.1089915402303207E-3</v>
      </c>
      <c r="E22" s="38">
        <v>5.9027777777777802E-3</v>
      </c>
      <c r="F22" s="39">
        <f t="shared" si="1"/>
        <v>1.9196747845070965E-2</v>
      </c>
      <c r="G22" s="38">
        <v>1.10300925925926E-2</v>
      </c>
      <c r="H22" s="43">
        <f t="shared" si="2"/>
        <v>4.027554729101517E-3</v>
      </c>
    </row>
    <row r="23" spans="2:8" s="1" customFormat="1">
      <c r="B23" s="42" t="s">
        <v>71</v>
      </c>
      <c r="C23" s="38">
        <v>3.3831018518518503E-2</v>
      </c>
      <c r="D23" s="39">
        <f t="shared" si="0"/>
        <v>1.3915535602919254E-2</v>
      </c>
      <c r="E23" s="38">
        <v>7.69675925925926E-3</v>
      </c>
      <c r="F23" s="39">
        <f t="shared" si="1"/>
        <v>2.5031053562690565E-2</v>
      </c>
      <c r="G23" s="38">
        <v>4.1527777777777802E-2</v>
      </c>
      <c r="H23" s="43">
        <f t="shared" si="2"/>
        <v>1.5163553376722184E-2</v>
      </c>
    </row>
    <row r="24" spans="2:8" s="1" customFormat="1">
      <c r="B24" s="42" t="s">
        <v>12</v>
      </c>
      <c r="C24" s="38">
        <v>4.5648148148148097E-2</v>
      </c>
      <c r="D24" s="39">
        <f t="shared" si="0"/>
        <v>1.8776213622276258E-2</v>
      </c>
      <c r="E24" s="38">
        <v>1.9212962962963001E-3</v>
      </c>
      <c r="F24" s="39">
        <f t="shared" si="1"/>
        <v>6.2483532201603629E-3</v>
      </c>
      <c r="G24" s="38">
        <v>4.75694444444444E-2</v>
      </c>
      <c r="H24" s="43">
        <f t="shared" si="2"/>
        <v>1.7369622179021205E-2</v>
      </c>
    </row>
    <row r="25" spans="2:8" s="1" customFormat="1">
      <c r="B25" s="42" t="s">
        <v>5</v>
      </c>
      <c r="C25" s="38">
        <v>3.2789351851851903E-2</v>
      </c>
      <c r="D25" s="39">
        <f t="shared" si="0"/>
        <v>1.34870723103217E-2</v>
      </c>
      <c r="E25" s="38">
        <v>4.3981481481481503E-4</v>
      </c>
      <c r="F25" s="39">
        <f t="shared" si="1"/>
        <v>1.4303459178680328E-3</v>
      </c>
      <c r="G25" s="38">
        <v>3.3229166666666698E-2</v>
      </c>
      <c r="H25" s="43">
        <f t="shared" si="2"/>
        <v>1.2133378412644762E-2</v>
      </c>
    </row>
    <row r="26" spans="2:8" s="1" customFormat="1">
      <c r="B26" s="42" t="s">
        <v>6</v>
      </c>
      <c r="C26" s="38">
        <v>0.397476851851852</v>
      </c>
      <c r="D26" s="39">
        <f t="shared" si="0"/>
        <v>0.16349207104873537</v>
      </c>
      <c r="E26" s="38">
        <v>0</v>
      </c>
      <c r="F26" s="39">
        <f t="shared" si="1"/>
        <v>0</v>
      </c>
      <c r="G26" s="38">
        <v>0.397476851851852</v>
      </c>
      <c r="H26" s="43">
        <f t="shared" si="2"/>
        <v>0.14513566055278515</v>
      </c>
    </row>
    <row r="27" spans="2:8" s="1" customFormat="1">
      <c r="B27" s="42" t="s">
        <v>78</v>
      </c>
      <c r="C27" s="38">
        <v>0.49586805555555602</v>
      </c>
      <c r="D27" s="39">
        <f t="shared" si="0"/>
        <v>0.20396280938620268</v>
      </c>
      <c r="E27" s="38">
        <v>3.2060185185185199E-3</v>
      </c>
      <c r="F27" s="39">
        <f t="shared" si="1"/>
        <v>1.0426468927616976E-2</v>
      </c>
      <c r="G27" s="38">
        <v>0.499074074074074</v>
      </c>
      <c r="H27" s="43">
        <f t="shared" si="2"/>
        <v>0.18223311638914719</v>
      </c>
    </row>
    <row r="28" spans="2:8" s="1" customFormat="1">
      <c r="B28" s="42" t="s">
        <v>17</v>
      </c>
      <c r="C28" s="38">
        <v>9.3865740740740698E-3</v>
      </c>
      <c r="D28" s="39">
        <f t="shared" si="0"/>
        <v>3.8609303366293245E-3</v>
      </c>
      <c r="E28" s="38">
        <v>2.0023148148148101E-3</v>
      </c>
      <c r="F28" s="39">
        <f t="shared" si="1"/>
        <v>6.511837994504447E-3</v>
      </c>
      <c r="G28" s="38">
        <v>1.13888888888889E-2</v>
      </c>
      <c r="H28" s="43">
        <f t="shared" ref="H28" si="3">G28/$G$30</f>
        <v>4.158566477897056E-3</v>
      </c>
    </row>
    <row r="29" spans="2:8" s="1" customFormat="1" ht="15.75" thickBot="1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>
      <c r="B30" s="46" t="s">
        <v>29</v>
      </c>
      <c r="C30" s="50">
        <f>SUM(C7:C28)</f>
        <v>2.4311689814814819</v>
      </c>
      <c r="D30" s="51">
        <f t="shared" ref="D30:H30" si="4">SUM(D7:D28)</f>
        <v>1</v>
      </c>
      <c r="E30" s="50">
        <f>SUM(E7:E28)</f>
        <v>0.30748842592592585</v>
      </c>
      <c r="F30" s="51">
        <f>SUM(F7:F28)</f>
        <v>1.0000000000000002</v>
      </c>
      <c r="G30" s="50">
        <f t="shared" si="4"/>
        <v>2.7386574074074064</v>
      </c>
      <c r="H30" s="49">
        <f t="shared" si="4"/>
        <v>1</v>
      </c>
    </row>
    <row r="31" spans="2:8" s="1" customFormat="1" ht="15.75" thickTop="1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>
      <c r="B32" s="152" t="s">
        <v>115</v>
      </c>
      <c r="C32" s="153"/>
      <c r="D32" s="153"/>
      <c r="E32" s="153"/>
      <c r="F32" s="153"/>
      <c r="G32" s="153"/>
      <c r="H32" s="154"/>
    </row>
    <row r="33" spans="3:5" s="1" customFormat="1">
      <c r="C33" s="9"/>
      <c r="D33" s="9"/>
      <c r="E33" s="9"/>
    </row>
    <row r="34" spans="3:5" s="1" customFormat="1">
      <c r="C34" s="9"/>
      <c r="D34" s="9"/>
      <c r="E34" s="9"/>
    </row>
    <row r="35" spans="3:5" s="1" customFormat="1">
      <c r="C35" s="9"/>
      <c r="D35" s="9"/>
      <c r="E35" s="9"/>
    </row>
    <row r="36" spans="3:5" s="1" customFormat="1">
      <c r="C36" s="9"/>
      <c r="D36" s="9"/>
      <c r="E36" s="9"/>
    </row>
    <row r="37" spans="3:5" s="1" customFormat="1">
      <c r="C37" s="9"/>
      <c r="D37" s="9"/>
      <c r="E37" s="9"/>
    </row>
    <row r="38" spans="3:5" s="1" customFormat="1">
      <c r="C38" s="9"/>
      <c r="D38" s="9"/>
      <c r="E38" s="9"/>
    </row>
    <row r="39" spans="3:5" s="1" customFormat="1">
      <c r="C39" s="9"/>
      <c r="D39" s="9"/>
      <c r="E39" s="9"/>
    </row>
    <row r="40" spans="3:5" s="1" customFormat="1">
      <c r="C40" s="9"/>
      <c r="D40" s="9"/>
      <c r="E40" s="9"/>
    </row>
    <row r="41" spans="3:5" s="1" customFormat="1">
      <c r="C41" s="9"/>
      <c r="D41" s="9"/>
      <c r="E41" s="9"/>
    </row>
    <row r="42" spans="3:5" s="1" customFormat="1">
      <c r="C42" s="9"/>
      <c r="D42" s="9"/>
      <c r="E42" s="9"/>
    </row>
    <row r="43" spans="3:5" s="1" customFormat="1">
      <c r="C43" s="9"/>
      <c r="D43" s="9"/>
      <c r="E43" s="9"/>
    </row>
    <row r="44" spans="3:5" s="1" customFormat="1">
      <c r="C44" s="9"/>
      <c r="D44" s="9"/>
      <c r="E44" s="9"/>
    </row>
    <row r="45" spans="3:5" s="1" customFormat="1">
      <c r="C45" s="9"/>
      <c r="D45" s="9"/>
      <c r="E45" s="9"/>
    </row>
    <row r="46" spans="3:5" s="1" customFormat="1">
      <c r="C46" s="9"/>
      <c r="D46" s="9"/>
      <c r="E46" s="9"/>
    </row>
    <row r="47" spans="3:5" s="1" customFormat="1">
      <c r="C47" s="9"/>
      <c r="D47" s="9"/>
      <c r="E47" s="9"/>
    </row>
    <row r="48" spans="3:5" s="1" customFormat="1">
      <c r="C48" s="9"/>
      <c r="D48" s="9"/>
      <c r="E48" s="9"/>
    </row>
    <row r="49" spans="3:5" s="1" customFormat="1">
      <c r="C49" s="9"/>
      <c r="D49" s="9"/>
      <c r="E49" s="9"/>
    </row>
    <row r="50" spans="3:5" s="1" customFormat="1">
      <c r="C50" s="9"/>
      <c r="D50" s="9"/>
      <c r="E50" s="9"/>
    </row>
    <row r="51" spans="3:5" s="1" customFormat="1">
      <c r="C51" s="9"/>
      <c r="D51" s="9"/>
      <c r="E51" s="9"/>
    </row>
    <row r="52" spans="3:5" s="1" customFormat="1">
      <c r="C52" s="9"/>
      <c r="D52" s="9"/>
      <c r="E52" s="9"/>
    </row>
    <row r="53" spans="3:5" s="1" customFormat="1">
      <c r="C53" s="9"/>
      <c r="D53" s="9"/>
      <c r="E53" s="9"/>
    </row>
    <row r="54" spans="3:5" s="1" customFormat="1">
      <c r="C54" s="9"/>
      <c r="D54" s="9"/>
      <c r="E54" s="9"/>
    </row>
    <row r="55" spans="3:5" s="1" customFormat="1">
      <c r="C55" s="9"/>
      <c r="D55" s="9"/>
      <c r="E55" s="9"/>
    </row>
    <row r="56" spans="3:5" s="1" customFormat="1">
      <c r="C56" s="9"/>
      <c r="D56" s="9"/>
      <c r="E56" s="9"/>
    </row>
    <row r="57" spans="3:5" s="1" customFormat="1">
      <c r="C57" s="9"/>
      <c r="D57" s="9"/>
      <c r="E57" s="9"/>
    </row>
    <row r="58" spans="3:5" s="1" customFormat="1">
      <c r="C58" s="9"/>
      <c r="D58" s="9"/>
      <c r="E58" s="9"/>
    </row>
    <row r="59" spans="3:5" s="1" customFormat="1">
      <c r="C59" s="9"/>
      <c r="D59" s="9"/>
      <c r="E59" s="9"/>
    </row>
    <row r="60" spans="3:5" s="1" customFormat="1">
      <c r="C60" s="9"/>
      <c r="D60" s="9"/>
      <c r="E60" s="9"/>
    </row>
    <row r="61" spans="3:5" s="1" customFormat="1">
      <c r="C61" s="9"/>
      <c r="D61" s="9"/>
      <c r="E61" s="9"/>
    </row>
    <row r="62" spans="3:5" s="1" customFormat="1">
      <c r="C62" s="9"/>
      <c r="D62" s="9"/>
      <c r="E62" s="9"/>
    </row>
    <row r="63" spans="3:5" s="1" customFormat="1">
      <c r="C63" s="9"/>
      <c r="D63" s="9"/>
      <c r="E63" s="9"/>
    </row>
    <row r="64" spans="3:5" s="1" customFormat="1">
      <c r="C64" s="9"/>
      <c r="D64" s="9"/>
      <c r="E64" s="9"/>
    </row>
    <row r="65" spans="3:5" s="1" customFormat="1">
      <c r="C65" s="9"/>
      <c r="D65" s="9"/>
      <c r="E65" s="9"/>
    </row>
    <row r="66" spans="3:5" s="1" customFormat="1">
      <c r="C66" s="9"/>
      <c r="D66" s="9"/>
      <c r="E66" s="9"/>
    </row>
    <row r="67" spans="3:5" s="1" customFormat="1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&amp;R10</oddHeader>
  </headerFooter>
  <colBreaks count="1" manualBreakCount="1">
    <brk id="8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>
  <sheetPr codeName="Foglio40"/>
  <dimension ref="B2:K32"/>
  <sheetViews>
    <sheetView showGridLines="0" showZeros="0" topLeftCell="B1" zoomScale="110" zoomScaleNormal="110" zoomScaleSheetLayoutView="100" zoomScalePageLayoutView="110" workbookViewId="0">
      <selection activeCell="M18" sqref="M18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/>
    <row r="3" spans="2:11">
      <c r="B3" s="183" t="s">
        <v>81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>
      <c r="B4" s="186" t="s">
        <v>130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>
      <c r="B7" s="93" t="s">
        <v>10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143">
        <f t="shared" ref="K7:K27" si="0">C7+D7+E7+F7+G7+H7+I7+J7</f>
        <v>0</v>
      </c>
    </row>
    <row r="8" spans="2:11">
      <c r="B8" s="93" t="s">
        <v>13</v>
      </c>
      <c r="C8" s="75">
        <v>0</v>
      </c>
      <c r="D8" s="75">
        <v>5.0115740740740702E-3</v>
      </c>
      <c r="E8" s="75">
        <v>0</v>
      </c>
      <c r="F8" s="75">
        <v>5.7291666666666697E-3</v>
      </c>
      <c r="G8" s="75">
        <v>0</v>
      </c>
      <c r="H8" s="75">
        <v>0</v>
      </c>
      <c r="I8" s="75">
        <v>0</v>
      </c>
      <c r="J8" s="75">
        <v>0</v>
      </c>
      <c r="K8" s="143">
        <f t="shared" si="0"/>
        <v>1.074074074074074E-2</v>
      </c>
    </row>
    <row r="9" spans="2:11">
      <c r="B9" s="93" t="s">
        <v>0</v>
      </c>
      <c r="C9" s="75">
        <v>0</v>
      </c>
      <c r="D9" s="75">
        <v>9.2592592592592605E-3</v>
      </c>
      <c r="E9" s="75">
        <v>0</v>
      </c>
      <c r="F9" s="75">
        <v>4.9189814814814799E-3</v>
      </c>
      <c r="G9" s="75">
        <v>1.1076388888888899E-2</v>
      </c>
      <c r="H9" s="75">
        <v>0</v>
      </c>
      <c r="I9" s="75">
        <v>0</v>
      </c>
      <c r="J9" s="75">
        <v>0</v>
      </c>
      <c r="K9" s="143">
        <f t="shared" si="0"/>
        <v>2.5254629629629641E-2</v>
      </c>
    </row>
    <row r="10" spans="2:11">
      <c r="B10" s="93" t="s">
        <v>8</v>
      </c>
      <c r="C10" s="75">
        <v>0</v>
      </c>
      <c r="D10" s="75">
        <v>1.34606481481481E-2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143">
        <f t="shared" si="0"/>
        <v>1.34606481481481E-2</v>
      </c>
    </row>
    <row r="11" spans="2:11">
      <c r="B11" s="93" t="s">
        <v>26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143">
        <f t="shared" si="0"/>
        <v>0</v>
      </c>
    </row>
    <row r="12" spans="2:11">
      <c r="B12" s="93" t="s">
        <v>3</v>
      </c>
      <c r="C12" s="75">
        <v>0</v>
      </c>
      <c r="D12" s="75">
        <v>6.7708333333333301E-3</v>
      </c>
      <c r="E12" s="75">
        <v>0</v>
      </c>
      <c r="F12" s="75">
        <v>1.13541666666667E-2</v>
      </c>
      <c r="G12" s="75">
        <v>0</v>
      </c>
      <c r="H12" s="75">
        <v>0</v>
      </c>
      <c r="I12" s="75">
        <v>0</v>
      </c>
      <c r="J12" s="75">
        <v>0</v>
      </c>
      <c r="K12" s="143">
        <f t="shared" si="0"/>
        <v>1.812500000000003E-2</v>
      </c>
    </row>
    <row r="13" spans="2:11">
      <c r="B13" s="93" t="s">
        <v>7</v>
      </c>
      <c r="C13" s="75">
        <v>0</v>
      </c>
      <c r="D13" s="75">
        <v>3.0555555555555601E-3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143">
        <f t="shared" si="0"/>
        <v>3.0555555555555601E-3</v>
      </c>
    </row>
    <row r="14" spans="2:11">
      <c r="B14" s="93" t="s">
        <v>2</v>
      </c>
      <c r="C14" s="75">
        <v>0</v>
      </c>
      <c r="D14" s="75">
        <v>2.2569444444444399E-3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143">
        <f t="shared" si="0"/>
        <v>2.2569444444444399E-3</v>
      </c>
    </row>
    <row r="15" spans="2:11">
      <c r="B15" s="93" t="s">
        <v>9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143">
        <f t="shared" si="0"/>
        <v>0</v>
      </c>
    </row>
    <row r="16" spans="2:11">
      <c r="B16" s="93" t="s">
        <v>1</v>
      </c>
      <c r="C16" s="75">
        <v>0</v>
      </c>
      <c r="D16" s="75">
        <v>4.8842592592592601E-3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143">
        <f t="shared" si="0"/>
        <v>4.8842592592592601E-3</v>
      </c>
    </row>
    <row r="17" spans="2:11">
      <c r="B17" s="93" t="s">
        <v>27</v>
      </c>
      <c r="C17" s="75">
        <v>0</v>
      </c>
      <c r="D17" s="75">
        <v>3.7037037037037E-2</v>
      </c>
      <c r="E17" s="75">
        <v>0</v>
      </c>
      <c r="F17" s="75">
        <v>8.9236111111111096E-3</v>
      </c>
      <c r="G17" s="75">
        <v>0</v>
      </c>
      <c r="H17" s="75">
        <v>0</v>
      </c>
      <c r="I17" s="75">
        <v>0</v>
      </c>
      <c r="J17" s="75">
        <v>0</v>
      </c>
      <c r="K17" s="143">
        <f t="shared" si="0"/>
        <v>4.5960648148148112E-2</v>
      </c>
    </row>
    <row r="18" spans="2:11">
      <c r="B18" s="93" t="s">
        <v>16</v>
      </c>
      <c r="C18" s="75">
        <v>0</v>
      </c>
      <c r="D18" s="75">
        <v>2.9050925925925902E-3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143">
        <f t="shared" si="0"/>
        <v>2.9050925925925902E-3</v>
      </c>
    </row>
    <row r="19" spans="2:11">
      <c r="B19" s="93" t="s">
        <v>4</v>
      </c>
      <c r="C19" s="75">
        <v>0</v>
      </c>
      <c r="D19" s="75">
        <v>4.9768518518518504E-3</v>
      </c>
      <c r="E19" s="75">
        <v>0</v>
      </c>
      <c r="F19" s="75">
        <v>7.0023148148148102E-3</v>
      </c>
      <c r="G19" s="75">
        <v>0</v>
      </c>
      <c r="H19" s="75">
        <v>0</v>
      </c>
      <c r="I19" s="75">
        <v>0</v>
      </c>
      <c r="J19" s="75">
        <v>0</v>
      </c>
      <c r="K19" s="143">
        <f t="shared" si="0"/>
        <v>1.1979166666666661E-2</v>
      </c>
    </row>
    <row r="20" spans="2:11">
      <c r="B20" s="93" t="s">
        <v>14</v>
      </c>
      <c r="C20" s="75">
        <v>0</v>
      </c>
      <c r="D20" s="75">
        <v>3.1365740740740698E-3</v>
      </c>
      <c r="E20" s="75">
        <v>0</v>
      </c>
      <c r="F20" s="75">
        <v>7.1643518518518497E-3</v>
      </c>
      <c r="G20" s="75">
        <v>0</v>
      </c>
      <c r="H20" s="75">
        <v>0</v>
      </c>
      <c r="I20" s="75">
        <v>0</v>
      </c>
      <c r="J20" s="75">
        <v>0</v>
      </c>
      <c r="K20" s="143">
        <f t="shared" si="0"/>
        <v>1.030092592592592E-2</v>
      </c>
    </row>
    <row r="21" spans="2:11">
      <c r="B21" s="93" t="s">
        <v>11</v>
      </c>
      <c r="C21" s="75">
        <v>0</v>
      </c>
      <c r="D21" s="75">
        <v>0.24708333333333299</v>
      </c>
      <c r="E21" s="75">
        <v>4.5879629629629597E-2</v>
      </c>
      <c r="F21" s="75">
        <v>4.2361111111111098E-3</v>
      </c>
      <c r="G21" s="75">
        <v>0</v>
      </c>
      <c r="H21" s="75">
        <v>0</v>
      </c>
      <c r="I21" s="75">
        <v>0</v>
      </c>
      <c r="J21" s="75">
        <v>0</v>
      </c>
      <c r="K21" s="143">
        <f t="shared" si="0"/>
        <v>0.2971990740740737</v>
      </c>
    </row>
    <row r="22" spans="2:11">
      <c r="B22" s="93" t="s">
        <v>15</v>
      </c>
      <c r="C22" s="75">
        <v>0</v>
      </c>
      <c r="D22" s="75">
        <v>6.4548611111111098E-2</v>
      </c>
      <c r="E22" s="75">
        <v>0</v>
      </c>
      <c r="F22" s="75">
        <v>5.1388888888888899E-3</v>
      </c>
      <c r="G22" s="75">
        <v>0</v>
      </c>
      <c r="H22" s="75">
        <v>0</v>
      </c>
      <c r="I22" s="75">
        <v>0</v>
      </c>
      <c r="J22" s="75">
        <v>0</v>
      </c>
      <c r="K22" s="143">
        <f t="shared" si="0"/>
        <v>6.9687499999999986E-2</v>
      </c>
    </row>
    <row r="23" spans="2:11">
      <c r="B23" s="93" t="s">
        <v>71</v>
      </c>
      <c r="C23" s="75">
        <v>0</v>
      </c>
      <c r="D23" s="75">
        <v>0.23584490740740699</v>
      </c>
      <c r="E23" s="75">
        <v>0</v>
      </c>
      <c r="F23" s="75">
        <v>2.03819444444444E-2</v>
      </c>
      <c r="G23" s="75">
        <v>0</v>
      </c>
      <c r="H23" s="75">
        <v>0</v>
      </c>
      <c r="I23" s="75">
        <v>0</v>
      </c>
      <c r="J23" s="75">
        <v>0</v>
      </c>
      <c r="K23" s="143">
        <f t="shared" si="0"/>
        <v>0.2562268518518514</v>
      </c>
    </row>
    <row r="24" spans="2:11">
      <c r="B24" s="93" t="s">
        <v>12</v>
      </c>
      <c r="C24" s="73">
        <v>0</v>
      </c>
      <c r="D24" s="75">
        <v>0.142106481481481</v>
      </c>
      <c r="E24" s="75">
        <v>8.7222222222222201E-2</v>
      </c>
      <c r="F24" s="75">
        <v>5.95023148148148E-2</v>
      </c>
      <c r="G24" s="75">
        <v>0</v>
      </c>
      <c r="H24" s="75">
        <v>0</v>
      </c>
      <c r="I24" s="75">
        <v>0</v>
      </c>
      <c r="J24" s="75">
        <v>0</v>
      </c>
      <c r="K24" s="143">
        <f t="shared" si="0"/>
        <v>0.288831018518518</v>
      </c>
    </row>
    <row r="25" spans="2:11">
      <c r="B25" s="93" t="s">
        <v>5</v>
      </c>
      <c r="C25" s="75">
        <v>0</v>
      </c>
      <c r="D25" s="75">
        <v>1.4837962962963001E-2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143">
        <f t="shared" si="0"/>
        <v>1.4837962962963001E-2</v>
      </c>
    </row>
    <row r="26" spans="2:11">
      <c r="B26" s="93" t="s">
        <v>6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 s="143">
        <f t="shared" si="0"/>
        <v>0</v>
      </c>
    </row>
    <row r="27" spans="2:11">
      <c r="B27" s="93" t="s">
        <v>78</v>
      </c>
      <c r="C27" s="75">
        <v>0</v>
      </c>
      <c r="D27" s="75">
        <v>0</v>
      </c>
      <c r="E27" s="75">
        <v>0</v>
      </c>
      <c r="F27" s="75">
        <v>5.2893518518518498E-3</v>
      </c>
      <c r="G27" s="75">
        <v>0</v>
      </c>
      <c r="H27" s="75">
        <v>0</v>
      </c>
      <c r="I27" s="75">
        <v>0</v>
      </c>
      <c r="J27" s="75">
        <v>0</v>
      </c>
      <c r="K27" s="143">
        <f t="shared" si="0"/>
        <v>5.2893518518518498E-3</v>
      </c>
    </row>
    <row r="28" spans="2:11">
      <c r="B28" s="93" t="s">
        <v>17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143"/>
    </row>
    <row r="29" spans="2:11" ht="15.75" thickBot="1">
      <c r="B29" s="95"/>
      <c r="C29" s="85"/>
      <c r="D29" s="85"/>
      <c r="E29" s="84"/>
      <c r="F29" s="85"/>
      <c r="G29" s="84"/>
      <c r="H29" s="84"/>
      <c r="I29" s="85"/>
      <c r="J29" s="85"/>
      <c r="K29" s="145"/>
    </row>
    <row r="30" spans="2:11" ht="16.5" thickTop="1" thickBot="1">
      <c r="B30" s="97" t="s">
        <v>29</v>
      </c>
      <c r="C30" s="88"/>
      <c r="D30" s="88">
        <f>SUM(D7:D28)</f>
        <v>0.79717592592592468</v>
      </c>
      <c r="E30" s="88">
        <f>SUM(E7:E28)</f>
        <v>0.1331018518518518</v>
      </c>
      <c r="F30" s="88">
        <f t="shared" ref="F30:H30" si="1">SUM(F7:F28)</f>
        <v>0.13964120370370367</v>
      </c>
      <c r="G30" s="88">
        <f t="shared" si="1"/>
        <v>1.1076388888888899E-2</v>
      </c>
      <c r="H30" s="88">
        <f t="shared" si="1"/>
        <v>0</v>
      </c>
      <c r="I30" s="88"/>
      <c r="J30" s="88"/>
      <c r="K30" s="146">
        <f>SUM(K7:K28)</f>
        <v>1.0809953703703687</v>
      </c>
    </row>
    <row r="31" spans="2:11" ht="15.75" thickTop="1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>
  <sheetPr codeName="Foglio41"/>
  <dimension ref="B2:K32"/>
  <sheetViews>
    <sheetView showGridLines="0" showZeros="0" topLeftCell="A4" zoomScale="109" zoomScaleNormal="109" zoomScaleSheetLayoutView="100" zoomScalePageLayoutView="109" workbookViewId="0">
      <selection activeCell="M18" sqref="M18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/>
    <row r="3" spans="2:11">
      <c r="B3" s="183" t="s">
        <v>82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>
      <c r="B4" s="186" t="s">
        <v>130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>
      <c r="B7" s="93" t="s">
        <v>10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143"/>
    </row>
    <row r="8" spans="2:11">
      <c r="B8" s="93" t="s">
        <v>13</v>
      </c>
      <c r="C8" s="75">
        <v>1.6226851851851899E-2</v>
      </c>
      <c r="D8" s="75">
        <v>0</v>
      </c>
      <c r="E8" s="75">
        <v>0</v>
      </c>
      <c r="F8" s="75">
        <v>0</v>
      </c>
      <c r="G8" s="75">
        <v>0</v>
      </c>
      <c r="H8" s="75">
        <v>2.7777777777777799E-4</v>
      </c>
      <c r="I8" s="75">
        <v>0</v>
      </c>
      <c r="J8" s="75">
        <v>0</v>
      </c>
      <c r="K8" s="143">
        <f t="shared" ref="K8:K28" si="0">SUM(C8:J8)</f>
        <v>1.6504629629629678E-2</v>
      </c>
    </row>
    <row r="9" spans="2:11">
      <c r="B9" s="93" t="s">
        <v>0</v>
      </c>
      <c r="C9" s="75">
        <v>9.4016203703703699E-2</v>
      </c>
      <c r="D9" s="75">
        <v>5.0925925925925904E-3</v>
      </c>
      <c r="E9" s="75">
        <v>8.9236111111111096E-3</v>
      </c>
      <c r="F9" s="75">
        <v>0</v>
      </c>
      <c r="G9" s="75">
        <v>1.19212962962963E-2</v>
      </c>
      <c r="H9" s="75">
        <v>1.07060185185185E-2</v>
      </c>
      <c r="I9" s="75">
        <v>0</v>
      </c>
      <c r="J9" s="75">
        <v>0</v>
      </c>
      <c r="K9" s="143">
        <f t="shared" si="0"/>
        <v>0.13065972222222219</v>
      </c>
    </row>
    <row r="10" spans="2:11">
      <c r="B10" s="93" t="s">
        <v>8</v>
      </c>
      <c r="C10" s="75">
        <v>8.7268518518518502E-3</v>
      </c>
      <c r="D10" s="75">
        <v>0</v>
      </c>
      <c r="E10" s="75">
        <v>1.4652777777777799E-2</v>
      </c>
      <c r="F10" s="75">
        <v>0</v>
      </c>
      <c r="G10" s="75">
        <v>0</v>
      </c>
      <c r="H10" s="75">
        <v>1.63194444444444E-3</v>
      </c>
      <c r="I10" s="75">
        <v>0</v>
      </c>
      <c r="J10" s="75">
        <v>0</v>
      </c>
      <c r="K10" s="143">
        <f t="shared" si="0"/>
        <v>2.5011574074074089E-2</v>
      </c>
    </row>
    <row r="11" spans="2:11">
      <c r="B11" s="93" t="s">
        <v>26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143">
        <f t="shared" si="0"/>
        <v>0</v>
      </c>
    </row>
    <row r="12" spans="2:11">
      <c r="B12" s="93" t="s">
        <v>3</v>
      </c>
      <c r="C12" s="75">
        <v>4.8368055555555602E-2</v>
      </c>
      <c r="D12" s="75">
        <v>4.1319444444444398E-3</v>
      </c>
      <c r="E12" s="75">
        <v>1.0995370370370399E-3</v>
      </c>
      <c r="F12" s="75">
        <v>0</v>
      </c>
      <c r="G12" s="75">
        <v>1.5740740740740701E-2</v>
      </c>
      <c r="H12" s="75">
        <v>1.28587962962963E-2</v>
      </c>
      <c r="I12" s="75">
        <v>0</v>
      </c>
      <c r="J12" s="75">
        <v>0</v>
      </c>
      <c r="K12" s="143">
        <f t="shared" si="0"/>
        <v>8.2199074074074077E-2</v>
      </c>
    </row>
    <row r="13" spans="2:11">
      <c r="B13" s="93" t="s">
        <v>7</v>
      </c>
      <c r="C13" s="75">
        <v>1.86574074074074E-2</v>
      </c>
      <c r="D13" s="75">
        <v>0</v>
      </c>
      <c r="E13" s="75">
        <v>1.9965277777777801E-2</v>
      </c>
      <c r="F13" s="75">
        <v>0</v>
      </c>
      <c r="G13" s="75">
        <v>2.9282407407407399E-3</v>
      </c>
      <c r="H13" s="75">
        <v>6.42361111111111E-3</v>
      </c>
      <c r="I13" s="75">
        <v>0</v>
      </c>
      <c r="J13" s="75">
        <v>0</v>
      </c>
      <c r="K13" s="143">
        <f t="shared" si="0"/>
        <v>4.7974537037037052E-2</v>
      </c>
    </row>
    <row r="14" spans="2:11">
      <c r="B14" s="93" t="s">
        <v>2</v>
      </c>
      <c r="C14" s="75">
        <v>3.6226851851851902E-3</v>
      </c>
      <c r="D14" s="75">
        <v>0</v>
      </c>
      <c r="E14" s="75">
        <v>2.2453703703703698E-3</v>
      </c>
      <c r="F14" s="75">
        <v>0</v>
      </c>
      <c r="G14" s="75">
        <v>0</v>
      </c>
      <c r="H14" s="75">
        <v>2.1296296296296302E-3</v>
      </c>
      <c r="I14" s="75">
        <v>0</v>
      </c>
      <c r="J14" s="75">
        <v>0</v>
      </c>
      <c r="K14" s="143">
        <f t="shared" si="0"/>
        <v>7.997685185185191E-3</v>
      </c>
    </row>
    <row r="15" spans="2:11">
      <c r="B15" s="93" t="s">
        <v>9</v>
      </c>
      <c r="C15" s="75">
        <v>6.0185185185185203E-3</v>
      </c>
      <c r="D15" s="75">
        <v>0</v>
      </c>
      <c r="E15" s="75">
        <v>1.6493055555555601E-2</v>
      </c>
      <c r="F15" s="75">
        <v>0</v>
      </c>
      <c r="G15" s="75">
        <v>0</v>
      </c>
      <c r="H15" s="75">
        <v>3.04398148148148E-3</v>
      </c>
      <c r="I15" s="75">
        <v>0</v>
      </c>
      <c r="J15" s="75">
        <v>0</v>
      </c>
      <c r="K15" s="143">
        <f t="shared" si="0"/>
        <v>2.5555555555555602E-2</v>
      </c>
    </row>
    <row r="16" spans="2:11">
      <c r="B16" s="93" t="s">
        <v>1</v>
      </c>
      <c r="C16" s="75">
        <v>7.6504629629629596E-3</v>
      </c>
      <c r="D16" s="75">
        <v>0</v>
      </c>
      <c r="E16" s="75">
        <v>0</v>
      </c>
      <c r="F16" s="75">
        <v>0</v>
      </c>
      <c r="G16" s="75">
        <v>3.00925925925926E-4</v>
      </c>
      <c r="H16" s="75">
        <v>0</v>
      </c>
      <c r="I16" s="75">
        <v>0</v>
      </c>
      <c r="J16" s="75">
        <v>0</v>
      </c>
      <c r="K16" s="143">
        <f t="shared" si="0"/>
        <v>7.9513888888888863E-3</v>
      </c>
    </row>
    <row r="17" spans="2:11">
      <c r="B17" s="93" t="s">
        <v>27</v>
      </c>
      <c r="C17" s="75">
        <v>1.07523148148148E-2</v>
      </c>
      <c r="D17" s="75">
        <v>8.2175925925925906E-3</v>
      </c>
      <c r="E17" s="75">
        <v>1.7407407407407399E-2</v>
      </c>
      <c r="F17" s="75">
        <v>0</v>
      </c>
      <c r="G17" s="75">
        <v>0</v>
      </c>
      <c r="H17" s="75">
        <v>5.5787037037037003E-3</v>
      </c>
      <c r="I17" s="75">
        <v>0</v>
      </c>
      <c r="J17" s="75">
        <v>0</v>
      </c>
      <c r="K17" s="143">
        <f t="shared" si="0"/>
        <v>4.195601851851849E-2</v>
      </c>
    </row>
    <row r="18" spans="2:11">
      <c r="B18" s="93" t="s">
        <v>16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143">
        <f t="shared" si="0"/>
        <v>0</v>
      </c>
    </row>
    <row r="19" spans="2:11">
      <c r="B19" s="93" t="s">
        <v>4</v>
      </c>
      <c r="C19" s="75">
        <v>1.7361111111111101E-2</v>
      </c>
      <c r="D19" s="75">
        <v>5.6365740740740699E-3</v>
      </c>
      <c r="E19" s="75">
        <v>5.9953703703703697E-3</v>
      </c>
      <c r="F19" s="75">
        <v>9.0162037037036999E-3</v>
      </c>
      <c r="G19" s="75">
        <v>2.5115740740740702E-3</v>
      </c>
      <c r="H19" s="75">
        <v>1.9444444444444401E-3</v>
      </c>
      <c r="I19" s="75">
        <v>0</v>
      </c>
      <c r="J19" s="75">
        <v>0</v>
      </c>
      <c r="K19" s="143">
        <f t="shared" si="0"/>
        <v>4.2465277777777755E-2</v>
      </c>
    </row>
    <row r="20" spans="2:11">
      <c r="B20" s="93" t="s">
        <v>14</v>
      </c>
      <c r="C20" s="75">
        <v>4.5578703703703698E-2</v>
      </c>
      <c r="D20" s="75">
        <v>7.2453703703703699E-3</v>
      </c>
      <c r="E20" s="75">
        <v>2.53356481481481E-2</v>
      </c>
      <c r="F20" s="75">
        <v>4.2708333333333296E-3</v>
      </c>
      <c r="G20" s="75">
        <v>2.31481481481481E-4</v>
      </c>
      <c r="H20" s="75">
        <v>3.9236111111111104E-3</v>
      </c>
      <c r="I20" s="75">
        <v>0</v>
      </c>
      <c r="J20" s="75">
        <v>0</v>
      </c>
      <c r="K20" s="143">
        <f t="shared" si="0"/>
        <v>8.6585648148148106E-2</v>
      </c>
    </row>
    <row r="21" spans="2:11">
      <c r="B21" s="93" t="s">
        <v>11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143">
        <f t="shared" si="0"/>
        <v>0</v>
      </c>
    </row>
    <row r="22" spans="2:11">
      <c r="B22" s="93" t="s">
        <v>15</v>
      </c>
      <c r="C22" s="75">
        <v>2.7662037037037E-3</v>
      </c>
      <c r="D22" s="75">
        <v>0</v>
      </c>
      <c r="E22" s="75">
        <v>2.44212962962963E-3</v>
      </c>
      <c r="F22" s="75">
        <v>1.19212962962963E-3</v>
      </c>
      <c r="G22" s="75">
        <v>0</v>
      </c>
      <c r="H22" s="75">
        <v>1.04166666666667E-4</v>
      </c>
      <c r="I22" s="75">
        <v>0</v>
      </c>
      <c r="J22" s="75">
        <v>0</v>
      </c>
      <c r="K22" s="143">
        <f t="shared" si="0"/>
        <v>6.5046296296296276E-3</v>
      </c>
    </row>
    <row r="23" spans="2:11">
      <c r="B23" s="93" t="s">
        <v>71</v>
      </c>
      <c r="C23" s="75">
        <v>4.21296296296296E-3</v>
      </c>
      <c r="D23" s="75">
        <v>0</v>
      </c>
      <c r="E23" s="75">
        <v>2.1226851851851899E-2</v>
      </c>
      <c r="F23" s="75">
        <v>0</v>
      </c>
      <c r="G23" s="75">
        <v>6.2037037037037E-3</v>
      </c>
      <c r="H23" s="75">
        <v>3.81944444444444E-3</v>
      </c>
      <c r="I23" s="75">
        <v>0</v>
      </c>
      <c r="J23" s="75">
        <v>0</v>
      </c>
      <c r="K23" s="143">
        <f t="shared" si="0"/>
        <v>3.5462962962962995E-2</v>
      </c>
    </row>
    <row r="24" spans="2:11">
      <c r="B24" s="93" t="s">
        <v>12</v>
      </c>
      <c r="C24" s="75">
        <v>0</v>
      </c>
      <c r="D24" s="75">
        <v>0</v>
      </c>
      <c r="E24" s="75">
        <v>5.1967592592592603E-3</v>
      </c>
      <c r="F24" s="75">
        <v>0</v>
      </c>
      <c r="G24" s="75">
        <v>0</v>
      </c>
      <c r="H24" s="75">
        <v>0</v>
      </c>
      <c r="I24" s="75">
        <v>0</v>
      </c>
      <c r="J24" s="75">
        <v>0</v>
      </c>
      <c r="K24" s="143">
        <f t="shared" si="0"/>
        <v>5.1967592592592603E-3</v>
      </c>
    </row>
    <row r="25" spans="2:11">
      <c r="B25" s="93" t="s">
        <v>5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  <c r="H25" s="75">
        <v>4.7453703703703698E-4</v>
      </c>
      <c r="I25" s="75">
        <v>0</v>
      </c>
      <c r="J25" s="75">
        <v>0</v>
      </c>
      <c r="K25" s="143">
        <f t="shared" si="0"/>
        <v>4.7453703703703698E-4</v>
      </c>
    </row>
    <row r="26" spans="2:11">
      <c r="B26" s="93" t="s">
        <v>6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 s="143">
        <f t="shared" si="0"/>
        <v>0</v>
      </c>
    </row>
    <row r="27" spans="2:11">
      <c r="B27" s="93" t="s">
        <v>78</v>
      </c>
      <c r="C27" s="75">
        <v>3.3564814814814801E-4</v>
      </c>
      <c r="D27" s="75">
        <v>0</v>
      </c>
      <c r="E27" s="75">
        <v>0</v>
      </c>
      <c r="F27" s="75">
        <v>0</v>
      </c>
      <c r="G27" s="75">
        <v>0</v>
      </c>
      <c r="H27" s="75">
        <v>3.00925925925926E-4</v>
      </c>
      <c r="I27" s="75">
        <v>0</v>
      </c>
      <c r="J27" s="75">
        <v>0</v>
      </c>
      <c r="K27" s="143">
        <f t="shared" si="0"/>
        <v>6.3657407407407402E-4</v>
      </c>
    </row>
    <row r="28" spans="2:11">
      <c r="B28" s="93" t="s">
        <v>17</v>
      </c>
      <c r="C28" s="75">
        <v>1.8171296296296299E-3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143">
        <f t="shared" si="0"/>
        <v>1.8171296296296299E-3</v>
      </c>
    </row>
    <row r="29" spans="2:11" ht="15.75" thickBot="1">
      <c r="B29" s="95"/>
      <c r="C29" s="85"/>
      <c r="D29" s="85"/>
      <c r="E29" s="84"/>
      <c r="F29" s="84"/>
      <c r="G29" s="84"/>
      <c r="H29" s="84"/>
      <c r="I29" s="85"/>
      <c r="J29" s="85"/>
      <c r="K29" s="145"/>
    </row>
    <row r="30" spans="2:11" ht="16.5" thickTop="1" thickBot="1">
      <c r="B30" s="97" t="s">
        <v>29</v>
      </c>
      <c r="C30" s="88">
        <f>SUM(C7:C28)</f>
        <v>0.28611111111111115</v>
      </c>
      <c r="D30" s="88">
        <f t="shared" ref="D30:H30" si="1">SUM(D7:D28)</f>
        <v>3.0324074074074062E-2</v>
      </c>
      <c r="E30" s="88">
        <f t="shared" si="1"/>
        <v>0.14098379629629637</v>
      </c>
      <c r="F30" s="88">
        <f t="shared" si="1"/>
        <v>1.4479166666666659E-2</v>
      </c>
      <c r="G30" s="88">
        <f t="shared" si="1"/>
        <v>3.9837962962962908E-2</v>
      </c>
      <c r="H30" s="88">
        <f t="shared" si="1"/>
        <v>5.3217592592592559E-2</v>
      </c>
      <c r="I30" s="88"/>
      <c r="J30" s="88"/>
      <c r="K30" s="146">
        <f>SUM(K7:K28)</f>
        <v>0.56495370370370368</v>
      </c>
    </row>
    <row r="31" spans="2:11" ht="15.75" thickTop="1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>
  <sheetPr codeName="Foglio42"/>
  <dimension ref="B2:K32"/>
  <sheetViews>
    <sheetView showGridLines="0" showZeros="0" topLeftCell="B1" zoomScale="110" zoomScaleNormal="110" zoomScaleSheetLayoutView="100" zoomScalePageLayoutView="110" workbookViewId="0">
      <selection activeCell="M18" sqref="M18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/>
    <row r="3" spans="2:11">
      <c r="B3" s="183" t="s">
        <v>83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>
      <c r="B4" s="186" t="s">
        <v>130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>
      <c r="B7" s="93" t="s">
        <v>10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143"/>
    </row>
    <row r="8" spans="2:11">
      <c r="B8" s="93" t="s">
        <v>13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  <c r="K8" s="143"/>
    </row>
    <row r="9" spans="2:11">
      <c r="B9" s="93" t="s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143"/>
    </row>
    <row r="10" spans="2:11">
      <c r="B10" s="93" t="s">
        <v>8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143"/>
    </row>
    <row r="11" spans="2:11">
      <c r="B11" s="93" t="s">
        <v>26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143"/>
    </row>
    <row r="12" spans="2:11">
      <c r="B12" s="93" t="s">
        <v>3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143"/>
    </row>
    <row r="13" spans="2:11">
      <c r="B13" s="93" t="s">
        <v>7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143"/>
    </row>
    <row r="14" spans="2:11">
      <c r="B14" s="93" t="s">
        <v>2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143"/>
    </row>
    <row r="15" spans="2:11">
      <c r="B15" s="93" t="s">
        <v>9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143"/>
    </row>
    <row r="16" spans="2:11">
      <c r="B16" s="93" t="s">
        <v>1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143"/>
    </row>
    <row r="17" spans="2:11">
      <c r="B17" s="93" t="s">
        <v>27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143"/>
    </row>
    <row r="18" spans="2:11">
      <c r="B18" s="93" t="s">
        <v>16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143"/>
    </row>
    <row r="19" spans="2:11">
      <c r="B19" s="93" t="s">
        <v>4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143"/>
    </row>
    <row r="20" spans="2:11">
      <c r="B20" s="93" t="s">
        <v>14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5">
        <v>0</v>
      </c>
      <c r="K20" s="143"/>
    </row>
    <row r="21" spans="2:11">
      <c r="B21" s="93" t="s">
        <v>11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143"/>
    </row>
    <row r="22" spans="2:11">
      <c r="B22" s="93" t="s">
        <v>15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  <c r="H22" s="75">
        <v>0</v>
      </c>
      <c r="I22" s="75">
        <v>0</v>
      </c>
      <c r="J22" s="75">
        <v>0</v>
      </c>
      <c r="K22" s="143"/>
    </row>
    <row r="23" spans="2:11">
      <c r="B23" s="93" t="s">
        <v>71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  <c r="H23" s="75">
        <v>0</v>
      </c>
      <c r="I23" s="75">
        <v>0</v>
      </c>
      <c r="J23" s="75">
        <v>0</v>
      </c>
      <c r="K23" s="143"/>
    </row>
    <row r="24" spans="2:11">
      <c r="B24" s="93" t="s">
        <v>12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5">
        <v>0</v>
      </c>
      <c r="J24" s="75">
        <v>0</v>
      </c>
      <c r="K24" s="143"/>
    </row>
    <row r="25" spans="2:11">
      <c r="B25" s="93" t="s">
        <v>5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143"/>
    </row>
    <row r="26" spans="2:11">
      <c r="B26" s="93" t="s">
        <v>6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 s="143"/>
    </row>
    <row r="27" spans="2:11">
      <c r="B27" s="93" t="s">
        <v>78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  <c r="H27" s="75">
        <v>0</v>
      </c>
      <c r="I27" s="75">
        <v>0</v>
      </c>
      <c r="J27" s="75">
        <v>0</v>
      </c>
      <c r="K27" s="143"/>
    </row>
    <row r="28" spans="2:11">
      <c r="B28" s="93" t="s">
        <v>17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143"/>
    </row>
    <row r="29" spans="2:11" ht="15.75" thickBot="1">
      <c r="B29" s="95"/>
      <c r="C29" s="85"/>
      <c r="D29" s="85"/>
      <c r="E29" s="84"/>
      <c r="F29" s="84"/>
      <c r="G29" s="84"/>
      <c r="H29" s="84"/>
      <c r="I29" s="85"/>
      <c r="J29" s="85"/>
      <c r="K29" s="96"/>
    </row>
    <row r="30" spans="2:11" ht="16.5" thickTop="1" thickBot="1">
      <c r="B30" s="97" t="s">
        <v>29</v>
      </c>
      <c r="C30" s="88"/>
      <c r="D30" s="88"/>
      <c r="E30" s="88"/>
      <c r="F30" s="88"/>
      <c r="G30" s="88"/>
      <c r="H30" s="88"/>
      <c r="I30" s="88"/>
      <c r="J30" s="88"/>
      <c r="K30" s="146"/>
    </row>
    <row r="31" spans="2:11" ht="15.75" thickTop="1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>
  <sheetPr codeName="Foglio43"/>
  <dimension ref="B2:K32"/>
  <sheetViews>
    <sheetView showGridLines="0" showZeros="0" zoomScale="110" zoomScaleNormal="110" zoomScaleSheetLayoutView="100" zoomScalePageLayoutView="110" workbookViewId="0">
      <selection activeCell="M18" sqref="M18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/>
    <row r="3" spans="2:11">
      <c r="B3" s="183" t="s">
        <v>84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>
      <c r="B4" s="186" t="s">
        <v>130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>
      <c r="B7" s="93" t="s">
        <v>10</v>
      </c>
      <c r="C7" s="75">
        <v>0</v>
      </c>
      <c r="D7" s="75">
        <v>0</v>
      </c>
      <c r="E7" s="74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143"/>
    </row>
    <row r="8" spans="2:11">
      <c r="B8" s="93" t="s">
        <v>13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  <c r="K8" s="143"/>
    </row>
    <row r="9" spans="2:11">
      <c r="B9" s="93" t="s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143"/>
    </row>
    <row r="10" spans="2:11">
      <c r="B10" s="93" t="s">
        <v>8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143"/>
    </row>
    <row r="11" spans="2:11">
      <c r="B11" s="93" t="s">
        <v>26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143"/>
    </row>
    <row r="12" spans="2:11">
      <c r="B12" s="93" t="s">
        <v>3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143"/>
    </row>
    <row r="13" spans="2:11">
      <c r="B13" s="93" t="s">
        <v>7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143"/>
    </row>
    <row r="14" spans="2:11">
      <c r="B14" s="93" t="s">
        <v>2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143"/>
    </row>
    <row r="15" spans="2:11">
      <c r="B15" s="93" t="s">
        <v>9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143"/>
    </row>
    <row r="16" spans="2:11">
      <c r="B16" s="93" t="s">
        <v>1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143"/>
    </row>
    <row r="17" spans="2:11">
      <c r="B17" s="93" t="s">
        <v>27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143"/>
    </row>
    <row r="18" spans="2:11">
      <c r="B18" s="93" t="s">
        <v>16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143"/>
    </row>
    <row r="19" spans="2:11">
      <c r="B19" s="93" t="s">
        <v>4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143"/>
    </row>
    <row r="20" spans="2:11">
      <c r="B20" s="93" t="s">
        <v>14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5">
        <v>0</v>
      </c>
      <c r="K20" s="143"/>
    </row>
    <row r="21" spans="2:11">
      <c r="B21" s="93" t="s">
        <v>11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143"/>
    </row>
    <row r="22" spans="2:11">
      <c r="B22" s="93" t="s">
        <v>15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  <c r="H22" s="75">
        <v>0</v>
      </c>
      <c r="I22" s="75">
        <v>0</v>
      </c>
      <c r="J22" s="75">
        <v>0</v>
      </c>
      <c r="K22" s="143"/>
    </row>
    <row r="23" spans="2:11">
      <c r="B23" s="93" t="s">
        <v>71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  <c r="H23" s="75">
        <v>0</v>
      </c>
      <c r="I23" s="75">
        <v>0</v>
      </c>
      <c r="J23" s="75">
        <v>0</v>
      </c>
      <c r="K23" s="143"/>
    </row>
    <row r="24" spans="2:11">
      <c r="B24" s="93" t="s">
        <v>12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5">
        <v>0</v>
      </c>
      <c r="J24" s="75">
        <v>0</v>
      </c>
      <c r="K24" s="143"/>
    </row>
    <row r="25" spans="2:11">
      <c r="B25" s="93" t="s">
        <v>5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143"/>
    </row>
    <row r="26" spans="2:11">
      <c r="B26" s="93" t="s">
        <v>6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 s="143"/>
    </row>
    <row r="27" spans="2:11">
      <c r="B27" s="93" t="s">
        <v>78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  <c r="H27" s="75">
        <v>0</v>
      </c>
      <c r="I27" s="75">
        <v>0</v>
      </c>
      <c r="J27" s="75">
        <v>0</v>
      </c>
      <c r="K27" s="143"/>
    </row>
    <row r="28" spans="2:11">
      <c r="B28" s="93" t="s">
        <v>17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143"/>
    </row>
    <row r="29" spans="2:11" ht="15.75" thickBot="1">
      <c r="B29" s="95"/>
      <c r="C29" s="85"/>
      <c r="D29" s="85"/>
      <c r="E29" s="84"/>
      <c r="F29" s="84"/>
      <c r="G29" s="84"/>
      <c r="H29" s="84"/>
      <c r="I29" s="85"/>
      <c r="J29" s="85"/>
      <c r="K29" s="96"/>
    </row>
    <row r="30" spans="2:11" ht="16.5" thickTop="1" thickBot="1">
      <c r="B30" s="97" t="s">
        <v>29</v>
      </c>
      <c r="C30" s="88"/>
      <c r="D30" s="88"/>
      <c r="E30" s="88"/>
      <c r="F30" s="88"/>
      <c r="G30" s="88"/>
      <c r="H30" s="88"/>
      <c r="I30" s="88"/>
      <c r="J30" s="141"/>
      <c r="K30" s="146"/>
    </row>
    <row r="31" spans="2:11" ht="15.75" thickTop="1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&amp;R49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>
  <sheetPr codeName="Foglio44"/>
  <dimension ref="B2:K32"/>
  <sheetViews>
    <sheetView showGridLines="0" showZeros="0" topLeftCell="B1" zoomScale="110" zoomScaleNormal="110" zoomScaleSheetLayoutView="100" zoomScalePageLayoutView="110" workbookViewId="0">
      <selection activeCell="M18" sqref="M18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/>
    <row r="3" spans="2:11">
      <c r="B3" s="183" t="s">
        <v>95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>
      <c r="B4" s="186" t="s">
        <v>130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>
      <c r="B7" s="93" t="s">
        <v>10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143"/>
    </row>
    <row r="8" spans="2:11">
      <c r="B8" s="93" t="s">
        <v>13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  <c r="K8" s="143"/>
    </row>
    <row r="9" spans="2:11">
      <c r="B9" s="93" t="s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143"/>
    </row>
    <row r="10" spans="2:11">
      <c r="B10" s="93" t="s">
        <v>8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143"/>
    </row>
    <row r="11" spans="2:11">
      <c r="B11" s="93" t="s">
        <v>26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143"/>
    </row>
    <row r="12" spans="2:11">
      <c r="B12" s="93" t="s">
        <v>3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143"/>
    </row>
    <row r="13" spans="2:11">
      <c r="B13" s="93" t="s">
        <v>7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143"/>
    </row>
    <row r="14" spans="2:11">
      <c r="B14" s="93" t="s">
        <v>2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143"/>
    </row>
    <row r="15" spans="2:11">
      <c r="B15" s="93" t="s">
        <v>9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143"/>
    </row>
    <row r="16" spans="2:11">
      <c r="B16" s="93" t="s">
        <v>1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143"/>
    </row>
    <row r="17" spans="2:11">
      <c r="B17" s="93" t="s">
        <v>27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143"/>
    </row>
    <row r="18" spans="2:11">
      <c r="B18" s="93" t="s">
        <v>16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143"/>
    </row>
    <row r="19" spans="2:11">
      <c r="B19" s="93" t="s">
        <v>4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143"/>
    </row>
    <row r="20" spans="2:11">
      <c r="B20" s="93" t="s">
        <v>14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5">
        <v>0</v>
      </c>
      <c r="K20" s="143"/>
    </row>
    <row r="21" spans="2:11">
      <c r="B21" s="93" t="s">
        <v>11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143"/>
    </row>
    <row r="22" spans="2:11">
      <c r="B22" s="93" t="s">
        <v>15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  <c r="H22" s="75">
        <v>0</v>
      </c>
      <c r="I22" s="75">
        <v>0</v>
      </c>
      <c r="J22" s="75">
        <v>0</v>
      </c>
      <c r="K22" s="143"/>
    </row>
    <row r="23" spans="2:11">
      <c r="B23" s="93" t="s">
        <v>71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  <c r="H23" s="75">
        <v>0</v>
      </c>
      <c r="I23" s="75">
        <v>0</v>
      </c>
      <c r="J23" s="75">
        <v>0</v>
      </c>
      <c r="K23" s="143"/>
    </row>
    <row r="24" spans="2:11">
      <c r="B24" s="93" t="s">
        <v>12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5">
        <v>0</v>
      </c>
      <c r="J24" s="75">
        <v>0</v>
      </c>
      <c r="K24" s="143"/>
    </row>
    <row r="25" spans="2:11">
      <c r="B25" s="93" t="s">
        <v>5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143"/>
    </row>
    <row r="26" spans="2:11">
      <c r="B26" s="93" t="s">
        <v>6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 s="143"/>
    </row>
    <row r="27" spans="2:11">
      <c r="B27" s="93" t="s">
        <v>78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  <c r="H27" s="75">
        <v>0</v>
      </c>
      <c r="I27" s="75">
        <v>0</v>
      </c>
      <c r="J27" s="75">
        <v>0</v>
      </c>
      <c r="K27" s="143"/>
    </row>
    <row r="28" spans="2:11">
      <c r="B28" s="93" t="s">
        <v>17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143"/>
    </row>
    <row r="29" spans="2:11" ht="15.75" thickBot="1">
      <c r="B29" s="144"/>
      <c r="C29" s="85"/>
      <c r="D29" s="85"/>
      <c r="E29" s="84"/>
      <c r="F29" s="84"/>
      <c r="G29" s="85"/>
      <c r="H29" s="85"/>
      <c r="I29" s="85"/>
      <c r="J29" s="85"/>
      <c r="K29" s="145"/>
    </row>
    <row r="30" spans="2:11" ht="16.5" thickTop="1" thickBot="1">
      <c r="B30" s="97" t="s">
        <v>29</v>
      </c>
      <c r="C30" s="123"/>
      <c r="D30" s="123"/>
      <c r="E30" s="88"/>
      <c r="F30" s="88"/>
      <c r="G30" s="88"/>
      <c r="H30" s="88"/>
      <c r="I30" s="88"/>
      <c r="J30" s="88"/>
      <c r="K30" s="146"/>
    </row>
    <row r="31" spans="2:11" ht="15.75" thickTop="1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&amp;R50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>
  <sheetPr codeName="Foglio45"/>
  <dimension ref="B2:K32"/>
  <sheetViews>
    <sheetView showGridLines="0" showZeros="0" topLeftCell="B1" zoomScale="110" zoomScaleNormal="110" zoomScaleSheetLayoutView="100" zoomScalePageLayoutView="110" workbookViewId="0">
      <selection activeCell="M18" sqref="M18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/>
    <row r="3" spans="2:11">
      <c r="B3" s="183" t="s">
        <v>94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>
      <c r="B4" s="186" t="s">
        <v>130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>
      <c r="B7" s="93" t="s">
        <v>10</v>
      </c>
      <c r="C7" s="75">
        <v>0</v>
      </c>
      <c r="D7" s="75">
        <v>0</v>
      </c>
      <c r="E7" s="74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143"/>
    </row>
    <row r="8" spans="2:11">
      <c r="B8" s="93" t="s">
        <v>13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  <c r="K8" s="143">
        <f t="shared" ref="K8:K26" si="0">SUM(C8:J8)</f>
        <v>0</v>
      </c>
    </row>
    <row r="9" spans="2:11">
      <c r="B9" s="93" t="s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143">
        <f t="shared" si="0"/>
        <v>0</v>
      </c>
    </row>
    <row r="10" spans="2:11">
      <c r="B10" s="93" t="s">
        <v>8</v>
      </c>
      <c r="C10" s="75">
        <v>1.9444444444444401E-3</v>
      </c>
      <c r="D10" s="75">
        <v>0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143">
        <f t="shared" si="0"/>
        <v>1.9444444444444401E-3</v>
      </c>
    </row>
    <row r="11" spans="2:11">
      <c r="B11" s="93" t="s">
        <v>26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143">
        <f t="shared" si="0"/>
        <v>0</v>
      </c>
    </row>
    <row r="12" spans="2:11">
      <c r="B12" s="93" t="s">
        <v>3</v>
      </c>
      <c r="C12" s="75">
        <v>1.1458333333333301E-3</v>
      </c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143">
        <f t="shared" si="0"/>
        <v>1.1458333333333301E-3</v>
      </c>
    </row>
    <row r="13" spans="2:11">
      <c r="B13" s="93" t="s">
        <v>7</v>
      </c>
      <c r="C13" s="75">
        <v>1.2210648148148101E-2</v>
      </c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143">
        <f t="shared" si="0"/>
        <v>1.2210648148148101E-2</v>
      </c>
    </row>
    <row r="14" spans="2:11">
      <c r="B14" s="93" t="s">
        <v>2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143">
        <f t="shared" si="0"/>
        <v>0</v>
      </c>
    </row>
    <row r="15" spans="2:11">
      <c r="B15" s="93" t="s">
        <v>9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143"/>
    </row>
    <row r="16" spans="2:11">
      <c r="B16" s="93" t="s">
        <v>1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143"/>
    </row>
    <row r="17" spans="2:11">
      <c r="B17" s="93" t="s">
        <v>27</v>
      </c>
      <c r="C17" s="75">
        <v>5.0462962962962996E-3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3.8078703703703699E-3</v>
      </c>
      <c r="K17" s="143">
        <f t="shared" si="0"/>
        <v>8.8541666666666699E-3</v>
      </c>
    </row>
    <row r="18" spans="2:11">
      <c r="B18" s="93" t="s">
        <v>16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143">
        <f t="shared" si="0"/>
        <v>0</v>
      </c>
    </row>
    <row r="19" spans="2:11">
      <c r="B19" s="93" t="s">
        <v>4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4.9189814814814799E-3</v>
      </c>
      <c r="K19" s="143">
        <f t="shared" si="0"/>
        <v>4.9189814814814799E-3</v>
      </c>
    </row>
    <row r="20" spans="2:11">
      <c r="B20" s="93" t="s">
        <v>14</v>
      </c>
      <c r="C20" s="75">
        <v>1.66666666666667E-3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5">
        <v>1.2615740740740699E-3</v>
      </c>
      <c r="K20" s="143">
        <f t="shared" si="0"/>
        <v>2.9282407407407399E-3</v>
      </c>
    </row>
    <row r="21" spans="2:11">
      <c r="B21" s="93" t="s">
        <v>11</v>
      </c>
      <c r="C21" s="75">
        <v>1.04166666666667E-4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143">
        <f t="shared" si="0"/>
        <v>1.04166666666667E-4</v>
      </c>
    </row>
    <row r="22" spans="2:11">
      <c r="B22" s="93" t="s">
        <v>15</v>
      </c>
      <c r="C22" s="75">
        <v>3.9004629629629602E-3</v>
      </c>
      <c r="D22" s="75">
        <v>0</v>
      </c>
      <c r="E22" s="75">
        <v>0</v>
      </c>
      <c r="F22" s="75">
        <v>0</v>
      </c>
      <c r="G22" s="75">
        <v>0</v>
      </c>
      <c r="H22" s="75">
        <v>0</v>
      </c>
      <c r="I22" s="75">
        <v>0</v>
      </c>
      <c r="J22" s="75">
        <v>1.58564814814815E-3</v>
      </c>
      <c r="K22" s="143">
        <f t="shared" si="0"/>
        <v>5.48611111111111E-3</v>
      </c>
    </row>
    <row r="23" spans="2:11">
      <c r="B23" s="93" t="s">
        <v>71</v>
      </c>
      <c r="C23" s="75">
        <v>9.9305555555555605E-3</v>
      </c>
      <c r="D23" s="75">
        <v>0</v>
      </c>
      <c r="E23" s="75">
        <v>0</v>
      </c>
      <c r="F23" s="75">
        <v>0</v>
      </c>
      <c r="G23" s="75">
        <v>0</v>
      </c>
      <c r="H23" s="75">
        <v>0</v>
      </c>
      <c r="I23" s="75">
        <v>0</v>
      </c>
      <c r="J23" s="75">
        <v>7.8587962962962995E-3</v>
      </c>
      <c r="K23" s="143">
        <f t="shared" si="0"/>
        <v>1.7789351851851862E-2</v>
      </c>
    </row>
    <row r="24" spans="2:11">
      <c r="B24" s="93" t="s">
        <v>12</v>
      </c>
      <c r="C24" s="75">
        <v>7.4074074074074103E-3</v>
      </c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5">
        <v>0</v>
      </c>
      <c r="J24" s="75">
        <v>0</v>
      </c>
      <c r="K24" s="143">
        <f t="shared" si="0"/>
        <v>7.4074074074074103E-3</v>
      </c>
    </row>
    <row r="25" spans="2:11">
      <c r="B25" s="93" t="s">
        <v>5</v>
      </c>
      <c r="C25" s="75">
        <v>1.5972222222222199E-3</v>
      </c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143">
        <f t="shared" si="0"/>
        <v>1.5972222222222199E-3</v>
      </c>
    </row>
    <row r="26" spans="2:11">
      <c r="B26" s="93" t="s">
        <v>6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 s="143">
        <f t="shared" si="0"/>
        <v>0</v>
      </c>
    </row>
    <row r="27" spans="2:11">
      <c r="B27" s="93" t="s">
        <v>78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  <c r="H27" s="75">
        <v>0</v>
      </c>
      <c r="I27" s="75">
        <v>0</v>
      </c>
      <c r="J27" s="75">
        <v>0</v>
      </c>
      <c r="K27" s="143"/>
    </row>
    <row r="28" spans="2:11">
      <c r="B28" s="93" t="s">
        <v>17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143"/>
    </row>
    <row r="29" spans="2:11" ht="15.75" thickBot="1">
      <c r="B29" s="95"/>
      <c r="C29" s="85"/>
      <c r="D29" s="85"/>
      <c r="E29" s="84"/>
      <c r="F29" s="84"/>
      <c r="G29" s="84"/>
      <c r="H29" s="84"/>
      <c r="I29" s="85"/>
      <c r="J29" s="85"/>
      <c r="K29" s="145"/>
    </row>
    <row r="30" spans="2:11" ht="16.5" thickTop="1" thickBot="1">
      <c r="B30" s="97" t="s">
        <v>29</v>
      </c>
      <c r="C30" s="88">
        <f>SUM(C7:C28)</f>
        <v>4.4953703703703655E-2</v>
      </c>
      <c r="D30" s="88"/>
      <c r="E30" s="88"/>
      <c r="F30" s="88"/>
      <c r="G30" s="88"/>
      <c r="H30" s="88"/>
      <c r="I30" s="88"/>
      <c r="J30" s="88">
        <f t="shared" ref="J30" si="1">SUM(J7:J28)</f>
        <v>1.9432870370370371E-2</v>
      </c>
      <c r="K30" s="146">
        <f>SUM(K7:K28)</f>
        <v>6.4386574074074027E-2</v>
      </c>
    </row>
    <row r="31" spans="2:11" ht="15.75" thickTop="1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>
      <c r="B32" s="207" t="s">
        <v>119</v>
      </c>
      <c r="C32" s="208"/>
      <c r="D32" s="208"/>
      <c r="E32" s="208"/>
      <c r="F32" s="208"/>
      <c r="G32" s="208"/>
      <c r="H32" s="208"/>
      <c r="I32" s="208"/>
      <c r="J32" s="208"/>
      <c r="K32" s="209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&amp;R51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>
  <sheetPr codeName="Foglio46"/>
  <dimension ref="B2:K32"/>
  <sheetViews>
    <sheetView showGridLines="0" showZeros="0" topLeftCell="B1" zoomScale="110" zoomScaleNormal="110" zoomScaleSheetLayoutView="100" zoomScalePageLayoutView="110" workbookViewId="0">
      <selection activeCell="M18" sqref="M18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/>
    <row r="3" spans="2:11">
      <c r="B3" s="183" t="s">
        <v>85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>
      <c r="B4" s="186" t="s">
        <v>130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>
      <c r="B7" s="93" t="s">
        <v>10</v>
      </c>
      <c r="C7" s="75">
        <v>0</v>
      </c>
      <c r="D7" s="75">
        <v>0</v>
      </c>
      <c r="E7" s="74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143"/>
    </row>
    <row r="8" spans="2:11">
      <c r="B8" s="93" t="s">
        <v>13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  <c r="K8" s="143"/>
    </row>
    <row r="9" spans="2:11">
      <c r="B9" s="93" t="s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143"/>
    </row>
    <row r="10" spans="2:11">
      <c r="B10" s="93" t="s">
        <v>8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143"/>
    </row>
    <row r="11" spans="2:11">
      <c r="B11" s="93" t="s">
        <v>26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143"/>
    </row>
    <row r="12" spans="2:11">
      <c r="B12" s="93" t="s">
        <v>3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143"/>
    </row>
    <row r="13" spans="2:11">
      <c r="B13" s="93" t="s">
        <v>7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143"/>
    </row>
    <row r="14" spans="2:11">
      <c r="B14" s="93" t="s">
        <v>2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143"/>
    </row>
    <row r="15" spans="2:11">
      <c r="B15" s="93" t="s">
        <v>9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143"/>
    </row>
    <row r="16" spans="2:11">
      <c r="B16" s="93" t="s">
        <v>1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143"/>
    </row>
    <row r="17" spans="2:11">
      <c r="B17" s="93" t="s">
        <v>27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143"/>
    </row>
    <row r="18" spans="2:11">
      <c r="B18" s="93" t="s">
        <v>16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143"/>
    </row>
    <row r="19" spans="2:11">
      <c r="B19" s="93" t="s">
        <v>4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143"/>
    </row>
    <row r="20" spans="2:11">
      <c r="B20" s="93" t="s">
        <v>14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5">
        <v>0</v>
      </c>
      <c r="K20" s="143"/>
    </row>
    <row r="21" spans="2:11">
      <c r="B21" s="93" t="s">
        <v>11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143"/>
    </row>
    <row r="22" spans="2:11">
      <c r="B22" s="93" t="s">
        <v>15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  <c r="H22" s="75">
        <v>0</v>
      </c>
      <c r="I22" s="75">
        <v>0</v>
      </c>
      <c r="J22" s="75">
        <v>0</v>
      </c>
      <c r="K22" s="143"/>
    </row>
    <row r="23" spans="2:11">
      <c r="B23" s="93" t="s">
        <v>71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  <c r="H23" s="75">
        <v>0</v>
      </c>
      <c r="I23" s="75">
        <v>0</v>
      </c>
      <c r="J23" s="75">
        <v>0</v>
      </c>
      <c r="K23" s="143"/>
    </row>
    <row r="24" spans="2:11">
      <c r="B24" s="93" t="s">
        <v>12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5">
        <v>0</v>
      </c>
      <c r="J24" s="75">
        <v>0</v>
      </c>
      <c r="K24" s="143"/>
    </row>
    <row r="25" spans="2:11">
      <c r="B25" s="93" t="s">
        <v>5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143"/>
    </row>
    <row r="26" spans="2:11">
      <c r="B26" s="93" t="s">
        <v>6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 s="143"/>
    </row>
    <row r="27" spans="2:11">
      <c r="B27" s="93" t="s">
        <v>78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  <c r="H27" s="75">
        <v>0</v>
      </c>
      <c r="I27" s="75">
        <v>0</v>
      </c>
      <c r="J27" s="75">
        <v>0</v>
      </c>
      <c r="K27" s="143"/>
    </row>
    <row r="28" spans="2:11">
      <c r="B28" s="93" t="s">
        <v>17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143"/>
    </row>
    <row r="29" spans="2:11" ht="15.75" thickBot="1">
      <c r="B29" s="95"/>
      <c r="C29" s="85"/>
      <c r="D29" s="85"/>
      <c r="E29" s="84"/>
      <c r="F29" s="84"/>
      <c r="G29" s="84"/>
      <c r="H29" s="84"/>
      <c r="I29" s="85"/>
      <c r="J29" s="85"/>
      <c r="K29" s="145"/>
    </row>
    <row r="30" spans="2:11" ht="16.5" thickTop="1" thickBot="1">
      <c r="B30" s="97" t="s">
        <v>29</v>
      </c>
      <c r="C30" s="88"/>
      <c r="D30" s="88"/>
      <c r="E30" s="88"/>
      <c r="F30" s="88"/>
      <c r="G30" s="88"/>
      <c r="H30" s="88"/>
      <c r="I30" s="88"/>
      <c r="J30" s="141"/>
      <c r="K30" s="146"/>
    </row>
    <row r="31" spans="2:11" ht="15.75" thickTop="1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&amp;R52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>
  <sheetPr codeName="Foglio47"/>
  <dimension ref="B2:K32"/>
  <sheetViews>
    <sheetView showGridLines="0" showZeros="0" zoomScale="110" zoomScaleNormal="110" zoomScaleSheetLayoutView="100" zoomScalePageLayoutView="110" workbookViewId="0">
      <selection activeCell="M18" sqref="M18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/>
    <row r="3" spans="2:11">
      <c r="B3" s="183" t="s">
        <v>86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>
      <c r="B4" s="186" t="s">
        <v>130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>
      <c r="B7" s="93" t="s">
        <v>10</v>
      </c>
      <c r="C7" s="75">
        <v>0</v>
      </c>
      <c r="D7" s="75">
        <v>0</v>
      </c>
      <c r="E7" s="74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143"/>
    </row>
    <row r="8" spans="2:11">
      <c r="B8" s="93" t="s">
        <v>13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  <c r="K8" s="143"/>
    </row>
    <row r="9" spans="2:11">
      <c r="B9" s="93" t="s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143"/>
    </row>
    <row r="10" spans="2:11">
      <c r="B10" s="93" t="s">
        <v>8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143">
        <f t="shared" ref="K10:K26" si="0">SUM(C10:J10)</f>
        <v>0</v>
      </c>
    </row>
    <row r="11" spans="2:11">
      <c r="B11" s="93" t="s">
        <v>26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143">
        <f t="shared" si="0"/>
        <v>0</v>
      </c>
    </row>
    <row r="12" spans="2:11">
      <c r="B12" s="93" t="s">
        <v>3</v>
      </c>
      <c r="C12" s="75">
        <v>0</v>
      </c>
      <c r="D12" s="75">
        <v>0</v>
      </c>
      <c r="E12" s="75">
        <v>5.09259259259259E-4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143">
        <f t="shared" si="0"/>
        <v>5.09259259259259E-4</v>
      </c>
    </row>
    <row r="13" spans="2:11">
      <c r="B13" s="93" t="s">
        <v>7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143">
        <f t="shared" si="0"/>
        <v>0</v>
      </c>
    </row>
    <row r="14" spans="2:11">
      <c r="B14" s="93" t="s">
        <v>2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143">
        <f t="shared" si="0"/>
        <v>0</v>
      </c>
    </row>
    <row r="15" spans="2:11">
      <c r="B15" s="93" t="s">
        <v>9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143"/>
    </row>
    <row r="16" spans="2:11">
      <c r="B16" s="93" t="s">
        <v>1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143"/>
    </row>
    <row r="17" spans="2:11">
      <c r="B17" s="93" t="s">
        <v>27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143">
        <f t="shared" si="0"/>
        <v>0</v>
      </c>
    </row>
    <row r="18" spans="2:11">
      <c r="B18" s="93" t="s">
        <v>16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143">
        <f t="shared" si="0"/>
        <v>0</v>
      </c>
    </row>
    <row r="19" spans="2:11">
      <c r="B19" s="93" t="s">
        <v>4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143">
        <f t="shared" si="0"/>
        <v>0</v>
      </c>
    </row>
    <row r="20" spans="2:11">
      <c r="B20" s="93" t="s">
        <v>14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5">
        <v>0</v>
      </c>
      <c r="K20" s="143">
        <f t="shared" si="0"/>
        <v>0</v>
      </c>
    </row>
    <row r="21" spans="2:11">
      <c r="B21" s="93" t="s">
        <v>11</v>
      </c>
      <c r="C21" s="75">
        <v>0</v>
      </c>
      <c r="D21" s="75">
        <v>0</v>
      </c>
      <c r="E21" s="75">
        <v>3.3333333333333301E-3</v>
      </c>
      <c r="F21" s="75">
        <v>1.07175925925926E-2</v>
      </c>
      <c r="G21" s="75">
        <v>0</v>
      </c>
      <c r="H21" s="75">
        <v>0</v>
      </c>
      <c r="I21" s="75">
        <v>0</v>
      </c>
      <c r="J21" s="75">
        <v>0</v>
      </c>
      <c r="K21" s="143">
        <f t="shared" si="0"/>
        <v>1.405092592592593E-2</v>
      </c>
    </row>
    <row r="22" spans="2:11">
      <c r="B22" s="93" t="s">
        <v>15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  <c r="H22" s="75">
        <v>0</v>
      </c>
      <c r="I22" s="75">
        <v>0</v>
      </c>
      <c r="J22" s="75">
        <v>0</v>
      </c>
      <c r="K22" s="143">
        <f t="shared" si="0"/>
        <v>0</v>
      </c>
    </row>
    <row r="23" spans="2:11">
      <c r="B23" s="93" t="s">
        <v>71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  <c r="H23" s="75">
        <v>0</v>
      </c>
      <c r="I23" s="75">
        <v>0</v>
      </c>
      <c r="J23" s="75">
        <v>0</v>
      </c>
      <c r="K23" s="143">
        <f t="shared" si="0"/>
        <v>0</v>
      </c>
    </row>
    <row r="24" spans="2:11">
      <c r="B24" s="93" t="s">
        <v>12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5">
        <v>0</v>
      </c>
      <c r="J24" s="75">
        <v>0</v>
      </c>
      <c r="K24" s="143">
        <f t="shared" si="0"/>
        <v>0</v>
      </c>
    </row>
    <row r="25" spans="2:11">
      <c r="B25" s="93" t="s">
        <v>5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143">
        <f t="shared" si="0"/>
        <v>0</v>
      </c>
    </row>
    <row r="26" spans="2:11">
      <c r="B26" s="93" t="s">
        <v>6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 s="143">
        <f t="shared" si="0"/>
        <v>0</v>
      </c>
    </row>
    <row r="27" spans="2:11">
      <c r="B27" s="93" t="s">
        <v>78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  <c r="H27" s="75">
        <v>0</v>
      </c>
      <c r="I27" s="75">
        <v>0</v>
      </c>
      <c r="J27" s="75">
        <v>0</v>
      </c>
      <c r="K27" s="143"/>
    </row>
    <row r="28" spans="2:11">
      <c r="B28" s="93" t="s">
        <v>17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143"/>
    </row>
    <row r="29" spans="2:11" ht="15.75" thickBot="1">
      <c r="B29" s="95"/>
      <c r="C29" s="85"/>
      <c r="D29" s="85"/>
      <c r="E29" s="84"/>
      <c r="F29" s="84"/>
      <c r="G29" s="84"/>
      <c r="H29" s="84"/>
      <c r="I29" s="85"/>
      <c r="J29" s="85"/>
      <c r="K29" s="145"/>
    </row>
    <row r="30" spans="2:11" ht="16.5" thickTop="1" thickBot="1">
      <c r="B30" s="97" t="s">
        <v>29</v>
      </c>
      <c r="C30" s="88"/>
      <c r="D30" s="88"/>
      <c r="E30" s="88">
        <f>SUM(E7:E28)</f>
        <v>3.8425925925925893E-3</v>
      </c>
      <c r="F30" s="88">
        <f>SUM(F7:F28)</f>
        <v>1.07175925925926E-2</v>
      </c>
      <c r="G30" s="88"/>
      <c r="H30" s="88"/>
      <c r="I30" s="88"/>
      <c r="J30" s="88"/>
      <c r="K30" s="146">
        <f>SUM(K7:K28)</f>
        <v>1.456018518518519E-2</v>
      </c>
    </row>
    <row r="31" spans="2:11" ht="15.75" thickTop="1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&amp;R53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>
  <sheetPr codeName="Foglio48"/>
  <dimension ref="B2:K32"/>
  <sheetViews>
    <sheetView showGridLines="0" showZeros="0" topLeftCell="B1" zoomScale="110" zoomScaleNormal="110" zoomScaleSheetLayoutView="100" zoomScalePageLayoutView="110" workbookViewId="0">
      <selection activeCell="M18" sqref="M18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/>
    <row r="3" spans="2:11">
      <c r="B3" s="183" t="s">
        <v>87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>
      <c r="B4" s="186" t="s">
        <v>130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>
      <c r="B7" s="93" t="s">
        <v>10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143">
        <f t="shared" ref="K7:K28" si="0">J7+I7+H7+G7+F7+E7+D7+C7</f>
        <v>0</v>
      </c>
    </row>
    <row r="8" spans="2:11">
      <c r="B8" s="93" t="s">
        <v>13</v>
      </c>
      <c r="C8" s="75">
        <v>2.5462962962962999E-4</v>
      </c>
      <c r="D8" s="75">
        <v>0</v>
      </c>
      <c r="E8" s="75">
        <v>0</v>
      </c>
      <c r="F8" s="75">
        <v>0</v>
      </c>
      <c r="G8" s="75">
        <v>4.5138888888888898E-4</v>
      </c>
      <c r="H8" s="75">
        <v>0</v>
      </c>
      <c r="I8" s="75">
        <v>0</v>
      </c>
      <c r="J8" s="75">
        <v>0</v>
      </c>
      <c r="K8" s="143">
        <f t="shared" si="0"/>
        <v>7.0601851851851902E-4</v>
      </c>
    </row>
    <row r="9" spans="2:11">
      <c r="B9" s="93" t="s">
        <v>0</v>
      </c>
      <c r="C9" s="75">
        <v>5.7500000000000002E-2</v>
      </c>
      <c r="D9" s="75">
        <v>0</v>
      </c>
      <c r="E9" s="75">
        <v>0</v>
      </c>
      <c r="F9" s="75">
        <v>0</v>
      </c>
      <c r="G9" s="75">
        <v>4.1666666666666702E-4</v>
      </c>
      <c r="H9" s="75">
        <v>0</v>
      </c>
      <c r="I9" s="75">
        <v>0</v>
      </c>
      <c r="J9" s="75">
        <v>0</v>
      </c>
      <c r="K9" s="143">
        <f t="shared" si="0"/>
        <v>5.7916666666666672E-2</v>
      </c>
    </row>
    <row r="10" spans="2:11">
      <c r="B10" s="93" t="s">
        <v>8</v>
      </c>
      <c r="C10" s="75">
        <v>1.01736111111111E-2</v>
      </c>
      <c r="D10" s="75">
        <v>0</v>
      </c>
      <c r="E10" s="75">
        <v>0</v>
      </c>
      <c r="F10" s="75">
        <v>0</v>
      </c>
      <c r="G10" s="75">
        <v>1.1712962962963E-2</v>
      </c>
      <c r="H10" s="75">
        <v>0</v>
      </c>
      <c r="I10" s="75">
        <v>0</v>
      </c>
      <c r="J10" s="75">
        <v>5.6712962962963001E-3</v>
      </c>
      <c r="K10" s="143">
        <f t="shared" si="0"/>
        <v>2.7557870370370399E-2</v>
      </c>
    </row>
    <row r="11" spans="2:11">
      <c r="B11" s="93" t="s">
        <v>26</v>
      </c>
      <c r="C11" s="75">
        <v>9.9537037037036999E-4</v>
      </c>
      <c r="D11" s="75">
        <v>0</v>
      </c>
      <c r="E11" s="75">
        <v>0</v>
      </c>
      <c r="F11" s="75">
        <v>0</v>
      </c>
      <c r="G11" s="75">
        <v>9.2592592592592602E-5</v>
      </c>
      <c r="H11" s="75">
        <v>0</v>
      </c>
      <c r="I11" s="75">
        <v>0</v>
      </c>
      <c r="J11" s="75">
        <v>1.2731481481481499E-4</v>
      </c>
      <c r="K11" s="143">
        <f t="shared" si="0"/>
        <v>1.2152777777777776E-3</v>
      </c>
    </row>
    <row r="12" spans="2:11">
      <c r="B12" s="93" t="s">
        <v>3</v>
      </c>
      <c r="C12" s="75">
        <v>8.2847222222222197E-2</v>
      </c>
      <c r="D12" s="75">
        <v>0</v>
      </c>
      <c r="E12" s="75">
        <v>0</v>
      </c>
      <c r="F12" s="75">
        <v>0</v>
      </c>
      <c r="G12" s="75">
        <v>2.1631944444444402E-2</v>
      </c>
      <c r="H12" s="75">
        <v>0</v>
      </c>
      <c r="I12" s="75">
        <v>0</v>
      </c>
      <c r="J12" s="75">
        <v>1.24189814814815E-2</v>
      </c>
      <c r="K12" s="143">
        <f t="shared" si="0"/>
        <v>0.1168981481481481</v>
      </c>
    </row>
    <row r="13" spans="2:11">
      <c r="B13" s="93" t="s">
        <v>7</v>
      </c>
      <c r="C13" s="75">
        <v>2.66203703703704E-3</v>
      </c>
      <c r="D13" s="75">
        <v>0</v>
      </c>
      <c r="E13" s="75">
        <v>0</v>
      </c>
      <c r="F13" s="75">
        <v>0</v>
      </c>
      <c r="G13" s="75">
        <v>4.5601851851851897E-3</v>
      </c>
      <c r="H13" s="75">
        <v>0</v>
      </c>
      <c r="I13" s="75">
        <v>0</v>
      </c>
      <c r="J13" s="75">
        <v>1.05324074074074E-3</v>
      </c>
      <c r="K13" s="143">
        <f t="shared" si="0"/>
        <v>8.2754629629629706E-3</v>
      </c>
    </row>
    <row r="14" spans="2:11">
      <c r="B14" s="93" t="s">
        <v>2</v>
      </c>
      <c r="C14" s="75">
        <v>6.3425925925925898E-3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143">
        <f t="shared" si="0"/>
        <v>6.3425925925925898E-3</v>
      </c>
    </row>
    <row r="15" spans="2:11">
      <c r="B15" s="93" t="s">
        <v>9</v>
      </c>
      <c r="C15" s="75">
        <v>2.16435185185185E-3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143">
        <f t="shared" si="0"/>
        <v>2.16435185185185E-3</v>
      </c>
    </row>
    <row r="16" spans="2:11">
      <c r="B16" s="93" t="s">
        <v>1</v>
      </c>
      <c r="C16" s="75">
        <v>1.08796296296296E-2</v>
      </c>
      <c r="D16" s="75">
        <v>0</v>
      </c>
      <c r="E16" s="75">
        <v>0</v>
      </c>
      <c r="F16" s="75">
        <v>0</v>
      </c>
      <c r="G16" s="75">
        <v>2.4305555555555601E-4</v>
      </c>
      <c r="H16" s="75">
        <v>0</v>
      </c>
      <c r="I16" s="75">
        <v>0</v>
      </c>
      <c r="J16" s="75">
        <v>2.4305555555555601E-4</v>
      </c>
      <c r="K16" s="143">
        <f t="shared" si="0"/>
        <v>1.1365740740740713E-2</v>
      </c>
    </row>
    <row r="17" spans="2:11">
      <c r="B17" s="93" t="s">
        <v>27</v>
      </c>
      <c r="C17" s="75">
        <v>7.9629629629629599E-3</v>
      </c>
      <c r="D17" s="75">
        <v>0</v>
      </c>
      <c r="E17" s="75">
        <v>0</v>
      </c>
      <c r="F17" s="75">
        <v>0</v>
      </c>
      <c r="G17" s="75">
        <v>3.65740740740741E-3</v>
      </c>
      <c r="H17" s="75">
        <v>0</v>
      </c>
      <c r="I17" s="75">
        <v>0</v>
      </c>
      <c r="J17" s="75">
        <v>2.4305555555555601E-4</v>
      </c>
      <c r="K17" s="143">
        <f t="shared" si="0"/>
        <v>1.1863425925925927E-2</v>
      </c>
    </row>
    <row r="18" spans="2:11">
      <c r="B18" s="93" t="s">
        <v>16</v>
      </c>
      <c r="C18" s="75">
        <v>8.6921296296296295E-3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143">
        <f t="shared" si="0"/>
        <v>8.6921296296296295E-3</v>
      </c>
    </row>
    <row r="19" spans="2:11">
      <c r="B19" s="93" t="s">
        <v>4</v>
      </c>
      <c r="C19" s="75">
        <v>4.7916666666666698E-2</v>
      </c>
      <c r="D19" s="75">
        <v>1.52777777777778E-3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143">
        <f t="shared" si="0"/>
        <v>4.9444444444444478E-2</v>
      </c>
    </row>
    <row r="20" spans="2:11">
      <c r="B20" s="93" t="s">
        <v>14</v>
      </c>
      <c r="C20" s="75">
        <v>7.3032407407407404E-3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5">
        <v>0</v>
      </c>
      <c r="K20" s="143">
        <f t="shared" si="0"/>
        <v>7.3032407407407404E-3</v>
      </c>
    </row>
    <row r="21" spans="2:11">
      <c r="B21" s="93" t="s">
        <v>11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143">
        <f t="shared" si="0"/>
        <v>0</v>
      </c>
    </row>
    <row r="22" spans="2:11">
      <c r="B22" s="93" t="s">
        <v>15</v>
      </c>
      <c r="C22" s="75">
        <v>1.66203703703704E-2</v>
      </c>
      <c r="D22" s="75">
        <v>3.7037037037036999E-3</v>
      </c>
      <c r="E22" s="75">
        <v>0</v>
      </c>
      <c r="F22" s="75">
        <v>0</v>
      </c>
      <c r="G22" s="75">
        <v>1.00462962962963E-2</v>
      </c>
      <c r="H22" s="75">
        <v>0</v>
      </c>
      <c r="I22" s="75">
        <v>0</v>
      </c>
      <c r="J22" s="75">
        <v>7.8356481481481506E-3</v>
      </c>
      <c r="K22" s="143">
        <f t="shared" si="0"/>
        <v>3.8206018518518549E-2</v>
      </c>
    </row>
    <row r="23" spans="2:11">
      <c r="B23" s="93" t="s">
        <v>71</v>
      </c>
      <c r="C23" s="75">
        <v>3.5000000000000003E-2</v>
      </c>
      <c r="D23" s="75">
        <v>0</v>
      </c>
      <c r="E23" s="75">
        <v>0</v>
      </c>
      <c r="F23" s="75">
        <v>0</v>
      </c>
      <c r="G23" s="75">
        <v>7.4884259259259296E-3</v>
      </c>
      <c r="H23" s="75">
        <v>0</v>
      </c>
      <c r="I23" s="75">
        <v>0</v>
      </c>
      <c r="J23" s="75">
        <v>3.2407407407407402E-3</v>
      </c>
      <c r="K23" s="143">
        <f t="shared" si="0"/>
        <v>4.5729166666666675E-2</v>
      </c>
    </row>
    <row r="24" spans="2:11">
      <c r="B24" s="93" t="s">
        <v>12</v>
      </c>
      <c r="C24" s="75">
        <v>9.5717592592592608E-3</v>
      </c>
      <c r="D24" s="75">
        <v>1.3032407407407401E-2</v>
      </c>
      <c r="E24" s="75">
        <v>0</v>
      </c>
      <c r="F24" s="75">
        <v>0</v>
      </c>
      <c r="G24" s="75">
        <v>3.6689814814814801E-3</v>
      </c>
      <c r="H24" s="75">
        <v>0</v>
      </c>
      <c r="I24" s="75">
        <v>0</v>
      </c>
      <c r="J24" s="75">
        <v>0</v>
      </c>
      <c r="K24" s="143">
        <f t="shared" si="0"/>
        <v>2.6273148148148143E-2</v>
      </c>
    </row>
    <row r="25" spans="2:11">
      <c r="B25" s="93" t="s">
        <v>5</v>
      </c>
      <c r="C25" s="75">
        <v>4.1666666666666702E-4</v>
      </c>
      <c r="D25" s="75">
        <v>1.14583333333333E-2</v>
      </c>
      <c r="E25" s="75">
        <v>0</v>
      </c>
      <c r="F25" s="75">
        <v>0</v>
      </c>
      <c r="G25" s="75">
        <v>1.4050925925925901E-2</v>
      </c>
      <c r="H25" s="75">
        <v>0</v>
      </c>
      <c r="I25" s="75">
        <v>0</v>
      </c>
      <c r="J25" s="75">
        <v>9.1203703703703707E-3</v>
      </c>
      <c r="K25" s="143">
        <f t="shared" si="0"/>
        <v>3.5046296296296242E-2</v>
      </c>
    </row>
    <row r="26" spans="2:11">
      <c r="B26" s="93" t="s">
        <v>6</v>
      </c>
      <c r="C26" s="75">
        <v>1.375E-2</v>
      </c>
      <c r="D26" s="75">
        <v>0</v>
      </c>
      <c r="E26" s="75">
        <v>0</v>
      </c>
      <c r="F26" s="75">
        <v>0</v>
      </c>
      <c r="G26" s="75">
        <v>3.6111111111111101E-3</v>
      </c>
      <c r="H26" s="75">
        <v>0</v>
      </c>
      <c r="I26" s="75">
        <v>0</v>
      </c>
      <c r="J26" s="75">
        <v>0</v>
      </c>
      <c r="K26" s="143">
        <f t="shared" si="0"/>
        <v>1.7361111111111112E-2</v>
      </c>
    </row>
    <row r="27" spans="2:11">
      <c r="B27" s="93" t="s">
        <v>78</v>
      </c>
      <c r="C27" s="75">
        <v>5.3587962962962999E-3</v>
      </c>
      <c r="D27" s="75">
        <v>0</v>
      </c>
      <c r="E27" s="75">
        <v>0</v>
      </c>
      <c r="F27" s="75">
        <v>0</v>
      </c>
      <c r="G27" s="75">
        <v>7.1759259259259302E-4</v>
      </c>
      <c r="H27" s="75">
        <v>0</v>
      </c>
      <c r="I27" s="75">
        <v>0</v>
      </c>
      <c r="J27" s="75">
        <v>5.4398148148148101E-4</v>
      </c>
      <c r="K27" s="143">
        <f t="shared" si="0"/>
        <v>6.6203703703703737E-3</v>
      </c>
    </row>
    <row r="28" spans="2:11">
      <c r="B28" s="93" t="s">
        <v>17</v>
      </c>
      <c r="C28" s="75">
        <v>1.28587962962963E-2</v>
      </c>
      <c r="D28" s="75">
        <v>6.2500000000000001E-4</v>
      </c>
      <c r="E28" s="75">
        <v>0</v>
      </c>
      <c r="F28" s="75">
        <v>0</v>
      </c>
      <c r="G28" s="75">
        <v>1.7650462962963E-2</v>
      </c>
      <c r="H28" s="75">
        <v>0</v>
      </c>
      <c r="I28" s="75">
        <v>0</v>
      </c>
      <c r="J28" s="75">
        <v>1.40972222222222E-2</v>
      </c>
      <c r="K28" s="143">
        <f t="shared" si="0"/>
        <v>4.5231481481481497E-2</v>
      </c>
    </row>
    <row r="29" spans="2:11" ht="15.75" thickBot="1">
      <c r="B29" s="144"/>
      <c r="C29" s="85"/>
      <c r="D29" s="85"/>
      <c r="E29" s="84"/>
      <c r="F29" s="84"/>
      <c r="G29" s="85"/>
      <c r="H29" s="85"/>
      <c r="I29" s="85"/>
      <c r="J29" s="85"/>
      <c r="K29" s="145"/>
    </row>
    <row r="30" spans="2:11" ht="16.5" thickTop="1" thickBot="1">
      <c r="B30" s="97" t="s">
        <v>29</v>
      </c>
      <c r="C30" s="88">
        <f>SUM(C7:C28)</f>
        <v>0.33927083333333335</v>
      </c>
      <c r="D30" s="88">
        <f>SUM(D7:D28)</f>
        <v>3.0347222222222182E-2</v>
      </c>
      <c r="E30" s="88">
        <f>SUM(E7:E28)</f>
        <v>0</v>
      </c>
      <c r="F30" s="88"/>
      <c r="G30" s="88">
        <f t="shared" ref="G30:J30" si="1">SUM(G7:G28)</f>
        <v>0.1</v>
      </c>
      <c r="H30" s="88"/>
      <c r="I30" s="88"/>
      <c r="J30" s="88">
        <f t="shared" si="1"/>
        <v>5.4594907407407404E-2</v>
      </c>
      <c r="K30" s="146">
        <f>SUM(K7:K28)</f>
        <v>0.52421296296296294</v>
      </c>
    </row>
    <row r="31" spans="2:11" ht="15.75" thickTop="1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>
  <sheetPr codeName="Foglio49"/>
  <dimension ref="B2:K32"/>
  <sheetViews>
    <sheetView showGridLines="0" showZeros="0" topLeftCell="B1" zoomScale="110" zoomScaleNormal="110" zoomScaleSheetLayoutView="100" zoomScalePageLayoutView="110" workbookViewId="0">
      <selection activeCell="M18" sqref="M18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/>
    <row r="3" spans="2:11">
      <c r="B3" s="183" t="s">
        <v>88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>
      <c r="B4" s="186" t="s">
        <v>130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>
      <c r="B7" s="93" t="s">
        <v>10</v>
      </c>
      <c r="C7" s="75">
        <v>0</v>
      </c>
      <c r="D7" s="75">
        <v>0</v>
      </c>
      <c r="E7" s="74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143"/>
    </row>
    <row r="8" spans="2:11">
      <c r="B8" s="93" t="s">
        <v>13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  <c r="K8" s="143"/>
    </row>
    <row r="9" spans="2:11">
      <c r="B9" s="93" t="s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143"/>
    </row>
    <row r="10" spans="2:11">
      <c r="B10" s="93" t="s">
        <v>8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143"/>
    </row>
    <row r="11" spans="2:11">
      <c r="B11" s="93" t="s">
        <v>26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143"/>
    </row>
    <row r="12" spans="2:11">
      <c r="B12" s="93" t="s">
        <v>3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143"/>
    </row>
    <row r="13" spans="2:11">
      <c r="B13" s="93" t="s">
        <v>7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143"/>
    </row>
    <row r="14" spans="2:11">
      <c r="B14" s="93" t="s">
        <v>2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143"/>
    </row>
    <row r="15" spans="2:11">
      <c r="B15" s="93" t="s">
        <v>9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143"/>
    </row>
    <row r="16" spans="2:11">
      <c r="B16" s="93" t="s">
        <v>1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143"/>
    </row>
    <row r="17" spans="2:11">
      <c r="B17" s="93" t="s">
        <v>27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143"/>
    </row>
    <row r="18" spans="2:11">
      <c r="B18" s="93" t="s">
        <v>16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143"/>
    </row>
    <row r="19" spans="2:11">
      <c r="B19" s="93" t="s">
        <v>4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143"/>
    </row>
    <row r="20" spans="2:11">
      <c r="B20" s="93" t="s">
        <v>14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5">
        <v>0</v>
      </c>
      <c r="K20" s="143"/>
    </row>
    <row r="21" spans="2:11">
      <c r="B21" s="93" t="s">
        <v>11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143"/>
    </row>
    <row r="22" spans="2:11">
      <c r="B22" s="93" t="s">
        <v>15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  <c r="H22" s="75">
        <v>0</v>
      </c>
      <c r="I22" s="75">
        <v>0</v>
      </c>
      <c r="J22" s="75">
        <v>0</v>
      </c>
      <c r="K22" s="143"/>
    </row>
    <row r="23" spans="2:11">
      <c r="B23" s="93" t="s">
        <v>71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  <c r="H23" s="75">
        <v>0</v>
      </c>
      <c r="I23" s="75">
        <v>0</v>
      </c>
      <c r="J23" s="75">
        <v>0</v>
      </c>
      <c r="K23" s="143"/>
    </row>
    <row r="24" spans="2:11">
      <c r="B24" s="93" t="s">
        <v>12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5">
        <v>0</v>
      </c>
      <c r="J24" s="75">
        <v>0</v>
      </c>
      <c r="K24" s="143"/>
    </row>
    <row r="25" spans="2:11">
      <c r="B25" s="93" t="s">
        <v>5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143"/>
    </row>
    <row r="26" spans="2:11">
      <c r="B26" s="93" t="s">
        <v>6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 s="143"/>
    </row>
    <row r="27" spans="2:11">
      <c r="B27" s="93" t="s">
        <v>78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  <c r="H27" s="75">
        <v>0</v>
      </c>
      <c r="I27" s="75">
        <v>0</v>
      </c>
      <c r="J27" s="75">
        <v>0</v>
      </c>
      <c r="K27" s="143"/>
    </row>
    <row r="28" spans="2:11">
      <c r="B28" s="93" t="s">
        <v>17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143"/>
    </row>
    <row r="29" spans="2:11" ht="15.75" thickBot="1">
      <c r="B29" s="95"/>
      <c r="C29" s="85"/>
      <c r="D29" s="85"/>
      <c r="E29" s="84"/>
      <c r="F29" s="84"/>
      <c r="G29" s="84"/>
      <c r="H29" s="84"/>
      <c r="I29" s="85"/>
      <c r="J29" s="85"/>
      <c r="K29" s="145"/>
    </row>
    <row r="30" spans="2:11" ht="16.5" thickTop="1" thickBot="1">
      <c r="B30" s="97" t="s">
        <v>29</v>
      </c>
      <c r="C30" s="88"/>
      <c r="D30" s="88"/>
      <c r="E30" s="88"/>
      <c r="F30" s="88"/>
      <c r="G30" s="88"/>
      <c r="H30" s="88"/>
      <c r="I30" s="88"/>
      <c r="J30" s="141"/>
      <c r="K30" s="146"/>
    </row>
    <row r="31" spans="2:11" ht="15.75" thickTop="1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Foglio5"/>
  <dimension ref="B1:H67"/>
  <sheetViews>
    <sheetView showGridLines="0" showZeros="0" zoomScale="110" zoomScaleNormal="110" zoomScaleSheetLayoutView="100" zoomScalePageLayoutView="110" workbookViewId="0">
      <selection activeCell="M18" sqref="M18"/>
    </sheetView>
  </sheetViews>
  <sheetFormatPr defaultColWidth="8.85546875" defaultRowHeight="1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>
      <c r="C1" s="9"/>
      <c r="D1" s="9"/>
      <c r="E1" s="9"/>
      <c r="F1" s="9"/>
    </row>
    <row r="2" spans="2:8" s="1" customFormat="1" ht="15.75" thickBot="1">
      <c r="C2" s="9"/>
      <c r="D2" s="9"/>
      <c r="E2" s="9"/>
      <c r="F2" s="9"/>
    </row>
    <row r="3" spans="2:8" s="1" customFormat="1" ht="15.75" thickBot="1">
      <c r="B3" s="163" t="s">
        <v>102</v>
      </c>
      <c r="C3" s="164"/>
      <c r="D3" s="164"/>
      <c r="E3" s="164"/>
      <c r="F3" s="171"/>
      <c r="G3" s="164"/>
      <c r="H3" s="165"/>
    </row>
    <row r="4" spans="2:8" s="1" customFormat="1" ht="15.75" thickBot="1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>
      <c r="B7" s="42" t="s">
        <v>10</v>
      </c>
      <c r="C7" s="38">
        <v>3.5763888888888898E-3</v>
      </c>
      <c r="D7" s="39">
        <f>C7/C$30</f>
        <v>8.032650514713531E-3</v>
      </c>
      <c r="E7" s="38">
        <v>0</v>
      </c>
      <c r="F7" s="39"/>
      <c r="G7" s="38">
        <v>3.5763888888888898E-3</v>
      </c>
      <c r="H7" s="43">
        <f t="shared" ref="H7:H28" si="0">G7/$G$30</f>
        <v>7.8321040225077954E-3</v>
      </c>
    </row>
    <row r="8" spans="2:8" s="1" customFormat="1">
      <c r="B8" s="42" t="s">
        <v>13</v>
      </c>
      <c r="C8" s="38">
        <v>6.97916666666667E-3</v>
      </c>
      <c r="D8" s="39">
        <f t="shared" ref="D8:F27" si="1">C8/C$30</f>
        <v>1.5675366538421553E-2</v>
      </c>
      <c r="E8" s="38">
        <v>0</v>
      </c>
      <c r="F8" s="39"/>
      <c r="G8" s="38">
        <v>6.97916666666667E-3</v>
      </c>
      <c r="H8" s="43">
        <f t="shared" si="0"/>
        <v>1.5284008820622011E-2</v>
      </c>
    </row>
    <row r="9" spans="2:8" s="1" customFormat="1">
      <c r="B9" s="42" t="s">
        <v>0</v>
      </c>
      <c r="C9" s="38">
        <v>9.3217592592592602E-2</v>
      </c>
      <c r="D9" s="39">
        <f t="shared" si="1"/>
        <v>0.20936882603722579</v>
      </c>
      <c r="E9" s="38">
        <v>0</v>
      </c>
      <c r="F9" s="39"/>
      <c r="G9" s="38">
        <v>9.3217592592592602E-2</v>
      </c>
      <c r="H9" s="43">
        <f t="shared" si="0"/>
        <v>0.2041416368843941</v>
      </c>
    </row>
    <row r="10" spans="2:8" s="1" customFormat="1">
      <c r="B10" s="42" t="s">
        <v>8</v>
      </c>
      <c r="C10" s="38">
        <v>1.0659722222222201E-2</v>
      </c>
      <c r="D10" s="39">
        <f t="shared" si="1"/>
        <v>2.3941977747738333E-2</v>
      </c>
      <c r="E10" s="38">
        <v>0</v>
      </c>
      <c r="F10" s="39"/>
      <c r="G10" s="38">
        <v>1.0659722222222201E-2</v>
      </c>
      <c r="H10" s="43">
        <f t="shared" si="0"/>
        <v>2.3344232377765901E-2</v>
      </c>
    </row>
    <row r="11" spans="2:8" s="1" customFormat="1">
      <c r="B11" s="42" t="s">
        <v>26</v>
      </c>
      <c r="C11" s="38">
        <v>1.9560185185185201E-3</v>
      </c>
      <c r="D11" s="39">
        <f t="shared" si="1"/>
        <v>4.3932619319954286E-3</v>
      </c>
      <c r="E11" s="38">
        <v>0</v>
      </c>
      <c r="F11" s="39"/>
      <c r="G11" s="38">
        <v>1.9560185185185201E-3</v>
      </c>
      <c r="H11" s="43">
        <f t="shared" si="0"/>
        <v>4.2835779281676966E-3</v>
      </c>
    </row>
    <row r="12" spans="2:8" s="1" customFormat="1">
      <c r="B12" s="42" t="s">
        <v>3</v>
      </c>
      <c r="C12" s="38">
        <v>5.7962962962963001E-2</v>
      </c>
      <c r="D12" s="39">
        <f t="shared" si="1"/>
        <v>0.13018612873037338</v>
      </c>
      <c r="E12" s="38">
        <v>0</v>
      </c>
      <c r="F12" s="39"/>
      <c r="G12" s="38">
        <v>5.7962962962963001E-2</v>
      </c>
      <c r="H12" s="43">
        <f t="shared" si="0"/>
        <v>0.12693584771753738</v>
      </c>
    </row>
    <row r="13" spans="2:8" s="1" customFormat="1">
      <c r="B13" s="42" t="s">
        <v>7</v>
      </c>
      <c r="C13" s="38">
        <v>1.8287037037037001E-2</v>
      </c>
      <c r="D13" s="39">
        <f t="shared" si="1"/>
        <v>4.1073099719247087E-2</v>
      </c>
      <c r="E13" s="38">
        <v>0</v>
      </c>
      <c r="F13" s="39"/>
      <c r="G13" s="38">
        <v>1.8287037037037001E-2</v>
      </c>
      <c r="H13" s="43">
        <f t="shared" si="0"/>
        <v>4.0047651636123914E-2</v>
      </c>
    </row>
    <row r="14" spans="2:8" s="1" customFormat="1">
      <c r="B14" s="42" t="s">
        <v>2</v>
      </c>
      <c r="C14" s="38">
        <v>1.5532407407407399E-2</v>
      </c>
      <c r="D14" s="39">
        <f t="shared" si="1"/>
        <v>3.4886139128626377E-2</v>
      </c>
      <c r="E14" s="38">
        <v>0</v>
      </c>
      <c r="F14" s="39"/>
      <c r="G14" s="38">
        <v>1.5532407407407399E-2</v>
      </c>
      <c r="H14" s="43">
        <f t="shared" si="0"/>
        <v>3.4015157275745805E-2</v>
      </c>
    </row>
    <row r="15" spans="2:8" s="1" customFormat="1">
      <c r="B15" s="42" t="s">
        <v>9</v>
      </c>
      <c r="C15" s="38">
        <v>9.6527777777777792E-3</v>
      </c>
      <c r="D15" s="39">
        <f t="shared" si="1"/>
        <v>2.1680357699906422E-2</v>
      </c>
      <c r="E15" s="38">
        <v>0</v>
      </c>
      <c r="F15" s="39"/>
      <c r="G15" s="38">
        <v>9.6527777777777792E-3</v>
      </c>
      <c r="H15" s="43">
        <f t="shared" si="0"/>
        <v>2.1139076876283174E-2</v>
      </c>
    </row>
    <row r="16" spans="2:8" s="1" customFormat="1">
      <c r="B16" s="42" t="s">
        <v>1</v>
      </c>
      <c r="C16" s="38">
        <v>1.0150462962963E-2</v>
      </c>
      <c r="D16" s="39">
        <f t="shared" si="1"/>
        <v>2.2798169907455632E-2</v>
      </c>
      <c r="E16" s="38">
        <v>0</v>
      </c>
      <c r="F16" s="39"/>
      <c r="G16" s="38">
        <v>1.0150462962963E-2</v>
      </c>
      <c r="H16" s="43">
        <f t="shared" si="0"/>
        <v>2.2228981319544854E-2</v>
      </c>
    </row>
    <row r="17" spans="2:8" s="1" customFormat="1">
      <c r="B17" s="42" t="s">
        <v>27</v>
      </c>
      <c r="C17" s="38">
        <v>8.4953703703703701E-3</v>
      </c>
      <c r="D17" s="39">
        <f t="shared" si="1"/>
        <v>1.9080794426536343E-2</v>
      </c>
      <c r="E17" s="38">
        <v>0</v>
      </c>
      <c r="F17" s="39"/>
      <c r="G17" s="38">
        <v>8.4953703703703701E-3</v>
      </c>
      <c r="H17" s="43">
        <f t="shared" si="0"/>
        <v>1.8604415380325954E-2</v>
      </c>
    </row>
    <row r="18" spans="2:8" s="1" customFormat="1">
      <c r="B18" s="42" t="s">
        <v>16</v>
      </c>
      <c r="C18" s="38">
        <v>1.93287037037037E-3</v>
      </c>
      <c r="D18" s="39">
        <f t="shared" si="1"/>
        <v>4.3412706665280224E-3</v>
      </c>
      <c r="E18" s="38">
        <v>0</v>
      </c>
      <c r="F18" s="39"/>
      <c r="G18" s="38">
        <v>1.93287037037037E-3</v>
      </c>
      <c r="H18" s="43">
        <f t="shared" si="0"/>
        <v>4.2328846982485476E-3</v>
      </c>
    </row>
    <row r="19" spans="2:8" s="1" customFormat="1">
      <c r="B19" s="42" t="s">
        <v>4</v>
      </c>
      <c r="C19" s="38">
        <v>2.5312500000000002E-2</v>
      </c>
      <c r="D19" s="39">
        <f t="shared" si="1"/>
        <v>5.6852448788603523E-2</v>
      </c>
      <c r="E19" s="38">
        <v>0</v>
      </c>
      <c r="F19" s="39"/>
      <c r="G19" s="38">
        <v>2.5312500000000002E-2</v>
      </c>
      <c r="H19" s="43">
        <f t="shared" si="0"/>
        <v>5.5433046916584287E-2</v>
      </c>
    </row>
    <row r="20" spans="2:8" s="1" customFormat="1">
      <c r="B20" s="42" t="s">
        <v>14</v>
      </c>
      <c r="C20" s="38">
        <v>1.35069444444444E-2</v>
      </c>
      <c r="D20" s="39">
        <f t="shared" si="1"/>
        <v>3.0336903400228665E-2</v>
      </c>
      <c r="E20" s="38">
        <v>0</v>
      </c>
      <c r="F20" s="39"/>
      <c r="G20" s="38">
        <v>1.35069444444444E-2</v>
      </c>
      <c r="H20" s="43">
        <f t="shared" si="0"/>
        <v>2.9579499657820595E-2</v>
      </c>
    </row>
    <row r="21" spans="2:8" s="1" customFormat="1">
      <c r="B21" s="42" t="s">
        <v>11</v>
      </c>
      <c r="C21" s="38">
        <v>1.2384259259259299E-3</v>
      </c>
      <c r="D21" s="39">
        <f t="shared" si="1"/>
        <v>2.781532702505988E-3</v>
      </c>
      <c r="E21" s="36">
        <v>1.05208333333333E-2</v>
      </c>
      <c r="F21" s="39">
        <f t="shared" si="1"/>
        <v>0.92284263959390844</v>
      </c>
      <c r="G21" s="38">
        <v>1.1759259259259301E-2</v>
      </c>
      <c r="H21" s="43">
        <f t="shared" si="0"/>
        <v>2.5752160798925391E-2</v>
      </c>
    </row>
    <row r="22" spans="2:8" s="1" customFormat="1">
      <c r="B22" s="42" t="s">
        <v>15</v>
      </c>
      <c r="C22" s="38">
        <v>1.6087962962963E-3</v>
      </c>
      <c r="D22" s="39">
        <f t="shared" si="1"/>
        <v>3.613392949984411E-3</v>
      </c>
      <c r="E22" s="38">
        <v>0</v>
      </c>
      <c r="F22" s="39">
        <f t="shared" si="1"/>
        <v>0</v>
      </c>
      <c r="G22" s="38">
        <v>1.6087962962963E-3</v>
      </c>
      <c r="H22" s="43">
        <f t="shared" si="0"/>
        <v>3.5231794793805365E-3</v>
      </c>
    </row>
    <row r="23" spans="2:8" s="1" customFormat="1">
      <c r="B23" s="42" t="s">
        <v>71</v>
      </c>
      <c r="C23" s="38">
        <v>4.43287037037037E-3</v>
      </c>
      <c r="D23" s="39">
        <f t="shared" si="1"/>
        <v>9.956327337007383E-3</v>
      </c>
      <c r="E23" s="38">
        <v>0</v>
      </c>
      <c r="F23" s="39">
        <f t="shared" si="1"/>
        <v>0</v>
      </c>
      <c r="G23" s="38">
        <v>4.43287037037037E-3</v>
      </c>
      <c r="H23" s="43">
        <f t="shared" si="0"/>
        <v>9.7077535295161319E-3</v>
      </c>
    </row>
    <row r="24" spans="2:8" s="1" customFormat="1">
      <c r="B24" s="42" t="s">
        <v>12</v>
      </c>
      <c r="C24" s="38">
        <v>7.4074074074074103E-4</v>
      </c>
      <c r="D24" s="39">
        <f t="shared" si="1"/>
        <v>1.6637204949568481E-3</v>
      </c>
      <c r="E24" s="38">
        <v>0</v>
      </c>
      <c r="F24" s="39">
        <f t="shared" si="1"/>
        <v>0</v>
      </c>
      <c r="G24" s="38">
        <v>7.4074074074074103E-4</v>
      </c>
      <c r="H24" s="43">
        <f t="shared" si="0"/>
        <v>1.6221833574126181E-3</v>
      </c>
    </row>
    <row r="25" spans="2:8" s="1" customFormat="1">
      <c r="B25" s="42" t="s">
        <v>5</v>
      </c>
      <c r="C25" s="38">
        <v>1.1226851851851901E-3</v>
      </c>
      <c r="D25" s="39">
        <f t="shared" si="1"/>
        <v>2.5215763751689829E-3</v>
      </c>
      <c r="E25" s="38">
        <v>8.7962962962963005E-4</v>
      </c>
      <c r="F25" s="39">
        <f t="shared" si="1"/>
        <v>7.7157360406091627E-2</v>
      </c>
      <c r="G25" s="38">
        <v>2.0023148148148101E-3</v>
      </c>
      <c r="H25" s="43">
        <f t="shared" si="0"/>
        <v>4.384964388005971E-3</v>
      </c>
    </row>
    <row r="26" spans="2:8" s="1" customFormat="1">
      <c r="B26" s="42" t="s">
        <v>6</v>
      </c>
      <c r="C26" s="38">
        <v>7.3460648148148094E-2</v>
      </c>
      <c r="D26" s="39">
        <f t="shared" si="1"/>
        <v>0.16499428096079849</v>
      </c>
      <c r="E26" s="38">
        <v>0</v>
      </c>
      <c r="F26" s="39"/>
      <c r="G26" s="38">
        <v>7.3460648148148094E-2</v>
      </c>
      <c r="H26" s="43">
        <f t="shared" si="0"/>
        <v>0.1608749651484043</v>
      </c>
    </row>
    <row r="27" spans="2:8" s="1" customFormat="1">
      <c r="B27" s="42" t="s">
        <v>78</v>
      </c>
      <c r="C27" s="38">
        <v>8.4652777777777799E-2</v>
      </c>
      <c r="D27" s="39">
        <f t="shared" si="1"/>
        <v>0.19013205781428727</v>
      </c>
      <c r="E27" s="38">
        <v>0</v>
      </c>
      <c r="F27" s="39"/>
      <c r="G27" s="38">
        <v>8.4652777777777799E-2</v>
      </c>
      <c r="H27" s="43">
        <f t="shared" si="0"/>
        <v>0.18538514181431073</v>
      </c>
    </row>
    <row r="28" spans="2:8" s="1" customFormat="1">
      <c r="B28" s="42" t="s">
        <v>17</v>
      </c>
      <c r="C28" s="38">
        <v>7.5231481481481503E-4</v>
      </c>
      <c r="D28" s="39">
        <f t="shared" ref="D28" si="2">C28/C$30</f>
        <v>1.6897161276905486E-3</v>
      </c>
      <c r="E28" s="38">
        <v>0</v>
      </c>
      <c r="F28" s="39"/>
      <c r="G28" s="38">
        <v>7.5231481481481503E-4</v>
      </c>
      <c r="H28" s="43">
        <f t="shared" si="0"/>
        <v>1.6475299723721899E-3</v>
      </c>
    </row>
    <row r="29" spans="2:8" s="1" customFormat="1" ht="15.75" thickBot="1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>
      <c r="B30" s="46" t="s">
        <v>29</v>
      </c>
      <c r="C30" s="50">
        <f t="shared" ref="C30:H30" si="3">SUM(C7:C28)</f>
        <v>0.44523148148148145</v>
      </c>
      <c r="D30" s="51">
        <f t="shared" si="3"/>
        <v>1</v>
      </c>
      <c r="E30" s="50">
        <f t="shared" si="3"/>
        <v>1.140046296296293E-2</v>
      </c>
      <c r="F30" s="51">
        <f t="shared" si="3"/>
        <v>1</v>
      </c>
      <c r="G30" s="50">
        <f t="shared" si="3"/>
        <v>0.45663194444444449</v>
      </c>
      <c r="H30" s="49">
        <f t="shared" si="3"/>
        <v>0.99999999999999978</v>
      </c>
    </row>
    <row r="31" spans="2:8" s="1" customFormat="1" ht="15.75" thickTop="1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>
      <c r="C33" s="9"/>
      <c r="D33" s="9"/>
      <c r="E33" s="9"/>
      <c r="F33" s="9"/>
    </row>
    <row r="34" spans="3:6" s="1" customFormat="1">
      <c r="C34" s="9"/>
      <c r="D34" s="9"/>
      <c r="E34" s="9"/>
      <c r="F34" s="9"/>
    </row>
    <row r="35" spans="3:6" s="1" customFormat="1">
      <c r="C35" s="9"/>
      <c r="D35" s="9"/>
      <c r="E35" s="9"/>
      <c r="F35" s="9"/>
    </row>
    <row r="36" spans="3:6" s="1" customFormat="1">
      <c r="C36" s="9"/>
      <c r="D36" s="9"/>
      <c r="E36" s="9"/>
      <c r="F36" s="9"/>
    </row>
    <row r="37" spans="3:6" s="1" customFormat="1">
      <c r="C37" s="9"/>
      <c r="D37" s="9"/>
      <c r="E37" s="9"/>
      <c r="F37" s="9"/>
    </row>
    <row r="38" spans="3:6" s="1" customFormat="1">
      <c r="C38" s="9"/>
      <c r="D38" s="9"/>
      <c r="E38" s="9"/>
      <c r="F38" s="9"/>
    </row>
    <row r="39" spans="3:6" s="1" customFormat="1">
      <c r="C39" s="9"/>
      <c r="D39" s="9"/>
      <c r="E39" s="9"/>
      <c r="F39" s="9"/>
    </row>
    <row r="40" spans="3:6" s="1" customFormat="1">
      <c r="C40" s="9"/>
      <c r="D40" s="9"/>
      <c r="E40" s="9"/>
      <c r="F40" s="9"/>
    </row>
    <row r="41" spans="3:6" s="1" customFormat="1">
      <c r="C41" s="9"/>
      <c r="D41" s="9"/>
      <c r="E41" s="9"/>
      <c r="F41" s="9"/>
    </row>
    <row r="42" spans="3:6" s="1" customFormat="1">
      <c r="C42" s="9"/>
      <c r="D42" s="9"/>
      <c r="E42" s="9"/>
      <c r="F42" s="9"/>
    </row>
    <row r="43" spans="3:6" s="1" customFormat="1">
      <c r="C43" s="9"/>
      <c r="D43" s="9"/>
      <c r="E43" s="9"/>
      <c r="F43" s="9"/>
    </row>
    <row r="44" spans="3:6" s="1" customFormat="1">
      <c r="C44" s="9"/>
      <c r="D44" s="9"/>
      <c r="E44" s="9"/>
      <c r="F44" s="9"/>
    </row>
    <row r="45" spans="3:6" s="1" customFormat="1">
      <c r="C45" s="9"/>
      <c r="D45" s="9"/>
      <c r="E45" s="9"/>
      <c r="F45" s="9"/>
    </row>
    <row r="46" spans="3:6" s="1" customFormat="1">
      <c r="C46" s="9"/>
      <c r="D46" s="9"/>
      <c r="E46" s="9"/>
      <c r="F46" s="9"/>
    </row>
    <row r="47" spans="3:6" s="1" customFormat="1">
      <c r="C47" s="9"/>
      <c r="D47" s="9"/>
      <c r="E47" s="9"/>
      <c r="F47" s="9"/>
    </row>
    <row r="48" spans="3:6" s="1" customFormat="1">
      <c r="C48" s="9"/>
      <c r="D48" s="9"/>
      <c r="E48" s="9"/>
      <c r="F48" s="9"/>
    </row>
    <row r="49" spans="3:6" s="1" customFormat="1">
      <c r="C49" s="9"/>
      <c r="D49" s="9"/>
      <c r="E49" s="9"/>
      <c r="F49" s="9"/>
    </row>
    <row r="50" spans="3:6" s="1" customFormat="1">
      <c r="C50" s="9"/>
      <c r="D50" s="9"/>
      <c r="E50" s="9"/>
      <c r="F50" s="9"/>
    </row>
    <row r="51" spans="3:6" s="1" customFormat="1">
      <c r="C51" s="9"/>
      <c r="D51" s="9"/>
      <c r="E51" s="9"/>
      <c r="F51" s="9"/>
    </row>
    <row r="52" spans="3:6" s="1" customFormat="1">
      <c r="C52" s="9"/>
      <c r="D52" s="9"/>
      <c r="E52" s="9"/>
      <c r="F52" s="9"/>
    </row>
    <row r="53" spans="3:6" s="1" customFormat="1">
      <c r="C53" s="9"/>
      <c r="D53" s="9"/>
      <c r="E53" s="9"/>
      <c r="F53" s="9"/>
    </row>
    <row r="54" spans="3:6" s="1" customFormat="1">
      <c r="C54" s="9"/>
      <c r="D54" s="9"/>
      <c r="E54" s="9"/>
      <c r="F54" s="9"/>
    </row>
    <row r="55" spans="3:6" s="1" customFormat="1">
      <c r="C55" s="9"/>
      <c r="D55" s="9"/>
      <c r="E55" s="9"/>
      <c r="F55" s="9"/>
    </row>
    <row r="56" spans="3:6" s="1" customFormat="1">
      <c r="C56" s="9"/>
      <c r="D56" s="9"/>
      <c r="E56" s="9"/>
      <c r="F56" s="9"/>
    </row>
    <row r="57" spans="3:6" s="1" customFormat="1">
      <c r="C57" s="9"/>
      <c r="D57" s="9"/>
      <c r="E57" s="9"/>
      <c r="F57" s="9"/>
    </row>
    <row r="58" spans="3:6" s="1" customFormat="1">
      <c r="C58" s="9"/>
      <c r="D58" s="9"/>
      <c r="E58" s="9"/>
      <c r="F58" s="9"/>
    </row>
    <row r="59" spans="3:6" s="1" customFormat="1">
      <c r="C59" s="9"/>
      <c r="D59" s="9"/>
      <c r="E59" s="9"/>
      <c r="F59" s="9"/>
    </row>
    <row r="60" spans="3:6" s="1" customFormat="1">
      <c r="C60" s="9"/>
      <c r="D60" s="9"/>
      <c r="E60" s="9"/>
      <c r="F60" s="9"/>
    </row>
    <row r="61" spans="3:6" s="1" customFormat="1">
      <c r="C61" s="9"/>
      <c r="D61" s="9"/>
      <c r="E61" s="9"/>
      <c r="F61" s="9"/>
    </row>
    <row r="62" spans="3:6" s="1" customFormat="1">
      <c r="C62" s="9"/>
      <c r="D62" s="9"/>
      <c r="E62" s="9"/>
      <c r="F62" s="9"/>
    </row>
    <row r="63" spans="3:6" s="1" customFormat="1">
      <c r="C63" s="9"/>
      <c r="D63" s="9"/>
      <c r="E63" s="9"/>
      <c r="F63" s="9"/>
    </row>
    <row r="64" spans="3:6" s="1" customFormat="1">
      <c r="C64" s="9"/>
      <c r="D64" s="9"/>
      <c r="E64" s="9"/>
      <c r="F64" s="9"/>
    </row>
    <row r="65" spans="3:6" s="1" customFormat="1">
      <c r="C65" s="9"/>
      <c r="D65" s="9"/>
      <c r="E65" s="9"/>
      <c r="F65" s="9"/>
    </row>
    <row r="66" spans="3:6" s="1" customFormat="1">
      <c r="C66" s="9"/>
      <c r="D66" s="9"/>
      <c r="E66" s="9"/>
      <c r="F66" s="9"/>
    </row>
    <row r="67" spans="3:6" s="1" customFormat="1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&amp;R11</oddHeader>
  </headerFooter>
  <colBreaks count="1" manualBreakCount="1">
    <brk id="8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>
  <sheetPr codeName="Foglio50"/>
  <dimension ref="B2:K32"/>
  <sheetViews>
    <sheetView showGridLines="0" showZeros="0" zoomScale="110" zoomScaleNormal="110" zoomScaleSheetLayoutView="100" zoomScalePageLayoutView="110" workbookViewId="0">
      <selection activeCell="M18" sqref="M18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/>
    <row r="3" spans="2:11">
      <c r="B3" s="183" t="s">
        <v>89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>
      <c r="B4" s="186" t="s">
        <v>130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>
      <c r="B7" s="93" t="s">
        <v>10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143"/>
    </row>
    <row r="8" spans="2:11">
      <c r="B8" s="93" t="s">
        <v>13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  <c r="K8" s="143"/>
    </row>
    <row r="9" spans="2:11">
      <c r="B9" s="93" t="s">
        <v>0</v>
      </c>
      <c r="C9" s="75">
        <v>5.3356481481481501E-3</v>
      </c>
      <c r="D9" s="75">
        <v>0</v>
      </c>
      <c r="E9" s="75">
        <v>0</v>
      </c>
      <c r="F9" s="75">
        <v>0</v>
      </c>
      <c r="G9" s="75">
        <v>1.10532407407407E-2</v>
      </c>
      <c r="H9" s="75">
        <v>0</v>
      </c>
      <c r="I9" s="75">
        <v>0</v>
      </c>
      <c r="J9" s="75">
        <v>0</v>
      </c>
      <c r="K9" s="143">
        <f t="shared" ref="K9:K27" si="0">SUM(C9:J9)</f>
        <v>1.6388888888888849E-2</v>
      </c>
    </row>
    <row r="10" spans="2:11">
      <c r="B10" s="93" t="s">
        <v>8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143">
        <f t="shared" si="0"/>
        <v>0</v>
      </c>
    </row>
    <row r="11" spans="2:11">
      <c r="B11" s="93" t="s">
        <v>26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143">
        <f t="shared" si="0"/>
        <v>0</v>
      </c>
    </row>
    <row r="12" spans="2:11">
      <c r="B12" s="93" t="s">
        <v>3</v>
      </c>
      <c r="C12" s="75">
        <v>2.82407407407407E-3</v>
      </c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143">
        <f t="shared" si="0"/>
        <v>2.82407407407407E-3</v>
      </c>
    </row>
    <row r="13" spans="2:11">
      <c r="B13" s="93" t="s">
        <v>7</v>
      </c>
      <c r="C13" s="75">
        <v>6.7013888888888904E-3</v>
      </c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143">
        <f t="shared" si="0"/>
        <v>6.7013888888888904E-3</v>
      </c>
    </row>
    <row r="14" spans="2:11">
      <c r="B14" s="93" t="s">
        <v>2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143">
        <f t="shared" si="0"/>
        <v>0</v>
      </c>
    </row>
    <row r="15" spans="2:11">
      <c r="B15" s="93" t="s">
        <v>9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143">
        <f t="shared" si="0"/>
        <v>0</v>
      </c>
    </row>
    <row r="16" spans="2:11">
      <c r="B16" s="93" t="s">
        <v>1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143">
        <f t="shared" si="0"/>
        <v>0</v>
      </c>
    </row>
    <row r="17" spans="2:11">
      <c r="B17" s="93" t="s">
        <v>27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143">
        <f t="shared" si="0"/>
        <v>0</v>
      </c>
    </row>
    <row r="18" spans="2:11">
      <c r="B18" s="93" t="s">
        <v>16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143">
        <f t="shared" si="0"/>
        <v>0</v>
      </c>
    </row>
    <row r="19" spans="2:11">
      <c r="B19" s="93" t="s">
        <v>4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143">
        <f t="shared" si="0"/>
        <v>0</v>
      </c>
    </row>
    <row r="20" spans="2:11">
      <c r="B20" s="93" t="s">
        <v>14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5">
        <v>0</v>
      </c>
      <c r="K20" s="143">
        <f t="shared" si="0"/>
        <v>0</v>
      </c>
    </row>
    <row r="21" spans="2:11">
      <c r="B21" s="93" t="s">
        <v>11</v>
      </c>
      <c r="C21" s="75">
        <v>3.3240740740740703E-2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143">
        <f t="shared" si="0"/>
        <v>3.3240740740740703E-2</v>
      </c>
    </row>
    <row r="22" spans="2:11">
      <c r="B22" s="93" t="s">
        <v>15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  <c r="H22" s="75">
        <v>0</v>
      </c>
      <c r="I22" s="75">
        <v>0</v>
      </c>
      <c r="J22" s="75">
        <v>0</v>
      </c>
      <c r="K22" s="143">
        <f t="shared" si="0"/>
        <v>0</v>
      </c>
    </row>
    <row r="23" spans="2:11">
      <c r="B23" s="93" t="s">
        <v>71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  <c r="H23" s="75">
        <v>0</v>
      </c>
      <c r="I23" s="75">
        <v>0</v>
      </c>
      <c r="J23" s="75">
        <v>0</v>
      </c>
      <c r="K23" s="143">
        <f t="shared" si="0"/>
        <v>0</v>
      </c>
    </row>
    <row r="24" spans="2:11">
      <c r="B24" s="93" t="s">
        <v>12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5">
        <v>0</v>
      </c>
      <c r="J24" s="75">
        <v>0</v>
      </c>
      <c r="K24" s="143">
        <f t="shared" si="0"/>
        <v>0</v>
      </c>
    </row>
    <row r="25" spans="2:11">
      <c r="B25" s="93" t="s">
        <v>5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143">
        <f t="shared" si="0"/>
        <v>0</v>
      </c>
    </row>
    <row r="26" spans="2:11">
      <c r="B26" s="93" t="s">
        <v>6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 s="143">
        <f t="shared" si="0"/>
        <v>0</v>
      </c>
    </row>
    <row r="27" spans="2:11">
      <c r="B27" s="93" t="s">
        <v>78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  <c r="H27" s="75">
        <v>0</v>
      </c>
      <c r="I27" s="75">
        <v>0</v>
      </c>
      <c r="J27" s="75">
        <v>0</v>
      </c>
      <c r="K27" s="143">
        <f t="shared" si="0"/>
        <v>0</v>
      </c>
    </row>
    <row r="28" spans="2:11">
      <c r="B28" s="93" t="s">
        <v>17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143"/>
    </row>
    <row r="29" spans="2:11" ht="15.75" thickBot="1">
      <c r="B29" s="95"/>
      <c r="C29" s="85"/>
      <c r="D29" s="85"/>
      <c r="E29" s="84"/>
      <c r="F29" s="84"/>
      <c r="G29" s="84"/>
      <c r="H29" s="84"/>
      <c r="I29" s="85"/>
      <c r="J29" s="85"/>
      <c r="K29" s="96"/>
    </row>
    <row r="30" spans="2:11" ht="16.5" thickTop="1" thickBot="1">
      <c r="B30" s="97" t="s">
        <v>29</v>
      </c>
      <c r="C30" s="88">
        <f>SUM(C7:C28)</f>
        <v>4.8101851851851812E-2</v>
      </c>
      <c r="D30" s="88">
        <f t="shared" ref="D30:H30" si="1">SUM(D7:D28)</f>
        <v>0</v>
      </c>
      <c r="E30" s="88">
        <f t="shared" si="1"/>
        <v>0</v>
      </c>
      <c r="F30" s="88">
        <f t="shared" si="1"/>
        <v>0</v>
      </c>
      <c r="G30" s="88">
        <f t="shared" si="1"/>
        <v>1.10532407407407E-2</v>
      </c>
      <c r="H30" s="88">
        <f t="shared" si="1"/>
        <v>0</v>
      </c>
      <c r="I30" s="88"/>
      <c r="J30" s="88"/>
      <c r="K30" s="146">
        <f t="shared" ref="K30" si="2">SUM(K7:K28)</f>
        <v>5.9155092592592509E-2</v>
      </c>
    </row>
    <row r="31" spans="2:11" ht="15.75" thickTop="1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>
  <sheetPr codeName="Foglio51"/>
  <dimension ref="B2:K32"/>
  <sheetViews>
    <sheetView showGridLines="0" showZeros="0" zoomScale="110" zoomScaleNormal="110" zoomScaleSheetLayoutView="100" zoomScalePageLayoutView="110" workbookViewId="0">
      <selection activeCell="M18" sqref="M18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/>
    <row r="3" spans="2:11">
      <c r="B3" s="183" t="s">
        <v>90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>
      <c r="B4" s="186" t="s">
        <v>130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>
      <c r="B7" s="93" t="s">
        <v>10</v>
      </c>
      <c r="C7" s="75">
        <v>0</v>
      </c>
      <c r="D7" s="75">
        <v>0</v>
      </c>
      <c r="E7" s="74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143"/>
    </row>
    <row r="8" spans="2:11">
      <c r="B8" s="93" t="s">
        <v>13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  <c r="K8" s="143"/>
    </row>
    <row r="9" spans="2:11">
      <c r="B9" s="93" t="s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143"/>
    </row>
    <row r="10" spans="2:11">
      <c r="B10" s="93" t="s">
        <v>8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143"/>
    </row>
    <row r="11" spans="2:11">
      <c r="B11" s="93" t="s">
        <v>26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143"/>
    </row>
    <row r="12" spans="2:11">
      <c r="B12" s="93" t="s">
        <v>3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143"/>
    </row>
    <row r="13" spans="2:11">
      <c r="B13" s="93" t="s">
        <v>7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143"/>
    </row>
    <row r="14" spans="2:11">
      <c r="B14" s="93" t="s">
        <v>2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143"/>
    </row>
    <row r="15" spans="2:11">
      <c r="B15" s="93" t="s">
        <v>9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143"/>
    </row>
    <row r="16" spans="2:11">
      <c r="B16" s="93" t="s">
        <v>1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143"/>
    </row>
    <row r="17" spans="2:11">
      <c r="B17" s="93" t="s">
        <v>27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143"/>
    </row>
    <row r="18" spans="2:11">
      <c r="B18" s="93" t="s">
        <v>16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143"/>
    </row>
    <row r="19" spans="2:11">
      <c r="B19" s="93" t="s">
        <v>4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143"/>
    </row>
    <row r="20" spans="2:11">
      <c r="B20" s="93" t="s">
        <v>14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5">
        <v>0</v>
      </c>
      <c r="K20" s="143"/>
    </row>
    <row r="21" spans="2:11">
      <c r="B21" s="93" t="s">
        <v>11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143"/>
    </row>
    <row r="22" spans="2:11">
      <c r="B22" s="93" t="s">
        <v>15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  <c r="H22" s="75">
        <v>0</v>
      </c>
      <c r="I22" s="75">
        <v>0</v>
      </c>
      <c r="J22" s="75">
        <v>0</v>
      </c>
      <c r="K22" s="143"/>
    </row>
    <row r="23" spans="2:11">
      <c r="B23" s="93" t="s">
        <v>71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  <c r="H23" s="75">
        <v>0</v>
      </c>
      <c r="I23" s="75">
        <v>0</v>
      </c>
      <c r="J23" s="75">
        <v>0</v>
      </c>
      <c r="K23" s="143"/>
    </row>
    <row r="24" spans="2:11">
      <c r="B24" s="93" t="s">
        <v>12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5">
        <v>0</v>
      </c>
      <c r="J24" s="75">
        <v>0</v>
      </c>
      <c r="K24" s="143"/>
    </row>
    <row r="25" spans="2:11">
      <c r="B25" s="93" t="s">
        <v>5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143"/>
    </row>
    <row r="26" spans="2:11">
      <c r="B26" s="93" t="s">
        <v>6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 s="143"/>
    </row>
    <row r="27" spans="2:11">
      <c r="B27" s="93" t="s">
        <v>78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  <c r="H27" s="75">
        <v>0</v>
      </c>
      <c r="I27" s="75">
        <v>0</v>
      </c>
      <c r="J27" s="75">
        <v>0</v>
      </c>
      <c r="K27" s="143"/>
    </row>
    <row r="28" spans="2:11">
      <c r="B28" s="93" t="s">
        <v>17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143"/>
    </row>
    <row r="29" spans="2:11" ht="15.75" thickBot="1">
      <c r="B29" s="95"/>
      <c r="C29" s="85"/>
      <c r="D29" s="85"/>
      <c r="E29" s="84"/>
      <c r="F29" s="84"/>
      <c r="G29" s="84"/>
      <c r="H29" s="84"/>
      <c r="I29" s="85"/>
      <c r="J29" s="85"/>
      <c r="K29" s="96"/>
    </row>
    <row r="30" spans="2:11" ht="16.5" thickTop="1" thickBot="1">
      <c r="B30" s="97" t="s">
        <v>29</v>
      </c>
      <c r="C30" s="88"/>
      <c r="D30" s="88"/>
      <c r="E30" s="88"/>
      <c r="F30" s="88"/>
      <c r="G30" s="88"/>
      <c r="H30" s="88"/>
      <c r="I30" s="88"/>
      <c r="J30" s="141"/>
      <c r="K30" s="146"/>
    </row>
    <row r="31" spans="2:11" ht="15.75" thickTop="1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>
  <sheetPr codeName="Foglio52"/>
  <dimension ref="B2:K32"/>
  <sheetViews>
    <sheetView showGridLines="0" showZeros="0" tabSelected="1" zoomScale="110" zoomScaleNormal="110" zoomScaleSheetLayoutView="100" zoomScalePageLayoutView="110" workbookViewId="0">
      <selection activeCell="O26" sqref="O26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/>
    <row r="3" spans="2:11">
      <c r="B3" s="183" t="s">
        <v>91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>
      <c r="B4" s="186" t="s">
        <v>130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>
      <c r="B7" s="93" t="s">
        <v>10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143"/>
    </row>
    <row r="8" spans="2:11">
      <c r="B8" s="93" t="s">
        <v>13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  <c r="K8" s="143"/>
    </row>
    <row r="9" spans="2:11">
      <c r="B9" s="93" t="s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143"/>
    </row>
    <row r="10" spans="2:11">
      <c r="B10" s="93" t="s">
        <v>8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143"/>
    </row>
    <row r="11" spans="2:11">
      <c r="B11" s="93" t="s">
        <v>26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143"/>
    </row>
    <row r="12" spans="2:11">
      <c r="B12" s="93" t="s">
        <v>3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143"/>
    </row>
    <row r="13" spans="2:11">
      <c r="B13" s="93" t="s">
        <v>7</v>
      </c>
      <c r="C13" s="75">
        <v>0</v>
      </c>
      <c r="D13" s="75">
        <v>0</v>
      </c>
      <c r="E13" s="75">
        <v>0</v>
      </c>
      <c r="F13" s="75"/>
      <c r="G13" s="75">
        <v>0</v>
      </c>
      <c r="H13" s="75">
        <v>0</v>
      </c>
      <c r="I13" s="75">
        <v>0</v>
      </c>
      <c r="J13" s="75">
        <v>0</v>
      </c>
      <c r="K13" s="143">
        <f t="shared" ref="K13:K21" si="0">SUM(C13:J13)</f>
        <v>0</v>
      </c>
    </row>
    <row r="14" spans="2:11">
      <c r="B14" s="93" t="s">
        <v>2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143"/>
    </row>
    <row r="15" spans="2:11">
      <c r="B15" s="93" t="s">
        <v>9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75">
        <v>1.71296296296296E-3</v>
      </c>
      <c r="I15" s="75">
        <v>0</v>
      </c>
      <c r="J15" s="75">
        <v>0</v>
      </c>
      <c r="K15" s="143">
        <f t="shared" si="0"/>
        <v>1.71296296296296E-3</v>
      </c>
    </row>
    <row r="16" spans="2:11">
      <c r="B16" s="93" t="s">
        <v>1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143">
        <f t="shared" si="0"/>
        <v>0</v>
      </c>
    </row>
    <row r="17" spans="2:11">
      <c r="B17" s="93" t="s">
        <v>27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143">
        <f t="shared" si="0"/>
        <v>0</v>
      </c>
    </row>
    <row r="18" spans="2:11">
      <c r="B18" s="93" t="s">
        <v>16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143">
        <f t="shared" si="0"/>
        <v>0</v>
      </c>
    </row>
    <row r="19" spans="2:11">
      <c r="B19" s="93" t="s">
        <v>4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  <c r="H19" s="75">
        <v>1.13425925925926E-3</v>
      </c>
      <c r="I19" s="75">
        <v>0</v>
      </c>
      <c r="J19" s="75">
        <v>0</v>
      </c>
      <c r="K19" s="143">
        <f t="shared" si="0"/>
        <v>1.13425925925926E-3</v>
      </c>
    </row>
    <row r="20" spans="2:11">
      <c r="B20" s="93" t="s">
        <v>14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5">
        <v>0</v>
      </c>
      <c r="K20" s="143"/>
    </row>
    <row r="21" spans="2:11">
      <c r="B21" s="93" t="s">
        <v>11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143">
        <f t="shared" si="0"/>
        <v>0</v>
      </c>
    </row>
    <row r="22" spans="2:11">
      <c r="B22" s="93" t="s">
        <v>15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  <c r="H22" s="75">
        <v>0</v>
      </c>
      <c r="I22" s="75">
        <v>0</v>
      </c>
      <c r="J22" s="75">
        <v>0</v>
      </c>
      <c r="K22" s="143">
        <f t="shared" ref="K22:K26" si="1">SUM(C22:J22)</f>
        <v>0</v>
      </c>
    </row>
    <row r="23" spans="2:11">
      <c r="B23" s="93" t="s">
        <v>71</v>
      </c>
      <c r="C23" s="75">
        <v>0</v>
      </c>
      <c r="D23" s="75">
        <v>5.09259259259259E-4</v>
      </c>
      <c r="E23" s="75">
        <v>0</v>
      </c>
      <c r="F23" s="75">
        <v>0</v>
      </c>
      <c r="G23" s="75">
        <v>0</v>
      </c>
      <c r="H23" s="75">
        <v>0</v>
      </c>
      <c r="I23" s="75">
        <v>0</v>
      </c>
      <c r="J23" s="75">
        <v>0</v>
      </c>
      <c r="K23" s="143">
        <f t="shared" si="1"/>
        <v>5.09259259259259E-4</v>
      </c>
    </row>
    <row r="24" spans="2:11">
      <c r="B24" s="93" t="s">
        <v>12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75">
        <v>1.25E-3</v>
      </c>
      <c r="I24" s="75">
        <v>0</v>
      </c>
      <c r="J24" s="75">
        <v>0</v>
      </c>
      <c r="K24" s="143">
        <f t="shared" si="1"/>
        <v>1.25E-3</v>
      </c>
    </row>
    <row r="25" spans="2:11">
      <c r="B25" s="93" t="s">
        <v>5</v>
      </c>
      <c r="C25" s="75">
        <v>0</v>
      </c>
      <c r="D25" s="75">
        <v>0</v>
      </c>
      <c r="E25" s="75">
        <v>4.4953703703703697E-2</v>
      </c>
      <c r="F25" s="75">
        <v>3.9814814814814817E-3</v>
      </c>
      <c r="G25" s="75">
        <v>6.3657407407407404E-3</v>
      </c>
      <c r="H25" s="75">
        <v>1.46296296296296E-2</v>
      </c>
      <c r="I25" s="75">
        <v>0</v>
      </c>
      <c r="J25" s="75">
        <v>0</v>
      </c>
      <c r="K25" s="143">
        <f t="shared" si="1"/>
        <v>6.9930555555555524E-2</v>
      </c>
    </row>
    <row r="26" spans="2:11">
      <c r="B26" s="93" t="s">
        <v>6</v>
      </c>
      <c r="C26" s="75">
        <v>0</v>
      </c>
      <c r="D26" s="75">
        <v>0</v>
      </c>
      <c r="E26" s="75">
        <v>0</v>
      </c>
      <c r="F26" s="75">
        <v>0</v>
      </c>
      <c r="G26" s="75">
        <v>5.6712962962962999E-4</v>
      </c>
      <c r="H26" s="75">
        <v>0</v>
      </c>
      <c r="I26" s="75">
        <v>0</v>
      </c>
      <c r="J26" s="75">
        <v>0</v>
      </c>
      <c r="K26" s="143">
        <f t="shared" si="1"/>
        <v>5.6712962962962999E-4</v>
      </c>
    </row>
    <row r="27" spans="2:11">
      <c r="B27" s="93" t="s">
        <v>78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  <c r="H27" s="75">
        <v>0</v>
      </c>
      <c r="I27" s="75">
        <v>0</v>
      </c>
      <c r="J27" s="75">
        <v>0</v>
      </c>
      <c r="K27" s="143"/>
    </row>
    <row r="28" spans="2:11">
      <c r="B28" s="93" t="s">
        <v>17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143"/>
    </row>
    <row r="29" spans="2:11" ht="15.75" thickBot="1">
      <c r="B29" s="144"/>
      <c r="C29" s="85"/>
      <c r="D29" s="85"/>
      <c r="E29" s="84"/>
      <c r="F29" s="84"/>
      <c r="G29" s="85"/>
      <c r="H29" s="85"/>
      <c r="I29" s="85"/>
      <c r="J29" s="85"/>
      <c r="K29" s="145"/>
    </row>
    <row r="30" spans="2:11" ht="16.5" thickTop="1" thickBot="1">
      <c r="B30" s="97" t="s">
        <v>29</v>
      </c>
      <c r="C30" s="88">
        <f t="shared" ref="C30:H30" si="2">SUM(C7:C28)</f>
        <v>0</v>
      </c>
      <c r="D30" s="88">
        <f t="shared" si="2"/>
        <v>5.09259259259259E-4</v>
      </c>
      <c r="E30" s="88">
        <f t="shared" si="2"/>
        <v>4.4953703703703697E-2</v>
      </c>
      <c r="F30" s="88">
        <f t="shared" si="2"/>
        <v>3.9814814814814817E-3</v>
      </c>
      <c r="G30" s="88">
        <f t="shared" si="2"/>
        <v>6.9328703703703705E-3</v>
      </c>
      <c r="H30" s="88">
        <f t="shared" si="2"/>
        <v>1.8726851851851821E-2</v>
      </c>
      <c r="I30" s="88"/>
      <c r="J30" s="88"/>
      <c r="K30" s="146">
        <f>SUM(K7:K28)</f>
        <v>7.5104166666666625E-2</v>
      </c>
    </row>
    <row r="31" spans="2:11" ht="15.75" thickTop="1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Foglio6"/>
  <dimension ref="B1:H67"/>
  <sheetViews>
    <sheetView showGridLines="0" showZeros="0" zoomScale="110" zoomScaleNormal="110" zoomScaleSheetLayoutView="100" zoomScalePageLayoutView="110" workbookViewId="0">
      <selection activeCell="M18" sqref="M18"/>
    </sheetView>
  </sheetViews>
  <sheetFormatPr defaultColWidth="8.85546875" defaultRowHeight="1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>
      <c r="C1" s="9"/>
      <c r="D1" s="9"/>
      <c r="E1" s="9"/>
      <c r="F1" s="9"/>
    </row>
    <row r="2" spans="2:8" s="1" customFormat="1" ht="15.75" thickBot="1">
      <c r="C2" s="9"/>
      <c r="D2" s="9"/>
      <c r="E2" s="9"/>
      <c r="F2" s="9"/>
    </row>
    <row r="3" spans="2:8" s="1" customFormat="1" ht="15.75" thickBot="1">
      <c r="B3" s="163" t="s">
        <v>103</v>
      </c>
      <c r="C3" s="164"/>
      <c r="D3" s="164"/>
      <c r="E3" s="164"/>
      <c r="F3" s="171"/>
      <c r="G3" s="164"/>
      <c r="H3" s="165"/>
    </row>
    <row r="4" spans="2:8" s="1" customFormat="1" ht="15.75" thickBot="1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>
      <c r="B7" s="42" t="s">
        <v>10</v>
      </c>
      <c r="C7" s="38">
        <v>1.0648148148148101E-3</v>
      </c>
      <c r="D7" s="39">
        <f>C7/C$30</f>
        <v>5.3062636982350699E-3</v>
      </c>
      <c r="E7" s="38">
        <v>0</v>
      </c>
      <c r="F7" s="39"/>
      <c r="G7" s="38">
        <v>1.0648148148148101E-3</v>
      </c>
      <c r="H7" s="43">
        <f>G7/$G$30</f>
        <v>5.3062636982350699E-3</v>
      </c>
    </row>
    <row r="8" spans="2:8" s="1" customFormat="1">
      <c r="B8" s="42" t="s">
        <v>13</v>
      </c>
      <c r="C8" s="38">
        <v>9.4907407407407397E-4</v>
      </c>
      <c r="D8" s="39">
        <f t="shared" ref="D8:D16" si="0">C8/C$30</f>
        <v>4.72949590494867E-3</v>
      </c>
      <c r="E8" s="38">
        <v>0</v>
      </c>
      <c r="F8" s="39"/>
      <c r="G8" s="38">
        <v>9.4907407407407397E-4</v>
      </c>
      <c r="H8" s="43">
        <f t="shared" ref="H8" si="1">G8/$G$30</f>
        <v>4.72949590494867E-3</v>
      </c>
    </row>
    <row r="9" spans="2:8" s="1" customFormat="1">
      <c r="B9" s="42" t="s">
        <v>0</v>
      </c>
      <c r="C9" s="38">
        <v>4.8171296296296302E-2</v>
      </c>
      <c r="D9" s="39">
        <f t="shared" si="0"/>
        <v>0.24005075556580938</v>
      </c>
      <c r="E9" s="38">
        <v>0</v>
      </c>
      <c r="F9" s="39"/>
      <c r="G9" s="38">
        <v>4.8171296296296302E-2</v>
      </c>
      <c r="H9" s="43">
        <f t="shared" ref="H9:H18" si="2">G9/$G$30</f>
        <v>0.24005075556580938</v>
      </c>
    </row>
    <row r="10" spans="2:8" s="1" customFormat="1">
      <c r="B10" s="42" t="s">
        <v>8</v>
      </c>
      <c r="C10" s="38">
        <v>7.4189814814814804E-3</v>
      </c>
      <c r="D10" s="39">
        <f t="shared" si="0"/>
        <v>3.6970815549659725E-2</v>
      </c>
      <c r="E10" s="38">
        <v>0</v>
      </c>
      <c r="F10" s="39"/>
      <c r="G10" s="38">
        <v>7.4189814814814804E-3</v>
      </c>
      <c r="H10" s="43">
        <f t="shared" si="2"/>
        <v>3.6970815549659725E-2</v>
      </c>
    </row>
    <row r="11" spans="2:8" s="1" customFormat="1">
      <c r="B11" s="42" t="s">
        <v>26</v>
      </c>
      <c r="C11" s="38">
        <v>7.9861111111111105E-4</v>
      </c>
      <c r="D11" s="39">
        <f t="shared" si="0"/>
        <v>3.97969777367632E-3</v>
      </c>
      <c r="E11" s="38">
        <v>0</v>
      </c>
      <c r="F11" s="39"/>
      <c r="G11" s="38">
        <v>7.9861111111111105E-4</v>
      </c>
      <c r="H11" s="43">
        <f t="shared" si="2"/>
        <v>3.97969777367632E-3</v>
      </c>
    </row>
    <row r="12" spans="2:8" s="1" customFormat="1">
      <c r="B12" s="42" t="s">
        <v>3</v>
      </c>
      <c r="C12" s="38">
        <v>2.0474537037036999E-2</v>
      </c>
      <c r="D12" s="39">
        <f t="shared" si="0"/>
        <v>0.10203022263236808</v>
      </c>
      <c r="E12" s="38">
        <v>0</v>
      </c>
      <c r="F12" s="39"/>
      <c r="G12" s="38">
        <v>2.0474537037036999E-2</v>
      </c>
      <c r="H12" s="43">
        <f t="shared" si="2"/>
        <v>0.10203022263236808</v>
      </c>
    </row>
    <row r="13" spans="2:8" s="1" customFormat="1">
      <c r="B13" s="42" t="s">
        <v>7</v>
      </c>
      <c r="C13" s="38">
        <v>5.7407407407407398E-3</v>
      </c>
      <c r="D13" s="39">
        <f t="shared" si="0"/>
        <v>2.8607682547006588E-2</v>
      </c>
      <c r="E13" s="38">
        <v>0</v>
      </c>
      <c r="F13" s="39"/>
      <c r="G13" s="38">
        <v>5.7407407407407398E-3</v>
      </c>
      <c r="H13" s="43">
        <f t="shared" si="2"/>
        <v>2.8607682547006588E-2</v>
      </c>
    </row>
    <row r="14" spans="2:8" s="1" customFormat="1">
      <c r="B14" s="42" t="s">
        <v>2</v>
      </c>
      <c r="C14" s="38">
        <v>1.9328703703703699E-2</v>
      </c>
      <c r="D14" s="39">
        <f t="shared" si="0"/>
        <v>9.6320221478832652E-2</v>
      </c>
      <c r="E14" s="38">
        <v>0</v>
      </c>
      <c r="F14" s="39"/>
      <c r="G14" s="38">
        <v>1.9328703703703699E-2</v>
      </c>
      <c r="H14" s="43">
        <f t="shared" si="2"/>
        <v>9.6320221478832652E-2</v>
      </c>
    </row>
    <row r="15" spans="2:8" s="1" customFormat="1">
      <c r="B15" s="42" t="s">
        <v>9</v>
      </c>
      <c r="C15" s="38">
        <v>1.6944444444444401E-2</v>
      </c>
      <c r="D15" s="39">
        <f t="shared" si="0"/>
        <v>8.4438804937132142E-2</v>
      </c>
      <c r="E15" s="38">
        <v>0</v>
      </c>
      <c r="F15" s="39"/>
      <c r="G15" s="38">
        <v>1.6944444444444401E-2</v>
      </c>
      <c r="H15" s="43">
        <f t="shared" si="2"/>
        <v>8.4438804937132142E-2</v>
      </c>
    </row>
    <row r="16" spans="2:8" s="1" customFormat="1">
      <c r="B16" s="42" t="s">
        <v>1</v>
      </c>
      <c r="C16" s="38">
        <v>4.3634259259259303E-3</v>
      </c>
      <c r="D16" s="39">
        <f t="shared" si="0"/>
        <v>2.1744145806898176E-2</v>
      </c>
      <c r="E16" s="38">
        <v>0</v>
      </c>
      <c r="F16" s="39"/>
      <c r="G16" s="38">
        <v>4.3634259259259303E-3</v>
      </c>
      <c r="H16" s="43">
        <f t="shared" si="2"/>
        <v>2.1744145806898176E-2</v>
      </c>
    </row>
    <row r="17" spans="2:8" s="1" customFormat="1">
      <c r="B17" s="42" t="s">
        <v>27</v>
      </c>
      <c r="C17" s="38">
        <v>1.30787037037037E-3</v>
      </c>
      <c r="D17" s="39">
        <f t="shared" ref="D17:D28" si="3">C17/C$30</f>
        <v>6.5174760641365809E-3</v>
      </c>
      <c r="E17" s="38">
        <v>0</v>
      </c>
      <c r="F17" s="39"/>
      <c r="G17" s="38">
        <v>1.30787037037037E-3</v>
      </c>
      <c r="H17" s="43">
        <f t="shared" si="2"/>
        <v>6.5174760641365809E-3</v>
      </c>
    </row>
    <row r="18" spans="2:8" s="1" customFormat="1">
      <c r="B18" s="42" t="s">
        <v>16</v>
      </c>
      <c r="C18" s="38">
        <v>5.09259259259259E-4</v>
      </c>
      <c r="D18" s="39">
        <f t="shared" si="3"/>
        <v>2.537778290460261E-3</v>
      </c>
      <c r="E18" s="38">
        <v>0</v>
      </c>
      <c r="F18" s="39"/>
      <c r="G18" s="38">
        <v>5.09259259259259E-4</v>
      </c>
      <c r="H18" s="43">
        <f t="shared" si="2"/>
        <v>2.537778290460261E-3</v>
      </c>
    </row>
    <row r="19" spans="2:8" s="1" customFormat="1">
      <c r="B19" s="42" t="s">
        <v>4</v>
      </c>
      <c r="C19" s="38">
        <v>9.0509259259259293E-3</v>
      </c>
      <c r="D19" s="39">
        <f t="shared" si="3"/>
        <v>4.510324143499831E-2</v>
      </c>
      <c r="E19" s="38">
        <v>0</v>
      </c>
      <c r="F19" s="39"/>
      <c r="G19" s="38">
        <v>9.0509259259259293E-3</v>
      </c>
      <c r="H19" s="43">
        <f t="shared" ref="H19:H20" si="4">G19/$G$30</f>
        <v>4.510324143499831E-2</v>
      </c>
    </row>
    <row r="20" spans="2:8" s="1" customFormat="1">
      <c r="B20" s="42" t="s">
        <v>14</v>
      </c>
      <c r="C20" s="38">
        <v>5.10416666666667E-3</v>
      </c>
      <c r="D20" s="39">
        <f t="shared" si="3"/>
        <v>2.543545968393128E-2</v>
      </c>
      <c r="E20" s="38">
        <v>0</v>
      </c>
      <c r="F20" s="39"/>
      <c r="G20" s="38">
        <v>5.10416666666667E-3</v>
      </c>
      <c r="H20" s="43">
        <f t="shared" si="4"/>
        <v>2.543545968393128E-2</v>
      </c>
    </row>
    <row r="21" spans="2:8" s="1" customFormat="1">
      <c r="B21" s="42" t="s">
        <v>11</v>
      </c>
      <c r="C21" s="38">
        <v>4.7453703703703698E-4</v>
      </c>
      <c r="D21" s="39">
        <f t="shared" si="3"/>
        <v>2.364747952474335E-3</v>
      </c>
      <c r="E21" s="38">
        <v>0</v>
      </c>
      <c r="F21" s="39"/>
      <c r="G21" s="38">
        <v>4.7453703703703698E-4</v>
      </c>
      <c r="H21" s="43">
        <f t="shared" ref="H21:H28" si="5">G21/$G$30</f>
        <v>2.364747952474335E-3</v>
      </c>
    </row>
    <row r="22" spans="2:8" s="1" customFormat="1">
      <c r="B22" s="42" t="s">
        <v>15</v>
      </c>
      <c r="C22" s="38">
        <v>3.5879629629629602E-4</v>
      </c>
      <c r="D22" s="39">
        <f t="shared" si="3"/>
        <v>1.7879801591879107E-3</v>
      </c>
      <c r="E22" s="38">
        <v>0</v>
      </c>
      <c r="F22" s="39"/>
      <c r="G22" s="38">
        <v>3.5879629629629602E-4</v>
      </c>
      <c r="H22" s="43">
        <f t="shared" si="5"/>
        <v>1.7879801591879107E-3</v>
      </c>
    </row>
    <row r="23" spans="2:8" s="1" customFormat="1">
      <c r="B23" s="42" t="s">
        <v>71</v>
      </c>
      <c r="C23" s="38">
        <v>2.9050925925925902E-3</v>
      </c>
      <c r="D23" s="39">
        <f t="shared" si="3"/>
        <v>1.447687161148921E-2</v>
      </c>
      <c r="E23" s="38">
        <v>0</v>
      </c>
      <c r="F23" s="39"/>
      <c r="G23" s="38">
        <v>2.9050925925925902E-3</v>
      </c>
      <c r="H23" s="43">
        <f t="shared" si="5"/>
        <v>1.447687161148921E-2</v>
      </c>
    </row>
    <row r="24" spans="2:8" s="1" customFormat="1">
      <c r="B24" s="42" t="s">
        <v>12</v>
      </c>
      <c r="C24" s="38">
        <v>8.9120370370370395E-4</v>
      </c>
      <c r="D24" s="39">
        <f t="shared" ref="D24" si="6">C24/C$30</f>
        <v>4.4411120083054602E-3</v>
      </c>
      <c r="E24" s="38">
        <v>0</v>
      </c>
      <c r="F24" s="39"/>
      <c r="G24" s="38">
        <v>8.9120370370370395E-4</v>
      </c>
      <c r="H24" s="43">
        <f t="shared" si="5"/>
        <v>4.4411120083054602E-3</v>
      </c>
    </row>
    <row r="25" spans="2:8" s="1" customFormat="1">
      <c r="B25" s="42" t="s">
        <v>5</v>
      </c>
      <c r="C25" s="38">
        <v>5.4398148148148101E-4</v>
      </c>
      <c r="D25" s="39">
        <f t="shared" si="3"/>
        <v>2.7108086284461869E-3</v>
      </c>
      <c r="E25" s="38">
        <v>0</v>
      </c>
      <c r="F25" s="39"/>
      <c r="G25" s="38">
        <v>5.4398148148148101E-4</v>
      </c>
      <c r="H25" s="43">
        <f t="shared" si="5"/>
        <v>2.7108086284461869E-3</v>
      </c>
    </row>
    <row r="26" spans="2:8" s="1" customFormat="1">
      <c r="B26" s="42" t="s">
        <v>6</v>
      </c>
      <c r="C26" s="38">
        <v>2.90509259259259E-2</v>
      </c>
      <c r="D26" s="39">
        <f t="shared" si="3"/>
        <v>0.14476871611489209</v>
      </c>
      <c r="E26" s="38">
        <v>0</v>
      </c>
      <c r="F26" s="39"/>
      <c r="G26" s="38">
        <v>2.90509259259259E-2</v>
      </c>
      <c r="H26" s="43">
        <f t="shared" si="5"/>
        <v>0.14476871611489209</v>
      </c>
    </row>
    <row r="27" spans="2:8" s="1" customFormat="1">
      <c r="B27" s="42" t="s">
        <v>78</v>
      </c>
      <c r="C27" s="38">
        <v>2.4629629629629599E-2</v>
      </c>
      <c r="D27" s="39">
        <f t="shared" si="3"/>
        <v>0.1227361864113507</v>
      </c>
      <c r="E27" s="38">
        <v>0</v>
      </c>
      <c r="F27" s="39"/>
      <c r="G27" s="38">
        <v>2.4629629629629599E-2</v>
      </c>
      <c r="H27" s="43">
        <f t="shared" si="5"/>
        <v>0.1227361864113507</v>
      </c>
    </row>
    <row r="28" spans="2:8" s="1" customFormat="1">
      <c r="B28" s="42" t="s">
        <v>17</v>
      </c>
      <c r="C28" s="38">
        <v>5.90277777777778E-4</v>
      </c>
      <c r="D28" s="39">
        <f t="shared" si="3"/>
        <v>2.9415157457607596E-3</v>
      </c>
      <c r="E28" s="38">
        <v>0</v>
      </c>
      <c r="F28" s="39"/>
      <c r="G28" s="53">
        <v>5.90277777777778E-4</v>
      </c>
      <c r="H28" s="43">
        <f t="shared" si="5"/>
        <v>2.9415157457607596E-3</v>
      </c>
    </row>
    <row r="29" spans="2:8" s="1" customFormat="1" ht="15.75" thickBot="1">
      <c r="B29" s="44"/>
      <c r="C29" s="14"/>
      <c r="D29" s="37"/>
      <c r="E29" s="14"/>
      <c r="F29" s="14"/>
      <c r="G29" s="55"/>
      <c r="H29" s="52"/>
    </row>
    <row r="30" spans="2:8" s="1" customFormat="1" ht="16.5" thickTop="1" thickBot="1">
      <c r="B30" s="46" t="s">
        <v>29</v>
      </c>
      <c r="C30" s="50">
        <f>SUM(C7:C28)</f>
        <v>0.20067129629629618</v>
      </c>
      <c r="D30" s="51">
        <f t="shared" ref="D30:H30" si="7">SUM(D7:D28)</f>
        <v>0.99999999999999989</v>
      </c>
      <c r="E30" s="50"/>
      <c r="F30" s="51"/>
      <c r="G30" s="54">
        <f>SUM(G7:G28)</f>
        <v>0.20067129629629618</v>
      </c>
      <c r="H30" s="49">
        <f t="shared" si="7"/>
        <v>0.99999999999999989</v>
      </c>
    </row>
    <row r="31" spans="2:8" s="1" customFormat="1" ht="15.75" thickTop="1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>
      <c r="C33" s="9"/>
      <c r="D33" s="9"/>
      <c r="E33" s="9"/>
      <c r="F33" s="9"/>
    </row>
    <row r="34" spans="3:6" s="1" customFormat="1">
      <c r="C34" s="9"/>
      <c r="D34" s="9"/>
      <c r="E34" s="9"/>
      <c r="F34" s="9"/>
    </row>
    <row r="35" spans="3:6" s="1" customFormat="1">
      <c r="C35" s="9"/>
      <c r="D35" s="9"/>
      <c r="E35" s="9"/>
      <c r="F35" s="9"/>
    </row>
    <row r="36" spans="3:6" s="1" customFormat="1">
      <c r="C36" s="9"/>
      <c r="D36" s="9"/>
      <c r="E36" s="9"/>
      <c r="F36" s="9"/>
    </row>
    <row r="37" spans="3:6" s="1" customFormat="1">
      <c r="C37" s="9"/>
      <c r="D37" s="9"/>
      <c r="E37" s="9"/>
      <c r="F37" s="9"/>
    </row>
    <row r="38" spans="3:6" s="1" customFormat="1">
      <c r="C38" s="9"/>
      <c r="D38" s="9"/>
      <c r="E38" s="9"/>
      <c r="F38" s="9"/>
    </row>
    <row r="39" spans="3:6" s="1" customFormat="1">
      <c r="C39" s="9"/>
      <c r="D39" s="9"/>
      <c r="E39" s="9"/>
      <c r="F39" s="9"/>
    </row>
    <row r="40" spans="3:6" s="1" customFormat="1">
      <c r="C40" s="9"/>
      <c r="D40" s="9"/>
      <c r="E40" s="9"/>
      <c r="F40" s="9"/>
    </row>
    <row r="41" spans="3:6" s="1" customFormat="1">
      <c r="C41" s="9"/>
      <c r="D41" s="9"/>
      <c r="E41" s="9"/>
      <c r="F41" s="9"/>
    </row>
    <row r="42" spans="3:6" s="1" customFormat="1">
      <c r="C42" s="9"/>
      <c r="D42" s="9"/>
      <c r="E42" s="9"/>
      <c r="F42" s="9"/>
    </row>
    <row r="43" spans="3:6" s="1" customFormat="1">
      <c r="C43" s="9"/>
      <c r="D43" s="9"/>
      <c r="E43" s="9"/>
      <c r="F43" s="9"/>
    </row>
    <row r="44" spans="3:6" s="1" customFormat="1">
      <c r="C44" s="9"/>
      <c r="D44" s="9"/>
      <c r="E44" s="9"/>
      <c r="F44" s="9"/>
    </row>
    <row r="45" spans="3:6" s="1" customFormat="1">
      <c r="C45" s="9"/>
      <c r="D45" s="9"/>
      <c r="E45" s="9"/>
      <c r="F45" s="9"/>
    </row>
    <row r="46" spans="3:6" s="1" customFormat="1">
      <c r="C46" s="9"/>
      <c r="D46" s="9"/>
      <c r="E46" s="9"/>
      <c r="F46" s="9"/>
    </row>
    <row r="47" spans="3:6" s="1" customFormat="1">
      <c r="C47" s="9"/>
      <c r="D47" s="9"/>
      <c r="E47" s="9"/>
      <c r="F47" s="9"/>
    </row>
    <row r="48" spans="3:6" s="1" customFormat="1">
      <c r="C48" s="9"/>
      <c r="D48" s="9"/>
      <c r="E48" s="9"/>
      <c r="F48" s="9"/>
    </row>
    <row r="49" spans="3:6" s="1" customFormat="1">
      <c r="C49" s="9"/>
      <c r="D49" s="9"/>
      <c r="E49" s="9"/>
      <c r="F49" s="9"/>
    </row>
    <row r="50" spans="3:6" s="1" customFormat="1">
      <c r="C50" s="9"/>
      <c r="D50" s="9"/>
      <c r="E50" s="9"/>
      <c r="F50" s="9"/>
    </row>
    <row r="51" spans="3:6" s="1" customFormat="1">
      <c r="C51" s="9"/>
      <c r="D51" s="9"/>
      <c r="E51" s="9"/>
      <c r="F51" s="9"/>
    </row>
    <row r="52" spans="3:6" s="1" customFormat="1">
      <c r="C52" s="9"/>
      <c r="D52" s="9"/>
      <c r="E52" s="9"/>
      <c r="F52" s="9"/>
    </row>
    <row r="53" spans="3:6" s="1" customFormat="1">
      <c r="C53" s="9"/>
      <c r="D53" s="9"/>
      <c r="E53" s="9"/>
      <c r="F53" s="9"/>
    </row>
    <row r="54" spans="3:6" s="1" customFormat="1">
      <c r="C54" s="9"/>
      <c r="D54" s="9"/>
      <c r="E54" s="9"/>
      <c r="F54" s="9"/>
    </row>
    <row r="55" spans="3:6" s="1" customFormat="1">
      <c r="C55" s="9"/>
      <c r="D55" s="9"/>
      <c r="E55" s="9"/>
      <c r="F55" s="9"/>
    </row>
    <row r="56" spans="3:6" s="1" customFormat="1">
      <c r="C56" s="9"/>
      <c r="D56" s="9"/>
      <c r="E56" s="9"/>
      <c r="F56" s="9"/>
    </row>
    <row r="57" spans="3:6" s="1" customFormat="1">
      <c r="C57" s="9"/>
      <c r="D57" s="9"/>
      <c r="E57" s="9"/>
      <c r="F57" s="9"/>
    </row>
    <row r="58" spans="3:6" s="1" customFormat="1">
      <c r="C58" s="9"/>
      <c r="D58" s="9"/>
      <c r="E58" s="9"/>
      <c r="F58" s="9"/>
    </row>
    <row r="59" spans="3:6" s="1" customFormat="1">
      <c r="C59" s="9"/>
      <c r="D59" s="9"/>
      <c r="E59" s="9"/>
      <c r="F59" s="9"/>
    </row>
    <row r="60" spans="3:6" s="1" customFormat="1">
      <c r="C60" s="9"/>
      <c r="D60" s="9"/>
      <c r="E60" s="9"/>
      <c r="F60" s="9"/>
    </row>
    <row r="61" spans="3:6" s="1" customFormat="1">
      <c r="C61" s="9"/>
      <c r="D61" s="9"/>
      <c r="E61" s="9"/>
      <c r="F61" s="9"/>
    </row>
    <row r="62" spans="3:6" s="1" customFormat="1">
      <c r="C62" s="9"/>
      <c r="D62" s="9"/>
      <c r="E62" s="9"/>
      <c r="F62" s="9"/>
    </row>
    <row r="63" spans="3:6" s="1" customFormat="1">
      <c r="C63" s="9"/>
      <c r="D63" s="9"/>
      <c r="E63" s="9"/>
      <c r="F63" s="9"/>
    </row>
    <row r="64" spans="3:6" s="1" customFormat="1">
      <c r="C64" s="9"/>
      <c r="D64" s="9"/>
      <c r="E64" s="9"/>
      <c r="F64" s="9"/>
    </row>
    <row r="65" spans="3:6" s="1" customFormat="1">
      <c r="C65" s="9"/>
      <c r="D65" s="9"/>
      <c r="E65" s="9"/>
      <c r="F65" s="9"/>
    </row>
    <row r="66" spans="3:6" s="1" customFormat="1">
      <c r="C66" s="9"/>
      <c r="D66" s="9"/>
      <c r="E66" s="9"/>
      <c r="F66" s="9"/>
    </row>
    <row r="67" spans="3:6" s="1" customFormat="1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&amp;R12</oddHeader>
  </headerFooter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Foglio7"/>
  <dimension ref="B1:H67"/>
  <sheetViews>
    <sheetView showGridLines="0" showZeros="0" zoomScale="110" zoomScaleNormal="110" zoomScaleSheetLayoutView="100" zoomScalePageLayoutView="110" workbookViewId="0">
      <selection activeCell="M18" sqref="M18"/>
    </sheetView>
  </sheetViews>
  <sheetFormatPr defaultColWidth="8.85546875" defaultRowHeight="1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>
      <c r="C1" s="9"/>
      <c r="D1" s="9"/>
      <c r="E1" s="9"/>
      <c r="F1" s="9"/>
    </row>
    <row r="2" spans="2:8" s="1" customFormat="1" ht="15.75" thickBot="1">
      <c r="C2" s="9"/>
      <c r="D2" s="9"/>
      <c r="E2" s="9"/>
      <c r="F2" s="9"/>
    </row>
    <row r="3" spans="2:8" s="1" customFormat="1" ht="15.75" thickBot="1">
      <c r="B3" s="163" t="s">
        <v>104</v>
      </c>
      <c r="C3" s="164"/>
      <c r="D3" s="164"/>
      <c r="E3" s="164"/>
      <c r="F3" s="171"/>
      <c r="G3" s="164"/>
      <c r="H3" s="165"/>
    </row>
    <row r="4" spans="2:8" s="1" customFormat="1" ht="15.75" thickBot="1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>
      <c r="B7" s="42" t="s">
        <v>10</v>
      </c>
      <c r="C7" s="38">
        <v>6.9444444444444404E-4</v>
      </c>
      <c r="D7" s="39">
        <f t="shared" ref="D7:F22" si="0">C7/C$30</f>
        <v>6.4212328767123319E-3</v>
      </c>
      <c r="E7" s="38">
        <v>0</v>
      </c>
      <c r="F7" s="39"/>
      <c r="G7" s="38">
        <v>6.9444444444444404E-4</v>
      </c>
      <c r="H7" s="43">
        <f>G7/$G$30</f>
        <v>6.0240963855421638E-3</v>
      </c>
    </row>
    <row r="8" spans="2:8" s="1" customFormat="1">
      <c r="B8" s="42" t="s">
        <v>13</v>
      </c>
      <c r="C8" s="38">
        <v>5.90277777777778E-4</v>
      </c>
      <c r="D8" s="39">
        <f t="shared" si="0"/>
        <v>5.4580479452054874E-3</v>
      </c>
      <c r="E8" s="38">
        <v>1.38888888888889E-4</v>
      </c>
      <c r="F8" s="39">
        <f t="shared" si="0"/>
        <v>1.9480519480519494E-2</v>
      </c>
      <c r="G8" s="38">
        <v>7.2916666666666703E-4</v>
      </c>
      <c r="H8" s="43">
        <f t="shared" ref="H8:H28" si="1">G8/$G$30</f>
        <v>6.3253012048192789E-3</v>
      </c>
    </row>
    <row r="9" spans="2:8" s="1" customFormat="1">
      <c r="B9" s="42" t="s">
        <v>0</v>
      </c>
      <c r="C9" s="38">
        <v>2.3148148148148098E-2</v>
      </c>
      <c r="D9" s="39">
        <f t="shared" si="0"/>
        <v>0.21404109589041073</v>
      </c>
      <c r="E9" s="38">
        <v>2.88194444444444E-3</v>
      </c>
      <c r="F9" s="39">
        <f t="shared" si="0"/>
        <v>0.40422077922077859</v>
      </c>
      <c r="G9" s="38">
        <v>2.6030092592592601E-2</v>
      </c>
      <c r="H9" s="43">
        <f t="shared" si="1"/>
        <v>0.22580321285140564</v>
      </c>
    </row>
    <row r="10" spans="2:8" s="1" customFormat="1">
      <c r="B10" s="42" t="s">
        <v>8</v>
      </c>
      <c r="C10" s="38">
        <v>3.9699074074074098E-3</v>
      </c>
      <c r="D10" s="39">
        <f t="shared" ref="D10:D28" si="2">C10/C$30</f>
        <v>3.6708047945205539E-2</v>
      </c>
      <c r="E10" s="38">
        <v>3.2407407407407401E-4</v>
      </c>
      <c r="F10" s="39">
        <f t="shared" si="0"/>
        <v>4.5454545454545442E-2</v>
      </c>
      <c r="G10" s="38">
        <v>4.2939814814814802E-3</v>
      </c>
      <c r="H10" s="43">
        <f t="shared" ref="H10:H14" si="3">G10/$G$30</f>
        <v>3.7248995983935725E-2</v>
      </c>
    </row>
    <row r="11" spans="2:8" s="1" customFormat="1">
      <c r="B11" s="42" t="s">
        <v>26</v>
      </c>
      <c r="C11" s="38">
        <v>0</v>
      </c>
      <c r="D11" s="39">
        <f t="shared" si="2"/>
        <v>0</v>
      </c>
      <c r="E11" s="38">
        <v>0</v>
      </c>
      <c r="F11" s="39">
        <f t="shared" si="0"/>
        <v>0</v>
      </c>
      <c r="G11" s="38">
        <v>0</v>
      </c>
      <c r="H11" s="43">
        <f t="shared" si="3"/>
        <v>0</v>
      </c>
    </row>
    <row r="12" spans="2:8" s="1" customFormat="1">
      <c r="B12" s="42" t="s">
        <v>3</v>
      </c>
      <c r="C12" s="38">
        <v>9.7222222222222206E-3</v>
      </c>
      <c r="D12" s="39">
        <f t="shared" si="2"/>
        <v>8.9897260273972684E-2</v>
      </c>
      <c r="E12" s="38">
        <v>2.0601851851851901E-3</v>
      </c>
      <c r="F12" s="39">
        <f t="shared" si="0"/>
        <v>0.28896103896103964</v>
      </c>
      <c r="G12" s="38">
        <v>1.1782407407407399E-2</v>
      </c>
      <c r="H12" s="43">
        <f t="shared" si="3"/>
        <v>0.10220883534136538</v>
      </c>
    </row>
    <row r="13" spans="2:8" s="1" customFormat="1">
      <c r="B13" s="42" t="s">
        <v>7</v>
      </c>
      <c r="C13" s="38">
        <v>3.5879629629629599E-3</v>
      </c>
      <c r="D13" s="39">
        <f t="shared" si="2"/>
        <v>3.3176369863013706E-2</v>
      </c>
      <c r="E13" s="38">
        <v>0</v>
      </c>
      <c r="F13" s="39">
        <f t="shared" si="0"/>
        <v>0</v>
      </c>
      <c r="G13" s="38">
        <v>3.5879629629629599E-3</v>
      </c>
      <c r="H13" s="43">
        <f t="shared" si="3"/>
        <v>3.1124497991967839E-2</v>
      </c>
    </row>
    <row r="14" spans="2:8" s="1" customFormat="1">
      <c r="B14" s="42" t="s">
        <v>2</v>
      </c>
      <c r="C14" s="38">
        <v>9.2824074074074094E-3</v>
      </c>
      <c r="D14" s="39">
        <f t="shared" si="2"/>
        <v>8.5830479452054909E-2</v>
      </c>
      <c r="E14" s="38">
        <v>1.38888888888889E-4</v>
      </c>
      <c r="F14" s="39">
        <f t="shared" si="0"/>
        <v>1.9480519480519494E-2</v>
      </c>
      <c r="G14" s="38">
        <v>9.4212962962962991E-3</v>
      </c>
      <c r="H14" s="43">
        <f t="shared" si="3"/>
        <v>8.1726907630522094E-2</v>
      </c>
    </row>
    <row r="15" spans="2:8" s="1" customFormat="1">
      <c r="B15" s="42" t="s">
        <v>9</v>
      </c>
      <c r="C15" s="38">
        <v>1.03587962962963E-2</v>
      </c>
      <c r="D15" s="39">
        <f t="shared" si="2"/>
        <v>9.5783390410959041E-2</v>
      </c>
      <c r="E15" s="38">
        <v>0</v>
      </c>
      <c r="F15" s="39">
        <f t="shared" si="0"/>
        <v>0</v>
      </c>
      <c r="G15" s="38">
        <v>1.03587962962963E-2</v>
      </c>
      <c r="H15" s="43">
        <f t="shared" si="1"/>
        <v>8.9859437751004037E-2</v>
      </c>
    </row>
    <row r="16" spans="2:8" s="1" customFormat="1">
      <c r="B16" s="42" t="s">
        <v>1</v>
      </c>
      <c r="C16" s="38">
        <v>2.4652777777777802E-3</v>
      </c>
      <c r="D16" s="39">
        <f t="shared" si="2"/>
        <v>2.2795376712328813E-2</v>
      </c>
      <c r="E16" s="38">
        <v>0</v>
      </c>
      <c r="F16" s="39">
        <f t="shared" si="0"/>
        <v>0</v>
      </c>
      <c r="G16" s="38">
        <v>2.4652777777777802E-3</v>
      </c>
      <c r="H16" s="43">
        <f t="shared" si="1"/>
        <v>2.1385542168674717E-2</v>
      </c>
    </row>
    <row r="17" spans="2:8" s="1" customFormat="1">
      <c r="B17" s="42" t="s">
        <v>27</v>
      </c>
      <c r="C17" s="38">
        <v>9.8379629629629598E-4</v>
      </c>
      <c r="D17" s="39">
        <f t="shared" si="2"/>
        <v>9.0967465753424726E-3</v>
      </c>
      <c r="E17" s="38">
        <v>0</v>
      </c>
      <c r="F17" s="39">
        <f t="shared" si="0"/>
        <v>0</v>
      </c>
      <c r="G17" s="38">
        <v>9.8379629629629598E-4</v>
      </c>
      <c r="H17" s="43">
        <f t="shared" si="1"/>
        <v>8.5341365461847341E-3</v>
      </c>
    </row>
    <row r="18" spans="2:8" s="1" customFormat="1">
      <c r="B18" s="42" t="s">
        <v>16</v>
      </c>
      <c r="C18" s="38">
        <v>8.7962962962963005E-4</v>
      </c>
      <c r="D18" s="39">
        <f t="shared" si="2"/>
        <v>8.1335616438356281E-3</v>
      </c>
      <c r="E18" s="38">
        <v>0</v>
      </c>
      <c r="F18" s="39">
        <f t="shared" si="0"/>
        <v>0</v>
      </c>
      <c r="G18" s="38">
        <v>8.7962962962963005E-4</v>
      </c>
      <c r="H18" s="43">
        <f t="shared" si="1"/>
        <v>7.6305220883534156E-3</v>
      </c>
    </row>
    <row r="19" spans="2:8" s="1" customFormat="1">
      <c r="B19" s="42" t="s">
        <v>4</v>
      </c>
      <c r="C19" s="38">
        <v>3.4259259259259299E-3</v>
      </c>
      <c r="D19" s="39">
        <f t="shared" si="2"/>
        <v>3.1678082191780893E-2</v>
      </c>
      <c r="E19" s="38">
        <v>2.31481481481481E-4</v>
      </c>
      <c r="F19" s="39">
        <f t="shared" si="0"/>
        <v>3.2467532467532402E-2</v>
      </c>
      <c r="G19" s="38">
        <v>3.65740740740741E-3</v>
      </c>
      <c r="H19" s="43">
        <f t="shared" si="1"/>
        <v>3.1726907630522105E-2</v>
      </c>
    </row>
    <row r="20" spans="2:8" s="1" customFormat="1">
      <c r="B20" s="42" t="s">
        <v>14</v>
      </c>
      <c r="C20" s="38">
        <v>3.7268518518518501E-3</v>
      </c>
      <c r="D20" s="39">
        <f t="shared" si="2"/>
        <v>3.4460616438356184E-2</v>
      </c>
      <c r="E20" s="38">
        <v>8.1018518518518505E-4</v>
      </c>
      <c r="F20" s="39">
        <f t="shared" si="0"/>
        <v>0.11363636363636362</v>
      </c>
      <c r="G20" s="38">
        <v>4.5370370370370399E-3</v>
      </c>
      <c r="H20" s="43">
        <f t="shared" si="1"/>
        <v>3.9357429718875521E-2</v>
      </c>
    </row>
    <row r="21" spans="2:8" s="1" customFormat="1">
      <c r="B21" s="42" t="s">
        <v>11</v>
      </c>
      <c r="C21" s="38">
        <v>6.9444444444444404E-4</v>
      </c>
      <c r="D21" s="39">
        <f t="shared" si="2"/>
        <v>6.4212328767123319E-3</v>
      </c>
      <c r="E21" s="38">
        <v>0</v>
      </c>
      <c r="F21" s="39">
        <f t="shared" si="0"/>
        <v>0</v>
      </c>
      <c r="G21" s="38">
        <v>6.9444444444444404E-4</v>
      </c>
      <c r="H21" s="43">
        <f t="shared" si="1"/>
        <v>6.0240963855421638E-3</v>
      </c>
    </row>
    <row r="22" spans="2:8" s="1" customFormat="1">
      <c r="B22" s="42" t="s">
        <v>15</v>
      </c>
      <c r="C22" s="38">
        <v>7.0601851851851804E-4</v>
      </c>
      <c r="D22" s="39">
        <f t="shared" si="2"/>
        <v>6.5282534246575369E-3</v>
      </c>
      <c r="E22" s="38">
        <v>0</v>
      </c>
      <c r="F22" s="39">
        <f t="shared" si="0"/>
        <v>0</v>
      </c>
      <c r="G22" s="38">
        <v>7.0601851851851804E-4</v>
      </c>
      <c r="H22" s="43">
        <f t="shared" si="1"/>
        <v>6.1244979919678659E-3</v>
      </c>
    </row>
    <row r="23" spans="2:8" s="1" customFormat="1">
      <c r="B23" s="42" t="s">
        <v>71</v>
      </c>
      <c r="C23" s="38">
        <v>2.2569444444444399E-3</v>
      </c>
      <c r="D23" s="39">
        <f t="shared" si="2"/>
        <v>2.0869006849315048E-2</v>
      </c>
      <c r="E23" s="38">
        <v>1.9675925925925899E-4</v>
      </c>
      <c r="F23" s="39">
        <f t="shared" ref="F23:F28" si="4">E23/E$30</f>
        <v>2.7597402597402558E-2</v>
      </c>
      <c r="G23" s="38">
        <v>2.4537037037037001E-3</v>
      </c>
      <c r="H23" s="43">
        <f t="shared" si="1"/>
        <v>2.128514056224896E-2</v>
      </c>
    </row>
    <row r="24" spans="2:8" s="1" customFormat="1">
      <c r="B24" s="42" t="s">
        <v>12</v>
      </c>
      <c r="C24" s="38">
        <v>7.7546296296296304E-4</v>
      </c>
      <c r="D24" s="39">
        <f t="shared" si="2"/>
        <v>7.170376712328775E-3</v>
      </c>
      <c r="E24" s="38">
        <v>0</v>
      </c>
      <c r="F24" s="39">
        <f t="shared" si="4"/>
        <v>0</v>
      </c>
      <c r="G24" s="38">
        <v>7.7546296296296304E-4</v>
      </c>
      <c r="H24" s="43">
        <f t="shared" si="1"/>
        <v>6.7269076305220875E-3</v>
      </c>
    </row>
    <row r="25" spans="2:8" s="1" customFormat="1">
      <c r="B25" s="42" t="s">
        <v>5</v>
      </c>
      <c r="C25" s="38">
        <v>2.19907407407407E-4</v>
      </c>
      <c r="D25" s="39">
        <f t="shared" si="2"/>
        <v>2.0333904109589023E-3</v>
      </c>
      <c r="E25" s="38">
        <v>0</v>
      </c>
      <c r="F25" s="39">
        <f t="shared" si="4"/>
        <v>0</v>
      </c>
      <c r="G25" s="38">
        <v>2.19907407407407E-4</v>
      </c>
      <c r="H25" s="43">
        <f t="shared" si="1"/>
        <v>1.9076305220883496E-3</v>
      </c>
    </row>
    <row r="26" spans="2:8" s="1" customFormat="1">
      <c r="B26" s="42" t="s">
        <v>6</v>
      </c>
      <c r="C26" s="38">
        <v>1.9988425925925899E-2</v>
      </c>
      <c r="D26" s="39">
        <f t="shared" si="2"/>
        <v>0.1848244863013698</v>
      </c>
      <c r="E26" s="38">
        <v>1.50462962962963E-4</v>
      </c>
      <c r="F26" s="39">
        <f t="shared" si="4"/>
        <v>2.1103896103896107E-2</v>
      </c>
      <c r="G26" s="38">
        <v>2.0138888888888901E-2</v>
      </c>
      <c r="H26" s="43">
        <f t="shared" si="1"/>
        <v>0.17469879518072295</v>
      </c>
    </row>
    <row r="27" spans="2:8" s="1" customFormat="1">
      <c r="B27" s="42" t="s">
        <v>78</v>
      </c>
      <c r="C27" s="38">
        <v>1.0115740740740699E-2</v>
      </c>
      <c r="D27" s="39">
        <f t="shared" si="2"/>
        <v>9.3535958904109304E-2</v>
      </c>
      <c r="E27" s="38">
        <v>1.9675925925925899E-4</v>
      </c>
      <c r="F27" s="39">
        <f t="shared" si="4"/>
        <v>2.7597402597402558E-2</v>
      </c>
      <c r="G27" s="38">
        <v>1.03125E-2</v>
      </c>
      <c r="H27" s="43">
        <f t="shared" si="1"/>
        <v>8.945783132530119E-2</v>
      </c>
    </row>
    <row r="28" spans="2:8" s="1" customFormat="1">
      <c r="B28" s="42" t="s">
        <v>17</v>
      </c>
      <c r="C28" s="38">
        <v>5.5555555555555599E-4</v>
      </c>
      <c r="D28" s="39">
        <f t="shared" si="2"/>
        <v>5.1369863013698723E-3</v>
      </c>
      <c r="E28" s="38">
        <v>0</v>
      </c>
      <c r="F28" s="39">
        <f t="shared" si="4"/>
        <v>0</v>
      </c>
      <c r="G28" s="38">
        <v>5.5555555555555599E-4</v>
      </c>
      <c r="H28" s="43">
        <f t="shared" si="1"/>
        <v>4.819277108433738E-3</v>
      </c>
    </row>
    <row r="29" spans="2:8" s="1" customFormat="1" ht="15.75" thickBot="1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>
      <c r="B30" s="46" t="s">
        <v>29</v>
      </c>
      <c r="C30" s="50">
        <f t="shared" ref="C30:H30" si="5">SUM(C7:C28)</f>
        <v>0.10814814814814804</v>
      </c>
      <c r="D30" s="51">
        <f t="shared" si="5"/>
        <v>1</v>
      </c>
      <c r="E30" s="50">
        <f t="shared" si="5"/>
        <v>7.1296296296296299E-3</v>
      </c>
      <c r="F30" s="51">
        <f t="shared" si="5"/>
        <v>0.99999999999999989</v>
      </c>
      <c r="G30" s="50">
        <f t="shared" si="5"/>
        <v>0.1152777777777778</v>
      </c>
      <c r="H30" s="49">
        <f t="shared" si="5"/>
        <v>1</v>
      </c>
    </row>
    <row r="31" spans="2:8" s="1" customFormat="1" ht="15.75" thickTop="1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>
      <c r="C33" s="9"/>
      <c r="D33" s="9"/>
      <c r="E33" s="9"/>
      <c r="F33" s="9"/>
    </row>
    <row r="34" spans="3:6" s="1" customFormat="1">
      <c r="C34" s="9"/>
      <c r="D34" s="9"/>
      <c r="E34" s="9"/>
      <c r="F34" s="9"/>
    </row>
    <row r="35" spans="3:6" s="1" customFormat="1">
      <c r="C35" s="9"/>
      <c r="D35" s="9"/>
      <c r="E35" s="9"/>
      <c r="F35" s="9"/>
    </row>
    <row r="36" spans="3:6" s="1" customFormat="1">
      <c r="C36" s="9"/>
      <c r="D36" s="9"/>
      <c r="E36" s="9"/>
      <c r="F36" s="9"/>
    </row>
    <row r="37" spans="3:6" s="1" customFormat="1">
      <c r="C37" s="9"/>
      <c r="D37" s="9"/>
      <c r="E37" s="9"/>
      <c r="F37" s="9"/>
    </row>
    <row r="38" spans="3:6" s="1" customFormat="1">
      <c r="C38" s="9"/>
      <c r="D38" s="9"/>
      <c r="E38" s="9"/>
      <c r="F38" s="9"/>
    </row>
    <row r="39" spans="3:6" s="1" customFormat="1">
      <c r="C39" s="9"/>
      <c r="D39" s="9"/>
      <c r="E39" s="9"/>
      <c r="F39" s="9"/>
    </row>
    <row r="40" spans="3:6" s="1" customFormat="1">
      <c r="C40" s="9"/>
      <c r="D40" s="9"/>
      <c r="E40" s="9"/>
      <c r="F40" s="9"/>
    </row>
    <row r="41" spans="3:6" s="1" customFormat="1">
      <c r="C41" s="9"/>
      <c r="D41" s="9"/>
      <c r="E41" s="9"/>
      <c r="F41" s="9"/>
    </row>
    <row r="42" spans="3:6" s="1" customFormat="1">
      <c r="C42" s="9"/>
      <c r="D42" s="9"/>
      <c r="E42" s="9"/>
      <c r="F42" s="9"/>
    </row>
    <row r="43" spans="3:6" s="1" customFormat="1">
      <c r="C43" s="9"/>
      <c r="D43" s="9"/>
      <c r="E43" s="9"/>
      <c r="F43" s="9"/>
    </row>
    <row r="44" spans="3:6" s="1" customFormat="1">
      <c r="C44" s="9"/>
      <c r="D44" s="9"/>
      <c r="E44" s="9"/>
      <c r="F44" s="9"/>
    </row>
    <row r="45" spans="3:6" s="1" customFormat="1">
      <c r="C45" s="9"/>
      <c r="D45" s="9"/>
      <c r="E45" s="9"/>
      <c r="F45" s="9"/>
    </row>
    <row r="46" spans="3:6" s="1" customFormat="1">
      <c r="C46" s="9"/>
      <c r="D46" s="9"/>
      <c r="E46" s="9"/>
      <c r="F46" s="9"/>
    </row>
    <row r="47" spans="3:6" s="1" customFormat="1">
      <c r="C47" s="9"/>
      <c r="D47" s="9"/>
      <c r="E47" s="9"/>
      <c r="F47" s="9"/>
    </row>
    <row r="48" spans="3:6" s="1" customFormat="1">
      <c r="C48" s="9"/>
      <c r="D48" s="9"/>
      <c r="E48" s="9"/>
      <c r="F48" s="9"/>
    </row>
    <row r="49" spans="3:6" s="1" customFormat="1">
      <c r="C49" s="9"/>
      <c r="D49" s="9"/>
      <c r="E49" s="9"/>
      <c r="F49" s="9"/>
    </row>
    <row r="50" spans="3:6" s="1" customFormat="1">
      <c r="C50" s="9"/>
      <c r="D50" s="9"/>
      <c r="E50" s="9"/>
      <c r="F50" s="9"/>
    </row>
    <row r="51" spans="3:6" s="1" customFormat="1">
      <c r="C51" s="9"/>
      <c r="D51" s="9"/>
      <c r="E51" s="9"/>
      <c r="F51" s="9"/>
    </row>
    <row r="52" spans="3:6" s="1" customFormat="1">
      <c r="C52" s="9"/>
      <c r="D52" s="9"/>
      <c r="E52" s="9"/>
      <c r="F52" s="9"/>
    </row>
    <row r="53" spans="3:6" s="1" customFormat="1">
      <c r="C53" s="9"/>
      <c r="D53" s="9"/>
      <c r="E53" s="9"/>
      <c r="F53" s="9"/>
    </row>
    <row r="54" spans="3:6" s="1" customFormat="1">
      <c r="C54" s="9"/>
      <c r="D54" s="9"/>
      <c r="E54" s="9"/>
      <c r="F54" s="9"/>
    </row>
    <row r="55" spans="3:6" s="1" customFormat="1">
      <c r="C55" s="9"/>
      <c r="D55" s="9"/>
      <c r="E55" s="9"/>
      <c r="F55" s="9"/>
    </row>
    <row r="56" spans="3:6" s="1" customFormat="1">
      <c r="C56" s="9"/>
      <c r="D56" s="9"/>
      <c r="E56" s="9"/>
      <c r="F56" s="9"/>
    </row>
    <row r="57" spans="3:6" s="1" customFormat="1">
      <c r="C57" s="9"/>
      <c r="D57" s="9"/>
      <c r="E57" s="9"/>
      <c r="F57" s="9"/>
    </row>
    <row r="58" spans="3:6" s="1" customFormat="1">
      <c r="C58" s="9"/>
      <c r="D58" s="9"/>
      <c r="E58" s="9"/>
      <c r="F58" s="9"/>
    </row>
    <row r="59" spans="3:6" s="1" customFormat="1">
      <c r="C59" s="9"/>
      <c r="D59" s="9"/>
      <c r="E59" s="9"/>
      <c r="F59" s="9"/>
    </row>
    <row r="60" spans="3:6" s="1" customFormat="1">
      <c r="C60" s="9"/>
      <c r="D60" s="9"/>
      <c r="E60" s="9"/>
      <c r="F60" s="9"/>
    </row>
    <row r="61" spans="3:6" s="1" customFormat="1">
      <c r="C61" s="9"/>
      <c r="D61" s="9"/>
      <c r="E61" s="9"/>
      <c r="F61" s="9"/>
    </row>
    <row r="62" spans="3:6" s="1" customFormat="1">
      <c r="C62" s="9"/>
      <c r="D62" s="9"/>
      <c r="E62" s="9"/>
      <c r="F62" s="9"/>
    </row>
    <row r="63" spans="3:6" s="1" customFormat="1">
      <c r="C63" s="9"/>
      <c r="D63" s="9"/>
      <c r="E63" s="9"/>
      <c r="F63" s="9"/>
    </row>
    <row r="64" spans="3:6" s="1" customFormat="1">
      <c r="C64" s="9"/>
      <c r="D64" s="9"/>
      <c r="E64" s="9"/>
      <c r="F64" s="9"/>
    </row>
    <row r="65" spans="3:6" s="1" customFormat="1">
      <c r="C65" s="9"/>
      <c r="D65" s="9"/>
      <c r="E65" s="9"/>
      <c r="F65" s="9"/>
    </row>
    <row r="66" spans="3:6" s="1" customFormat="1">
      <c r="C66" s="9"/>
      <c r="D66" s="9"/>
      <c r="E66" s="9"/>
      <c r="F66" s="9"/>
    </row>
    <row r="67" spans="3:6" s="1" customFormat="1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&amp;R13</oddHeader>
  </headerFooter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Foglio8"/>
  <dimension ref="B1:H67"/>
  <sheetViews>
    <sheetView showGridLines="0" showZeros="0" zoomScale="110" zoomScaleNormal="110" zoomScaleSheetLayoutView="100" zoomScalePageLayoutView="110" workbookViewId="0">
      <selection activeCell="M18" sqref="M18"/>
    </sheetView>
  </sheetViews>
  <sheetFormatPr defaultColWidth="8.85546875" defaultRowHeight="1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>
      <c r="C1" s="9"/>
      <c r="D1" s="9"/>
      <c r="E1" s="9"/>
      <c r="F1" s="9"/>
    </row>
    <row r="2" spans="2:8" s="1" customFormat="1" ht="15.75" thickBot="1">
      <c r="C2" s="9"/>
      <c r="D2" s="9"/>
      <c r="E2" s="9"/>
      <c r="F2" s="9"/>
    </row>
    <row r="3" spans="2:8" s="1" customFormat="1" ht="15.75" thickBot="1">
      <c r="B3" s="163" t="s">
        <v>105</v>
      </c>
      <c r="C3" s="164"/>
      <c r="D3" s="164"/>
      <c r="E3" s="164"/>
      <c r="F3" s="171"/>
      <c r="G3" s="164"/>
      <c r="H3" s="165"/>
    </row>
    <row r="4" spans="2:8" s="1" customFormat="1" ht="15.75" thickBot="1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>
      <c r="B7" s="42" t="s">
        <v>10</v>
      </c>
      <c r="C7" s="38">
        <v>5.92592592592593E-3</v>
      </c>
      <c r="D7" s="39">
        <f t="shared" ref="D7:D28" si="0">C7/C$30</f>
        <v>1.4804533888503371E-2</v>
      </c>
      <c r="E7" s="38">
        <v>0</v>
      </c>
      <c r="F7" s="39"/>
      <c r="G7" s="38">
        <v>5.92592592592593E-3</v>
      </c>
      <c r="H7" s="43">
        <f>G7/$G$30</f>
        <v>1.4804533888503371E-2</v>
      </c>
    </row>
    <row r="8" spans="2:8" s="1" customFormat="1">
      <c r="B8" s="42" t="s">
        <v>13</v>
      </c>
      <c r="C8" s="38">
        <v>3.87731481481481E-3</v>
      </c>
      <c r="D8" s="39">
        <f t="shared" si="0"/>
        <v>9.6865602590793364E-3</v>
      </c>
      <c r="E8" s="38">
        <v>0</v>
      </c>
      <c r="F8" s="39"/>
      <c r="G8" s="38">
        <v>3.87731481481481E-3</v>
      </c>
      <c r="H8" s="43">
        <f t="shared" ref="H8:H28" si="1">G8/$G$30</f>
        <v>9.6865602590793364E-3</v>
      </c>
    </row>
    <row r="9" spans="2:8" s="1" customFormat="1">
      <c r="B9" s="42" t="s">
        <v>0</v>
      </c>
      <c r="C9" s="38">
        <v>9.3414351851851804E-2</v>
      </c>
      <c r="D9" s="39">
        <f t="shared" si="0"/>
        <v>0.23337381448068473</v>
      </c>
      <c r="E9" s="38">
        <v>0</v>
      </c>
      <c r="F9" s="39"/>
      <c r="G9" s="38">
        <v>9.3414351851851804E-2</v>
      </c>
      <c r="H9" s="43">
        <f t="shared" si="1"/>
        <v>0.23337381448068473</v>
      </c>
    </row>
    <row r="10" spans="2:8" s="1" customFormat="1">
      <c r="B10" s="42" t="s">
        <v>8</v>
      </c>
      <c r="C10" s="38">
        <v>1.53356481481481E-2</v>
      </c>
      <c r="D10" s="39">
        <f t="shared" si="0"/>
        <v>3.8312514457552523E-2</v>
      </c>
      <c r="E10" s="38">
        <v>0</v>
      </c>
      <c r="F10" s="39"/>
      <c r="G10" s="38">
        <v>1.53356481481481E-2</v>
      </c>
      <c r="H10" s="43">
        <f t="shared" si="1"/>
        <v>3.8312514457552523E-2</v>
      </c>
    </row>
    <row r="11" spans="2:8" s="1" customFormat="1">
      <c r="B11" s="42" t="s">
        <v>26</v>
      </c>
      <c r="C11" s="38">
        <v>2.2916666666666701E-3</v>
      </c>
      <c r="D11" s="39">
        <f t="shared" si="0"/>
        <v>5.7251908396946686E-3</v>
      </c>
      <c r="E11" s="38">
        <v>0</v>
      </c>
      <c r="F11" s="39"/>
      <c r="G11" s="38">
        <v>2.2916666666666701E-3</v>
      </c>
      <c r="H11" s="43">
        <f t="shared" si="1"/>
        <v>5.7251908396946686E-3</v>
      </c>
    </row>
    <row r="12" spans="2:8" s="1" customFormat="1">
      <c r="B12" s="42" t="s">
        <v>3</v>
      </c>
      <c r="C12" s="38">
        <v>3.9791666666666697E-2</v>
      </c>
      <c r="D12" s="39">
        <f t="shared" si="0"/>
        <v>9.9410131852880071E-2</v>
      </c>
      <c r="E12" s="38">
        <v>0</v>
      </c>
      <c r="F12" s="39"/>
      <c r="G12" s="38">
        <v>3.9791666666666697E-2</v>
      </c>
      <c r="H12" s="43">
        <f t="shared" si="1"/>
        <v>9.9410131852880071E-2</v>
      </c>
    </row>
    <row r="13" spans="2:8" s="1" customFormat="1">
      <c r="B13" s="42" t="s">
        <v>7</v>
      </c>
      <c r="C13" s="38">
        <v>1.02083333333333E-2</v>
      </c>
      <c r="D13" s="39">
        <f t="shared" si="0"/>
        <v>2.5503122831367037E-2</v>
      </c>
      <c r="E13" s="38">
        <v>0</v>
      </c>
      <c r="F13" s="39"/>
      <c r="G13" s="38">
        <v>1.02083333333333E-2</v>
      </c>
      <c r="H13" s="43">
        <f t="shared" si="1"/>
        <v>2.5503122831367037E-2</v>
      </c>
    </row>
    <row r="14" spans="2:8" s="1" customFormat="1">
      <c r="B14" s="42" t="s">
        <v>2</v>
      </c>
      <c r="C14" s="38">
        <v>3.9942129629629598E-2</v>
      </c>
      <c r="D14" s="39">
        <f t="shared" si="0"/>
        <v>9.97860282211427E-2</v>
      </c>
      <c r="E14" s="38">
        <v>0</v>
      </c>
      <c r="F14" s="39"/>
      <c r="G14" s="38">
        <v>3.9942129629629598E-2</v>
      </c>
      <c r="H14" s="43">
        <f t="shared" si="1"/>
        <v>9.97860282211427E-2</v>
      </c>
    </row>
    <row r="15" spans="2:8" s="1" customFormat="1">
      <c r="B15" s="42" t="s">
        <v>9</v>
      </c>
      <c r="C15" s="38">
        <v>4.9456018518518503E-2</v>
      </c>
      <c r="D15" s="39">
        <f t="shared" si="0"/>
        <v>0.12355424473745087</v>
      </c>
      <c r="E15" s="38">
        <v>0</v>
      </c>
      <c r="F15" s="39"/>
      <c r="G15" s="38">
        <v>4.9456018518518503E-2</v>
      </c>
      <c r="H15" s="43">
        <f t="shared" si="1"/>
        <v>0.12355424473745087</v>
      </c>
    </row>
    <row r="16" spans="2:8" s="1" customFormat="1">
      <c r="B16" s="42" t="s">
        <v>1</v>
      </c>
      <c r="C16" s="38">
        <v>8.8194444444444405E-3</v>
      </c>
      <c r="D16" s="39">
        <f t="shared" si="0"/>
        <v>2.2033310201249136E-2</v>
      </c>
      <c r="E16" s="38">
        <v>0</v>
      </c>
      <c r="F16" s="39"/>
      <c r="G16" s="38">
        <v>8.8194444444444405E-3</v>
      </c>
      <c r="H16" s="43">
        <f t="shared" si="1"/>
        <v>2.2033310201249136E-2</v>
      </c>
    </row>
    <row r="17" spans="2:8" s="1" customFormat="1">
      <c r="B17" s="42" t="s">
        <v>27</v>
      </c>
      <c r="C17" s="38">
        <v>3.5532407407407401E-3</v>
      </c>
      <c r="D17" s="39">
        <f t="shared" si="0"/>
        <v>8.8769373120518181E-3</v>
      </c>
      <c r="E17" s="38">
        <v>0</v>
      </c>
      <c r="F17" s="39"/>
      <c r="G17" s="38">
        <v>3.5532407407407401E-3</v>
      </c>
      <c r="H17" s="43">
        <f t="shared" si="1"/>
        <v>8.8769373120518181E-3</v>
      </c>
    </row>
    <row r="18" spans="2:8" s="1" customFormat="1">
      <c r="B18" s="42" t="s">
        <v>16</v>
      </c>
      <c r="C18" s="38">
        <v>1.38888888888889E-3</v>
      </c>
      <c r="D18" s="39">
        <f t="shared" si="0"/>
        <v>3.4698126301179783E-3</v>
      </c>
      <c r="E18" s="38">
        <v>0</v>
      </c>
      <c r="F18" s="39"/>
      <c r="G18" s="38">
        <v>1.38888888888889E-3</v>
      </c>
      <c r="H18" s="43">
        <f t="shared" si="1"/>
        <v>3.4698126301179783E-3</v>
      </c>
    </row>
    <row r="19" spans="2:8" s="1" customFormat="1">
      <c r="B19" s="42" t="s">
        <v>4</v>
      </c>
      <c r="C19" s="38">
        <v>1.7916666666666699E-2</v>
      </c>
      <c r="D19" s="39">
        <f t="shared" si="0"/>
        <v>4.4760582928521961E-2</v>
      </c>
      <c r="E19" s="38">
        <v>0</v>
      </c>
      <c r="F19" s="39"/>
      <c r="G19" s="38">
        <v>1.7916666666666699E-2</v>
      </c>
      <c r="H19" s="43">
        <f t="shared" si="1"/>
        <v>4.4760582928521961E-2</v>
      </c>
    </row>
    <row r="20" spans="2:8" s="1" customFormat="1">
      <c r="B20" s="42" t="s">
        <v>14</v>
      </c>
      <c r="C20" s="38">
        <v>1.05787037037037E-2</v>
      </c>
      <c r="D20" s="39">
        <f t="shared" si="0"/>
        <v>2.6428406199398569E-2</v>
      </c>
      <c r="E20" s="38">
        <v>0</v>
      </c>
      <c r="F20" s="39"/>
      <c r="G20" s="38">
        <v>1.05787037037037E-2</v>
      </c>
      <c r="H20" s="43">
        <f t="shared" si="1"/>
        <v>2.6428406199398569E-2</v>
      </c>
    </row>
    <row r="21" spans="2:8" s="1" customFormat="1">
      <c r="B21" s="42" t="s">
        <v>11</v>
      </c>
      <c r="C21" s="38">
        <v>1.99074074074074E-3</v>
      </c>
      <c r="D21" s="39">
        <f t="shared" si="0"/>
        <v>4.9733981031690961E-3</v>
      </c>
      <c r="E21" s="38">
        <v>0</v>
      </c>
      <c r="F21" s="39"/>
      <c r="G21" s="38">
        <v>1.99074074074074E-3</v>
      </c>
      <c r="H21" s="43">
        <f t="shared" ref="H21" si="2">G21/$G$30</f>
        <v>4.9733981031690961E-3</v>
      </c>
    </row>
    <row r="22" spans="2:8" s="1" customFormat="1">
      <c r="B22" s="42" t="s">
        <v>15</v>
      </c>
      <c r="C22" s="38">
        <v>1.5046296296296301E-3</v>
      </c>
      <c r="D22" s="39">
        <f t="shared" si="0"/>
        <v>3.7589636826278077E-3</v>
      </c>
      <c r="E22" s="38">
        <v>0</v>
      </c>
      <c r="F22" s="39"/>
      <c r="G22" s="38">
        <v>1.5046296296296301E-3</v>
      </c>
      <c r="H22" s="43">
        <f t="shared" si="1"/>
        <v>3.7589636826278077E-3</v>
      </c>
    </row>
    <row r="23" spans="2:8" s="1" customFormat="1">
      <c r="B23" s="42" t="s">
        <v>71</v>
      </c>
      <c r="C23" s="38">
        <v>7.2453703703703699E-3</v>
      </c>
      <c r="D23" s="39">
        <f t="shared" si="0"/>
        <v>1.8100855887115439E-2</v>
      </c>
      <c r="E23" s="38">
        <v>0</v>
      </c>
      <c r="F23" s="39"/>
      <c r="G23" s="38">
        <v>7.2453703703703699E-3</v>
      </c>
      <c r="H23" s="43">
        <f t="shared" ref="H23:H25" si="3">G23/$G$30</f>
        <v>1.8100855887115439E-2</v>
      </c>
    </row>
    <row r="24" spans="2:8" s="1" customFormat="1">
      <c r="B24" s="42" t="s">
        <v>12</v>
      </c>
      <c r="C24" s="38">
        <v>1.37731481481481E-3</v>
      </c>
      <c r="D24" s="39">
        <f t="shared" ref="D24" si="4">C24/C$30</f>
        <v>3.4408975248669802E-3</v>
      </c>
      <c r="E24" s="38">
        <v>0</v>
      </c>
      <c r="F24" s="39"/>
      <c r="G24" s="38">
        <v>1.37731481481481E-3</v>
      </c>
      <c r="H24" s="43">
        <f t="shared" ref="H24" si="5">G24/$G$30</f>
        <v>3.4408975248669802E-3</v>
      </c>
    </row>
    <row r="25" spans="2:8" s="1" customFormat="1">
      <c r="B25" s="42" t="s">
        <v>5</v>
      </c>
      <c r="C25" s="38">
        <v>2.2453703703703698E-3</v>
      </c>
      <c r="D25" s="39">
        <f t="shared" si="0"/>
        <v>5.6095304186907259E-3</v>
      </c>
      <c r="E25" s="38">
        <v>0</v>
      </c>
      <c r="F25" s="39"/>
      <c r="G25" s="38">
        <v>2.2453703703703698E-3</v>
      </c>
      <c r="H25" s="43">
        <f t="shared" si="3"/>
        <v>5.6095304186907259E-3</v>
      </c>
    </row>
    <row r="26" spans="2:8" s="1" customFormat="1">
      <c r="B26" s="42" t="s">
        <v>6</v>
      </c>
      <c r="C26" s="38">
        <v>5.8182870370370399E-2</v>
      </c>
      <c r="D26" s="39">
        <f t="shared" si="0"/>
        <v>0.14535623409669227</v>
      </c>
      <c r="E26" s="38">
        <v>0</v>
      </c>
      <c r="F26" s="39"/>
      <c r="G26" s="38">
        <v>5.8182870370370399E-2</v>
      </c>
      <c r="H26" s="43">
        <f t="shared" si="1"/>
        <v>0.14535623409669227</v>
      </c>
    </row>
    <row r="27" spans="2:8" s="1" customFormat="1">
      <c r="B27" s="42" t="s">
        <v>78</v>
      </c>
      <c r="C27" s="38">
        <v>2.4768518518518499E-2</v>
      </c>
      <c r="D27" s="39">
        <f t="shared" si="0"/>
        <v>6.1878325237103848E-2</v>
      </c>
      <c r="E27" s="38">
        <v>0</v>
      </c>
      <c r="F27" s="39"/>
      <c r="G27" s="38">
        <v>2.4768518518518499E-2</v>
      </c>
      <c r="H27" s="43">
        <f t="shared" si="1"/>
        <v>6.1878325237103848E-2</v>
      </c>
    </row>
    <row r="28" spans="2:8" s="1" customFormat="1">
      <c r="B28" s="42" t="s">
        <v>17</v>
      </c>
      <c r="C28" s="38">
        <v>4.6296296296296298E-4</v>
      </c>
      <c r="D28" s="39">
        <f t="shared" si="0"/>
        <v>1.1566042100393252E-3</v>
      </c>
      <c r="E28" s="38">
        <v>0</v>
      </c>
      <c r="F28" s="39"/>
      <c r="G28" s="38">
        <v>4.6296296296296298E-4</v>
      </c>
      <c r="H28" s="43">
        <f t="shared" si="1"/>
        <v>1.1566042100393252E-3</v>
      </c>
    </row>
    <row r="29" spans="2:8" s="1" customFormat="1" ht="15.75" thickBot="1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>
      <c r="B30" s="46" t="s">
        <v>29</v>
      </c>
      <c r="C30" s="50">
        <f t="shared" ref="C30:H30" si="6">SUM(C7:C28)</f>
        <v>0.40027777777777757</v>
      </c>
      <c r="D30" s="51">
        <f t="shared" si="6"/>
        <v>1.0000000000000002</v>
      </c>
      <c r="E30" s="50"/>
      <c r="F30" s="51"/>
      <c r="G30" s="50">
        <f t="shared" si="6"/>
        <v>0.40027777777777757</v>
      </c>
      <c r="H30" s="49">
        <f t="shared" si="6"/>
        <v>1.0000000000000002</v>
      </c>
    </row>
    <row r="31" spans="2:8" s="1" customFormat="1" ht="15.75" thickTop="1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>
      <c r="C33" s="9"/>
      <c r="D33" s="9"/>
      <c r="E33" s="9"/>
      <c r="F33" s="9"/>
    </row>
    <row r="34" spans="3:6" s="1" customFormat="1">
      <c r="C34" s="9"/>
      <c r="D34" s="9"/>
      <c r="E34" s="9"/>
      <c r="F34" s="9"/>
    </row>
    <row r="35" spans="3:6" s="1" customFormat="1">
      <c r="C35" s="9"/>
      <c r="D35" s="9"/>
      <c r="E35" s="9"/>
      <c r="F35" s="9"/>
    </row>
    <row r="36" spans="3:6" s="1" customFormat="1">
      <c r="C36" s="9"/>
      <c r="D36" s="9"/>
      <c r="E36" s="9"/>
      <c r="F36" s="9"/>
    </row>
    <row r="37" spans="3:6" s="1" customFormat="1">
      <c r="C37" s="9"/>
      <c r="D37" s="9"/>
      <c r="E37" s="9"/>
      <c r="F37" s="9"/>
    </row>
    <row r="38" spans="3:6" s="1" customFormat="1">
      <c r="C38" s="9"/>
      <c r="D38" s="9"/>
      <c r="E38" s="9"/>
      <c r="F38" s="9"/>
    </row>
    <row r="39" spans="3:6" s="1" customFormat="1">
      <c r="C39" s="9"/>
      <c r="D39" s="9"/>
      <c r="E39" s="9"/>
      <c r="F39" s="9"/>
    </row>
    <row r="40" spans="3:6" s="1" customFormat="1">
      <c r="C40" s="9"/>
      <c r="D40" s="9"/>
      <c r="E40" s="9"/>
      <c r="F40" s="9"/>
    </row>
    <row r="41" spans="3:6" s="1" customFormat="1">
      <c r="C41" s="9"/>
      <c r="D41" s="9"/>
      <c r="E41" s="9"/>
      <c r="F41" s="9"/>
    </row>
    <row r="42" spans="3:6" s="1" customFormat="1">
      <c r="C42" s="9"/>
      <c r="D42" s="9"/>
      <c r="E42" s="9"/>
      <c r="F42" s="9"/>
    </row>
    <row r="43" spans="3:6" s="1" customFormat="1">
      <c r="C43" s="9"/>
      <c r="D43" s="9"/>
      <c r="E43" s="9"/>
      <c r="F43" s="9"/>
    </row>
    <row r="44" spans="3:6" s="1" customFormat="1">
      <c r="C44" s="9"/>
      <c r="D44" s="9"/>
      <c r="E44" s="9"/>
      <c r="F44" s="9"/>
    </row>
    <row r="45" spans="3:6" s="1" customFormat="1">
      <c r="C45" s="9"/>
      <c r="D45" s="9"/>
      <c r="E45" s="9"/>
      <c r="F45" s="9"/>
    </row>
    <row r="46" spans="3:6" s="1" customFormat="1">
      <c r="C46" s="9"/>
      <c r="D46" s="9"/>
      <c r="E46" s="9"/>
      <c r="F46" s="9"/>
    </row>
    <row r="47" spans="3:6" s="1" customFormat="1">
      <c r="C47" s="9"/>
      <c r="D47" s="9"/>
      <c r="E47" s="9"/>
      <c r="F47" s="9"/>
    </row>
    <row r="48" spans="3:6" s="1" customFormat="1">
      <c r="C48" s="9"/>
      <c r="D48" s="9"/>
      <c r="E48" s="9"/>
      <c r="F48" s="9"/>
    </row>
    <row r="49" spans="3:6" s="1" customFormat="1">
      <c r="C49" s="9"/>
      <c r="D49" s="9"/>
      <c r="E49" s="9"/>
      <c r="F49" s="9"/>
    </row>
    <row r="50" spans="3:6" s="1" customFormat="1">
      <c r="C50" s="9"/>
      <c r="D50" s="9"/>
      <c r="E50" s="9"/>
      <c r="F50" s="9"/>
    </row>
    <row r="51" spans="3:6" s="1" customFormat="1">
      <c r="C51" s="9"/>
      <c r="D51" s="9"/>
      <c r="E51" s="9"/>
      <c r="F51" s="9"/>
    </row>
    <row r="52" spans="3:6" s="1" customFormat="1">
      <c r="C52" s="9"/>
      <c r="D52" s="9"/>
      <c r="E52" s="9"/>
      <c r="F52" s="9"/>
    </row>
    <row r="53" spans="3:6" s="1" customFormat="1">
      <c r="C53" s="9"/>
      <c r="D53" s="9"/>
      <c r="E53" s="9"/>
      <c r="F53" s="9"/>
    </row>
    <row r="54" spans="3:6" s="1" customFormat="1">
      <c r="C54" s="9"/>
      <c r="D54" s="9"/>
      <c r="E54" s="9"/>
      <c r="F54" s="9"/>
    </row>
    <row r="55" spans="3:6" s="1" customFormat="1">
      <c r="C55" s="9"/>
      <c r="D55" s="9"/>
      <c r="E55" s="9"/>
      <c r="F55" s="9"/>
    </row>
    <row r="56" spans="3:6" s="1" customFormat="1">
      <c r="C56" s="9"/>
      <c r="D56" s="9"/>
      <c r="E56" s="9"/>
      <c r="F56" s="9"/>
    </row>
    <row r="57" spans="3:6" s="1" customFormat="1">
      <c r="C57" s="9"/>
      <c r="D57" s="9"/>
      <c r="E57" s="9"/>
      <c r="F57" s="9"/>
    </row>
    <row r="58" spans="3:6" s="1" customFormat="1">
      <c r="C58" s="9"/>
      <c r="D58" s="9"/>
      <c r="E58" s="9"/>
      <c r="F58" s="9"/>
    </row>
    <row r="59" spans="3:6" s="1" customFormat="1">
      <c r="C59" s="9"/>
      <c r="D59" s="9"/>
      <c r="E59" s="9"/>
      <c r="F59" s="9"/>
    </row>
    <row r="60" spans="3:6" s="1" customFormat="1">
      <c r="C60" s="9"/>
      <c r="D60" s="9"/>
      <c r="E60" s="9"/>
      <c r="F60" s="9"/>
    </row>
    <row r="61" spans="3:6" s="1" customFormat="1">
      <c r="C61" s="9"/>
      <c r="D61" s="9"/>
      <c r="E61" s="9"/>
      <c r="F61" s="9"/>
    </row>
    <row r="62" spans="3:6" s="1" customFormat="1">
      <c r="C62" s="9"/>
      <c r="D62" s="9"/>
      <c r="E62" s="9"/>
      <c r="F62" s="9"/>
    </row>
    <row r="63" spans="3:6" s="1" customFormat="1">
      <c r="C63" s="9"/>
      <c r="D63" s="9"/>
      <c r="E63" s="9"/>
      <c r="F63" s="9"/>
    </row>
    <row r="64" spans="3:6" s="1" customFormat="1">
      <c r="C64" s="9"/>
      <c r="D64" s="9"/>
      <c r="E64" s="9"/>
      <c r="F64" s="9"/>
    </row>
    <row r="65" spans="3:6" s="1" customFormat="1">
      <c r="C65" s="9"/>
      <c r="D65" s="9"/>
      <c r="E65" s="9"/>
      <c r="F65" s="9"/>
    </row>
    <row r="66" spans="3:6" s="1" customFormat="1">
      <c r="C66" s="9"/>
      <c r="D66" s="9"/>
      <c r="E66" s="9"/>
      <c r="F66" s="9"/>
    </row>
    <row r="67" spans="3:6" s="1" customFormat="1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&amp;R14</oddHeader>
  </headerFooter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Foglio9"/>
  <dimension ref="B1:H67"/>
  <sheetViews>
    <sheetView showGridLines="0" showZeros="0" topLeftCell="A4" zoomScale="110" zoomScaleNormal="110" zoomScaleSheetLayoutView="100" zoomScalePageLayoutView="110" workbookViewId="0">
      <selection activeCell="M18" sqref="M18"/>
    </sheetView>
  </sheetViews>
  <sheetFormatPr defaultColWidth="8.85546875" defaultRowHeight="1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>
      <c r="C1" s="9"/>
      <c r="D1" s="9"/>
      <c r="E1" s="9"/>
      <c r="F1" s="9"/>
    </row>
    <row r="2" spans="2:8" s="1" customFormat="1" ht="15.75" thickBot="1">
      <c r="C2" s="9"/>
      <c r="D2" s="9"/>
      <c r="E2" s="9"/>
      <c r="F2" s="9"/>
    </row>
    <row r="3" spans="2:8" s="1" customFormat="1" ht="15.75" thickBot="1">
      <c r="B3" s="163" t="s">
        <v>106</v>
      </c>
      <c r="C3" s="164"/>
      <c r="D3" s="164"/>
      <c r="E3" s="164"/>
      <c r="F3" s="171"/>
      <c r="G3" s="164"/>
      <c r="H3" s="165"/>
    </row>
    <row r="4" spans="2:8" s="1" customFormat="1" ht="15.75" thickBot="1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>
      <c r="B7" s="42" t="s">
        <v>10</v>
      </c>
      <c r="C7" s="38">
        <v>5.09259259259259E-4</v>
      </c>
      <c r="D7" s="39">
        <f t="shared" ref="D7:D17" si="0">C7/C$30</f>
        <v>7.1778140293637903E-3</v>
      </c>
      <c r="E7" s="38">
        <v>0</v>
      </c>
      <c r="F7" s="39"/>
      <c r="G7" s="38">
        <v>5.09259259259259E-4</v>
      </c>
      <c r="H7" s="43">
        <f t="shared" ref="H7" si="1">G7/$G$30</f>
        <v>7.1778140293637903E-3</v>
      </c>
    </row>
    <row r="8" spans="2:8" s="1" customFormat="1">
      <c r="B8" s="42" t="s">
        <v>13</v>
      </c>
      <c r="C8" s="38">
        <v>3.5879629629629602E-4</v>
      </c>
      <c r="D8" s="39">
        <f t="shared" si="0"/>
        <v>5.0570962479608511E-3</v>
      </c>
      <c r="E8" s="38">
        <v>0</v>
      </c>
      <c r="F8" s="39"/>
      <c r="G8" s="38">
        <v>3.5879629629629602E-4</v>
      </c>
      <c r="H8" s="43">
        <f t="shared" ref="H8:H28" si="2">G8/$G$30</f>
        <v>5.0570962479608511E-3</v>
      </c>
    </row>
    <row r="9" spans="2:8" s="1" customFormat="1">
      <c r="B9" s="42" t="s">
        <v>0</v>
      </c>
      <c r="C9" s="38">
        <v>1.28935185185185E-2</v>
      </c>
      <c r="D9" s="39">
        <f t="shared" si="0"/>
        <v>0.18172920065252851</v>
      </c>
      <c r="E9" s="38">
        <v>0</v>
      </c>
      <c r="F9" s="39"/>
      <c r="G9" s="38">
        <v>1.28935185185185E-2</v>
      </c>
      <c r="H9" s="43">
        <f t="shared" si="2"/>
        <v>0.18172920065252851</v>
      </c>
    </row>
    <row r="10" spans="2:8" s="1" customFormat="1">
      <c r="B10" s="42" t="s">
        <v>8</v>
      </c>
      <c r="C10" s="38">
        <v>8.1018518518518503E-5</v>
      </c>
      <c r="D10" s="39">
        <f t="shared" si="0"/>
        <v>1.141924959216967E-3</v>
      </c>
      <c r="E10" s="38">
        <v>0</v>
      </c>
      <c r="F10" s="39"/>
      <c r="G10" s="38">
        <v>8.1018518518518503E-5</v>
      </c>
      <c r="H10" s="43">
        <f t="shared" si="2"/>
        <v>1.141924959216967E-3</v>
      </c>
    </row>
    <row r="11" spans="2:8" s="1" customFormat="1">
      <c r="B11" s="42" t="s">
        <v>26</v>
      </c>
      <c r="C11" s="38">
        <v>4.7453703703703698E-4</v>
      </c>
      <c r="D11" s="39">
        <f t="shared" si="0"/>
        <v>6.6884176182708073E-3</v>
      </c>
      <c r="E11" s="38">
        <v>0</v>
      </c>
      <c r="F11" s="39"/>
      <c r="G11" s="38">
        <v>4.7453703703703698E-4</v>
      </c>
      <c r="H11" s="43">
        <f t="shared" si="2"/>
        <v>6.6884176182708073E-3</v>
      </c>
    </row>
    <row r="12" spans="2:8" s="1" customFormat="1">
      <c r="B12" s="42" t="s">
        <v>3</v>
      </c>
      <c r="C12" s="38">
        <v>4.7916666666666698E-3</v>
      </c>
      <c r="D12" s="39">
        <f t="shared" si="0"/>
        <v>6.7536704730832106E-2</v>
      </c>
      <c r="E12" s="38">
        <v>0</v>
      </c>
      <c r="F12" s="39"/>
      <c r="G12" s="38">
        <v>4.7916666666666698E-3</v>
      </c>
      <c r="H12" s="43">
        <f t="shared" si="2"/>
        <v>6.7536704730832106E-2</v>
      </c>
    </row>
    <row r="13" spans="2:8" s="1" customFormat="1">
      <c r="B13" s="42" t="s">
        <v>7</v>
      </c>
      <c r="C13" s="38">
        <v>1.9675925925925899E-4</v>
      </c>
      <c r="D13" s="39">
        <f t="shared" si="0"/>
        <v>2.7732463295269166E-3</v>
      </c>
      <c r="E13" s="38">
        <v>0</v>
      </c>
      <c r="F13" s="39"/>
      <c r="G13" s="38">
        <v>1.9675925925925899E-4</v>
      </c>
      <c r="H13" s="43">
        <f t="shared" si="2"/>
        <v>2.7732463295269166E-3</v>
      </c>
    </row>
    <row r="14" spans="2:8" s="1" customFormat="1">
      <c r="B14" s="42" t="s">
        <v>2</v>
      </c>
      <c r="C14" s="38">
        <v>5.6712962962962999E-4</v>
      </c>
      <c r="D14" s="39">
        <f t="shared" si="0"/>
        <v>7.9934747145187762E-3</v>
      </c>
      <c r="E14" s="38">
        <v>0</v>
      </c>
      <c r="F14" s="39"/>
      <c r="G14" s="38">
        <v>5.6712962962962999E-4</v>
      </c>
      <c r="H14" s="43">
        <f t="shared" si="2"/>
        <v>7.9934747145187762E-3</v>
      </c>
    </row>
    <row r="15" spans="2:8" s="1" customFormat="1">
      <c r="B15" s="42" t="s">
        <v>9</v>
      </c>
      <c r="C15" s="38">
        <v>2.5462962962962999E-4</v>
      </c>
      <c r="D15" s="39">
        <f t="shared" si="0"/>
        <v>3.5889070146819021E-3</v>
      </c>
      <c r="E15" s="38">
        <v>0</v>
      </c>
      <c r="F15" s="39"/>
      <c r="G15" s="38">
        <v>2.5462962962962999E-4</v>
      </c>
      <c r="H15" s="43">
        <f t="shared" si="2"/>
        <v>3.5889070146819021E-3</v>
      </c>
    </row>
    <row r="16" spans="2:8" s="1" customFormat="1">
      <c r="B16" s="42" t="s">
        <v>1</v>
      </c>
      <c r="C16" s="38">
        <v>2.7777777777777799E-4</v>
      </c>
      <c r="D16" s="39">
        <f t="shared" ref="D16" si="3">C16/C$30</f>
        <v>3.9151712887438902E-3</v>
      </c>
      <c r="E16" s="38">
        <v>0</v>
      </c>
      <c r="F16" s="39"/>
      <c r="G16" s="38">
        <v>2.7777777777777799E-4</v>
      </c>
      <c r="H16" s="43">
        <f t="shared" si="2"/>
        <v>3.9151712887438902E-3</v>
      </c>
    </row>
    <row r="17" spans="2:8" s="1" customFormat="1">
      <c r="B17" s="42" t="s">
        <v>27</v>
      </c>
      <c r="C17" s="38">
        <v>0</v>
      </c>
      <c r="D17" s="39">
        <f t="shared" si="0"/>
        <v>0</v>
      </c>
      <c r="E17" s="38">
        <v>0</v>
      </c>
      <c r="F17" s="39"/>
      <c r="G17" s="38">
        <v>0</v>
      </c>
      <c r="H17" s="43">
        <f t="shared" si="2"/>
        <v>0</v>
      </c>
    </row>
    <row r="18" spans="2:8" s="1" customFormat="1">
      <c r="B18" s="42" t="s">
        <v>16</v>
      </c>
      <c r="C18" s="38">
        <v>7.2916666666666703E-4</v>
      </c>
      <c r="D18" s="39">
        <f t="shared" ref="D18:D28" si="4">C18/C$30</f>
        <v>1.027732463295271E-2</v>
      </c>
      <c r="E18" s="38">
        <v>0</v>
      </c>
      <c r="F18" s="39"/>
      <c r="G18" s="38">
        <v>7.2916666666666703E-4</v>
      </c>
      <c r="H18" s="43">
        <f t="shared" si="2"/>
        <v>1.027732463295271E-2</v>
      </c>
    </row>
    <row r="19" spans="2:8" s="1" customFormat="1">
      <c r="B19" s="42" t="s">
        <v>4</v>
      </c>
      <c r="C19" s="38">
        <v>2.3379629629629601E-3</v>
      </c>
      <c r="D19" s="39">
        <f t="shared" si="4"/>
        <v>3.2952691680261013E-2</v>
      </c>
      <c r="E19" s="38">
        <v>0</v>
      </c>
      <c r="F19" s="39"/>
      <c r="G19" s="38">
        <v>2.3379629629629601E-3</v>
      </c>
      <c r="H19" s="43">
        <f t="shared" si="2"/>
        <v>3.2952691680261013E-2</v>
      </c>
    </row>
    <row r="20" spans="2:8" s="1" customFormat="1">
      <c r="B20" s="42" t="s">
        <v>14</v>
      </c>
      <c r="C20" s="38">
        <v>1.6203703703703701E-3</v>
      </c>
      <c r="D20" s="39">
        <f t="shared" si="4"/>
        <v>2.2838499184339341E-2</v>
      </c>
      <c r="E20" s="38">
        <v>0</v>
      </c>
      <c r="F20" s="39"/>
      <c r="G20" s="38">
        <v>1.6203703703703701E-3</v>
      </c>
      <c r="H20" s="43">
        <f t="shared" si="2"/>
        <v>2.2838499184339341E-2</v>
      </c>
    </row>
    <row r="21" spans="2:8" s="1" customFormat="1">
      <c r="B21" s="42" t="s">
        <v>11</v>
      </c>
      <c r="C21" s="38">
        <v>1.15740740740741E-4</v>
      </c>
      <c r="D21" s="39">
        <f t="shared" si="4"/>
        <v>1.6313213703099568E-3</v>
      </c>
      <c r="E21" s="38">
        <v>0</v>
      </c>
      <c r="F21" s="39"/>
      <c r="G21" s="38">
        <v>1.15740740740741E-4</v>
      </c>
      <c r="H21" s="43">
        <f t="shared" si="2"/>
        <v>1.6313213703099568E-3</v>
      </c>
    </row>
    <row r="22" spans="2:8" s="1" customFormat="1">
      <c r="B22" s="42" t="s">
        <v>15</v>
      </c>
      <c r="C22" s="38">
        <v>0</v>
      </c>
      <c r="D22" s="39">
        <f t="shared" si="4"/>
        <v>0</v>
      </c>
      <c r="E22" s="38">
        <v>0</v>
      </c>
      <c r="F22" s="39"/>
      <c r="G22" s="38">
        <v>0</v>
      </c>
      <c r="H22" s="43">
        <f t="shared" si="2"/>
        <v>0</v>
      </c>
    </row>
    <row r="23" spans="2:8" s="1" customFormat="1">
      <c r="B23" s="42" t="s">
        <v>71</v>
      </c>
      <c r="C23" s="38">
        <v>0</v>
      </c>
      <c r="D23" s="39">
        <f t="shared" si="4"/>
        <v>0</v>
      </c>
      <c r="E23" s="38">
        <v>0</v>
      </c>
      <c r="F23" s="39"/>
      <c r="G23" s="38">
        <v>0</v>
      </c>
      <c r="H23" s="43">
        <f t="shared" si="2"/>
        <v>0</v>
      </c>
    </row>
    <row r="24" spans="2:8" s="1" customFormat="1">
      <c r="B24" s="42" t="s">
        <v>12</v>
      </c>
      <c r="C24" s="38">
        <v>0</v>
      </c>
      <c r="D24" s="39"/>
      <c r="E24" s="38">
        <v>0</v>
      </c>
      <c r="F24" s="39"/>
      <c r="G24" s="38">
        <v>0</v>
      </c>
      <c r="H24" s="43">
        <f t="shared" si="2"/>
        <v>0</v>
      </c>
    </row>
    <row r="25" spans="2:8" s="1" customFormat="1">
      <c r="B25" s="42" t="s">
        <v>5</v>
      </c>
      <c r="C25" s="38">
        <v>6.3657407407407402E-4</v>
      </c>
      <c r="D25" s="39">
        <f t="shared" si="4"/>
        <v>8.9722675367047422E-3</v>
      </c>
      <c r="E25" s="38">
        <v>0</v>
      </c>
      <c r="F25" s="39"/>
      <c r="G25" s="38">
        <v>6.3657407407407402E-4</v>
      </c>
      <c r="H25" s="43">
        <f t="shared" si="2"/>
        <v>8.9722675367047422E-3</v>
      </c>
    </row>
    <row r="26" spans="2:8" s="1" customFormat="1">
      <c r="B26" s="42" t="s">
        <v>6</v>
      </c>
      <c r="C26" s="38">
        <v>2.77083333333333E-2</v>
      </c>
      <c r="D26" s="39">
        <f t="shared" si="4"/>
        <v>0.39053833605220234</v>
      </c>
      <c r="E26" s="38">
        <v>0</v>
      </c>
      <c r="F26" s="39"/>
      <c r="G26" s="38">
        <v>2.77083333333333E-2</v>
      </c>
      <c r="H26" s="43">
        <f t="shared" si="2"/>
        <v>0.39053833605220234</v>
      </c>
    </row>
    <row r="27" spans="2:8" s="1" customFormat="1">
      <c r="B27" s="42" t="s">
        <v>78</v>
      </c>
      <c r="C27" s="38">
        <v>1.7395833333333301E-2</v>
      </c>
      <c r="D27" s="39">
        <f t="shared" si="4"/>
        <v>0.24518760195758552</v>
      </c>
      <c r="E27" s="38">
        <v>0</v>
      </c>
      <c r="F27" s="39"/>
      <c r="G27" s="38">
        <v>1.7395833333333301E-2</v>
      </c>
      <c r="H27" s="43">
        <f t="shared" si="2"/>
        <v>0.24518760195758552</v>
      </c>
    </row>
    <row r="28" spans="2:8" s="1" customFormat="1">
      <c r="B28" s="42" t="s">
        <v>17</v>
      </c>
      <c r="C28" s="38">
        <v>0</v>
      </c>
      <c r="D28" s="39">
        <f t="shared" si="4"/>
        <v>0</v>
      </c>
      <c r="E28" s="38">
        <v>0</v>
      </c>
      <c r="F28" s="39"/>
      <c r="G28" s="38">
        <v>0</v>
      </c>
      <c r="H28" s="43">
        <f t="shared" si="2"/>
        <v>0</v>
      </c>
    </row>
    <row r="29" spans="2:8" s="1" customFormat="1" ht="15.75" thickBot="1">
      <c r="B29" s="44"/>
      <c r="C29" s="14"/>
      <c r="D29" s="14"/>
      <c r="E29" s="14"/>
      <c r="F29" s="14"/>
      <c r="G29" s="55"/>
      <c r="H29" s="52"/>
    </row>
    <row r="30" spans="2:8" s="1" customFormat="1" ht="16.5" thickTop="1" thickBot="1">
      <c r="B30" s="46" t="s">
        <v>29</v>
      </c>
      <c r="C30" s="50">
        <f>SUM(C7:C28)</f>
        <v>7.0949074074073984E-2</v>
      </c>
      <c r="D30" s="51">
        <f>SUM(D7:D29)</f>
        <v>1.0000000000000002</v>
      </c>
      <c r="E30" s="50"/>
      <c r="F30" s="51"/>
      <c r="G30" s="50">
        <f>SUM(G7:G28)</f>
        <v>7.0949074074073984E-2</v>
      </c>
      <c r="H30" s="49">
        <f t="shared" ref="H30" si="5">SUM(H7:H28)</f>
        <v>1.0000000000000002</v>
      </c>
    </row>
    <row r="31" spans="2:8" s="1" customFormat="1" ht="15.75" thickTop="1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>
      <c r="C33" s="9"/>
      <c r="D33" s="9"/>
      <c r="E33" s="9"/>
      <c r="F33" s="9"/>
    </row>
    <row r="34" spans="3:6" s="1" customFormat="1">
      <c r="C34" s="9"/>
      <c r="D34" s="9"/>
      <c r="E34" s="9"/>
      <c r="F34" s="9"/>
    </row>
    <row r="35" spans="3:6" s="1" customFormat="1">
      <c r="C35" s="9"/>
      <c r="D35" s="9"/>
      <c r="E35" s="9"/>
      <c r="F35" s="9"/>
    </row>
    <row r="36" spans="3:6" s="1" customFormat="1">
      <c r="C36" s="9"/>
      <c r="D36" s="9"/>
      <c r="E36" s="9"/>
      <c r="F36" s="9"/>
    </row>
    <row r="37" spans="3:6" s="1" customFormat="1">
      <c r="C37" s="9"/>
      <c r="D37" s="9"/>
      <c r="E37" s="9"/>
      <c r="F37" s="9"/>
    </row>
    <row r="38" spans="3:6" s="1" customFormat="1">
      <c r="C38" s="9"/>
      <c r="D38" s="9"/>
      <c r="E38" s="9"/>
      <c r="F38" s="9"/>
    </row>
    <row r="39" spans="3:6" s="1" customFormat="1">
      <c r="C39" s="9"/>
      <c r="D39" s="9"/>
      <c r="E39" s="9"/>
      <c r="F39" s="9"/>
    </row>
    <row r="40" spans="3:6" s="1" customFormat="1">
      <c r="C40" s="9"/>
      <c r="D40" s="9"/>
      <c r="E40" s="9"/>
      <c r="F40" s="9"/>
    </row>
    <row r="41" spans="3:6" s="1" customFormat="1">
      <c r="C41" s="9"/>
      <c r="D41" s="9"/>
      <c r="E41" s="9"/>
      <c r="F41" s="9"/>
    </row>
    <row r="42" spans="3:6" s="1" customFormat="1">
      <c r="C42" s="9"/>
      <c r="D42" s="9"/>
      <c r="E42" s="9"/>
      <c r="F42" s="9"/>
    </row>
    <row r="43" spans="3:6" s="1" customFormat="1">
      <c r="C43" s="9"/>
      <c r="D43" s="9"/>
      <c r="E43" s="9"/>
      <c r="F43" s="9"/>
    </row>
    <row r="44" spans="3:6" s="1" customFormat="1">
      <c r="C44" s="9"/>
      <c r="D44" s="9"/>
      <c r="E44" s="9"/>
      <c r="F44" s="9"/>
    </row>
    <row r="45" spans="3:6" s="1" customFormat="1">
      <c r="C45" s="9"/>
      <c r="D45" s="9"/>
      <c r="E45" s="9"/>
      <c r="F45" s="9"/>
    </row>
    <row r="46" spans="3:6" s="1" customFormat="1">
      <c r="C46" s="9"/>
      <c r="D46" s="9"/>
      <c r="E46" s="9"/>
      <c r="F46" s="9"/>
    </row>
    <row r="47" spans="3:6" s="1" customFormat="1">
      <c r="C47" s="9"/>
      <c r="D47" s="9"/>
      <c r="E47" s="9"/>
      <c r="F47" s="9"/>
    </row>
    <row r="48" spans="3:6" s="1" customFormat="1">
      <c r="C48" s="9"/>
      <c r="D48" s="9"/>
      <c r="E48" s="9"/>
      <c r="F48" s="9"/>
    </row>
    <row r="49" spans="3:6" s="1" customFormat="1">
      <c r="C49" s="9"/>
      <c r="D49" s="9"/>
      <c r="E49" s="9"/>
      <c r="F49" s="9"/>
    </row>
    <row r="50" spans="3:6" s="1" customFormat="1">
      <c r="C50" s="9"/>
      <c r="D50" s="9"/>
      <c r="E50" s="9"/>
      <c r="F50" s="9"/>
    </row>
    <row r="51" spans="3:6" s="1" customFormat="1">
      <c r="C51" s="9"/>
      <c r="D51" s="9"/>
      <c r="E51" s="9"/>
      <c r="F51" s="9"/>
    </row>
    <row r="52" spans="3:6" s="1" customFormat="1">
      <c r="C52" s="9"/>
      <c r="D52" s="9"/>
      <c r="E52" s="9"/>
      <c r="F52" s="9"/>
    </row>
    <row r="53" spans="3:6" s="1" customFormat="1">
      <c r="C53" s="9"/>
      <c r="D53" s="9"/>
      <c r="E53" s="9"/>
      <c r="F53" s="9"/>
    </row>
    <row r="54" spans="3:6" s="1" customFormat="1">
      <c r="C54" s="9"/>
      <c r="D54" s="9"/>
      <c r="E54" s="9"/>
      <c r="F54" s="9"/>
    </row>
    <row r="55" spans="3:6" s="1" customFormat="1">
      <c r="C55" s="9"/>
      <c r="D55" s="9"/>
      <c r="E55" s="9"/>
      <c r="F55" s="9"/>
    </row>
    <row r="56" spans="3:6" s="1" customFormat="1">
      <c r="C56" s="9"/>
      <c r="D56" s="9"/>
      <c r="E56" s="9"/>
      <c r="F56" s="9"/>
    </row>
    <row r="57" spans="3:6" s="1" customFormat="1">
      <c r="C57" s="9"/>
      <c r="D57" s="9"/>
      <c r="E57" s="9"/>
      <c r="F57" s="9"/>
    </row>
    <row r="58" spans="3:6" s="1" customFormat="1">
      <c r="C58" s="9"/>
      <c r="D58" s="9"/>
      <c r="E58" s="9"/>
      <c r="F58" s="9"/>
    </row>
    <row r="59" spans="3:6" s="1" customFormat="1">
      <c r="C59" s="9"/>
      <c r="D59" s="9"/>
      <c r="E59" s="9"/>
      <c r="F59" s="9"/>
    </row>
    <row r="60" spans="3:6" s="1" customFormat="1">
      <c r="C60" s="9"/>
      <c r="D60" s="9"/>
      <c r="E60" s="9"/>
      <c r="F60" s="9"/>
    </row>
    <row r="61" spans="3:6" s="1" customFormat="1">
      <c r="C61" s="9"/>
      <c r="D61" s="9"/>
      <c r="E61" s="9"/>
      <c r="F61" s="9"/>
    </row>
    <row r="62" spans="3:6" s="1" customFormat="1">
      <c r="C62" s="9"/>
      <c r="D62" s="9"/>
      <c r="E62" s="9"/>
      <c r="F62" s="9"/>
    </row>
    <row r="63" spans="3:6" s="1" customFormat="1">
      <c r="C63" s="9"/>
      <c r="D63" s="9"/>
      <c r="E63" s="9"/>
      <c r="F63" s="9"/>
    </row>
    <row r="64" spans="3:6" s="1" customFormat="1">
      <c r="C64" s="9"/>
      <c r="D64" s="9"/>
      <c r="E64" s="9"/>
      <c r="F64" s="9"/>
    </row>
    <row r="65" spans="3:6" s="1" customFormat="1">
      <c r="C65" s="9"/>
      <c r="D65" s="9"/>
      <c r="E65" s="9"/>
      <c r="F65" s="9"/>
    </row>
    <row r="66" spans="3:6" s="1" customFormat="1">
      <c r="C66" s="9"/>
      <c r="D66" s="9"/>
      <c r="E66" s="9"/>
      <c r="F66" s="9"/>
    </row>
    <row r="67" spans="3:6" s="1" customFormat="1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&amp;R15</oddHead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52</vt:i4>
      </vt:variant>
    </vt:vector>
  </HeadingPairs>
  <TitlesOfParts>
    <vt:vector size="52" baseType="lpstr">
      <vt:lpstr>E1</vt:lpstr>
      <vt:lpstr>E2</vt:lpstr>
      <vt:lpstr>E3</vt:lpstr>
      <vt:lpstr>E4</vt:lpstr>
      <vt:lpstr>E5</vt:lpstr>
      <vt:lpstr>E6</vt:lpstr>
      <vt:lpstr>E7</vt:lpstr>
      <vt:lpstr>E8</vt:lpstr>
      <vt:lpstr>E9</vt:lpstr>
      <vt:lpstr>E10</vt:lpstr>
      <vt:lpstr>E11</vt:lpstr>
      <vt:lpstr>E12</vt:lpstr>
      <vt:lpstr>E13</vt:lpstr>
      <vt:lpstr>E14</vt:lpstr>
      <vt:lpstr>E15</vt:lpstr>
      <vt:lpstr>E16</vt:lpstr>
      <vt:lpstr>E17</vt:lpstr>
      <vt:lpstr>E18</vt:lpstr>
      <vt:lpstr>E19</vt:lpstr>
      <vt:lpstr>E20</vt:lpstr>
      <vt:lpstr>E21</vt:lpstr>
      <vt:lpstr>E22</vt:lpstr>
      <vt:lpstr>E23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F12</vt:lpstr>
      <vt:lpstr>F13</vt:lpstr>
      <vt:lpstr>F14</vt:lpstr>
      <vt:lpstr>G1</vt:lpstr>
      <vt:lpstr>G2</vt:lpstr>
      <vt:lpstr>G3</vt:lpstr>
      <vt:lpstr>G4</vt:lpstr>
      <vt:lpstr>G5</vt:lpstr>
      <vt:lpstr>G6</vt:lpstr>
      <vt:lpstr>G7</vt:lpstr>
      <vt:lpstr>G8</vt:lpstr>
      <vt:lpstr>G9</vt:lpstr>
      <vt:lpstr>G10</vt:lpstr>
      <vt:lpstr>G11</vt:lpstr>
      <vt:lpstr>G12</vt:lpstr>
      <vt:lpstr>G13</vt:lpstr>
      <vt:lpstr>G14</vt:lpstr>
      <vt:lpstr>G15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 Roscini</cp:lastModifiedBy>
  <cp:lastPrinted>2019-12-11T19:27:50Z</cp:lastPrinted>
  <dcterms:created xsi:type="dcterms:W3CDTF">2016-01-08T16:06:43Z</dcterms:created>
  <dcterms:modified xsi:type="dcterms:W3CDTF">2020-01-15T01:22:42Z</dcterms:modified>
</cp:coreProperties>
</file>