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4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20370" yWindow="-120" windowWidth="20730" windowHeight="11160" tabRatio="597"/>
  </bookViews>
  <sheets>
    <sheet name="B1" sheetId="171" r:id="rId1"/>
    <sheet name="Graf.10" sheetId="184" r:id="rId2"/>
    <sheet name="B2" sheetId="172" r:id="rId3"/>
    <sheet name="Graf.11" sheetId="185" r:id="rId4"/>
    <sheet name="B3" sheetId="175" r:id="rId5"/>
    <sheet name="B4" sheetId="179" r:id="rId6"/>
    <sheet name="B5" sheetId="182" r:id="rId7"/>
    <sheet name="B6" sheetId="180" r:id="rId8"/>
    <sheet name="Graf.12" sheetId="186" r:id="rId9"/>
    <sheet name="B7" sheetId="173" r:id="rId10"/>
    <sheet name="B8" sheetId="177" r:id="rId11"/>
    <sheet name="B9" sheetId="181" r:id="rId12"/>
    <sheet name="Graf.13" sheetId="187" r:id="rId13"/>
    <sheet name="B10" sheetId="174" r:id="rId14"/>
    <sheet name="Graf.14" sheetId="188" r:id="rId15"/>
    <sheet name="B11" sheetId="176" r:id="rId16"/>
    <sheet name="Graf.15" sheetId="189" r:id="rId17"/>
    <sheet name="B12" sheetId="178" r:id="rId18"/>
    <sheet name="Graf.16" sheetId="190" r:id="rId19"/>
    <sheet name="B13" sheetId="183" r:id="rId20"/>
    <sheet name="Graf.17" sheetId="191" r:id="rId21"/>
    <sheet name="gr2-RAI" sheetId="192" state="hidden" r:id="rId22"/>
    <sheet name="gr2-Mediaset" sheetId="193" state="hidden" r:id="rId23"/>
    <sheet name="gr2-Eleumedia" sheetId="194" state="hidden" r:id="rId24"/>
    <sheet name="gr2-Radio 24" sheetId="195" state="hidden" r:id="rId25"/>
    <sheet name="gr2-Radio Kiss Kiss" sheetId="196" state="hidden" r:id="rId26"/>
    <sheet name="gr2-RTL 102.5" sheetId="197" state="hidden" r:id="rId27"/>
    <sheet name="gr2-RDS" sheetId="198" state="hidden" r:id="rId28"/>
    <sheet name="gr2-Radio Italia" sheetId="199" state="hidden" r:id="rId29"/>
  </sheets>
  <definedNames>
    <definedName name="_xlnm.Print_Area" localSheetId="13">'B10'!$A$1:$E$43</definedName>
    <definedName name="_xlnm.Print_Area" localSheetId="15">'B11'!$A$1:$E$43</definedName>
    <definedName name="_xlnm.Print_Area" localSheetId="17">'B12'!$A$1:$E$43</definedName>
    <definedName name="_xlnm.Print_Area" localSheetId="19">'B13'!$A$1:$E$43</definedName>
    <definedName name="_xlnm.Print_Area" localSheetId="2">'B2'!$A$1:$E$43</definedName>
    <definedName name="_xlnm.Print_Area" localSheetId="4">'B3'!$A$1:$E$43</definedName>
    <definedName name="_xlnm.Print_Area" localSheetId="5">'B4'!$A$1:$E$43</definedName>
    <definedName name="_xlnm.Print_Area" localSheetId="6">'B5'!$A$1:$E$43</definedName>
    <definedName name="_xlnm.Print_Area" localSheetId="7">'B6'!$A$1:$E$43</definedName>
    <definedName name="_xlnm.Print_Area" localSheetId="9">'B7'!$A$1:$E$43</definedName>
    <definedName name="_xlnm.Print_Area" localSheetId="10">'B8'!$A$1:$E$43</definedName>
    <definedName name="_xlnm.Print_Area" localSheetId="11">'B9'!$A$1:$E$43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72" l="1"/>
  <c r="D7" i="172" s="1"/>
  <c r="L8" i="171"/>
  <c r="L9" i="171"/>
  <c r="L10" i="171"/>
  <c r="L11" i="171"/>
  <c r="L12" i="171"/>
  <c r="L13" i="171"/>
  <c r="L14" i="171"/>
  <c r="L15" i="171"/>
  <c r="L16" i="171"/>
  <c r="L17" i="171"/>
  <c r="L18" i="171"/>
  <c r="L19" i="171"/>
  <c r="L20" i="171"/>
  <c r="L21" i="171"/>
  <c r="L22" i="171"/>
  <c r="L23" i="171"/>
  <c r="L24" i="171"/>
  <c r="L25" i="171"/>
  <c r="L26" i="171"/>
  <c r="L27" i="171"/>
  <c r="L28" i="171"/>
  <c r="L29" i="171"/>
  <c r="L30" i="171"/>
  <c r="D20" i="172" l="1"/>
  <c r="D16" i="172"/>
  <c r="D28" i="172"/>
  <c r="D12" i="172"/>
  <c r="D24" i="172"/>
  <c r="D8" i="172"/>
  <c r="D27" i="172"/>
  <c r="D19" i="172"/>
  <c r="D11" i="172"/>
  <c r="D30" i="172"/>
  <c r="D26" i="172"/>
  <c r="D22" i="172"/>
  <c r="D18" i="172"/>
  <c r="D14" i="172"/>
  <c r="D10" i="172"/>
  <c r="D23" i="172"/>
  <c r="D15" i="172"/>
  <c r="D29" i="172"/>
  <c r="D25" i="172"/>
  <c r="D21" i="172"/>
  <c r="D17" i="172"/>
  <c r="D13" i="172"/>
  <c r="D9" i="172"/>
  <c r="C31" i="180"/>
  <c r="C40" i="180"/>
  <c r="C31" i="171"/>
  <c r="C42" i="180" l="1"/>
  <c r="D9" i="171"/>
  <c r="D13" i="171"/>
  <c r="D17" i="171"/>
  <c r="D21" i="171"/>
  <c r="D25" i="171"/>
  <c r="D29" i="171"/>
  <c r="D30" i="171"/>
  <c r="D12" i="171"/>
  <c r="D20" i="171"/>
  <c r="D28" i="171"/>
  <c r="D10" i="171"/>
  <c r="D14" i="171"/>
  <c r="D18" i="171"/>
  <c r="D22" i="171"/>
  <c r="D26" i="171"/>
  <c r="D11" i="171"/>
  <c r="D15" i="171"/>
  <c r="D19" i="171"/>
  <c r="D23" i="171"/>
  <c r="D27" i="171"/>
  <c r="D8" i="171"/>
  <c r="D16" i="171"/>
  <c r="D24" i="171"/>
  <c r="E30" i="180"/>
  <c r="E28" i="180"/>
  <c r="E26" i="180"/>
  <c r="E24" i="180"/>
  <c r="E22" i="180"/>
  <c r="E20" i="180"/>
  <c r="E18" i="180"/>
  <c r="E16" i="180"/>
  <c r="E14" i="180"/>
  <c r="E12" i="180"/>
  <c r="E10" i="180"/>
  <c r="E8" i="180"/>
  <c r="E29" i="180"/>
  <c r="E27" i="180"/>
  <c r="E25" i="180"/>
  <c r="E23" i="180"/>
  <c r="E21" i="180"/>
  <c r="E19" i="180"/>
  <c r="E17" i="180"/>
  <c r="E15" i="180"/>
  <c r="E13" i="180"/>
  <c r="E11" i="180"/>
  <c r="E9" i="180"/>
  <c r="E7" i="180"/>
  <c r="D29" i="180"/>
  <c r="D21" i="180"/>
  <c r="D17" i="180"/>
  <c r="D13" i="180"/>
  <c r="D9" i="180"/>
  <c r="D30" i="180"/>
  <c r="D28" i="180"/>
  <c r="D26" i="180"/>
  <c r="D24" i="180"/>
  <c r="D22" i="180"/>
  <c r="D20" i="180"/>
  <c r="D18" i="180"/>
  <c r="D16" i="180"/>
  <c r="D14" i="180"/>
  <c r="D12" i="180"/>
  <c r="D10" i="180"/>
  <c r="D8" i="180"/>
  <c r="D27" i="180"/>
  <c r="D23" i="180"/>
  <c r="D19" i="180"/>
  <c r="D15" i="180"/>
  <c r="D11" i="180"/>
  <c r="D7" i="180"/>
  <c r="D25" i="180"/>
  <c r="D31" i="172"/>
  <c r="D31" i="180" l="1"/>
  <c r="C40" i="183" l="1"/>
  <c r="C31" i="183"/>
  <c r="C40" i="178"/>
  <c r="C31" i="178"/>
  <c r="C40" i="176"/>
  <c r="C31" i="176"/>
  <c r="C40" i="174"/>
  <c r="C31" i="174"/>
  <c r="C40" i="181"/>
  <c r="C31" i="181"/>
  <c r="C40" i="177"/>
  <c r="C31" i="177"/>
  <c r="C40" i="173"/>
  <c r="C31" i="173"/>
  <c r="C40" i="182"/>
  <c r="C31" i="182"/>
  <c r="C40" i="179"/>
  <c r="C31" i="179"/>
  <c r="C40" i="175"/>
  <c r="C31" i="175"/>
  <c r="C40" i="172"/>
  <c r="I40" i="171"/>
  <c r="F40" i="171"/>
  <c r="C40" i="171"/>
  <c r="L39" i="171"/>
  <c r="L38" i="171"/>
  <c r="L37" i="171"/>
  <c r="L36" i="171"/>
  <c r="L35" i="171"/>
  <c r="L34" i="171"/>
  <c r="I31" i="171"/>
  <c r="F31" i="171"/>
  <c r="L7" i="171"/>
  <c r="D9" i="179" l="1"/>
  <c r="D13" i="179"/>
  <c r="D17" i="179"/>
  <c r="D21" i="179"/>
  <c r="D25" i="179"/>
  <c r="D29" i="179"/>
  <c r="D14" i="179"/>
  <c r="D18" i="179"/>
  <c r="D26" i="179"/>
  <c r="D23" i="179"/>
  <c r="D10" i="179"/>
  <c r="D22" i="179"/>
  <c r="D30" i="179"/>
  <c r="D11" i="179"/>
  <c r="D15" i="179"/>
  <c r="D19" i="179"/>
  <c r="D8" i="179"/>
  <c r="D12" i="179"/>
  <c r="D16" i="179"/>
  <c r="D20" i="179"/>
  <c r="D24" i="179"/>
  <c r="D28" i="179"/>
  <c r="D27" i="179"/>
  <c r="D11" i="175"/>
  <c r="D15" i="175"/>
  <c r="D19" i="175"/>
  <c r="D23" i="175"/>
  <c r="D27" i="175"/>
  <c r="D8" i="175"/>
  <c r="D12" i="175"/>
  <c r="D20" i="175"/>
  <c r="D24" i="175"/>
  <c r="D25" i="175"/>
  <c r="D16" i="175"/>
  <c r="D28" i="175"/>
  <c r="D9" i="175"/>
  <c r="D13" i="175"/>
  <c r="D17" i="175"/>
  <c r="D29" i="175"/>
  <c r="D10" i="175"/>
  <c r="D14" i="175"/>
  <c r="D18" i="175"/>
  <c r="D22" i="175"/>
  <c r="D26" i="175"/>
  <c r="D30" i="175"/>
  <c r="D21" i="175"/>
  <c r="J11" i="171"/>
  <c r="J15" i="171"/>
  <c r="J19" i="171"/>
  <c r="J23" i="171"/>
  <c r="J27" i="171"/>
  <c r="J13" i="171"/>
  <c r="J21" i="171"/>
  <c r="J14" i="171"/>
  <c r="J26" i="171"/>
  <c r="J8" i="171"/>
  <c r="J12" i="171"/>
  <c r="J16" i="171"/>
  <c r="J20" i="171"/>
  <c r="J24" i="171"/>
  <c r="J28" i="171"/>
  <c r="J9" i="171"/>
  <c r="J17" i="171"/>
  <c r="J29" i="171"/>
  <c r="J18" i="171"/>
  <c r="J30" i="171"/>
  <c r="J25" i="171"/>
  <c r="J10" i="171"/>
  <c r="J22" i="171"/>
  <c r="G9" i="171"/>
  <c r="G13" i="171"/>
  <c r="G17" i="171"/>
  <c r="G21" i="171"/>
  <c r="G25" i="171"/>
  <c r="G29" i="171"/>
  <c r="G11" i="171"/>
  <c r="G19" i="171"/>
  <c r="G27" i="171"/>
  <c r="G8" i="171"/>
  <c r="G16" i="171"/>
  <c r="G24" i="171"/>
  <c r="G10" i="171"/>
  <c r="G14" i="171"/>
  <c r="G18" i="171"/>
  <c r="G22" i="171"/>
  <c r="G26" i="171"/>
  <c r="G30" i="171"/>
  <c r="G15" i="171"/>
  <c r="G23" i="171"/>
  <c r="G12" i="171"/>
  <c r="G20" i="171"/>
  <c r="G28" i="171"/>
  <c r="D25" i="183"/>
  <c r="D23" i="183"/>
  <c r="D19" i="183"/>
  <c r="D15" i="183"/>
  <c r="D9" i="183"/>
  <c r="D30" i="183"/>
  <c r="D28" i="183"/>
  <c r="D26" i="183"/>
  <c r="D24" i="183"/>
  <c r="D22" i="183"/>
  <c r="D20" i="183"/>
  <c r="D18" i="183"/>
  <c r="D16" i="183"/>
  <c r="D14" i="183"/>
  <c r="D12" i="183"/>
  <c r="D10" i="183"/>
  <c r="D8" i="183"/>
  <c r="D27" i="183"/>
  <c r="D21" i="183"/>
  <c r="D17" i="183"/>
  <c r="D13" i="183"/>
  <c r="D7" i="183"/>
  <c r="D29" i="183"/>
  <c r="D11" i="183"/>
  <c r="D30" i="178"/>
  <c r="D28" i="178"/>
  <c r="D26" i="178"/>
  <c r="D24" i="178"/>
  <c r="D22" i="178"/>
  <c r="D20" i="178"/>
  <c r="D18" i="178"/>
  <c r="D16" i="178"/>
  <c r="D14" i="178"/>
  <c r="D12" i="178"/>
  <c r="D10" i="178"/>
  <c r="D8" i="178"/>
  <c r="D29" i="178"/>
  <c r="D27" i="178"/>
  <c r="D25" i="178"/>
  <c r="D23" i="178"/>
  <c r="D21" i="178"/>
  <c r="D19" i="178"/>
  <c r="D17" i="178"/>
  <c r="D15" i="178"/>
  <c r="D13" i="178"/>
  <c r="D11" i="178"/>
  <c r="D9" i="178"/>
  <c r="D7" i="178"/>
  <c r="D27" i="176"/>
  <c r="D21" i="176"/>
  <c r="D19" i="176"/>
  <c r="D15" i="176"/>
  <c r="D11" i="176"/>
  <c r="D7" i="176"/>
  <c r="D30" i="176"/>
  <c r="D28" i="176"/>
  <c r="D26" i="176"/>
  <c r="D24" i="176"/>
  <c r="D22" i="176"/>
  <c r="D20" i="176"/>
  <c r="D18" i="176"/>
  <c r="D16" i="176"/>
  <c r="D14" i="176"/>
  <c r="D12" i="176"/>
  <c r="D10" i="176"/>
  <c r="D8" i="176"/>
  <c r="D29" i="176"/>
  <c r="D23" i="176"/>
  <c r="D17" i="176"/>
  <c r="D13" i="176"/>
  <c r="D9" i="176"/>
  <c r="D25" i="176"/>
  <c r="D27" i="174"/>
  <c r="D23" i="174"/>
  <c r="D19" i="174"/>
  <c r="D15" i="174"/>
  <c r="D11" i="174"/>
  <c r="D7" i="174"/>
  <c r="D30" i="174"/>
  <c r="D28" i="174"/>
  <c r="D26" i="174"/>
  <c r="D24" i="174"/>
  <c r="D22" i="174"/>
  <c r="D20" i="174"/>
  <c r="D18" i="174"/>
  <c r="D16" i="174"/>
  <c r="D14" i="174"/>
  <c r="D12" i="174"/>
  <c r="D10" i="174"/>
  <c r="D8" i="174"/>
  <c r="D29" i="174"/>
  <c r="D25" i="174"/>
  <c r="D21" i="174"/>
  <c r="D17" i="174"/>
  <c r="D13" i="174"/>
  <c r="D9" i="174"/>
  <c r="D27" i="181"/>
  <c r="D23" i="181"/>
  <c r="D21" i="181"/>
  <c r="D17" i="181"/>
  <c r="D13" i="181"/>
  <c r="D11" i="181"/>
  <c r="D7" i="181"/>
  <c r="D30" i="181"/>
  <c r="D28" i="181"/>
  <c r="D26" i="181"/>
  <c r="D24" i="181"/>
  <c r="D22" i="181"/>
  <c r="D20" i="181"/>
  <c r="D18" i="181"/>
  <c r="D16" i="181"/>
  <c r="D14" i="181"/>
  <c r="D12" i="181"/>
  <c r="D10" i="181"/>
  <c r="D8" i="181"/>
  <c r="D29" i="181"/>
  <c r="D25" i="181"/>
  <c r="D19" i="181"/>
  <c r="D15" i="181"/>
  <c r="D9" i="181"/>
  <c r="D27" i="177"/>
  <c r="D25" i="177"/>
  <c r="D23" i="177"/>
  <c r="D19" i="177"/>
  <c r="D15" i="177"/>
  <c r="D11" i="177"/>
  <c r="D7" i="177"/>
  <c r="D30" i="177"/>
  <c r="D28" i="177"/>
  <c r="D26" i="177"/>
  <c r="D24" i="177"/>
  <c r="D22" i="177"/>
  <c r="D20" i="177"/>
  <c r="D18" i="177"/>
  <c r="D16" i="177"/>
  <c r="D14" i="177"/>
  <c r="D12" i="177"/>
  <c r="D10" i="177"/>
  <c r="D8" i="177"/>
  <c r="D29" i="177"/>
  <c r="D21" i="177"/>
  <c r="D17" i="177"/>
  <c r="D13" i="177"/>
  <c r="D9" i="177"/>
  <c r="D30" i="173"/>
  <c r="D28" i="173"/>
  <c r="D26" i="173"/>
  <c r="D24" i="173"/>
  <c r="D22" i="173"/>
  <c r="D20" i="173"/>
  <c r="D18" i="173"/>
  <c r="D16" i="173"/>
  <c r="D14" i="173"/>
  <c r="D12" i="173"/>
  <c r="D10" i="173"/>
  <c r="D8" i="173"/>
  <c r="D29" i="173"/>
  <c r="D27" i="173"/>
  <c r="D25" i="173"/>
  <c r="D23" i="173"/>
  <c r="D21" i="173"/>
  <c r="D19" i="173"/>
  <c r="D17" i="173"/>
  <c r="D15" i="173"/>
  <c r="D13" i="173"/>
  <c r="D11" i="173"/>
  <c r="D9" i="173"/>
  <c r="D7" i="173"/>
  <c r="D30" i="182"/>
  <c r="D28" i="182"/>
  <c r="D26" i="182"/>
  <c r="D24" i="182"/>
  <c r="D22" i="182"/>
  <c r="D20" i="182"/>
  <c r="D18" i="182"/>
  <c r="D16" i="182"/>
  <c r="D14" i="182"/>
  <c r="D12" i="182"/>
  <c r="D10" i="182"/>
  <c r="D8" i="182"/>
  <c r="D29" i="182"/>
  <c r="D25" i="182"/>
  <c r="D23" i="182"/>
  <c r="D21" i="182"/>
  <c r="D17" i="182"/>
  <c r="D15" i="182"/>
  <c r="D13" i="182"/>
  <c r="D11" i="182"/>
  <c r="D7" i="182"/>
  <c r="D27" i="182"/>
  <c r="D9" i="182"/>
  <c r="D19" i="182"/>
  <c r="D7" i="179"/>
  <c r="D7" i="175"/>
  <c r="C42" i="178"/>
  <c r="C42" i="177"/>
  <c r="E35" i="177" s="1"/>
  <c r="C42" i="176"/>
  <c r="C42" i="181"/>
  <c r="C42" i="173"/>
  <c r="C42" i="175"/>
  <c r="E38" i="175" s="1"/>
  <c r="C42" i="182"/>
  <c r="G7" i="171"/>
  <c r="D7" i="171"/>
  <c r="C42" i="183"/>
  <c r="C42" i="174"/>
  <c r="C42" i="179"/>
  <c r="L31" i="171"/>
  <c r="L40" i="171"/>
  <c r="C42" i="172"/>
  <c r="I42" i="171"/>
  <c r="J7" i="171"/>
  <c r="F42" i="171"/>
  <c r="C42" i="171"/>
  <c r="D31" i="175" l="1"/>
  <c r="E8" i="179"/>
  <c r="E12" i="179"/>
  <c r="E16" i="179"/>
  <c r="E20" i="179"/>
  <c r="E24" i="179"/>
  <c r="E28" i="179"/>
  <c r="E13" i="179"/>
  <c r="E17" i="179"/>
  <c r="E25" i="179"/>
  <c r="E29" i="179"/>
  <c r="E9" i="179"/>
  <c r="E21" i="179"/>
  <c r="E10" i="179"/>
  <c r="E14" i="179"/>
  <c r="E18" i="179"/>
  <c r="E22" i="179"/>
  <c r="E26" i="179"/>
  <c r="E30" i="179"/>
  <c r="E11" i="179"/>
  <c r="E15" i="179"/>
  <c r="E19" i="179"/>
  <c r="E23" i="179"/>
  <c r="E27" i="179"/>
  <c r="E37" i="175"/>
  <c r="E10" i="175"/>
  <c r="E14" i="175"/>
  <c r="E18" i="175"/>
  <c r="E22" i="175"/>
  <c r="E26" i="175"/>
  <c r="E30" i="175"/>
  <c r="E15" i="175"/>
  <c r="E19" i="175"/>
  <c r="E23" i="175"/>
  <c r="E11" i="175"/>
  <c r="E27" i="175"/>
  <c r="E8" i="175"/>
  <c r="E12" i="175"/>
  <c r="E16" i="175"/>
  <c r="E20" i="175"/>
  <c r="E24" i="175"/>
  <c r="E28" i="175"/>
  <c r="E9" i="175"/>
  <c r="E13" i="175"/>
  <c r="E17" i="175"/>
  <c r="E21" i="175"/>
  <c r="E25" i="175"/>
  <c r="E29" i="175"/>
  <c r="E8" i="172"/>
  <c r="E12" i="172"/>
  <c r="E16" i="172"/>
  <c r="E20" i="172"/>
  <c r="E24" i="172"/>
  <c r="E28" i="172"/>
  <c r="E14" i="172"/>
  <c r="E22" i="172"/>
  <c r="E30" i="172"/>
  <c r="E9" i="172"/>
  <c r="E13" i="172"/>
  <c r="E17" i="172"/>
  <c r="E21" i="172"/>
  <c r="E25" i="172"/>
  <c r="E29" i="172"/>
  <c r="E10" i="172"/>
  <c r="E26" i="172"/>
  <c r="E19" i="172"/>
  <c r="E27" i="172"/>
  <c r="E18" i="172"/>
  <c r="E11" i="172"/>
  <c r="E15" i="172"/>
  <c r="E23" i="172"/>
  <c r="K10" i="171"/>
  <c r="K14" i="171"/>
  <c r="K18" i="171"/>
  <c r="K22" i="171"/>
  <c r="K26" i="171"/>
  <c r="K30" i="171"/>
  <c r="K24" i="171"/>
  <c r="K9" i="171"/>
  <c r="K17" i="171"/>
  <c r="K29" i="171"/>
  <c r="K11" i="171"/>
  <c r="K15" i="171"/>
  <c r="K19" i="171"/>
  <c r="K23" i="171"/>
  <c r="K27" i="171"/>
  <c r="K20" i="171"/>
  <c r="K25" i="171"/>
  <c r="K8" i="171"/>
  <c r="K12" i="171"/>
  <c r="K16" i="171"/>
  <c r="K28" i="171"/>
  <c r="K13" i="171"/>
  <c r="K21" i="171"/>
  <c r="H8" i="171"/>
  <c r="H12" i="171"/>
  <c r="H16" i="171"/>
  <c r="H20" i="171"/>
  <c r="H24" i="171"/>
  <c r="H28" i="171"/>
  <c r="H14" i="171"/>
  <c r="H18" i="171"/>
  <c r="H26" i="171"/>
  <c r="H15" i="171"/>
  <c r="H9" i="171"/>
  <c r="H13" i="171"/>
  <c r="H17" i="171"/>
  <c r="H21" i="171"/>
  <c r="H25" i="171"/>
  <c r="H29" i="171"/>
  <c r="H10" i="171"/>
  <c r="H22" i="171"/>
  <c r="H30" i="171"/>
  <c r="H11" i="171"/>
  <c r="H19" i="171"/>
  <c r="H23" i="171"/>
  <c r="H27" i="171"/>
  <c r="E8" i="171"/>
  <c r="E12" i="171"/>
  <c r="E16" i="171"/>
  <c r="E20" i="171"/>
  <c r="E24" i="171"/>
  <c r="E28" i="171"/>
  <c r="E11" i="171"/>
  <c r="E23" i="171"/>
  <c r="E9" i="171"/>
  <c r="E13" i="171"/>
  <c r="E17" i="171"/>
  <c r="E21" i="171"/>
  <c r="E25" i="171"/>
  <c r="E29" i="171"/>
  <c r="E27" i="171"/>
  <c r="E10" i="171"/>
  <c r="E14" i="171"/>
  <c r="E18" i="171"/>
  <c r="E22" i="171"/>
  <c r="E26" i="171"/>
  <c r="E30" i="171"/>
  <c r="E15" i="171"/>
  <c r="E19" i="171"/>
  <c r="M13" i="171"/>
  <c r="M21" i="171"/>
  <c r="M25" i="171"/>
  <c r="M9" i="171"/>
  <c r="M17" i="171"/>
  <c r="M29" i="171"/>
  <c r="M24" i="171"/>
  <c r="M15" i="171"/>
  <c r="M10" i="171"/>
  <c r="M27" i="171"/>
  <c r="M14" i="171"/>
  <c r="M16" i="171"/>
  <c r="M30" i="171"/>
  <c r="M28" i="171"/>
  <c r="M19" i="171"/>
  <c r="M26" i="171"/>
  <c r="M8" i="171"/>
  <c r="M22" i="171"/>
  <c r="M20" i="171"/>
  <c r="M11" i="171"/>
  <c r="M23" i="171"/>
  <c r="M18" i="171"/>
  <c r="M12" i="171"/>
  <c r="E30" i="183"/>
  <c r="E28" i="183"/>
  <c r="E26" i="183"/>
  <c r="E24" i="183"/>
  <c r="E22" i="183"/>
  <c r="E20" i="183"/>
  <c r="E18" i="183"/>
  <c r="E16" i="183"/>
  <c r="E14" i="183"/>
  <c r="E12" i="183"/>
  <c r="E10" i="183"/>
  <c r="E8" i="183"/>
  <c r="E29" i="183"/>
  <c r="E27" i="183"/>
  <c r="E25" i="183"/>
  <c r="E23" i="183"/>
  <c r="E21" i="183"/>
  <c r="E19" i="183"/>
  <c r="E17" i="183"/>
  <c r="E15" i="183"/>
  <c r="E13" i="183"/>
  <c r="E11" i="183"/>
  <c r="E9" i="183"/>
  <c r="E7" i="183"/>
  <c r="E30" i="178"/>
  <c r="E28" i="178"/>
  <c r="E26" i="178"/>
  <c r="E24" i="178"/>
  <c r="E22" i="178"/>
  <c r="E20" i="178"/>
  <c r="E18" i="178"/>
  <c r="E16" i="178"/>
  <c r="E14" i="178"/>
  <c r="E12" i="178"/>
  <c r="E10" i="178"/>
  <c r="E8" i="178"/>
  <c r="E29" i="178"/>
  <c r="E27" i="178"/>
  <c r="E25" i="178"/>
  <c r="E23" i="178"/>
  <c r="E21" i="178"/>
  <c r="E19" i="178"/>
  <c r="E17" i="178"/>
  <c r="E15" i="178"/>
  <c r="E13" i="178"/>
  <c r="E11" i="178"/>
  <c r="E9" i="178"/>
  <c r="E7" i="178"/>
  <c r="E30" i="176"/>
  <c r="E28" i="176"/>
  <c r="E26" i="176"/>
  <c r="E24" i="176"/>
  <c r="E22" i="176"/>
  <c r="E20" i="176"/>
  <c r="E18" i="176"/>
  <c r="E16" i="176"/>
  <c r="E14" i="176"/>
  <c r="E12" i="176"/>
  <c r="E10" i="176"/>
  <c r="E8" i="176"/>
  <c r="E29" i="176"/>
  <c r="E27" i="176"/>
  <c r="E25" i="176"/>
  <c r="E23" i="176"/>
  <c r="E21" i="176"/>
  <c r="E19" i="176"/>
  <c r="E17" i="176"/>
  <c r="E15" i="176"/>
  <c r="E13" i="176"/>
  <c r="E11" i="176"/>
  <c r="E9" i="176"/>
  <c r="E7" i="176"/>
  <c r="E30" i="174"/>
  <c r="E28" i="174"/>
  <c r="E26" i="174"/>
  <c r="E24" i="174"/>
  <c r="E22" i="174"/>
  <c r="E20" i="174"/>
  <c r="E18" i="174"/>
  <c r="E16" i="174"/>
  <c r="E14" i="174"/>
  <c r="E12" i="174"/>
  <c r="E10" i="174"/>
  <c r="E8" i="174"/>
  <c r="E27" i="174"/>
  <c r="E23" i="174"/>
  <c r="E19" i="174"/>
  <c r="E15" i="174"/>
  <c r="E11" i="174"/>
  <c r="E7" i="174"/>
  <c r="E29" i="174"/>
  <c r="E25" i="174"/>
  <c r="E21" i="174"/>
  <c r="E17" i="174"/>
  <c r="E13" i="174"/>
  <c r="E9" i="174"/>
  <c r="E34" i="181"/>
  <c r="E30" i="181"/>
  <c r="E28" i="181"/>
  <c r="E26" i="181"/>
  <c r="E24" i="181"/>
  <c r="E22" i="181"/>
  <c r="E20" i="181"/>
  <c r="E18" i="181"/>
  <c r="E16" i="181"/>
  <c r="E14" i="181"/>
  <c r="E12" i="181"/>
  <c r="E10" i="181"/>
  <c r="E8" i="181"/>
  <c r="E27" i="181"/>
  <c r="E23" i="181"/>
  <c r="E19" i="181"/>
  <c r="E15" i="181"/>
  <c r="E11" i="181"/>
  <c r="E7" i="181"/>
  <c r="E29" i="181"/>
  <c r="E25" i="181"/>
  <c r="E21" i="181"/>
  <c r="E17" i="181"/>
  <c r="E13" i="181"/>
  <c r="E9" i="181"/>
  <c r="E36" i="177"/>
  <c r="E30" i="177"/>
  <c r="E28" i="177"/>
  <c r="E26" i="177"/>
  <c r="E24" i="177"/>
  <c r="E22" i="177"/>
  <c r="E20" i="177"/>
  <c r="E18" i="177"/>
  <c r="E16" i="177"/>
  <c r="E14" i="177"/>
  <c r="E12" i="177"/>
  <c r="E10" i="177"/>
  <c r="E8" i="177"/>
  <c r="E27" i="177"/>
  <c r="E25" i="177"/>
  <c r="E23" i="177"/>
  <c r="E19" i="177"/>
  <c r="E15" i="177"/>
  <c r="E13" i="177"/>
  <c r="E9" i="177"/>
  <c r="E29" i="177"/>
  <c r="E21" i="177"/>
  <c r="E17" i="177"/>
  <c r="E11" i="177"/>
  <c r="E7" i="177"/>
  <c r="E39" i="177"/>
  <c r="E37" i="177"/>
  <c r="E36" i="173"/>
  <c r="E30" i="173"/>
  <c r="E28" i="173"/>
  <c r="E26" i="173"/>
  <c r="E24" i="173"/>
  <c r="E22" i="173"/>
  <c r="E20" i="173"/>
  <c r="E18" i="173"/>
  <c r="E16" i="173"/>
  <c r="E14" i="173"/>
  <c r="E12" i="173"/>
  <c r="E10" i="173"/>
  <c r="E8" i="173"/>
  <c r="E29" i="173"/>
  <c r="E27" i="173"/>
  <c r="E25" i="173"/>
  <c r="E23" i="173"/>
  <c r="E21" i="173"/>
  <c r="E19" i="173"/>
  <c r="E17" i="173"/>
  <c r="E15" i="173"/>
  <c r="E13" i="173"/>
  <c r="E11" i="173"/>
  <c r="E9" i="173"/>
  <c r="E7" i="173"/>
  <c r="E37" i="173"/>
  <c r="E38" i="182"/>
  <c r="E30" i="182"/>
  <c r="E28" i="182"/>
  <c r="E26" i="182"/>
  <c r="E24" i="182"/>
  <c r="E22" i="182"/>
  <c r="E20" i="182"/>
  <c r="E18" i="182"/>
  <c r="E16" i="182"/>
  <c r="E14" i="182"/>
  <c r="E12" i="182"/>
  <c r="E10" i="182"/>
  <c r="E8" i="182"/>
  <c r="E29" i="182"/>
  <c r="E27" i="182"/>
  <c r="E25" i="182"/>
  <c r="E23" i="182"/>
  <c r="E21" i="182"/>
  <c r="E19" i="182"/>
  <c r="E17" i="182"/>
  <c r="E15" i="182"/>
  <c r="E13" i="182"/>
  <c r="E11" i="182"/>
  <c r="E9" i="182"/>
  <c r="E7" i="182"/>
  <c r="E7" i="172"/>
  <c r="E35" i="181"/>
  <c r="E39" i="181"/>
  <c r="E36" i="181"/>
  <c r="E38" i="181"/>
  <c r="E37" i="181"/>
  <c r="E38" i="177"/>
  <c r="E35" i="183"/>
  <c r="E34" i="177"/>
  <c r="E38" i="173"/>
  <c r="E39" i="179"/>
  <c r="E7" i="179"/>
  <c r="E7" i="175"/>
  <c r="E35" i="175"/>
  <c r="E36" i="175"/>
  <c r="E39" i="175"/>
  <c r="E34" i="175"/>
  <c r="E35" i="172"/>
  <c r="E36" i="172"/>
  <c r="E34" i="172"/>
  <c r="E37" i="178"/>
  <c r="E36" i="178"/>
  <c r="E38" i="176"/>
  <c r="E34" i="176"/>
  <c r="E35" i="176"/>
  <c r="E39" i="176"/>
  <c r="E37" i="176"/>
  <c r="E36" i="176"/>
  <c r="E39" i="174"/>
  <c r="D31" i="181"/>
  <c r="D31" i="177"/>
  <c r="D31" i="173"/>
  <c r="E35" i="173"/>
  <c r="E39" i="173"/>
  <c r="E34" i="173"/>
  <c r="E36" i="180"/>
  <c r="D31" i="182"/>
  <c r="D31" i="176"/>
  <c r="E37" i="174"/>
  <c r="D31" i="171"/>
  <c r="D31" i="174"/>
  <c r="E39" i="178"/>
  <c r="E35" i="178"/>
  <c r="E38" i="178"/>
  <c r="E34" i="178"/>
  <c r="E38" i="174"/>
  <c r="E36" i="174"/>
  <c r="E35" i="174"/>
  <c r="E34" i="174"/>
  <c r="E38" i="180"/>
  <c r="E34" i="180"/>
  <c r="E37" i="182"/>
  <c r="E37" i="179"/>
  <c r="G31" i="171"/>
  <c r="E36" i="179"/>
  <c r="E35" i="179"/>
  <c r="E38" i="179"/>
  <c r="E34" i="179"/>
  <c r="L42" i="171"/>
  <c r="M7" i="171"/>
  <c r="D31" i="178"/>
  <c r="E39" i="180"/>
  <c r="E35" i="180"/>
  <c r="E37" i="180"/>
  <c r="E36" i="182"/>
  <c r="E39" i="182"/>
  <c r="E35" i="182"/>
  <c r="E34" i="182"/>
  <c r="E36" i="183"/>
  <c r="E38" i="183"/>
  <c r="E34" i="183"/>
  <c r="E37" i="183"/>
  <c r="D31" i="183"/>
  <c r="E39" i="183"/>
  <c r="D31" i="179"/>
  <c r="E37" i="172"/>
  <c r="E38" i="172"/>
  <c r="E39" i="172"/>
  <c r="H36" i="171"/>
  <c r="H7" i="171"/>
  <c r="H39" i="171"/>
  <c r="H35" i="171"/>
  <c r="H38" i="171"/>
  <c r="H34" i="171"/>
  <c r="H37" i="171"/>
  <c r="J31" i="171"/>
  <c r="E38" i="171"/>
  <c r="E34" i="171"/>
  <c r="E7" i="171"/>
  <c r="E36" i="171"/>
  <c r="E37" i="171"/>
  <c r="E39" i="171"/>
  <c r="E35" i="171"/>
  <c r="K38" i="171"/>
  <c r="K34" i="171"/>
  <c r="K7" i="171"/>
  <c r="K39" i="171"/>
  <c r="K37" i="171"/>
  <c r="K36" i="171"/>
  <c r="K35" i="171"/>
  <c r="E40" i="181" l="1"/>
  <c r="N12" i="171"/>
  <c r="N20" i="171"/>
  <c r="N28" i="171"/>
  <c r="N24" i="171"/>
  <c r="N8" i="171"/>
  <c r="N16" i="171"/>
  <c r="N17" i="171"/>
  <c r="N23" i="171"/>
  <c r="N30" i="171"/>
  <c r="N14" i="171"/>
  <c r="N29" i="171"/>
  <c r="N13" i="171"/>
  <c r="N19" i="171"/>
  <c r="N10" i="171"/>
  <c r="N27" i="171"/>
  <c r="N18" i="171"/>
  <c r="N26" i="171"/>
  <c r="N25" i="171"/>
  <c r="N9" i="171"/>
  <c r="N15" i="171"/>
  <c r="N22" i="171"/>
  <c r="N21" i="171"/>
  <c r="N11" i="171"/>
  <c r="E40" i="177"/>
  <c r="E31" i="172"/>
  <c r="E40" i="176"/>
  <c r="E31" i="181"/>
  <c r="E42" i="181" s="1"/>
  <c r="E31" i="177"/>
  <c r="E42" i="177" s="1"/>
  <c r="E40" i="173"/>
  <c r="E40" i="175"/>
  <c r="E31" i="175"/>
  <c r="E42" i="175" s="1"/>
  <c r="N39" i="171"/>
  <c r="E31" i="178"/>
  <c r="E31" i="176"/>
  <c r="E42" i="176" s="1"/>
  <c r="E31" i="173"/>
  <c r="E42" i="173" s="1"/>
  <c r="E40" i="179"/>
  <c r="E40" i="178"/>
  <c r="E40" i="182"/>
  <c r="E40" i="174"/>
  <c r="N35" i="171"/>
  <c r="N36" i="171"/>
  <c r="E31" i="174"/>
  <c r="E31" i="182"/>
  <c r="M31" i="171"/>
  <c r="E40" i="180"/>
  <c r="E31" i="180"/>
  <c r="E31" i="179"/>
  <c r="N38" i="171"/>
  <c r="N34" i="171"/>
  <c r="N7" i="171"/>
  <c r="N37" i="171"/>
  <c r="E40" i="183"/>
  <c r="E31" i="183"/>
  <c r="H40" i="171"/>
  <c r="E40" i="172"/>
  <c r="K31" i="171"/>
  <c r="E31" i="171"/>
  <c r="H31" i="171"/>
  <c r="K40" i="171"/>
  <c r="E40" i="171"/>
  <c r="E42" i="178" l="1"/>
  <c r="E42" i="179"/>
  <c r="H42" i="171"/>
  <c r="E42" i="174"/>
  <c r="E42" i="182"/>
  <c r="E42" i="183"/>
  <c r="E42" i="180"/>
  <c r="N31" i="171"/>
  <c r="N40" i="171"/>
  <c r="E42" i="172"/>
  <c r="E42" i="171"/>
  <c r="K42" i="171"/>
  <c r="N42" i="171" l="1"/>
</calcChain>
</file>

<file path=xl/sharedStrings.xml><?xml version="1.0" encoding="utf-8"?>
<sst xmlns="http://schemas.openxmlformats.org/spreadsheetml/2006/main" count="894" uniqueCount="87">
  <si>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</si>
  <si>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</si>
  <si>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</si>
  <si>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</si>
  <si>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</si>
  <si>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</si>
  <si>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</si>
  <si>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</si>
  <si>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</si>
  <si>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</si>
  <si>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</si>
  <si>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</si>
  <si>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</si>
  <si>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</si>
  <si>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</si>
  <si>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</si>
  <si>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</si>
  <si>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</si>
  <si>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</si>
  <si>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Kiss Kiss</t>
  </si>
  <si>
    <t>Testata Pagina 101</t>
  </si>
  <si>
    <t>Testata RTL 102.5</t>
  </si>
  <si>
    <t>Testata Radio Deejay</t>
  </si>
  <si>
    <t>Testata RDS</t>
  </si>
  <si>
    <t>Testata Virgin Radio</t>
  </si>
  <si>
    <t>Testata Radio Monte Carlo</t>
  </si>
  <si>
    <t>Testata Radio Capital</t>
  </si>
  <si>
    <t>Testata Radio Italia Notizie</t>
  </si>
  <si>
    <t>MoVimento 5 Stelle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</si>
  <si>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</si>
  <si>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</si>
  <si>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 xml:space="preserve">Tempo di Parola: indica il tempo in cui il soggetto politico/istituzionale parla direttamente in voce
Rete m2o: 
Testata m2o: </t>
  </si>
  <si>
    <t>Testata Videonews</t>
  </si>
  <si>
    <t>Forza Italia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</si>
  <si>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</si>
  <si>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</si>
  <si>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</si>
  <si>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Italia: 
Testata Radio Italia Notizie: </t>
  </si>
  <si>
    <t>Tempo di Parola: indica il tempo in cui il soggetto politico/istituzionale parla direttamente in voce
Rete RTL 102.5: 
Testata RTL 102.5: Non stop news</t>
  </si>
  <si>
    <t>Tab. B1 - Tempo di parola dei soggetti politici ed istituzionali nei programmi extr-gr di testata. Radio Uno, Radio Due, Radio Tre</t>
  </si>
  <si>
    <t>Tab. B2 - Tempo di parola dei soggetti politici ed istituzionali nei programmi extra-gr di testata. Testata Radio 24 Il sole 24 ore</t>
  </si>
  <si>
    <t>Tab. B3 - Tempo di parola dei soggetti politici ed istituzionali nei programmi extra-gr di testata. Testata Pagina 101</t>
  </si>
  <si>
    <t>Tab. B4 - Tempo di parola dei soggetti politici ed istituzionali nei programmi extra-gr di testata. Testata Virgin Radio</t>
  </si>
  <si>
    <t>Tab. B5 - Tempo di parola dei soggetti politici ed istituzionali nei programmi extra-gr di testata.  Testata Videonews</t>
  </si>
  <si>
    <t>Tab. B6 - Tempo di parola dei soggetti politici ed istituzionali nei programmi extra-gr di testata. Testata Radio Monte Carlo</t>
  </si>
  <si>
    <t>Tab. B7 - Tempo di parola dei soggetti politici ed istituzionali nei programmi extra-gr di rete e di testata. Rete m2o - Testata m2o</t>
  </si>
  <si>
    <t>Tab. B8 - Tempo di parola dei soggetti politici ed istituzionali nei programmi extra-gr di testata. Testata Radio Deejay</t>
  </si>
  <si>
    <t>Tab. B9 - Tempo di parola dei soggetti politici ed istituzionali nei programmi extra-gr di testata. Testata Radio Capital</t>
  </si>
  <si>
    <t>Tab. B10 - Tempo di parola dei soggetti politici ed istituzionali nei programmi extra-gr di testata. Testata Kiss Kiss</t>
  </si>
  <si>
    <t>Tab. B11 - Tempo di parola dei soggetti politici ed istituzionali nei programmi extra-gr di testata. Testata RTL 102.5</t>
  </si>
  <si>
    <t>Tab. B12 - Tempo di parola dei soggetti politici ed istituzionali nei programmi extra-gr di testata. Testata RDS</t>
  </si>
  <si>
    <t>Tab. B13 - Tempo di parola dei soggetti politici ed istituzionali nei programmi extra-gr di testata. Testata Radio Italia Notizie</t>
  </si>
  <si>
    <t>Testata Radio 24 Il sole 24 ore</t>
  </si>
  <si>
    <t>Lega Salvini Premier</t>
  </si>
  <si>
    <t>+Europa - Italia in Comune - PDE Italia</t>
  </si>
  <si>
    <t>La Sinistra</t>
  </si>
  <si>
    <t>Popolo della famiglia - Alternativa popolare</t>
  </si>
  <si>
    <t>Europa Verde</t>
  </si>
  <si>
    <t>Popolari per l'Italia</t>
  </si>
  <si>
    <t>Partito Comunista</t>
  </si>
  <si>
    <t>CasaPound Italia - Destre unite</t>
  </si>
  <si>
    <t>Forza Nuova</t>
  </si>
  <si>
    <t>Partito Animalista</t>
  </si>
  <si>
    <t>Partito Pirata</t>
  </si>
  <si>
    <t>Autonomie per l'Europa</t>
  </si>
  <si>
    <t>SVP</t>
  </si>
  <si>
    <t>Noi con l'Italia</t>
  </si>
  <si>
    <t>+ Europa - Centro Democratico</t>
  </si>
  <si>
    <t>Civica popolare - AP - PSI - Area civica</t>
  </si>
  <si>
    <t xml:space="preserve">Liberi e Uguali </t>
  </si>
  <si>
    <t>L'Altra Europa con Tsipras</t>
  </si>
  <si>
    <t xml:space="preserve">Per le Autonomie - Minoranze linguistiche </t>
  </si>
  <si>
    <t>Partito</t>
  </si>
  <si>
    <t>M</t>
  </si>
  <si>
    <t>F</t>
  </si>
  <si>
    <t>Uomini</t>
  </si>
  <si>
    <t>Donne</t>
  </si>
  <si>
    <t>+Europa - Centro Democratico</t>
  </si>
  <si>
    <t>Civica popolare-AP-Psi-Area Civica</t>
  </si>
  <si>
    <t>Liberi e Uguali</t>
  </si>
  <si>
    <t>Per le autonomie - Minoranze Linguistiche</t>
  </si>
  <si>
    <t>Periodo dal 25.03.2019 al 19.05.2019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</si>
  <si>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 Andata e ritorno; Caffè Europa; Centocittà; Coltivando il futuro; Est-ovest; GR 1 economia; I viaggi di Radio1; Il mattino di Radio1; Inviato speciale; Italia sotto inchiesta; Radio anch'io; Radio1 giorno per giorno; Radio1 in viva voce; Speciale GR 1; Speciale Radio1; Top car; Tra poco in edicola; Tutti in classe; Un giorno da pecora; Vieni via con me; Voci dal mondo; Zapping Radio1
Radio Due: Caterpillar
Radio Tre: Tutta la città ne parla</t>
    </r>
  </si>
  <si>
    <t>Tempo di Parola: indica il tempo in cui il soggetto politico/istituzionale parla direttamente in voce
Rete Radio 24: 
Testata Radio 24: #autotrasporti; 24 Mattino; 24 Mattino - Morgana e Merlino; 24 Mattino rassegna stampa; Container; Effetto giorno; Effetto notte; Focus economia; La versione di Oscar; La zanzara; Nessuna è perfetta; Si può fare; Uno, nessuno, 100Milan</t>
  </si>
  <si>
    <t xml:space="preserve">Tempo di Parola: indica il tempo in cui il soggetto politico/istituzionale parla direttamente in voce
Rete Radio 101: 
Testata Pagina 101: </t>
  </si>
  <si>
    <t>Tempo di Parola: indica il tempo in cui il soggetto politico/istituzionale parla direttamente in voce
Rete Radio Monte Carlo: 
Testata Radio Monte Carlo: Primo mattino</t>
  </si>
  <si>
    <t>Tempo di Parola: indica il tempo in cui il soggetto politico/istituzionale parla direttamente in voce
Rete Radio Capital: 
Testata Radio Capital: Cactus - basta poca acqua; Capital newsroom; Capital start up; Circo Massimo; Daily Capital; Daily news; Europa uno sguardo al futuro; Tg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</si>
</sst>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3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 style="double">
        <color rgb="FFFF0000"/>
      </bottom>
      <diagonal/>
    </border>
  </borders>
  <cellStyleXfs count="160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8" fillId="0" borderId="0"/>
    <xf numFmtId="0" fontId="17" fillId="0" borderId="0"/>
    <xf numFmtId="9" fontId="28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0" fillId="0" borderId="0"/>
    <xf numFmtId="0" fontId="13" fillId="0" borderId="0"/>
    <xf numFmtId="9" fontId="30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1" fillId="0" borderId="0"/>
    <xf numFmtId="0" fontId="34" fillId="0" borderId="0"/>
  </cellStyleXfs>
  <cellXfs count="57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4" fillId="0" borderId="0" xfId="97" applyFont="1" applyFill="1" applyBorder="1" applyAlignment="1"/>
    <xf numFmtId="0" fontId="26" fillId="0" borderId="4" xfId="97" applyFont="1" applyFill="1" applyBorder="1"/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0" fillId="0" borderId="4" xfId="0" applyBorder="1"/>
    <xf numFmtId="46" fontId="11" fillId="0" borderId="5" xfId="145" applyNumberFormat="1" applyFill="1" applyBorder="1" applyAlignment="1">
      <alignment horizontal="center"/>
    </xf>
    <xf numFmtId="10" fontId="24" fillId="0" borderId="5" xfId="99" applyNumberFormat="1" applyFont="1" applyBorder="1" applyAlignment="1">
      <alignment horizontal="center"/>
    </xf>
    <xf numFmtId="46" fontId="24" fillId="0" borderId="5" xfId="97" applyNumberFormat="1" applyFont="1" applyBorder="1" applyAlignment="1">
      <alignment horizontal="center"/>
    </xf>
    <xf numFmtId="10" fontId="24" fillId="0" borderId="6" xfId="99" applyNumberFormat="1" applyFont="1" applyBorder="1" applyAlignment="1">
      <alignment horizontal="center"/>
    </xf>
    <xf numFmtId="46" fontId="11" fillId="2" borderId="5" xfId="145" applyNumberFormat="1" applyFill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4" fillId="0" borderId="4" xfId="97" applyFont="1" applyFill="1" applyBorder="1" applyAlignment="1">
      <alignment horizontal="left"/>
    </xf>
    <xf numFmtId="10" fontId="24" fillId="0" borderId="5" xfId="97" applyNumberFormat="1" applyFont="1" applyBorder="1" applyAlignment="1">
      <alignment horizontal="center"/>
    </xf>
    <xf numFmtId="0" fontId="33" fillId="3" borderId="4" xfId="97" applyFont="1" applyFill="1" applyBorder="1"/>
    <xf numFmtId="0" fontId="0" fillId="0" borderId="7" xfId="0" applyBorder="1"/>
    <xf numFmtId="46" fontId="11" fillId="0" borderId="8" xfId="145" applyNumberFormat="1" applyFill="1" applyBorder="1" applyAlignment="1">
      <alignment horizontal="center"/>
    </xf>
    <xf numFmtId="10" fontId="24" fillId="0" borderId="8" xfId="99" applyNumberFormat="1" applyFont="1" applyBorder="1" applyAlignment="1">
      <alignment horizontal="center"/>
    </xf>
    <xf numFmtId="0" fontId="24" fillId="0" borderId="7" xfId="97" applyFont="1" applyFill="1" applyBorder="1" applyAlignment="1">
      <alignment horizontal="left"/>
    </xf>
    <xf numFmtId="10" fontId="24" fillId="0" borderId="8" xfId="97" applyNumberFormat="1" applyFont="1" applyBorder="1" applyAlignment="1">
      <alignment horizontal="center"/>
    </xf>
    <xf numFmtId="0" fontId="21" fillId="0" borderId="9" xfId="97" applyFill="1" applyBorder="1" applyAlignment="1"/>
    <xf numFmtId="0" fontId="21" fillId="0" borderId="10" xfId="97" applyFill="1" applyBorder="1" applyAlignment="1"/>
    <xf numFmtId="0" fontId="24" fillId="0" borderId="11" xfId="97" applyFont="1" applyFill="1" applyBorder="1" applyAlignment="1"/>
    <xf numFmtId="0" fontId="25" fillId="0" borderId="14" xfId="97" applyFont="1" applyFill="1" applyBorder="1" applyAlignment="1">
      <alignment horizontal="left"/>
    </xf>
    <xf numFmtId="46" fontId="25" fillId="0" borderId="15" xfId="97" applyNumberFormat="1" applyFont="1" applyFill="1" applyBorder="1" applyAlignment="1">
      <alignment horizontal="center"/>
    </xf>
    <xf numFmtId="10" fontId="25" fillId="0" borderId="15" xfId="97" applyNumberFormat="1" applyFont="1" applyFill="1" applyBorder="1" applyAlignment="1">
      <alignment horizontal="center"/>
    </xf>
    <xf numFmtId="10" fontId="25" fillId="0" borderId="16" xfId="97" applyNumberFormat="1" applyFont="1" applyFill="1" applyBorder="1" applyAlignment="1">
      <alignment horizontal="center"/>
    </xf>
    <xf numFmtId="46" fontId="25" fillId="0" borderId="15" xfId="97" applyNumberFormat="1" applyFont="1" applyBorder="1" applyAlignment="1">
      <alignment horizontal="center"/>
    </xf>
    <xf numFmtId="10" fontId="25" fillId="0" borderId="15" xfId="99" applyNumberFormat="1" applyFont="1" applyBorder="1" applyAlignment="1">
      <alignment horizontal="center"/>
    </xf>
    <xf numFmtId="10" fontId="25" fillId="0" borderId="16" xfId="99" applyNumberFormat="1" applyFont="1" applyBorder="1" applyAlignment="1">
      <alignment horizontal="center"/>
    </xf>
    <xf numFmtId="10" fontId="24" fillId="0" borderId="17" xfId="99" applyNumberFormat="1" applyFont="1" applyBorder="1" applyAlignment="1">
      <alignment horizontal="center"/>
    </xf>
    <xf numFmtId="0" fontId="21" fillId="0" borderId="18" xfId="97" applyFill="1" applyBorder="1" applyAlignment="1"/>
    <xf numFmtId="0" fontId="24" fillId="0" borderId="19" xfId="97" applyFont="1" applyFill="1" applyBorder="1" applyAlignment="1"/>
    <xf numFmtId="46" fontId="24" fillId="0" borderId="8" xfId="97" applyNumberFormat="1" applyFont="1" applyBorder="1" applyAlignment="1">
      <alignment horizontal="center"/>
    </xf>
    <xf numFmtId="164" fontId="25" fillId="0" borderId="15" xfId="99" applyNumberFormat="1" applyFont="1" applyBorder="1" applyAlignment="1">
      <alignment horizontal="center"/>
    </xf>
    <xf numFmtId="0" fontId="0" fillId="0" borderId="21" xfId="0" applyBorder="1"/>
    <xf numFmtId="46" fontId="11" fillId="0" borderId="22" xfId="145" applyNumberFormat="1" applyFill="1" applyBorder="1" applyAlignment="1">
      <alignment horizontal="center"/>
    </xf>
    <xf numFmtId="10" fontId="24" fillId="0" borderId="22" xfId="99" applyNumberFormat="1" applyFont="1" applyBorder="1" applyAlignment="1">
      <alignment horizontal="center"/>
    </xf>
    <xf numFmtId="10" fontId="24" fillId="0" borderId="23" xfId="99" applyNumberFormat="1" applyFont="1" applyBorder="1" applyAlignment="1">
      <alignment horizontal="center"/>
    </xf>
    <xf numFmtId="49" fontId="21" fillId="0" borderId="4" xfId="0" applyNumberFormat="1" applyFont="1" applyBorder="1"/>
    <xf numFmtId="0" fontId="21" fillId="0" borderId="4" xfId="0" applyFont="1" applyBorder="1"/>
    <xf numFmtId="0" fontId="21" fillId="0" borderId="7" xfId="0" applyFont="1" applyBorder="1"/>
    <xf numFmtId="0" fontId="34" fillId="0" borderId="0" xfId="159"/>
    <xf numFmtId="10" fontId="34" fillId="0" borderId="0" xfId="159" applyNumberFormat="1"/>
    <xf numFmtId="0" fontId="21" fillId="0" borderId="12" xfId="97" applyFont="1" applyFill="1" applyBorder="1" applyAlignment="1">
      <alignment horizontal="left" vertical="top" wrapText="1"/>
    </xf>
    <xf numFmtId="0" fontId="21" fillId="0" borderId="13" xfId="97" applyFont="1" applyFill="1" applyBorder="1" applyAlignment="1">
      <alignment horizontal="left" vertical="top" wrapText="1"/>
    </xf>
    <xf numFmtId="0" fontId="21" fillId="0" borderId="20" xfId="97" applyFont="1" applyFill="1" applyBorder="1" applyAlignment="1">
      <alignment horizontal="left" vertical="top" wrapText="1"/>
    </xf>
    <xf numFmtId="0" fontId="32" fillId="3" borderId="1" xfId="97" applyFont="1" applyFill="1" applyBorder="1" applyAlignment="1">
      <alignment horizontal="center"/>
    </xf>
    <xf numFmtId="0" fontId="32" fillId="3" borderId="2" xfId="97" applyFont="1" applyFill="1" applyBorder="1" applyAlignment="1">
      <alignment horizontal="center"/>
    </xf>
    <xf numFmtId="0" fontId="32" fillId="3" borderId="3" xfId="97" applyFont="1" applyFill="1" applyBorder="1" applyAlignment="1">
      <alignment horizontal="center"/>
    </xf>
    <xf numFmtId="0" fontId="32" fillId="3" borderId="4" xfId="97" applyFont="1" applyFill="1" applyBorder="1" applyAlignment="1">
      <alignment horizontal="center"/>
    </xf>
    <xf numFmtId="0" fontId="32" fillId="3" borderId="5" xfId="97" applyFont="1" applyFill="1" applyBorder="1" applyAlignment="1">
      <alignment horizontal="center"/>
    </xf>
    <xf numFmtId="0" fontId="32" fillId="3" borderId="6" xfId="97" applyFont="1" applyFill="1" applyBorder="1" applyAlignment="1">
      <alignment horizontal="center"/>
    </xf>
  </cellXfs>
  <cellStyles count="160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hartsheet" Target="chartsheets/sheet4.xml"/><Relationship Id="rId18" Type="http://schemas.openxmlformats.org/officeDocument/2006/relationships/worksheet" Target="worksheets/sheet12.xml"/><Relationship Id="rId26" Type="http://schemas.openxmlformats.org/officeDocument/2006/relationships/worksheet" Target="worksheets/sheet18.xml"/><Relationship Id="rId3" Type="http://schemas.openxmlformats.org/officeDocument/2006/relationships/worksheet" Target="worksheets/sheet2.xml"/><Relationship Id="rId21" Type="http://schemas.openxmlformats.org/officeDocument/2006/relationships/chartsheet" Target="chartsheets/sheet8.xml"/><Relationship Id="rId7" Type="http://schemas.openxmlformats.org/officeDocument/2006/relationships/worksheet" Target="worksheets/sheet5.xml"/><Relationship Id="rId12" Type="http://schemas.openxmlformats.org/officeDocument/2006/relationships/worksheet" Target="worksheets/sheet9.xml"/><Relationship Id="rId17" Type="http://schemas.openxmlformats.org/officeDocument/2006/relationships/chartsheet" Target="chartsheets/sheet6.xml"/><Relationship Id="rId25" Type="http://schemas.openxmlformats.org/officeDocument/2006/relationships/worksheet" Target="worksheets/sheet17.xml"/><Relationship Id="rId33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1.xml"/><Relationship Id="rId20" Type="http://schemas.openxmlformats.org/officeDocument/2006/relationships/worksheet" Target="worksheets/sheet13.xml"/><Relationship Id="rId29" Type="http://schemas.openxmlformats.org/officeDocument/2006/relationships/worksheet" Target="worksheets/sheet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16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5" Type="http://schemas.openxmlformats.org/officeDocument/2006/relationships/chartsheet" Target="chartsheets/sheet5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20.xml"/><Relationship Id="rId10" Type="http://schemas.openxmlformats.org/officeDocument/2006/relationships/worksheet" Target="worksheets/sheet7.xml"/><Relationship Id="rId19" Type="http://schemas.openxmlformats.org/officeDocument/2006/relationships/chartsheet" Target="chartsheets/sheet7.xml"/><Relationship Id="rId31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3.xml"/><Relationship Id="rId14" Type="http://schemas.openxmlformats.org/officeDocument/2006/relationships/worksheet" Target="worksheets/sheet10.xml"/><Relationship Id="rId22" Type="http://schemas.openxmlformats.org/officeDocument/2006/relationships/worksheet" Target="worksheets/sheet14.xml"/><Relationship Id="rId27" Type="http://schemas.openxmlformats.org/officeDocument/2006/relationships/worksheet" Target="worksheets/sheet19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25.03.2019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'gr2-RAI'!$A$2:$A$31</c:f>
              <c:strCache>
                <c:ptCount val="3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Italia in Comune - PDE Italia</c:v>
                </c:pt>
                <c:pt idx="7">
                  <c:v>+Europa - Centro Democratico</c:v>
                </c:pt>
                <c:pt idx="8">
                  <c:v>Civica popolare-AP-Psi-Area Civica</c:v>
                </c:pt>
                <c:pt idx="9">
                  <c:v>La Sinistra</c:v>
                </c:pt>
                <c:pt idx="10">
                  <c:v>Liberi e Uguali</c:v>
                </c:pt>
                <c:pt idx="11">
                  <c:v>Popolo della famiglia - Alternativa popolare</c:v>
                </c:pt>
                <c:pt idx="12">
                  <c:v>Europa Verde</c:v>
                </c:pt>
                <c:pt idx="13">
                  <c:v>Popolari per l'Italia</c:v>
                </c:pt>
                <c:pt idx="14">
                  <c:v>Partito Comunista</c:v>
                </c:pt>
                <c:pt idx="15">
                  <c:v>CasaPound Italia - Destre unite</c:v>
                </c:pt>
                <c:pt idx="16">
                  <c:v>Forza Nuova</c:v>
                </c:pt>
                <c:pt idx="17">
                  <c:v>Partito Animalista</c:v>
                </c:pt>
                <c:pt idx="18">
                  <c:v>Partito Pirata</c:v>
                </c:pt>
                <c:pt idx="19">
                  <c:v>Autonomie per l'Europa</c:v>
                </c:pt>
                <c:pt idx="20">
                  <c:v>Per le autonomie - Minoranze Linguistiche</c:v>
                </c:pt>
                <c:pt idx="21">
                  <c:v>SVP</c:v>
                </c:pt>
                <c:pt idx="22">
                  <c:v>L'Altra Europa con Tsipras</c:v>
                </c:pt>
                <c:pt idx="23">
                  <c:v>Altro</c:v>
                </c:pt>
                <c:pt idx="24">
                  <c:v>Presidente della Repubblica</c:v>
                </c:pt>
                <c:pt idx="25">
                  <c:v>Presidente del Senato</c:v>
                </c:pt>
                <c:pt idx="26">
                  <c:v>Presidente della Camera</c:v>
                </c:pt>
                <c:pt idx="27">
                  <c:v>Presidente del Consiglio</c:v>
                </c:pt>
                <c:pt idx="28">
                  <c:v>Governo/Ministri/Sottosegretari</c:v>
                </c:pt>
                <c:pt idx="29">
                  <c:v>Unione Europea</c:v>
                </c:pt>
              </c:strCache>
            </c:strRef>
          </c:cat>
          <c:val>
            <c:numRef>
              <c:f>'gr2-RAI'!$D$2:$D$31</c:f>
              <c:numCache>
                <c:formatCode>0.00%</c:formatCode>
                <c:ptCount val="30"/>
                <c:pt idx="0">
                  <c:v>0.64476282316205202</c:v>
                </c:pt>
                <c:pt idx="1">
                  <c:v>0.68844481930837598</c:v>
                </c:pt>
                <c:pt idx="2">
                  <c:v>0.61874175098988105</c:v>
                </c:pt>
                <c:pt idx="3">
                  <c:v>0.63169044800299101</c:v>
                </c:pt>
                <c:pt idx="4">
                  <c:v>0.73110330807614099</c:v>
                </c:pt>
                <c:pt idx="5">
                  <c:v>1</c:v>
                </c:pt>
                <c:pt idx="6">
                  <c:v>0.76650246305418701</c:v>
                </c:pt>
                <c:pt idx="7">
                  <c:v>0.58565244279530004</c:v>
                </c:pt>
                <c:pt idx="9">
                  <c:v>0.49413298565840902</c:v>
                </c:pt>
                <c:pt idx="10">
                  <c:v>0.408032596041909</c:v>
                </c:pt>
                <c:pt idx="12">
                  <c:v>0</c:v>
                </c:pt>
                <c:pt idx="13">
                  <c:v>0.28771384136858502</c:v>
                </c:pt>
                <c:pt idx="15">
                  <c:v>1</c:v>
                </c:pt>
                <c:pt idx="18">
                  <c:v>1</c:v>
                </c:pt>
                <c:pt idx="19">
                  <c:v>1</c:v>
                </c:pt>
                <c:pt idx="23">
                  <c:v>0.87751004016064305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0.80253094145459603</c:v>
                </c:pt>
                <c:pt idx="2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EF-46D2-9463-EB04DA085A77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'gr2-RAI'!$A$2:$A$31</c:f>
              <c:strCache>
                <c:ptCount val="3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Italia in Comune - PDE Italia</c:v>
                </c:pt>
                <c:pt idx="7">
                  <c:v>+Europa - Centro Democratico</c:v>
                </c:pt>
                <c:pt idx="8">
                  <c:v>Civica popolare-AP-Psi-Area Civica</c:v>
                </c:pt>
                <c:pt idx="9">
                  <c:v>La Sinistra</c:v>
                </c:pt>
                <c:pt idx="10">
                  <c:v>Liberi e Uguali</c:v>
                </c:pt>
                <c:pt idx="11">
                  <c:v>Popolo della famiglia - Alternativa popolare</c:v>
                </c:pt>
                <c:pt idx="12">
                  <c:v>Europa Verde</c:v>
                </c:pt>
                <c:pt idx="13">
                  <c:v>Popolari per l'Italia</c:v>
                </c:pt>
                <c:pt idx="14">
                  <c:v>Partito Comunista</c:v>
                </c:pt>
                <c:pt idx="15">
                  <c:v>CasaPound Italia - Destre unite</c:v>
                </c:pt>
                <c:pt idx="16">
                  <c:v>Forza Nuova</c:v>
                </c:pt>
                <c:pt idx="17">
                  <c:v>Partito Animalista</c:v>
                </c:pt>
                <c:pt idx="18">
                  <c:v>Partito Pirata</c:v>
                </c:pt>
                <c:pt idx="19">
                  <c:v>Autonomie per l'Europa</c:v>
                </c:pt>
                <c:pt idx="20">
                  <c:v>Per le autonomie - Minoranze Linguistiche</c:v>
                </c:pt>
                <c:pt idx="21">
                  <c:v>SVP</c:v>
                </c:pt>
                <c:pt idx="22">
                  <c:v>L'Altra Europa con Tsipras</c:v>
                </c:pt>
                <c:pt idx="23">
                  <c:v>Altro</c:v>
                </c:pt>
                <c:pt idx="24">
                  <c:v>Presidente della Repubblica</c:v>
                </c:pt>
                <c:pt idx="25">
                  <c:v>Presidente del Senato</c:v>
                </c:pt>
                <c:pt idx="26">
                  <c:v>Presidente della Camera</c:v>
                </c:pt>
                <c:pt idx="27">
                  <c:v>Presidente del Consiglio</c:v>
                </c:pt>
                <c:pt idx="28">
                  <c:v>Governo/Ministri/Sottosegretari</c:v>
                </c:pt>
                <c:pt idx="29">
                  <c:v>Unione Europea</c:v>
                </c:pt>
              </c:strCache>
            </c:strRef>
          </c:cat>
          <c:val>
            <c:numRef>
              <c:f>'gr2-RAI'!$E$2:$E$31</c:f>
              <c:numCache>
                <c:formatCode>0.00%</c:formatCode>
                <c:ptCount val="30"/>
                <c:pt idx="0">
                  <c:v>0.35523717683794798</c:v>
                </c:pt>
                <c:pt idx="1">
                  <c:v>0.31155518069162402</c:v>
                </c:pt>
                <c:pt idx="2">
                  <c:v>0.38125824901011901</c:v>
                </c:pt>
                <c:pt idx="3">
                  <c:v>0.36830955199700899</c:v>
                </c:pt>
                <c:pt idx="4">
                  <c:v>0.26889669192385901</c:v>
                </c:pt>
                <c:pt idx="5">
                  <c:v>0</c:v>
                </c:pt>
                <c:pt idx="6">
                  <c:v>0.23349753694581299</c:v>
                </c:pt>
                <c:pt idx="7">
                  <c:v>0.41434755720470001</c:v>
                </c:pt>
                <c:pt idx="9">
                  <c:v>0.50586701434159098</c:v>
                </c:pt>
                <c:pt idx="10">
                  <c:v>0.591967403958091</c:v>
                </c:pt>
                <c:pt idx="12">
                  <c:v>1</c:v>
                </c:pt>
                <c:pt idx="13">
                  <c:v>0.71228615863141498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3">
                  <c:v>0.122489959839357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0.197469058545404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CEF-46D2-9463-EB04DA085A7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9794816"/>
        <c:axId val="56754560"/>
      </c:barChart>
      <c:catAx>
        <c:axId val="69794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754560"/>
        <c:crosses val="autoZero"/>
        <c:auto val="1"/>
        <c:lblAlgn val="ctr"/>
        <c:lblOffset val="100"/>
        <c:noMultiLvlLbl val="0"/>
      </c:catAx>
      <c:valAx>
        <c:axId val="567545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6979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25.03.2019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31-4F27-9644-0442ADF65AA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24'!$A$2:$A$31</c:f>
              <c:strCache>
                <c:ptCount val="3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Italia in Comune - PDE Italia</c:v>
                </c:pt>
                <c:pt idx="7">
                  <c:v>+Europa - Centro Democratico</c:v>
                </c:pt>
                <c:pt idx="8">
                  <c:v>Civica popolare-AP-Psi-Area Civica</c:v>
                </c:pt>
                <c:pt idx="9">
                  <c:v>La Sinistra</c:v>
                </c:pt>
                <c:pt idx="10">
                  <c:v>Liberi e Uguali</c:v>
                </c:pt>
                <c:pt idx="11">
                  <c:v>Popolo della famiglia - Alternativa popolare</c:v>
                </c:pt>
                <c:pt idx="12">
                  <c:v>Europa Verde</c:v>
                </c:pt>
                <c:pt idx="13">
                  <c:v>Popolari per l'Italia</c:v>
                </c:pt>
                <c:pt idx="14">
                  <c:v>Partito Comunista</c:v>
                </c:pt>
                <c:pt idx="15">
                  <c:v>CasaPound Italia - Destre unite</c:v>
                </c:pt>
                <c:pt idx="16">
                  <c:v>Forza Nuova</c:v>
                </c:pt>
                <c:pt idx="17">
                  <c:v>Partito Animalista</c:v>
                </c:pt>
                <c:pt idx="18">
                  <c:v>Partito Pirata</c:v>
                </c:pt>
                <c:pt idx="19">
                  <c:v>Autonomie per l'Europa</c:v>
                </c:pt>
                <c:pt idx="20">
                  <c:v>Per le autonomie - Minoranze Linguistiche</c:v>
                </c:pt>
                <c:pt idx="21">
                  <c:v>SVP</c:v>
                </c:pt>
                <c:pt idx="22">
                  <c:v>L'Altra Europa con Tsipras</c:v>
                </c:pt>
                <c:pt idx="23">
                  <c:v>Altro</c:v>
                </c:pt>
                <c:pt idx="24">
                  <c:v>Presidente della Repubblica</c:v>
                </c:pt>
                <c:pt idx="25">
                  <c:v>Presidente del Senato</c:v>
                </c:pt>
                <c:pt idx="26">
                  <c:v>Presidente della Camera</c:v>
                </c:pt>
                <c:pt idx="27">
                  <c:v>Presidente del Consiglio</c:v>
                </c:pt>
                <c:pt idx="28">
                  <c:v>Governo/Ministri/Sottosegretari</c:v>
                </c:pt>
                <c:pt idx="29">
                  <c:v>Unione Europea</c:v>
                </c:pt>
              </c:strCache>
            </c:strRef>
          </c:cat>
          <c:val>
            <c:numRef>
              <c:f>'gr2-Radio 24'!$D$2:$D$31</c:f>
              <c:numCache>
                <c:formatCode>0.00%</c:formatCode>
                <c:ptCount val="30"/>
                <c:pt idx="0">
                  <c:v>0.60527547994381103</c:v>
                </c:pt>
                <c:pt idx="1">
                  <c:v>0.95165039516504002</c:v>
                </c:pt>
                <c:pt idx="2">
                  <c:v>0.81297240288275596</c:v>
                </c:pt>
                <c:pt idx="3">
                  <c:v>0.75696238874533495</c:v>
                </c:pt>
                <c:pt idx="4">
                  <c:v>0.15065913370998099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9">
                  <c:v>1</c:v>
                </c:pt>
                <c:pt idx="10">
                  <c:v>0.40609137055837602</c:v>
                </c:pt>
                <c:pt idx="11">
                  <c:v>1</c:v>
                </c:pt>
                <c:pt idx="12">
                  <c:v>0.5</c:v>
                </c:pt>
                <c:pt idx="15">
                  <c:v>1</c:v>
                </c:pt>
                <c:pt idx="18">
                  <c:v>1</c:v>
                </c:pt>
                <c:pt idx="19">
                  <c:v>1</c:v>
                </c:pt>
                <c:pt idx="23">
                  <c:v>0.87837364178058197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0.68495882097962701</c:v>
                </c:pt>
                <c:pt idx="2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31-4F27-9644-0442ADF65AA9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24'!$A$2:$A$31</c:f>
              <c:strCache>
                <c:ptCount val="3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Italia in Comune - PDE Italia</c:v>
                </c:pt>
                <c:pt idx="7">
                  <c:v>+Europa - Centro Democratico</c:v>
                </c:pt>
                <c:pt idx="8">
                  <c:v>Civica popolare-AP-Psi-Area Civica</c:v>
                </c:pt>
                <c:pt idx="9">
                  <c:v>La Sinistra</c:v>
                </c:pt>
                <c:pt idx="10">
                  <c:v>Liberi e Uguali</c:v>
                </c:pt>
                <c:pt idx="11">
                  <c:v>Popolo della famiglia - Alternativa popolare</c:v>
                </c:pt>
                <c:pt idx="12">
                  <c:v>Europa Verde</c:v>
                </c:pt>
                <c:pt idx="13">
                  <c:v>Popolari per l'Italia</c:v>
                </c:pt>
                <c:pt idx="14">
                  <c:v>Partito Comunista</c:v>
                </c:pt>
                <c:pt idx="15">
                  <c:v>CasaPound Italia - Destre unite</c:v>
                </c:pt>
                <c:pt idx="16">
                  <c:v>Forza Nuova</c:v>
                </c:pt>
                <c:pt idx="17">
                  <c:v>Partito Animalista</c:v>
                </c:pt>
                <c:pt idx="18">
                  <c:v>Partito Pirata</c:v>
                </c:pt>
                <c:pt idx="19">
                  <c:v>Autonomie per l'Europa</c:v>
                </c:pt>
                <c:pt idx="20">
                  <c:v>Per le autonomie - Minoranze Linguistiche</c:v>
                </c:pt>
                <c:pt idx="21">
                  <c:v>SVP</c:v>
                </c:pt>
                <c:pt idx="22">
                  <c:v>L'Altra Europa con Tsipras</c:v>
                </c:pt>
                <c:pt idx="23">
                  <c:v>Altro</c:v>
                </c:pt>
                <c:pt idx="24">
                  <c:v>Presidente della Repubblica</c:v>
                </c:pt>
                <c:pt idx="25">
                  <c:v>Presidente del Senato</c:v>
                </c:pt>
                <c:pt idx="26">
                  <c:v>Presidente della Camera</c:v>
                </c:pt>
                <c:pt idx="27">
                  <c:v>Presidente del Consiglio</c:v>
                </c:pt>
                <c:pt idx="28">
                  <c:v>Governo/Ministri/Sottosegretari</c:v>
                </c:pt>
                <c:pt idx="29">
                  <c:v>Unione Europea</c:v>
                </c:pt>
              </c:strCache>
            </c:strRef>
          </c:cat>
          <c:val>
            <c:numRef>
              <c:f>'gr2-Radio 24'!$E$2:$E$31</c:f>
              <c:numCache>
                <c:formatCode>0.00%</c:formatCode>
                <c:ptCount val="30"/>
                <c:pt idx="0">
                  <c:v>0.39472452005618902</c:v>
                </c:pt>
                <c:pt idx="1">
                  <c:v>4.8349604834960501E-2</c:v>
                </c:pt>
                <c:pt idx="2">
                  <c:v>0.18702759711724401</c:v>
                </c:pt>
                <c:pt idx="3">
                  <c:v>0.243037611254666</c:v>
                </c:pt>
                <c:pt idx="4">
                  <c:v>0.84934086629001904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9">
                  <c:v>0</c:v>
                </c:pt>
                <c:pt idx="10">
                  <c:v>0.59390862944162404</c:v>
                </c:pt>
                <c:pt idx="11">
                  <c:v>0</c:v>
                </c:pt>
                <c:pt idx="12">
                  <c:v>0.5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3">
                  <c:v>0.121626358219418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0.31504117902037299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31-4F27-9644-0442ADF65A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8858496"/>
        <c:axId val="118860032"/>
      </c:barChart>
      <c:catAx>
        <c:axId val="1188584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8860032"/>
        <c:crosses val="autoZero"/>
        <c:auto val="1"/>
        <c:lblAlgn val="ctr"/>
        <c:lblOffset val="100"/>
        <c:noMultiLvlLbl val="0"/>
      </c:catAx>
      <c:valAx>
        <c:axId val="11886003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885849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25.03.2019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'gr2-Mediaset'!$A$2:$A$31</c:f>
              <c:strCache>
                <c:ptCount val="3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Italia in Comune - PDE Italia</c:v>
                </c:pt>
                <c:pt idx="7">
                  <c:v>+Europa - Centro Democratico</c:v>
                </c:pt>
                <c:pt idx="8">
                  <c:v>Civica popolare-AP-Psi-Area Civica</c:v>
                </c:pt>
                <c:pt idx="9">
                  <c:v>La Sinistra</c:v>
                </c:pt>
                <c:pt idx="10">
                  <c:v>Liberi e Uguali</c:v>
                </c:pt>
                <c:pt idx="11">
                  <c:v>Popolo della famiglia - Alternativa popolare</c:v>
                </c:pt>
                <c:pt idx="12">
                  <c:v>Europa Verde</c:v>
                </c:pt>
                <c:pt idx="13">
                  <c:v>Popolari per l'Italia</c:v>
                </c:pt>
                <c:pt idx="14">
                  <c:v>Partito Comunista</c:v>
                </c:pt>
                <c:pt idx="15">
                  <c:v>CasaPound Italia - Destre unite</c:v>
                </c:pt>
                <c:pt idx="16">
                  <c:v>Forza Nuova</c:v>
                </c:pt>
                <c:pt idx="17">
                  <c:v>Partito Animalista</c:v>
                </c:pt>
                <c:pt idx="18">
                  <c:v>Partito Pirata</c:v>
                </c:pt>
                <c:pt idx="19">
                  <c:v>Autonomie per l'Europa</c:v>
                </c:pt>
                <c:pt idx="20">
                  <c:v>Per le autonomie - Minoranze Linguistiche</c:v>
                </c:pt>
                <c:pt idx="21">
                  <c:v>SVP</c:v>
                </c:pt>
                <c:pt idx="22">
                  <c:v>L'Altra Europa con Tsipras</c:v>
                </c:pt>
                <c:pt idx="23">
                  <c:v>Altro</c:v>
                </c:pt>
                <c:pt idx="24">
                  <c:v>Presidente della Repubblica</c:v>
                </c:pt>
                <c:pt idx="25">
                  <c:v>Presidente del Senato</c:v>
                </c:pt>
                <c:pt idx="26">
                  <c:v>Presidente della Camera</c:v>
                </c:pt>
                <c:pt idx="27">
                  <c:v>Presidente del Consiglio</c:v>
                </c:pt>
                <c:pt idx="28">
                  <c:v>Governo/Ministri/Sottosegretari</c:v>
                </c:pt>
                <c:pt idx="29">
                  <c:v>Unione Europea</c:v>
                </c:pt>
              </c:strCache>
            </c:strRef>
          </c:cat>
          <c:val>
            <c:numRef>
              <c:f>'gr2-Mediaset'!$D$2:$D$31</c:f>
              <c:numCache>
                <c:formatCode>0.00%</c:formatCode>
                <c:ptCount val="30"/>
                <c:pt idx="2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20-47E6-A173-4C39E169A784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'gr2-Mediaset'!$A$2:$A$31</c:f>
              <c:strCache>
                <c:ptCount val="3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Italia in Comune - PDE Italia</c:v>
                </c:pt>
                <c:pt idx="7">
                  <c:v>+Europa - Centro Democratico</c:v>
                </c:pt>
                <c:pt idx="8">
                  <c:v>Civica popolare-AP-Psi-Area Civica</c:v>
                </c:pt>
                <c:pt idx="9">
                  <c:v>La Sinistra</c:v>
                </c:pt>
                <c:pt idx="10">
                  <c:v>Liberi e Uguali</c:v>
                </c:pt>
                <c:pt idx="11">
                  <c:v>Popolo della famiglia - Alternativa popolare</c:v>
                </c:pt>
                <c:pt idx="12">
                  <c:v>Europa Verde</c:v>
                </c:pt>
                <c:pt idx="13">
                  <c:v>Popolari per l'Italia</c:v>
                </c:pt>
                <c:pt idx="14">
                  <c:v>Partito Comunista</c:v>
                </c:pt>
                <c:pt idx="15">
                  <c:v>CasaPound Italia - Destre unite</c:v>
                </c:pt>
                <c:pt idx="16">
                  <c:v>Forza Nuova</c:v>
                </c:pt>
                <c:pt idx="17">
                  <c:v>Partito Animalista</c:v>
                </c:pt>
                <c:pt idx="18">
                  <c:v>Partito Pirata</c:v>
                </c:pt>
                <c:pt idx="19">
                  <c:v>Autonomie per l'Europa</c:v>
                </c:pt>
                <c:pt idx="20">
                  <c:v>Per le autonomie - Minoranze Linguistiche</c:v>
                </c:pt>
                <c:pt idx="21">
                  <c:v>SVP</c:v>
                </c:pt>
                <c:pt idx="22">
                  <c:v>L'Altra Europa con Tsipras</c:v>
                </c:pt>
                <c:pt idx="23">
                  <c:v>Altro</c:v>
                </c:pt>
                <c:pt idx="24">
                  <c:v>Presidente della Repubblica</c:v>
                </c:pt>
                <c:pt idx="25">
                  <c:v>Presidente del Senato</c:v>
                </c:pt>
                <c:pt idx="26">
                  <c:v>Presidente della Camera</c:v>
                </c:pt>
                <c:pt idx="27">
                  <c:v>Presidente del Consiglio</c:v>
                </c:pt>
                <c:pt idx="28">
                  <c:v>Governo/Ministri/Sottosegretari</c:v>
                </c:pt>
                <c:pt idx="29">
                  <c:v>Unione Europea</c:v>
                </c:pt>
              </c:strCache>
            </c:strRef>
          </c:cat>
          <c:val>
            <c:numRef>
              <c:f>'gr2-Mediaset'!$E$2:$E$31</c:f>
              <c:numCache>
                <c:formatCode>0.00%</c:formatCode>
                <c:ptCount val="30"/>
                <c:pt idx="2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920-47E6-A173-4C39E169A7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5713792"/>
        <c:axId val="125715584"/>
      </c:barChart>
      <c:catAx>
        <c:axId val="125713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715584"/>
        <c:crosses val="autoZero"/>
        <c:auto val="1"/>
        <c:lblAlgn val="ctr"/>
        <c:lblOffset val="100"/>
        <c:noMultiLvlLbl val="0"/>
      </c:catAx>
      <c:valAx>
        <c:axId val="12571558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571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25.03.2019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D1-4557-AFC1-AAA45F70C45A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'gr2-Eleumedia'!$A$2:$A$31</c:f>
              <c:strCache>
                <c:ptCount val="3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Italia in Comune - PDE Italia</c:v>
                </c:pt>
                <c:pt idx="7">
                  <c:v>+Europa - Centro Democratico</c:v>
                </c:pt>
                <c:pt idx="8">
                  <c:v>Civica popolare-AP-Psi-Area Civica</c:v>
                </c:pt>
                <c:pt idx="9">
                  <c:v>La Sinistra</c:v>
                </c:pt>
                <c:pt idx="10">
                  <c:v>Liberi e Uguali</c:v>
                </c:pt>
                <c:pt idx="11">
                  <c:v>Popolo della famiglia - Alternativa popolare</c:v>
                </c:pt>
                <c:pt idx="12">
                  <c:v>Europa Verde</c:v>
                </c:pt>
                <c:pt idx="13">
                  <c:v>Popolari per l'Italia</c:v>
                </c:pt>
                <c:pt idx="14">
                  <c:v>Partito Comunista</c:v>
                </c:pt>
                <c:pt idx="15">
                  <c:v>CasaPound Italia - Destre unite</c:v>
                </c:pt>
                <c:pt idx="16">
                  <c:v>Forza Nuova</c:v>
                </c:pt>
                <c:pt idx="17">
                  <c:v>Partito Animalista</c:v>
                </c:pt>
                <c:pt idx="18">
                  <c:v>Partito Pirata</c:v>
                </c:pt>
                <c:pt idx="19">
                  <c:v>Autonomie per l'Europa</c:v>
                </c:pt>
                <c:pt idx="20">
                  <c:v>Per le autonomie - Minoranze Linguistiche</c:v>
                </c:pt>
                <c:pt idx="21">
                  <c:v>SVP</c:v>
                </c:pt>
                <c:pt idx="22">
                  <c:v>L'Altra Europa con Tsipras</c:v>
                </c:pt>
                <c:pt idx="23">
                  <c:v>Altro</c:v>
                </c:pt>
                <c:pt idx="24">
                  <c:v>Presidente della Repubblica</c:v>
                </c:pt>
                <c:pt idx="25">
                  <c:v>Presidente del Senato</c:v>
                </c:pt>
                <c:pt idx="26">
                  <c:v>Presidente della Camera</c:v>
                </c:pt>
                <c:pt idx="27">
                  <c:v>Presidente del Consiglio</c:v>
                </c:pt>
                <c:pt idx="28">
                  <c:v>Governo/Ministri/Sottosegretari</c:v>
                </c:pt>
                <c:pt idx="29">
                  <c:v>Unione Europea</c:v>
                </c:pt>
              </c:strCache>
            </c:strRef>
          </c:cat>
          <c:val>
            <c:numRef>
              <c:f>'gr2-Eleumedia'!$D$2:$D$31</c:f>
              <c:numCache>
                <c:formatCode>0.00%</c:formatCode>
                <c:ptCount val="30"/>
                <c:pt idx="0">
                  <c:v>0.69768160741885599</c:v>
                </c:pt>
                <c:pt idx="1">
                  <c:v>0.996401701014066</c:v>
                </c:pt>
                <c:pt idx="2">
                  <c:v>0.99233572056791097</c:v>
                </c:pt>
                <c:pt idx="3">
                  <c:v>0.93725793958171999</c:v>
                </c:pt>
                <c:pt idx="4">
                  <c:v>7.8758949880668297E-2</c:v>
                </c:pt>
                <c:pt idx="7">
                  <c:v>0</c:v>
                </c:pt>
                <c:pt idx="10">
                  <c:v>1.4164305949008501E-2</c:v>
                </c:pt>
                <c:pt idx="15">
                  <c:v>1</c:v>
                </c:pt>
                <c:pt idx="23">
                  <c:v>1</c:v>
                </c:pt>
                <c:pt idx="24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0.71803835397522997</c:v>
                </c:pt>
                <c:pt idx="29">
                  <c:v>0.42391304347826098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8D1-4557-AFC1-AAA45F70C45A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'gr2-Eleumedia'!$A$2:$A$31</c:f>
              <c:strCache>
                <c:ptCount val="3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Italia in Comune - PDE Italia</c:v>
                </c:pt>
                <c:pt idx="7">
                  <c:v>+Europa - Centro Democratico</c:v>
                </c:pt>
                <c:pt idx="8">
                  <c:v>Civica popolare-AP-Psi-Area Civica</c:v>
                </c:pt>
                <c:pt idx="9">
                  <c:v>La Sinistra</c:v>
                </c:pt>
                <c:pt idx="10">
                  <c:v>Liberi e Uguali</c:v>
                </c:pt>
                <c:pt idx="11">
                  <c:v>Popolo della famiglia - Alternativa popolare</c:v>
                </c:pt>
                <c:pt idx="12">
                  <c:v>Europa Verde</c:v>
                </c:pt>
                <c:pt idx="13">
                  <c:v>Popolari per l'Italia</c:v>
                </c:pt>
                <c:pt idx="14">
                  <c:v>Partito Comunista</c:v>
                </c:pt>
                <c:pt idx="15">
                  <c:v>CasaPound Italia - Destre unite</c:v>
                </c:pt>
                <c:pt idx="16">
                  <c:v>Forza Nuova</c:v>
                </c:pt>
                <c:pt idx="17">
                  <c:v>Partito Animalista</c:v>
                </c:pt>
                <c:pt idx="18">
                  <c:v>Partito Pirata</c:v>
                </c:pt>
                <c:pt idx="19">
                  <c:v>Autonomie per l'Europa</c:v>
                </c:pt>
                <c:pt idx="20">
                  <c:v>Per le autonomie - Minoranze Linguistiche</c:v>
                </c:pt>
                <c:pt idx="21">
                  <c:v>SVP</c:v>
                </c:pt>
                <c:pt idx="22">
                  <c:v>L'Altra Europa con Tsipras</c:v>
                </c:pt>
                <c:pt idx="23">
                  <c:v>Altro</c:v>
                </c:pt>
                <c:pt idx="24">
                  <c:v>Presidente della Repubblica</c:v>
                </c:pt>
                <c:pt idx="25">
                  <c:v>Presidente del Senato</c:v>
                </c:pt>
                <c:pt idx="26">
                  <c:v>Presidente della Camera</c:v>
                </c:pt>
                <c:pt idx="27">
                  <c:v>Presidente del Consiglio</c:v>
                </c:pt>
                <c:pt idx="28">
                  <c:v>Governo/Ministri/Sottosegretari</c:v>
                </c:pt>
                <c:pt idx="29">
                  <c:v>Unione Europea</c:v>
                </c:pt>
              </c:strCache>
            </c:strRef>
          </c:cat>
          <c:val>
            <c:numRef>
              <c:f>'gr2-Eleumedia'!$E$2:$E$31</c:f>
              <c:numCache>
                <c:formatCode>0.00%</c:formatCode>
                <c:ptCount val="30"/>
                <c:pt idx="0">
                  <c:v>0.30231839258114401</c:v>
                </c:pt>
                <c:pt idx="1">
                  <c:v>3.5982989859339198E-3</c:v>
                </c:pt>
                <c:pt idx="2">
                  <c:v>7.6642794320894601E-3</c:v>
                </c:pt>
                <c:pt idx="3">
                  <c:v>6.2742060418280399E-2</c:v>
                </c:pt>
                <c:pt idx="4">
                  <c:v>0.92124105011933199</c:v>
                </c:pt>
                <c:pt idx="7">
                  <c:v>1</c:v>
                </c:pt>
                <c:pt idx="10">
                  <c:v>0.98583569405099103</c:v>
                </c:pt>
                <c:pt idx="15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0.28196164602476997</c:v>
                </c:pt>
                <c:pt idx="29">
                  <c:v>0.57608695652173902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8D1-4557-AFC1-AAA45F70C4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5599744"/>
        <c:axId val="125601280"/>
      </c:barChart>
      <c:catAx>
        <c:axId val="125599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601280"/>
        <c:crosses val="autoZero"/>
        <c:auto val="1"/>
        <c:lblAlgn val="ctr"/>
        <c:lblOffset val="100"/>
        <c:noMultiLvlLbl val="0"/>
      </c:catAx>
      <c:valAx>
        <c:axId val="1256012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55997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25.03.2019 al 19.05.2019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Kiss'!$A$2:$A$31</c:f>
              <c:strCache>
                <c:ptCount val="3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Italia in Comune - PDE Italia</c:v>
                </c:pt>
                <c:pt idx="7">
                  <c:v>+Europa - Centro Democratico</c:v>
                </c:pt>
                <c:pt idx="8">
                  <c:v>Civica popolare-AP-Psi-Area Civica</c:v>
                </c:pt>
                <c:pt idx="9">
                  <c:v>La Sinistra</c:v>
                </c:pt>
                <c:pt idx="10">
                  <c:v>Liberi e Uguali</c:v>
                </c:pt>
                <c:pt idx="11">
                  <c:v>Popolo della famiglia - Alternativa popolare</c:v>
                </c:pt>
                <c:pt idx="12">
                  <c:v>Europa Verde</c:v>
                </c:pt>
                <c:pt idx="13">
                  <c:v>Popolari per l'Italia</c:v>
                </c:pt>
                <c:pt idx="14">
                  <c:v>Partito Comunista</c:v>
                </c:pt>
                <c:pt idx="15">
                  <c:v>CasaPound Italia - Destre unite</c:v>
                </c:pt>
                <c:pt idx="16">
                  <c:v>Forza Nuova</c:v>
                </c:pt>
                <c:pt idx="17">
                  <c:v>Partito Animalista</c:v>
                </c:pt>
                <c:pt idx="18">
                  <c:v>Partito Pirata</c:v>
                </c:pt>
                <c:pt idx="19">
                  <c:v>Autonomie per l'Europa</c:v>
                </c:pt>
                <c:pt idx="20">
                  <c:v>Per le autonomie - Minoranze Linguistiche</c:v>
                </c:pt>
                <c:pt idx="21">
                  <c:v>SVP</c:v>
                </c:pt>
                <c:pt idx="22">
                  <c:v>L'Altra Europa con Tsipras</c:v>
                </c:pt>
                <c:pt idx="23">
                  <c:v>Altro</c:v>
                </c:pt>
                <c:pt idx="24">
                  <c:v>Presidente della Repubblica</c:v>
                </c:pt>
                <c:pt idx="25">
                  <c:v>Presidente del Senato</c:v>
                </c:pt>
                <c:pt idx="26">
                  <c:v>Presidente della Camera</c:v>
                </c:pt>
                <c:pt idx="27">
                  <c:v>Presidente del Consiglio</c:v>
                </c:pt>
                <c:pt idx="28">
                  <c:v>Governo/Ministri/Sottosegretari</c:v>
                </c:pt>
                <c:pt idx="29">
                  <c:v>Unione Europea</c:v>
                </c:pt>
              </c:strCache>
            </c:strRef>
          </c:cat>
          <c:val>
            <c:numRef>
              <c:f>'gr2-Radio Kiss Kiss'!$D$2:$D$31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4A-43CA-BE34-4CCF471EE321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Kiss'!$A$2:$A$31</c:f>
              <c:strCache>
                <c:ptCount val="3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Italia in Comune - PDE Italia</c:v>
                </c:pt>
                <c:pt idx="7">
                  <c:v>+Europa - Centro Democratico</c:v>
                </c:pt>
                <c:pt idx="8">
                  <c:v>Civica popolare-AP-Psi-Area Civica</c:v>
                </c:pt>
                <c:pt idx="9">
                  <c:v>La Sinistra</c:v>
                </c:pt>
                <c:pt idx="10">
                  <c:v>Liberi e Uguali</c:v>
                </c:pt>
                <c:pt idx="11">
                  <c:v>Popolo della famiglia - Alternativa popolare</c:v>
                </c:pt>
                <c:pt idx="12">
                  <c:v>Europa Verde</c:v>
                </c:pt>
                <c:pt idx="13">
                  <c:v>Popolari per l'Italia</c:v>
                </c:pt>
                <c:pt idx="14">
                  <c:v>Partito Comunista</c:v>
                </c:pt>
                <c:pt idx="15">
                  <c:v>CasaPound Italia - Destre unite</c:v>
                </c:pt>
                <c:pt idx="16">
                  <c:v>Forza Nuova</c:v>
                </c:pt>
                <c:pt idx="17">
                  <c:v>Partito Animalista</c:v>
                </c:pt>
                <c:pt idx="18">
                  <c:v>Partito Pirata</c:v>
                </c:pt>
                <c:pt idx="19">
                  <c:v>Autonomie per l'Europa</c:v>
                </c:pt>
                <c:pt idx="20">
                  <c:v>Per le autonomie - Minoranze Linguistiche</c:v>
                </c:pt>
                <c:pt idx="21">
                  <c:v>SVP</c:v>
                </c:pt>
                <c:pt idx="22">
                  <c:v>L'Altra Europa con Tsipras</c:v>
                </c:pt>
                <c:pt idx="23">
                  <c:v>Altro</c:v>
                </c:pt>
                <c:pt idx="24">
                  <c:v>Presidente della Repubblica</c:v>
                </c:pt>
                <c:pt idx="25">
                  <c:v>Presidente del Senato</c:v>
                </c:pt>
                <c:pt idx="26">
                  <c:v>Presidente della Camera</c:v>
                </c:pt>
                <c:pt idx="27">
                  <c:v>Presidente del Consiglio</c:v>
                </c:pt>
                <c:pt idx="28">
                  <c:v>Governo/Ministri/Sottosegretari</c:v>
                </c:pt>
                <c:pt idx="29">
                  <c:v>Unione Europea</c:v>
                </c:pt>
              </c:strCache>
            </c:strRef>
          </c:cat>
          <c:val>
            <c:numRef>
              <c:f>'gr2-Radio Kiss Kiss'!$E$2:$E$31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4A-43CA-BE34-4CCF471EE3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25769600"/>
        <c:axId val="125771136"/>
      </c:barChart>
      <c:catAx>
        <c:axId val="125769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771136"/>
        <c:crosses val="autoZero"/>
        <c:auto val="1"/>
        <c:lblAlgn val="ctr"/>
        <c:lblOffset val="100"/>
        <c:noMultiLvlLbl val="0"/>
      </c:catAx>
      <c:valAx>
        <c:axId val="1257711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576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25.03.2019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102.5'!$A$2:$A$31</c:f>
              <c:strCache>
                <c:ptCount val="3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Italia in Comune - PDE Italia</c:v>
                </c:pt>
                <c:pt idx="7">
                  <c:v>+Europa - Centro Democratico</c:v>
                </c:pt>
                <c:pt idx="8">
                  <c:v>Civica popolare-AP-Psi-Area Civica</c:v>
                </c:pt>
                <c:pt idx="9">
                  <c:v>La Sinistra</c:v>
                </c:pt>
                <c:pt idx="10">
                  <c:v>Liberi e Uguali</c:v>
                </c:pt>
                <c:pt idx="11">
                  <c:v>Popolo della famiglia - Alternativa popolare</c:v>
                </c:pt>
                <c:pt idx="12">
                  <c:v>Europa Verde</c:v>
                </c:pt>
                <c:pt idx="13">
                  <c:v>Popolari per l'Italia</c:v>
                </c:pt>
                <c:pt idx="14">
                  <c:v>Partito Comunista</c:v>
                </c:pt>
                <c:pt idx="15">
                  <c:v>CasaPound Italia - Destre unite</c:v>
                </c:pt>
                <c:pt idx="16">
                  <c:v>Forza Nuova</c:v>
                </c:pt>
                <c:pt idx="17">
                  <c:v>Partito Animalista</c:v>
                </c:pt>
                <c:pt idx="18">
                  <c:v>Partito Pirata</c:v>
                </c:pt>
                <c:pt idx="19">
                  <c:v>Autonomie per l'Europa</c:v>
                </c:pt>
                <c:pt idx="20">
                  <c:v>Per le autonomie - Minoranze Linguistiche</c:v>
                </c:pt>
                <c:pt idx="21">
                  <c:v>SVP</c:v>
                </c:pt>
                <c:pt idx="22">
                  <c:v>L'Altra Europa con Tsipras</c:v>
                </c:pt>
                <c:pt idx="23">
                  <c:v>Altro</c:v>
                </c:pt>
                <c:pt idx="24">
                  <c:v>Presidente della Repubblica</c:v>
                </c:pt>
                <c:pt idx="25">
                  <c:v>Presidente del Senato</c:v>
                </c:pt>
                <c:pt idx="26">
                  <c:v>Presidente della Camera</c:v>
                </c:pt>
                <c:pt idx="27">
                  <c:v>Presidente del Consiglio</c:v>
                </c:pt>
                <c:pt idx="28">
                  <c:v>Governo/Ministri/Sottosegretari</c:v>
                </c:pt>
                <c:pt idx="29">
                  <c:v>Unione Europea</c:v>
                </c:pt>
              </c:strCache>
            </c:strRef>
          </c:cat>
          <c:val>
            <c:numRef>
              <c:f>'gr2-RTL 102.5'!$D$2:$D$31</c:f>
              <c:numCache>
                <c:formatCode>0.00%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0.18342151675484999</c:v>
                </c:pt>
                <c:pt idx="4">
                  <c:v>0</c:v>
                </c:pt>
                <c:pt idx="28">
                  <c:v>0.84340480831708897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B1-45F5-866D-2837CFF2DD91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102.5'!$A$2:$A$31</c:f>
              <c:strCache>
                <c:ptCount val="3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Italia in Comune - PDE Italia</c:v>
                </c:pt>
                <c:pt idx="7">
                  <c:v>+Europa - Centro Democratico</c:v>
                </c:pt>
                <c:pt idx="8">
                  <c:v>Civica popolare-AP-Psi-Area Civica</c:v>
                </c:pt>
                <c:pt idx="9">
                  <c:v>La Sinistra</c:v>
                </c:pt>
                <c:pt idx="10">
                  <c:v>Liberi e Uguali</c:v>
                </c:pt>
                <c:pt idx="11">
                  <c:v>Popolo della famiglia - Alternativa popolare</c:v>
                </c:pt>
                <c:pt idx="12">
                  <c:v>Europa Verde</c:v>
                </c:pt>
                <c:pt idx="13">
                  <c:v>Popolari per l'Italia</c:v>
                </c:pt>
                <c:pt idx="14">
                  <c:v>Partito Comunista</c:v>
                </c:pt>
                <c:pt idx="15">
                  <c:v>CasaPound Italia - Destre unite</c:v>
                </c:pt>
                <c:pt idx="16">
                  <c:v>Forza Nuova</c:v>
                </c:pt>
                <c:pt idx="17">
                  <c:v>Partito Animalista</c:v>
                </c:pt>
                <c:pt idx="18">
                  <c:v>Partito Pirata</c:v>
                </c:pt>
                <c:pt idx="19">
                  <c:v>Autonomie per l'Europa</c:v>
                </c:pt>
                <c:pt idx="20">
                  <c:v>Per le autonomie - Minoranze Linguistiche</c:v>
                </c:pt>
                <c:pt idx="21">
                  <c:v>SVP</c:v>
                </c:pt>
                <c:pt idx="22">
                  <c:v>L'Altra Europa con Tsipras</c:v>
                </c:pt>
                <c:pt idx="23">
                  <c:v>Altro</c:v>
                </c:pt>
                <c:pt idx="24">
                  <c:v>Presidente della Repubblica</c:v>
                </c:pt>
                <c:pt idx="25">
                  <c:v>Presidente del Senato</c:v>
                </c:pt>
                <c:pt idx="26">
                  <c:v>Presidente della Camera</c:v>
                </c:pt>
                <c:pt idx="27">
                  <c:v>Presidente del Consiglio</c:v>
                </c:pt>
                <c:pt idx="28">
                  <c:v>Governo/Ministri/Sottosegretari</c:v>
                </c:pt>
                <c:pt idx="29">
                  <c:v>Unione Europea</c:v>
                </c:pt>
              </c:strCache>
            </c:strRef>
          </c:cat>
          <c:val>
            <c:numRef>
              <c:f>'gr2-RTL 102.5'!$E$2:$E$31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0.81657848324515003</c:v>
                </c:pt>
                <c:pt idx="4">
                  <c:v>1</c:v>
                </c:pt>
                <c:pt idx="28">
                  <c:v>0.156595191682911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B1-45F5-866D-2837CFF2DD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6446976"/>
        <c:axId val="126448768"/>
      </c:barChart>
      <c:catAx>
        <c:axId val="126446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6448768"/>
        <c:crosses val="autoZero"/>
        <c:auto val="1"/>
        <c:lblAlgn val="ctr"/>
        <c:lblOffset val="100"/>
        <c:noMultiLvlLbl val="0"/>
      </c:catAx>
      <c:valAx>
        <c:axId val="12644876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644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25.03.2019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0BD-4242-9C3A-E241A3C5A76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'gr2-RDS'!$A$2:$A$31</c:f>
              <c:strCache>
                <c:ptCount val="3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Italia in Comune - PDE Italia</c:v>
                </c:pt>
                <c:pt idx="7">
                  <c:v>+Europa - Centro Democratico</c:v>
                </c:pt>
                <c:pt idx="8">
                  <c:v>Civica popolare-AP-Psi-Area Civica</c:v>
                </c:pt>
                <c:pt idx="9">
                  <c:v>La Sinistra</c:v>
                </c:pt>
                <c:pt idx="10">
                  <c:v>Liberi e Uguali</c:v>
                </c:pt>
                <c:pt idx="11">
                  <c:v>Popolo della famiglia - Alternativa popolare</c:v>
                </c:pt>
                <c:pt idx="12">
                  <c:v>Europa Verde</c:v>
                </c:pt>
                <c:pt idx="13">
                  <c:v>Popolari per l'Italia</c:v>
                </c:pt>
                <c:pt idx="14">
                  <c:v>Partito Comunista</c:v>
                </c:pt>
                <c:pt idx="15">
                  <c:v>CasaPound Italia - Destre unite</c:v>
                </c:pt>
                <c:pt idx="16">
                  <c:v>Forza Nuova</c:v>
                </c:pt>
                <c:pt idx="17">
                  <c:v>Partito Animalista</c:v>
                </c:pt>
                <c:pt idx="18">
                  <c:v>Partito Pirata</c:v>
                </c:pt>
                <c:pt idx="19">
                  <c:v>Autonomie per l'Europa</c:v>
                </c:pt>
                <c:pt idx="20">
                  <c:v>Per le autonomie - Minoranze Linguistiche</c:v>
                </c:pt>
                <c:pt idx="21">
                  <c:v>SVP</c:v>
                </c:pt>
                <c:pt idx="22">
                  <c:v>L'Altra Europa con Tsipras</c:v>
                </c:pt>
                <c:pt idx="23">
                  <c:v>Altro</c:v>
                </c:pt>
                <c:pt idx="24">
                  <c:v>Presidente della Repubblica</c:v>
                </c:pt>
                <c:pt idx="25">
                  <c:v>Presidente del Senato</c:v>
                </c:pt>
                <c:pt idx="26">
                  <c:v>Presidente della Camera</c:v>
                </c:pt>
                <c:pt idx="27">
                  <c:v>Presidente del Consiglio</c:v>
                </c:pt>
                <c:pt idx="28">
                  <c:v>Governo/Ministri/Sottosegretari</c:v>
                </c:pt>
                <c:pt idx="29">
                  <c:v>Unione Europea</c:v>
                </c:pt>
              </c:strCache>
            </c:strRef>
          </c:cat>
          <c:val>
            <c:numRef>
              <c:f>'gr2-RDS'!$D$2:$D$31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BD-4242-9C3A-E241A3C5A76D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'gr2-RDS'!$A$2:$A$31</c:f>
              <c:strCache>
                <c:ptCount val="3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Italia in Comune - PDE Italia</c:v>
                </c:pt>
                <c:pt idx="7">
                  <c:v>+Europa - Centro Democratico</c:v>
                </c:pt>
                <c:pt idx="8">
                  <c:v>Civica popolare-AP-Psi-Area Civica</c:v>
                </c:pt>
                <c:pt idx="9">
                  <c:v>La Sinistra</c:v>
                </c:pt>
                <c:pt idx="10">
                  <c:v>Liberi e Uguali</c:v>
                </c:pt>
                <c:pt idx="11">
                  <c:v>Popolo della famiglia - Alternativa popolare</c:v>
                </c:pt>
                <c:pt idx="12">
                  <c:v>Europa Verde</c:v>
                </c:pt>
                <c:pt idx="13">
                  <c:v>Popolari per l'Italia</c:v>
                </c:pt>
                <c:pt idx="14">
                  <c:v>Partito Comunista</c:v>
                </c:pt>
                <c:pt idx="15">
                  <c:v>CasaPound Italia - Destre unite</c:v>
                </c:pt>
                <c:pt idx="16">
                  <c:v>Forza Nuova</c:v>
                </c:pt>
                <c:pt idx="17">
                  <c:v>Partito Animalista</c:v>
                </c:pt>
                <c:pt idx="18">
                  <c:v>Partito Pirata</c:v>
                </c:pt>
                <c:pt idx="19">
                  <c:v>Autonomie per l'Europa</c:v>
                </c:pt>
                <c:pt idx="20">
                  <c:v>Per le autonomie - Minoranze Linguistiche</c:v>
                </c:pt>
                <c:pt idx="21">
                  <c:v>SVP</c:v>
                </c:pt>
                <c:pt idx="22">
                  <c:v>L'Altra Europa con Tsipras</c:v>
                </c:pt>
                <c:pt idx="23">
                  <c:v>Altro</c:v>
                </c:pt>
                <c:pt idx="24">
                  <c:v>Presidente della Repubblica</c:v>
                </c:pt>
                <c:pt idx="25">
                  <c:v>Presidente del Senato</c:v>
                </c:pt>
                <c:pt idx="26">
                  <c:v>Presidente della Camera</c:v>
                </c:pt>
                <c:pt idx="27">
                  <c:v>Presidente del Consiglio</c:v>
                </c:pt>
                <c:pt idx="28">
                  <c:v>Governo/Ministri/Sottosegretari</c:v>
                </c:pt>
                <c:pt idx="29">
                  <c:v>Unione Europea</c:v>
                </c:pt>
              </c:strCache>
            </c:strRef>
          </c:cat>
          <c:val>
            <c:numRef>
              <c:f>'gr2-RDS'!$E$2:$E$31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BD-4242-9C3A-E241A3C5A7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6475648"/>
        <c:axId val="127620224"/>
      </c:barChart>
      <c:catAx>
        <c:axId val="126475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7620224"/>
        <c:crosses val="autoZero"/>
        <c:auto val="1"/>
        <c:lblAlgn val="ctr"/>
        <c:lblOffset val="100"/>
        <c:noMultiLvlLbl val="0"/>
      </c:catAx>
      <c:valAx>
        <c:axId val="1276202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647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25.03.2019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AF1-4FEC-8E3B-9F9C4B78F13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Italia'!$A$2:$A$31</c:f>
              <c:strCache>
                <c:ptCount val="3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Italia in Comune - PDE Italia</c:v>
                </c:pt>
                <c:pt idx="7">
                  <c:v>+Europa - Centro Democratico</c:v>
                </c:pt>
                <c:pt idx="8">
                  <c:v>Civica popolare-AP-Psi-Area Civica</c:v>
                </c:pt>
                <c:pt idx="9">
                  <c:v>La Sinistra</c:v>
                </c:pt>
                <c:pt idx="10">
                  <c:v>Liberi e Uguali</c:v>
                </c:pt>
                <c:pt idx="11">
                  <c:v>Popolo della famiglia - Alternativa popolare</c:v>
                </c:pt>
                <c:pt idx="12">
                  <c:v>Europa Verde</c:v>
                </c:pt>
                <c:pt idx="13">
                  <c:v>Popolari per l'Italia</c:v>
                </c:pt>
                <c:pt idx="14">
                  <c:v>Partito Comunista</c:v>
                </c:pt>
                <c:pt idx="15">
                  <c:v>CasaPound Italia - Destre unite</c:v>
                </c:pt>
                <c:pt idx="16">
                  <c:v>Forza Nuova</c:v>
                </c:pt>
                <c:pt idx="17">
                  <c:v>Partito Animalista</c:v>
                </c:pt>
                <c:pt idx="18">
                  <c:v>Partito Pirata</c:v>
                </c:pt>
                <c:pt idx="19">
                  <c:v>Autonomie per l'Europa</c:v>
                </c:pt>
                <c:pt idx="20">
                  <c:v>Per le autonomie - Minoranze Linguistiche</c:v>
                </c:pt>
                <c:pt idx="21">
                  <c:v>SVP</c:v>
                </c:pt>
                <c:pt idx="22">
                  <c:v>L'Altra Europa con Tsipras</c:v>
                </c:pt>
                <c:pt idx="23">
                  <c:v>Altro</c:v>
                </c:pt>
                <c:pt idx="24">
                  <c:v>Presidente della Repubblica</c:v>
                </c:pt>
                <c:pt idx="25">
                  <c:v>Presidente del Senato</c:v>
                </c:pt>
                <c:pt idx="26">
                  <c:v>Presidente della Camera</c:v>
                </c:pt>
                <c:pt idx="27">
                  <c:v>Presidente del Consiglio</c:v>
                </c:pt>
                <c:pt idx="28">
                  <c:v>Governo/Ministri/Sottosegretari</c:v>
                </c:pt>
                <c:pt idx="29">
                  <c:v>Unione Europea</c:v>
                </c:pt>
              </c:strCache>
            </c:strRef>
          </c:cat>
          <c:val>
            <c:numRef>
              <c:f>'gr2-Radio Italia'!$D$2:$D$31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F1-4FEC-8E3B-9F9C4B78F139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Italia'!$A$2:$A$31</c:f>
              <c:strCache>
                <c:ptCount val="3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Italia in Comune - PDE Italia</c:v>
                </c:pt>
                <c:pt idx="7">
                  <c:v>+Europa - Centro Democratico</c:v>
                </c:pt>
                <c:pt idx="8">
                  <c:v>Civica popolare-AP-Psi-Area Civica</c:v>
                </c:pt>
                <c:pt idx="9">
                  <c:v>La Sinistra</c:v>
                </c:pt>
                <c:pt idx="10">
                  <c:v>Liberi e Uguali</c:v>
                </c:pt>
                <c:pt idx="11">
                  <c:v>Popolo della famiglia - Alternativa popolare</c:v>
                </c:pt>
                <c:pt idx="12">
                  <c:v>Europa Verde</c:v>
                </c:pt>
                <c:pt idx="13">
                  <c:v>Popolari per l'Italia</c:v>
                </c:pt>
                <c:pt idx="14">
                  <c:v>Partito Comunista</c:v>
                </c:pt>
                <c:pt idx="15">
                  <c:v>CasaPound Italia - Destre unite</c:v>
                </c:pt>
                <c:pt idx="16">
                  <c:v>Forza Nuova</c:v>
                </c:pt>
                <c:pt idx="17">
                  <c:v>Partito Animalista</c:v>
                </c:pt>
                <c:pt idx="18">
                  <c:v>Partito Pirata</c:v>
                </c:pt>
                <c:pt idx="19">
                  <c:v>Autonomie per l'Europa</c:v>
                </c:pt>
                <c:pt idx="20">
                  <c:v>Per le autonomie - Minoranze Linguistiche</c:v>
                </c:pt>
                <c:pt idx="21">
                  <c:v>SVP</c:v>
                </c:pt>
                <c:pt idx="22">
                  <c:v>L'Altra Europa con Tsipras</c:v>
                </c:pt>
                <c:pt idx="23">
                  <c:v>Altro</c:v>
                </c:pt>
                <c:pt idx="24">
                  <c:v>Presidente della Repubblica</c:v>
                </c:pt>
                <c:pt idx="25">
                  <c:v>Presidente del Senato</c:v>
                </c:pt>
                <c:pt idx="26">
                  <c:v>Presidente della Camera</c:v>
                </c:pt>
                <c:pt idx="27">
                  <c:v>Presidente del Consiglio</c:v>
                </c:pt>
                <c:pt idx="28">
                  <c:v>Governo/Ministri/Sottosegretari</c:v>
                </c:pt>
                <c:pt idx="29">
                  <c:v>Unione Europea</c:v>
                </c:pt>
              </c:strCache>
            </c:strRef>
          </c:cat>
          <c:val>
            <c:numRef>
              <c:f>'gr2-Radio Italia'!$E$2:$E$31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AF1-4FEC-8E3B-9F9C4B78F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6252544"/>
        <c:axId val="126254080"/>
      </c:barChart>
      <c:catAx>
        <c:axId val="126252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6254080"/>
        <c:crosses val="autoZero"/>
        <c:auto val="1"/>
        <c:lblAlgn val="ctr"/>
        <c:lblOffset val="100"/>
        <c:noMultiLvlLbl val="0"/>
      </c:catAx>
      <c:valAx>
        <c:axId val="1262540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625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1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1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15"/>
  <sheetViews>
    <sheetView zoomScale="70"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1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1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1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1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8022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88444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88444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72893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88444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88444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88444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88444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43"/>
  <sheetViews>
    <sheetView showGridLines="0" showZeros="0" tabSelected="1" view="pageBreakPreview" zoomScaleNormal="100" zoomScaleSheetLayoutView="100" workbookViewId="0">
      <selection activeCell="B19" sqref="B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3" width="11.7109375" style="1" customWidth="1"/>
    <col min="4" max="5" width="11.5703125" style="1" bestFit="1" customWidth="1"/>
    <col min="6" max="6" width="10.7109375" style="1" bestFit="1" customWidth="1"/>
    <col min="7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51" t="s">
        <v>39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</row>
    <row r="4" spans="2:14" x14ac:dyDescent="0.25">
      <c r="B4" s="54" t="s">
        <v>81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2:14" x14ac:dyDescent="0.25">
      <c r="B5" s="18"/>
      <c r="C5" s="55" t="s">
        <v>4</v>
      </c>
      <c r="D5" s="55"/>
      <c r="E5" s="55"/>
      <c r="F5" s="55" t="s">
        <v>5</v>
      </c>
      <c r="G5" s="55"/>
      <c r="H5" s="55"/>
      <c r="I5" s="55" t="s">
        <v>6</v>
      </c>
      <c r="J5" s="55"/>
      <c r="K5" s="55"/>
      <c r="L5" s="55" t="s">
        <v>0</v>
      </c>
      <c r="M5" s="55"/>
      <c r="N5" s="56"/>
    </row>
    <row r="6" spans="2:14" x14ac:dyDescent="0.25">
      <c r="B6" s="5" t="s">
        <v>7</v>
      </c>
      <c r="C6" s="6" t="s">
        <v>1</v>
      </c>
      <c r="D6" s="6" t="s">
        <v>2</v>
      </c>
      <c r="E6" s="6" t="s">
        <v>2</v>
      </c>
      <c r="F6" s="6" t="s">
        <v>1</v>
      </c>
      <c r="G6" s="6" t="s">
        <v>2</v>
      </c>
      <c r="H6" s="6" t="s">
        <v>2</v>
      </c>
      <c r="I6" s="6" t="s">
        <v>1</v>
      </c>
      <c r="J6" s="6" t="s">
        <v>2</v>
      </c>
      <c r="K6" s="6" t="s">
        <v>2</v>
      </c>
      <c r="L6" s="6" t="s">
        <v>1</v>
      </c>
      <c r="M6" s="6" t="s">
        <v>2</v>
      </c>
      <c r="N6" s="7" t="s">
        <v>2</v>
      </c>
    </row>
    <row r="7" spans="2:14" x14ac:dyDescent="0.25">
      <c r="B7" s="8" t="s">
        <v>28</v>
      </c>
      <c r="C7" s="9">
        <v>0.29211805555555598</v>
      </c>
      <c r="D7" s="10">
        <f>IFERROR(C7/C$31,0)</f>
        <v>0.21727976308336006</v>
      </c>
      <c r="E7" s="10">
        <f>IFERROR(C7/C$42,0)</f>
        <v>0.17635837665604581</v>
      </c>
      <c r="F7" s="9">
        <v>0</v>
      </c>
      <c r="G7" s="10">
        <f>IFERROR(F7/F$31,0)</f>
        <v>0</v>
      </c>
      <c r="H7" s="10">
        <f>IFERROR(F7/F$42,0)</f>
        <v>0</v>
      </c>
      <c r="I7" s="9">
        <v>0</v>
      </c>
      <c r="J7" s="10">
        <f>IFERROR(I7/I$31,0)</f>
        <v>0</v>
      </c>
      <c r="K7" s="10">
        <f>IFERROR(I7/I$42,0)</f>
        <v>0</v>
      </c>
      <c r="L7" s="11">
        <f>SUM(C7,F7,I7)</f>
        <v>0.29211805555555598</v>
      </c>
      <c r="M7" s="10">
        <f>IFERROR(L7/L$31,0)</f>
        <v>0.21663633866648371</v>
      </c>
      <c r="N7" s="12">
        <f>IFERROR(L7/L$42,0)</f>
        <v>0.17572356557519739</v>
      </c>
    </row>
    <row r="8" spans="2:14" x14ac:dyDescent="0.25">
      <c r="B8" s="8" t="s">
        <v>53</v>
      </c>
      <c r="C8" s="9">
        <v>0.218287037037037</v>
      </c>
      <c r="D8" s="10">
        <f t="shared" ref="D8:D30" si="0">IFERROR(C8/C$31,0)</f>
        <v>0.1623636567119206</v>
      </c>
      <c r="E8" s="10">
        <f t="shared" ref="E8:E30" si="1">IFERROR(C8/C$42,0)</f>
        <v>0.13178489574598909</v>
      </c>
      <c r="F8" s="9">
        <v>0</v>
      </c>
      <c r="G8" s="10">
        <f t="shared" ref="G8:G30" si="2">IFERROR(F8/F$31,0)</f>
        <v>0</v>
      </c>
      <c r="H8" s="10">
        <f t="shared" ref="H8:H30" si="3">IFERROR(F8/F$42,0)</f>
        <v>0</v>
      </c>
      <c r="I8" s="9">
        <v>0</v>
      </c>
      <c r="J8" s="10">
        <f t="shared" ref="J8:J30" si="4">IFERROR(I8/I$31,0)</f>
        <v>0</v>
      </c>
      <c r="K8" s="10">
        <f t="shared" ref="K8:K30" si="5">IFERROR(I8/I$42,0)</f>
        <v>0</v>
      </c>
      <c r="L8" s="11">
        <f t="shared" ref="L8:L30" si="6">SUM(C8,F8,I8)</f>
        <v>0.218287037037037</v>
      </c>
      <c r="M8" s="10">
        <f t="shared" ref="M8:M30" si="7">IFERROR(L8/L$31,0)</f>
        <v>0.16188285380759446</v>
      </c>
      <c r="N8" s="12">
        <f t="shared" ref="N8:N30" si="8">IFERROR(L8/L$42,0)</f>
        <v>0.13131052921067465</v>
      </c>
    </row>
    <row r="9" spans="2:14" x14ac:dyDescent="0.25">
      <c r="B9" s="8" t="s">
        <v>8</v>
      </c>
      <c r="C9" s="9">
        <v>0.29721064814814802</v>
      </c>
      <c r="D9" s="10">
        <f t="shared" si="0"/>
        <v>0.2210676744806685</v>
      </c>
      <c r="E9" s="10">
        <f t="shared" si="1"/>
        <v>0.1794328917211693</v>
      </c>
      <c r="F9" s="9">
        <v>0</v>
      </c>
      <c r="G9" s="10">
        <f t="shared" si="2"/>
        <v>0</v>
      </c>
      <c r="H9" s="10">
        <f t="shared" si="3"/>
        <v>0</v>
      </c>
      <c r="I9" s="9">
        <v>3.9930555555555596E-3</v>
      </c>
      <c r="J9" s="10">
        <f t="shared" si="4"/>
        <v>1</v>
      </c>
      <c r="K9" s="10">
        <f t="shared" si="5"/>
        <v>1</v>
      </c>
      <c r="L9" s="11">
        <f t="shared" si="6"/>
        <v>0.30120370370370358</v>
      </c>
      <c r="M9" s="10">
        <f t="shared" si="7"/>
        <v>0.22337430474490122</v>
      </c>
      <c r="N9" s="12">
        <f t="shared" si="8"/>
        <v>0.18118903564043459</v>
      </c>
    </row>
    <row r="10" spans="2:14" x14ac:dyDescent="0.25">
      <c r="B10" s="8" t="s">
        <v>33</v>
      </c>
      <c r="C10" s="9">
        <v>0.198391203703704</v>
      </c>
      <c r="D10" s="10">
        <f t="shared" si="0"/>
        <v>0.14756497559379828</v>
      </c>
      <c r="E10" s="10">
        <f t="shared" si="1"/>
        <v>0.11977332438928966</v>
      </c>
      <c r="F10" s="9">
        <v>0</v>
      </c>
      <c r="G10" s="10">
        <f t="shared" si="2"/>
        <v>0</v>
      </c>
      <c r="H10" s="10">
        <f t="shared" si="3"/>
        <v>0</v>
      </c>
      <c r="I10" s="9">
        <v>0</v>
      </c>
      <c r="J10" s="10">
        <f t="shared" si="4"/>
        <v>0</v>
      </c>
      <c r="K10" s="10">
        <f t="shared" si="5"/>
        <v>0</v>
      </c>
      <c r="L10" s="11">
        <f t="shared" si="6"/>
        <v>0.198391203703704</v>
      </c>
      <c r="M10" s="10">
        <f t="shared" si="7"/>
        <v>0.14712799560530124</v>
      </c>
      <c r="N10" s="12">
        <f t="shared" si="8"/>
        <v>0.11934219412514199</v>
      </c>
    </row>
    <row r="11" spans="2:14" x14ac:dyDescent="0.25">
      <c r="B11" s="8" t="s">
        <v>9</v>
      </c>
      <c r="C11" s="9">
        <v>6.9085648148148104E-2</v>
      </c>
      <c r="D11" s="10">
        <f t="shared" si="0"/>
        <v>5.138646166031037E-2</v>
      </c>
      <c r="E11" s="10">
        <f t="shared" si="1"/>
        <v>4.1708591872100138E-2</v>
      </c>
      <c r="F11" s="9">
        <v>0</v>
      </c>
      <c r="G11" s="10">
        <f t="shared" si="2"/>
        <v>0</v>
      </c>
      <c r="H11" s="10">
        <f t="shared" si="3"/>
        <v>0</v>
      </c>
      <c r="I11" s="9">
        <v>0</v>
      </c>
      <c r="J11" s="10">
        <f t="shared" si="4"/>
        <v>0</v>
      </c>
      <c r="K11" s="10">
        <f t="shared" si="5"/>
        <v>0</v>
      </c>
      <c r="L11" s="11">
        <f t="shared" si="6"/>
        <v>6.9085648148148104E-2</v>
      </c>
      <c r="M11" s="10">
        <f t="shared" si="7"/>
        <v>5.1234292384810753E-2</v>
      </c>
      <c r="N11" s="12">
        <f t="shared" si="8"/>
        <v>4.1558459642551254E-2</v>
      </c>
    </row>
    <row r="12" spans="2:14" x14ac:dyDescent="0.25">
      <c r="B12" s="8" t="s">
        <v>66</v>
      </c>
      <c r="C12" s="9">
        <v>1.3194444444444399E-3</v>
      </c>
      <c r="D12" s="10">
        <f t="shared" si="0"/>
        <v>9.8141340748456453E-4</v>
      </c>
      <c r="E12" s="10">
        <f t="shared" si="1"/>
        <v>7.9657890323662291E-4</v>
      </c>
      <c r="F12" s="9">
        <v>0</v>
      </c>
      <c r="G12" s="10">
        <f t="shared" si="2"/>
        <v>0</v>
      </c>
      <c r="H12" s="10">
        <f t="shared" si="3"/>
        <v>0</v>
      </c>
      <c r="I12" s="9">
        <v>0</v>
      </c>
      <c r="J12" s="10">
        <f t="shared" si="4"/>
        <v>0</v>
      </c>
      <c r="K12" s="10">
        <f t="shared" si="5"/>
        <v>0</v>
      </c>
      <c r="L12" s="11">
        <f t="shared" si="6"/>
        <v>1.3194444444444399E-3</v>
      </c>
      <c r="M12" s="10">
        <f t="shared" si="7"/>
        <v>9.785071757192846E-4</v>
      </c>
      <c r="N12" s="12">
        <f t="shared" si="8"/>
        <v>7.9371157635296189E-4</v>
      </c>
    </row>
    <row r="13" spans="2:14" x14ac:dyDescent="0.25">
      <c r="B13" s="8" t="s">
        <v>54</v>
      </c>
      <c r="C13" s="9">
        <v>1.53472222222222E-2</v>
      </c>
      <c r="D13" s="10">
        <f t="shared" si="0"/>
        <v>1.141538752916259E-2</v>
      </c>
      <c r="E13" s="10">
        <f t="shared" si="1"/>
        <v>9.2654704008049479E-3</v>
      </c>
      <c r="F13" s="9">
        <v>0</v>
      </c>
      <c r="G13" s="10">
        <f t="shared" si="2"/>
        <v>0</v>
      </c>
      <c r="H13" s="10">
        <f t="shared" si="3"/>
        <v>0</v>
      </c>
      <c r="I13" s="9">
        <v>0</v>
      </c>
      <c r="J13" s="10">
        <f t="shared" si="4"/>
        <v>0</v>
      </c>
      <c r="K13" s="10">
        <f t="shared" si="5"/>
        <v>0</v>
      </c>
      <c r="L13" s="11">
        <f t="shared" si="6"/>
        <v>1.53472222222222E-2</v>
      </c>
      <c r="M13" s="10">
        <f t="shared" si="7"/>
        <v>1.1381583464945385E-2</v>
      </c>
      <c r="N13" s="12">
        <f t="shared" si="8"/>
        <v>9.2321188617897326E-3</v>
      </c>
    </row>
    <row r="14" spans="2:14" x14ac:dyDescent="0.25">
      <c r="B14" s="43" t="s">
        <v>67</v>
      </c>
      <c r="C14" s="9">
        <v>1.8715277777777799E-2</v>
      </c>
      <c r="D14" s="10">
        <f t="shared" si="0"/>
        <v>1.3920574385110072E-2</v>
      </c>
      <c r="E14" s="10">
        <f t="shared" si="1"/>
        <v>1.1298842864330045E-2</v>
      </c>
      <c r="F14" s="9">
        <v>0</v>
      </c>
      <c r="G14" s="10">
        <f t="shared" si="2"/>
        <v>0</v>
      </c>
      <c r="H14" s="10">
        <f t="shared" si="3"/>
        <v>0</v>
      </c>
      <c r="I14" s="9">
        <v>0</v>
      </c>
      <c r="J14" s="10">
        <f t="shared" si="4"/>
        <v>0</v>
      </c>
      <c r="K14" s="10">
        <f t="shared" si="5"/>
        <v>0</v>
      </c>
      <c r="L14" s="11">
        <f t="shared" si="6"/>
        <v>1.8715277777777799E-2</v>
      </c>
      <c r="M14" s="10">
        <f t="shared" si="7"/>
        <v>1.3879351781913074E-2</v>
      </c>
      <c r="N14" s="12">
        <f t="shared" si="8"/>
        <v>1.1258172096164433E-2</v>
      </c>
    </row>
    <row r="15" spans="2:14" x14ac:dyDescent="0.25">
      <c r="B15" s="44" t="s">
        <v>68</v>
      </c>
      <c r="C15" s="9">
        <v>0</v>
      </c>
      <c r="D15" s="10">
        <f t="shared" si="0"/>
        <v>0</v>
      </c>
      <c r="E15" s="10">
        <f t="shared" si="1"/>
        <v>0</v>
      </c>
      <c r="F15" s="9">
        <v>0</v>
      </c>
      <c r="G15" s="10">
        <f t="shared" si="2"/>
        <v>0</v>
      </c>
      <c r="H15" s="10">
        <f t="shared" si="3"/>
        <v>0</v>
      </c>
      <c r="I15" s="9">
        <v>0</v>
      </c>
      <c r="J15" s="10">
        <f t="shared" si="4"/>
        <v>0</v>
      </c>
      <c r="K15" s="10">
        <f t="shared" si="5"/>
        <v>0</v>
      </c>
      <c r="L15" s="11">
        <f t="shared" si="6"/>
        <v>0</v>
      </c>
      <c r="M15" s="10">
        <f t="shared" si="7"/>
        <v>0</v>
      </c>
      <c r="N15" s="12">
        <f t="shared" si="8"/>
        <v>0</v>
      </c>
    </row>
    <row r="16" spans="2:14" x14ac:dyDescent="0.25">
      <c r="B16" s="8" t="s">
        <v>55</v>
      </c>
      <c r="C16" s="9">
        <v>8.8773148148148205E-3</v>
      </c>
      <c r="D16" s="10">
        <f t="shared" si="0"/>
        <v>6.6030182766724926E-3</v>
      </c>
      <c r="E16" s="10">
        <f t="shared" si="1"/>
        <v>5.3594387612499322E-3</v>
      </c>
      <c r="F16" s="9">
        <v>0</v>
      </c>
      <c r="G16" s="10">
        <f t="shared" si="2"/>
        <v>0</v>
      </c>
      <c r="H16" s="10">
        <f t="shared" si="3"/>
        <v>0</v>
      </c>
      <c r="I16" s="9">
        <v>0</v>
      </c>
      <c r="J16" s="10">
        <f t="shared" si="4"/>
        <v>0</v>
      </c>
      <c r="K16" s="10">
        <f t="shared" si="5"/>
        <v>0</v>
      </c>
      <c r="L16" s="11">
        <f t="shared" si="6"/>
        <v>8.8773148148148205E-3</v>
      </c>
      <c r="M16" s="10">
        <f t="shared" si="7"/>
        <v>6.5834649454095994E-3</v>
      </c>
      <c r="N16" s="12">
        <f t="shared" si="8"/>
        <v>5.3401471847607388E-3</v>
      </c>
    </row>
    <row r="17" spans="2:14" x14ac:dyDescent="0.25">
      <c r="B17" s="44" t="s">
        <v>69</v>
      </c>
      <c r="C17" s="9">
        <v>3.9768518518518502E-2</v>
      </c>
      <c r="D17" s="10">
        <f t="shared" si="0"/>
        <v>2.9580144457166439E-2</v>
      </c>
      <c r="E17" s="10">
        <f t="shared" si="1"/>
        <v>2.4009167644921444E-2</v>
      </c>
      <c r="F17" s="9">
        <v>0</v>
      </c>
      <c r="G17" s="10">
        <f t="shared" si="2"/>
        <v>0</v>
      </c>
      <c r="H17" s="10">
        <f t="shared" si="3"/>
        <v>0</v>
      </c>
      <c r="I17" s="9">
        <v>0</v>
      </c>
      <c r="J17" s="10">
        <f t="shared" si="4"/>
        <v>0</v>
      </c>
      <c r="K17" s="10">
        <f t="shared" si="5"/>
        <v>0</v>
      </c>
      <c r="L17" s="11">
        <f t="shared" si="6"/>
        <v>3.9768518518518502E-2</v>
      </c>
      <c r="M17" s="10">
        <f t="shared" si="7"/>
        <v>2.9492549612030457E-2</v>
      </c>
      <c r="N17" s="12">
        <f t="shared" si="8"/>
        <v>2.3922745406568292E-2</v>
      </c>
    </row>
    <row r="18" spans="2:14" x14ac:dyDescent="0.25">
      <c r="B18" s="8" t="s">
        <v>56</v>
      </c>
      <c r="C18" s="9">
        <v>1.4814814814814801E-3</v>
      </c>
      <c r="D18" s="10">
        <f t="shared" si="0"/>
        <v>1.1019378610353033E-3</v>
      </c>
      <c r="E18" s="10">
        <f t="shared" si="1"/>
        <v>8.9440438258147357E-4</v>
      </c>
      <c r="F18" s="9">
        <v>0</v>
      </c>
      <c r="G18" s="10">
        <f t="shared" si="2"/>
        <v>0</v>
      </c>
      <c r="H18" s="10">
        <f t="shared" si="3"/>
        <v>0</v>
      </c>
      <c r="I18" s="9">
        <v>0</v>
      </c>
      <c r="J18" s="10">
        <f t="shared" si="4"/>
        <v>0</v>
      </c>
      <c r="K18" s="10">
        <f t="shared" si="5"/>
        <v>0</v>
      </c>
      <c r="L18" s="11">
        <f t="shared" si="6"/>
        <v>1.4814814814814801E-3</v>
      </c>
      <c r="M18" s="10">
        <f t="shared" si="7"/>
        <v>1.098674723614638E-3</v>
      </c>
      <c r="N18" s="12">
        <f t="shared" si="8"/>
        <v>8.9118492783490683E-4</v>
      </c>
    </row>
    <row r="19" spans="2:14" x14ac:dyDescent="0.25">
      <c r="B19" s="8" t="s">
        <v>57</v>
      </c>
      <c r="C19" s="9">
        <v>4.9189814814814799E-3</v>
      </c>
      <c r="D19" s="10">
        <f t="shared" si="0"/>
        <v>3.6587780542187828E-3</v>
      </c>
      <c r="E19" s="10">
        <f t="shared" si="1"/>
        <v>2.9697020515400507E-3</v>
      </c>
      <c r="F19" s="9">
        <v>0</v>
      </c>
      <c r="G19" s="10">
        <f t="shared" si="2"/>
        <v>0</v>
      </c>
      <c r="H19" s="10">
        <f t="shared" si="3"/>
        <v>0</v>
      </c>
      <c r="I19" s="9">
        <v>0</v>
      </c>
      <c r="J19" s="10">
        <f t="shared" si="4"/>
        <v>0</v>
      </c>
      <c r="K19" s="10">
        <f t="shared" si="5"/>
        <v>0</v>
      </c>
      <c r="L19" s="11">
        <f t="shared" si="6"/>
        <v>4.9189814814814799E-3</v>
      </c>
      <c r="M19" s="10">
        <f t="shared" si="7"/>
        <v>3.6479434182517304E-3</v>
      </c>
      <c r="N19" s="12">
        <f t="shared" si="8"/>
        <v>2.9590124557018409E-3</v>
      </c>
    </row>
    <row r="20" spans="2:14" x14ac:dyDescent="0.25">
      <c r="B20" s="8" t="s">
        <v>58</v>
      </c>
      <c r="C20" s="9">
        <v>7.5347222222222204E-3</v>
      </c>
      <c r="D20" s="10">
        <f t="shared" si="0"/>
        <v>5.6043870901092419E-3</v>
      </c>
      <c r="E20" s="10">
        <f t="shared" si="1"/>
        <v>4.5488847895354661E-3</v>
      </c>
      <c r="F20" s="9">
        <v>0</v>
      </c>
      <c r="G20" s="10">
        <f t="shared" si="2"/>
        <v>0</v>
      </c>
      <c r="H20" s="10">
        <f t="shared" si="3"/>
        <v>0</v>
      </c>
      <c r="I20" s="9">
        <v>0</v>
      </c>
      <c r="J20" s="10">
        <f t="shared" si="4"/>
        <v>0</v>
      </c>
      <c r="K20" s="10">
        <f t="shared" si="5"/>
        <v>0</v>
      </c>
      <c r="L20" s="11">
        <f t="shared" si="6"/>
        <v>7.5347222222222204E-3</v>
      </c>
      <c r="M20" s="10">
        <f t="shared" si="7"/>
        <v>5.5877909771338274E-3</v>
      </c>
      <c r="N20" s="12">
        <f t="shared" si="8"/>
        <v>4.5325108439103496E-3</v>
      </c>
    </row>
    <row r="21" spans="2:14" x14ac:dyDescent="0.25">
      <c r="B21" s="8" t="s">
        <v>59</v>
      </c>
      <c r="C21" s="9">
        <v>1.39351851851852E-2</v>
      </c>
      <c r="D21" s="10">
        <f t="shared" si="0"/>
        <v>1.0365103005363342E-2</v>
      </c>
      <c r="E21" s="10">
        <f t="shared" si="1"/>
        <v>8.4129912236570025E-3</v>
      </c>
      <c r="F21" s="9">
        <v>0</v>
      </c>
      <c r="G21" s="10">
        <f t="shared" si="2"/>
        <v>0</v>
      </c>
      <c r="H21" s="10">
        <f t="shared" si="3"/>
        <v>0</v>
      </c>
      <c r="I21" s="9">
        <v>0</v>
      </c>
      <c r="J21" s="10">
        <f t="shared" si="4"/>
        <v>0</v>
      </c>
      <c r="K21" s="10">
        <f t="shared" si="5"/>
        <v>0</v>
      </c>
      <c r="L21" s="11">
        <f t="shared" si="6"/>
        <v>1.39351851851852E-2</v>
      </c>
      <c r="M21" s="10">
        <f t="shared" si="7"/>
        <v>1.033440911900021E-2</v>
      </c>
      <c r="N21" s="12">
        <f t="shared" si="8"/>
        <v>8.3827082274471089E-3</v>
      </c>
    </row>
    <row r="22" spans="2:14" x14ac:dyDescent="0.25">
      <c r="B22" s="8" t="s">
        <v>60</v>
      </c>
      <c r="C22" s="9">
        <v>2.0254629629629598E-3</v>
      </c>
      <c r="D22" s="10">
        <f t="shared" si="0"/>
        <v>1.5065556693842029E-3</v>
      </c>
      <c r="E22" s="10">
        <f t="shared" si="1"/>
        <v>1.2228184918106077E-3</v>
      </c>
      <c r="F22" s="9">
        <v>0</v>
      </c>
      <c r="G22" s="10">
        <f t="shared" si="2"/>
        <v>0</v>
      </c>
      <c r="H22" s="10">
        <f t="shared" si="3"/>
        <v>0</v>
      </c>
      <c r="I22" s="9">
        <v>0</v>
      </c>
      <c r="J22" s="10">
        <f t="shared" si="4"/>
        <v>0</v>
      </c>
      <c r="K22" s="10">
        <f t="shared" si="5"/>
        <v>0</v>
      </c>
      <c r="L22" s="11">
        <f t="shared" si="6"/>
        <v>2.0254629629629598E-3</v>
      </c>
      <c r="M22" s="10">
        <f t="shared" si="7"/>
        <v>1.502094348691887E-3</v>
      </c>
      <c r="N22" s="12">
        <f t="shared" si="8"/>
        <v>1.218416893524286E-3</v>
      </c>
    </row>
    <row r="23" spans="2:14" x14ac:dyDescent="0.25">
      <c r="B23" s="8" t="s">
        <v>61</v>
      </c>
      <c r="C23" s="9">
        <v>2.8703703703703699E-3</v>
      </c>
      <c r="D23" s="10">
        <f t="shared" si="0"/>
        <v>2.1350046057559018E-3</v>
      </c>
      <c r="E23" s="10">
        <f t="shared" si="1"/>
        <v>1.7329084912516065E-3</v>
      </c>
      <c r="F23" s="13">
        <v>0</v>
      </c>
      <c r="G23" s="10">
        <f t="shared" si="2"/>
        <v>0</v>
      </c>
      <c r="H23" s="10">
        <f t="shared" si="3"/>
        <v>0</v>
      </c>
      <c r="I23" s="13">
        <v>0</v>
      </c>
      <c r="J23" s="10">
        <f t="shared" si="4"/>
        <v>0</v>
      </c>
      <c r="K23" s="10">
        <f t="shared" si="5"/>
        <v>0</v>
      </c>
      <c r="L23" s="11">
        <f t="shared" si="6"/>
        <v>2.8703703703703699E-3</v>
      </c>
      <c r="M23" s="10">
        <f t="shared" si="7"/>
        <v>2.1286822770033628E-3</v>
      </c>
      <c r="N23" s="12">
        <f t="shared" si="8"/>
        <v>1.7266707976801331E-3</v>
      </c>
    </row>
    <row r="24" spans="2:14" x14ac:dyDescent="0.25">
      <c r="B24" s="8" t="s">
        <v>62</v>
      </c>
      <c r="C24" s="9">
        <v>2.9166666666666698E-3</v>
      </c>
      <c r="D24" s="10">
        <f t="shared" si="0"/>
        <v>2.1694401639132579E-3</v>
      </c>
      <c r="E24" s="10">
        <f t="shared" si="1"/>
        <v>1.7608586282072797E-3</v>
      </c>
      <c r="F24" s="13">
        <v>0</v>
      </c>
      <c r="G24" s="10">
        <f t="shared" si="2"/>
        <v>0</v>
      </c>
      <c r="H24" s="10">
        <f t="shared" si="3"/>
        <v>0</v>
      </c>
      <c r="I24" s="13">
        <v>0</v>
      </c>
      <c r="J24" s="10">
        <f t="shared" si="4"/>
        <v>0</v>
      </c>
      <c r="K24" s="10">
        <f t="shared" si="5"/>
        <v>0</v>
      </c>
      <c r="L24" s="11">
        <f t="shared" si="6"/>
        <v>2.9166666666666698E-3</v>
      </c>
      <c r="M24" s="10">
        <f t="shared" si="7"/>
        <v>2.1630158621163231E-3</v>
      </c>
      <c r="N24" s="12">
        <f t="shared" si="8"/>
        <v>1.7545203266749762E-3</v>
      </c>
    </row>
    <row r="25" spans="2:14" x14ac:dyDescent="0.25">
      <c r="B25" s="8" t="s">
        <v>63</v>
      </c>
      <c r="C25" s="9">
        <v>2.0138888888888901E-3</v>
      </c>
      <c r="D25" s="10">
        <f t="shared" si="0"/>
        <v>1.4979467798448679E-3</v>
      </c>
      <c r="E25" s="10">
        <f t="shared" si="1"/>
        <v>1.2158309575716925E-3</v>
      </c>
      <c r="F25" s="9">
        <v>0</v>
      </c>
      <c r="G25" s="10">
        <f t="shared" si="2"/>
        <v>0</v>
      </c>
      <c r="H25" s="10">
        <f t="shared" si="3"/>
        <v>0</v>
      </c>
      <c r="I25" s="9">
        <v>0</v>
      </c>
      <c r="J25" s="10">
        <f t="shared" si="4"/>
        <v>0</v>
      </c>
      <c r="K25" s="10">
        <f t="shared" si="5"/>
        <v>0</v>
      </c>
      <c r="L25" s="11">
        <f t="shared" si="6"/>
        <v>2.0138888888888901E-3</v>
      </c>
      <c r="M25" s="10">
        <f t="shared" si="7"/>
        <v>1.493510952413651E-3</v>
      </c>
      <c r="N25" s="12">
        <f t="shared" si="8"/>
        <v>1.2114545112755783E-3</v>
      </c>
    </row>
    <row r="26" spans="2:14" x14ac:dyDescent="0.25">
      <c r="B26" s="8" t="s">
        <v>64</v>
      </c>
      <c r="C26" s="9">
        <v>1.8749999999999999E-3</v>
      </c>
      <c r="D26" s="10">
        <f t="shared" si="0"/>
        <v>1.394640105372807E-3</v>
      </c>
      <c r="E26" s="10">
        <f t="shared" si="1"/>
        <v>1.1319805467046786E-3</v>
      </c>
      <c r="F26" s="9">
        <v>0</v>
      </c>
      <c r="G26" s="10">
        <f t="shared" si="2"/>
        <v>0</v>
      </c>
      <c r="H26" s="10">
        <f t="shared" si="3"/>
        <v>0</v>
      </c>
      <c r="I26" s="9">
        <v>0</v>
      </c>
      <c r="J26" s="10">
        <f t="shared" si="4"/>
        <v>0</v>
      </c>
      <c r="K26" s="10">
        <f t="shared" si="5"/>
        <v>0</v>
      </c>
      <c r="L26" s="11">
        <f t="shared" si="6"/>
        <v>1.8749999999999999E-3</v>
      </c>
      <c r="M26" s="10">
        <f t="shared" si="7"/>
        <v>1.3905101970747777E-3</v>
      </c>
      <c r="N26" s="12">
        <f t="shared" si="8"/>
        <v>1.1279059242910549E-3</v>
      </c>
    </row>
    <row r="27" spans="2:14" x14ac:dyDescent="0.25">
      <c r="B27" s="44" t="s">
        <v>71</v>
      </c>
      <c r="C27" s="9">
        <v>0</v>
      </c>
      <c r="D27" s="10">
        <f t="shared" si="0"/>
        <v>0</v>
      </c>
      <c r="E27" s="10">
        <f t="shared" si="1"/>
        <v>0</v>
      </c>
      <c r="F27" s="9">
        <v>0</v>
      </c>
      <c r="G27" s="10">
        <f t="shared" si="2"/>
        <v>0</v>
      </c>
      <c r="H27" s="10">
        <f t="shared" si="3"/>
        <v>0</v>
      </c>
      <c r="I27" s="9">
        <v>0</v>
      </c>
      <c r="J27" s="10">
        <f t="shared" si="4"/>
        <v>0</v>
      </c>
      <c r="K27" s="10">
        <f t="shared" si="5"/>
        <v>0</v>
      </c>
      <c r="L27" s="11">
        <f t="shared" si="6"/>
        <v>0</v>
      </c>
      <c r="M27" s="10">
        <f t="shared" si="7"/>
        <v>0</v>
      </c>
      <c r="N27" s="12">
        <f t="shared" si="8"/>
        <v>0</v>
      </c>
    </row>
    <row r="28" spans="2:14" x14ac:dyDescent="0.25">
      <c r="B28" s="8" t="s">
        <v>65</v>
      </c>
      <c r="C28" s="9">
        <v>0</v>
      </c>
      <c r="D28" s="10">
        <f t="shared" si="0"/>
        <v>0</v>
      </c>
      <c r="E28" s="10">
        <f t="shared" si="1"/>
        <v>0</v>
      </c>
      <c r="F28" s="9">
        <v>0</v>
      </c>
      <c r="G28" s="10">
        <f t="shared" si="2"/>
        <v>0</v>
      </c>
      <c r="H28" s="10">
        <f t="shared" si="3"/>
        <v>0</v>
      </c>
      <c r="I28" s="9">
        <v>0</v>
      </c>
      <c r="J28" s="10">
        <f t="shared" si="4"/>
        <v>0</v>
      </c>
      <c r="K28" s="10">
        <f t="shared" si="5"/>
        <v>0</v>
      </c>
      <c r="L28" s="11">
        <f t="shared" si="6"/>
        <v>0</v>
      </c>
      <c r="M28" s="10">
        <f t="shared" si="7"/>
        <v>0</v>
      </c>
      <c r="N28" s="12">
        <f t="shared" si="8"/>
        <v>0</v>
      </c>
    </row>
    <row r="29" spans="2:14" x14ac:dyDescent="0.25">
      <c r="B29" s="45" t="s">
        <v>70</v>
      </c>
      <c r="C29" s="20">
        <v>0</v>
      </c>
      <c r="D29" s="10">
        <f t="shared" si="0"/>
        <v>0</v>
      </c>
      <c r="E29" s="10">
        <f t="shared" si="1"/>
        <v>0</v>
      </c>
      <c r="F29" s="20">
        <v>0</v>
      </c>
      <c r="G29" s="10">
        <f t="shared" si="2"/>
        <v>0</v>
      </c>
      <c r="H29" s="10">
        <f t="shared" si="3"/>
        <v>0</v>
      </c>
      <c r="I29" s="20">
        <v>0</v>
      </c>
      <c r="J29" s="10">
        <f t="shared" si="4"/>
        <v>0</v>
      </c>
      <c r="K29" s="10">
        <f t="shared" si="5"/>
        <v>0</v>
      </c>
      <c r="L29" s="11">
        <f t="shared" si="6"/>
        <v>0</v>
      </c>
      <c r="M29" s="10">
        <f t="shared" si="7"/>
        <v>0</v>
      </c>
      <c r="N29" s="12">
        <f t="shared" si="8"/>
        <v>0</v>
      </c>
    </row>
    <row r="30" spans="2:14" ht="15.75" thickBot="1" x14ac:dyDescent="0.3">
      <c r="B30" s="19" t="s">
        <v>10</v>
      </c>
      <c r="C30" s="20">
        <v>0.145740740740741</v>
      </c>
      <c r="D30" s="10">
        <f t="shared" si="0"/>
        <v>0.10840313707934826</v>
      </c>
      <c r="E30" s="10">
        <f t="shared" si="1"/>
        <v>8.7987031136452704E-2</v>
      </c>
      <c r="F30" s="20">
        <v>0</v>
      </c>
      <c r="G30" s="10">
        <f t="shared" si="2"/>
        <v>0</v>
      </c>
      <c r="H30" s="10">
        <f t="shared" si="3"/>
        <v>0</v>
      </c>
      <c r="I30" s="20">
        <v>0</v>
      </c>
      <c r="J30" s="10">
        <f t="shared" si="4"/>
        <v>0</v>
      </c>
      <c r="K30" s="10">
        <f t="shared" si="5"/>
        <v>0</v>
      </c>
      <c r="L30" s="11">
        <f t="shared" si="6"/>
        <v>0.145740740740741</v>
      </c>
      <c r="M30" s="10">
        <f t="shared" si="7"/>
        <v>0.10808212593559031</v>
      </c>
      <c r="N30" s="12">
        <f t="shared" si="8"/>
        <v>8.7670317275759191E-2</v>
      </c>
    </row>
    <row r="31" spans="2:14" s="2" customFormat="1" ht="16.5" thickTop="1" thickBot="1" x14ac:dyDescent="0.3">
      <c r="B31" s="27" t="s">
        <v>0</v>
      </c>
      <c r="C31" s="28">
        <f>SUM(C7:C30)</f>
        <v>1.3444328703703712</v>
      </c>
      <c r="D31" s="29">
        <f>IFERROR(SUM(D7:D30),0)</f>
        <v>0.99999999999999989</v>
      </c>
      <c r="E31" s="29">
        <f>IFERROR(SUM(E7:E30),0)</f>
        <v>0.81166498965844947</v>
      </c>
      <c r="F31" s="28">
        <f>SUM(F7:F30)</f>
        <v>0</v>
      </c>
      <c r="G31" s="29">
        <f>IFERROR(SUM(G7:G30),0)</f>
        <v>0</v>
      </c>
      <c r="H31" s="29">
        <f>IFERROR(SUM(H7:H30),0)</f>
        <v>0</v>
      </c>
      <c r="I31" s="28">
        <f>SUM(I7:I30)</f>
        <v>3.9930555555555596E-3</v>
      </c>
      <c r="J31" s="29">
        <f>IFERROR(SUM(J7:J30),0)</f>
        <v>1</v>
      </c>
      <c r="K31" s="29">
        <f>IFERROR(SUM(K7:K30),0)</f>
        <v>1</v>
      </c>
      <c r="L31" s="28">
        <f>SUM(L7:L30)</f>
        <v>1.3484259259259268</v>
      </c>
      <c r="M31" s="29">
        <f>IFERROR(SUM(M7:M30),0)</f>
        <v>0.99999999999999956</v>
      </c>
      <c r="N31" s="30">
        <f>IFERROR(SUM(N7:N30),0)</f>
        <v>0.8111453815037355</v>
      </c>
    </row>
    <row r="32" spans="2:14" ht="15.75" thickTop="1" x14ac:dyDescent="0.25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35"/>
    </row>
    <row r="33" spans="2:14" s="3" customFormat="1" x14ac:dyDescent="0.25">
      <c r="B33" s="5" t="s">
        <v>11</v>
      </c>
      <c r="C33" s="6" t="s">
        <v>1</v>
      </c>
      <c r="D33" s="14" t="s">
        <v>2</v>
      </c>
      <c r="E33" s="14" t="s">
        <v>2</v>
      </c>
      <c r="F33" s="6" t="s">
        <v>1</v>
      </c>
      <c r="G33" s="14" t="s">
        <v>2</v>
      </c>
      <c r="H33" s="14" t="s">
        <v>2</v>
      </c>
      <c r="I33" s="6" t="s">
        <v>1</v>
      </c>
      <c r="J33" s="14" t="s">
        <v>2</v>
      </c>
      <c r="K33" s="14" t="s">
        <v>2</v>
      </c>
      <c r="L33" s="14" t="s">
        <v>1</v>
      </c>
      <c r="M33" s="14" t="s">
        <v>2</v>
      </c>
      <c r="N33" s="15" t="s">
        <v>2</v>
      </c>
    </row>
    <row r="34" spans="2:14" x14ac:dyDescent="0.25">
      <c r="B34" s="16" t="s">
        <v>12</v>
      </c>
      <c r="C34" s="9">
        <v>2.61574074074074E-2</v>
      </c>
      <c r="D34" s="17"/>
      <c r="E34" s="10">
        <f>IFERROR(C34/C$42,0)</f>
        <v>1.5791827379954153E-2</v>
      </c>
      <c r="F34" s="9">
        <v>0</v>
      </c>
      <c r="G34" s="17"/>
      <c r="H34" s="10">
        <f>IFERROR(F34/F$42,0)</f>
        <v>0</v>
      </c>
      <c r="I34" s="9">
        <v>0</v>
      </c>
      <c r="J34" s="17"/>
      <c r="K34" s="10">
        <f>IFERROR(I34/I$42,0)</f>
        <v>0</v>
      </c>
      <c r="L34" s="11">
        <f>SUM(C34,F34,I34)</f>
        <v>2.61574074074074E-2</v>
      </c>
      <c r="M34" s="17"/>
      <c r="N34" s="12">
        <f>IFERROR(L34/L$42,0)</f>
        <v>1.5734983882085083E-2</v>
      </c>
    </row>
    <row r="35" spans="2:14" x14ac:dyDescent="0.25">
      <c r="B35" s="16" t="s">
        <v>13</v>
      </c>
      <c r="C35" s="9">
        <v>9.4907407407407397E-4</v>
      </c>
      <c r="D35" s="17"/>
      <c r="E35" s="10">
        <f t="shared" ref="E35:E39" si="9">IFERROR(C35/C$42,0)</f>
        <v>5.7297780759125701E-4</v>
      </c>
      <c r="F35" s="9">
        <v>0</v>
      </c>
      <c r="G35" s="17"/>
      <c r="H35" s="10">
        <f t="shared" ref="H35:H39" si="10">IFERROR(F35/F$42,0)</f>
        <v>0</v>
      </c>
      <c r="I35" s="9">
        <v>0</v>
      </c>
      <c r="J35" s="17"/>
      <c r="K35" s="10">
        <f t="shared" ref="K35:K39" si="11">IFERROR(I35/I$42,0)</f>
        <v>0</v>
      </c>
      <c r="L35" s="11">
        <f t="shared" ref="L35:L39" si="12">SUM(C35,F35,I35)</f>
        <v>9.4907407407407397E-4</v>
      </c>
      <c r="M35" s="17"/>
      <c r="N35" s="12">
        <f t="shared" ref="N35:N39" si="13">IFERROR(L35/L$42,0)</f>
        <v>5.7091534439423759E-4</v>
      </c>
    </row>
    <row r="36" spans="2:14" x14ac:dyDescent="0.25">
      <c r="B36" s="16" t="s">
        <v>14</v>
      </c>
      <c r="C36" s="9">
        <v>7.0601851851851804E-4</v>
      </c>
      <c r="D36" s="17"/>
      <c r="E36" s="10">
        <f t="shared" si="9"/>
        <v>4.2623958857398363E-4</v>
      </c>
      <c r="F36" s="9">
        <v>0</v>
      </c>
      <c r="G36" s="17"/>
      <c r="H36" s="10">
        <f t="shared" si="10"/>
        <v>0</v>
      </c>
      <c r="I36" s="9">
        <v>0</v>
      </c>
      <c r="J36" s="17"/>
      <c r="K36" s="10">
        <f t="shared" si="11"/>
        <v>0</v>
      </c>
      <c r="L36" s="11">
        <f t="shared" si="12"/>
        <v>7.0601851851851804E-4</v>
      </c>
      <c r="M36" s="17"/>
      <c r="N36" s="12">
        <f t="shared" si="13"/>
        <v>4.2470531717132289E-4</v>
      </c>
    </row>
    <row r="37" spans="2:14" x14ac:dyDescent="0.25">
      <c r="B37" s="16" t="s">
        <v>15</v>
      </c>
      <c r="C37" s="9">
        <v>4.2476851851851903E-3</v>
      </c>
      <c r="D37" s="17"/>
      <c r="E37" s="10">
        <f t="shared" si="9"/>
        <v>2.5644250656828241E-3</v>
      </c>
      <c r="F37" s="9">
        <v>0</v>
      </c>
      <c r="G37" s="17"/>
      <c r="H37" s="10">
        <f t="shared" si="10"/>
        <v>0</v>
      </c>
      <c r="I37" s="9">
        <v>0</v>
      </c>
      <c r="J37" s="17"/>
      <c r="K37" s="10">
        <f t="shared" si="11"/>
        <v>0</v>
      </c>
      <c r="L37" s="11">
        <f t="shared" si="12"/>
        <v>4.2476851851851903E-3</v>
      </c>
      <c r="M37" s="17"/>
      <c r="N37" s="12">
        <f t="shared" si="13"/>
        <v>2.5551942852766523E-3</v>
      </c>
    </row>
    <row r="38" spans="2:14" x14ac:dyDescent="0.25">
      <c r="B38" s="16" t="s">
        <v>16</v>
      </c>
      <c r="C38" s="9">
        <v>0.26925925925925898</v>
      </c>
      <c r="D38" s="17"/>
      <c r="E38" s="10">
        <f t="shared" si="9"/>
        <v>0.16255799653418279</v>
      </c>
      <c r="F38" s="9">
        <v>1.99074074074074E-3</v>
      </c>
      <c r="G38" s="17"/>
      <c r="H38" s="10">
        <f t="shared" si="10"/>
        <v>1</v>
      </c>
      <c r="I38" s="9">
        <v>0</v>
      </c>
      <c r="J38" s="17"/>
      <c r="K38" s="10">
        <f t="shared" si="11"/>
        <v>0</v>
      </c>
      <c r="L38" s="11">
        <f t="shared" si="12"/>
        <v>0.27124999999999971</v>
      </c>
      <c r="M38" s="17"/>
      <c r="N38" s="12">
        <f t="shared" si="13"/>
        <v>0.16317039038077244</v>
      </c>
    </row>
    <row r="39" spans="2:14" ht="15.75" thickBot="1" x14ac:dyDescent="0.3">
      <c r="B39" s="22" t="s">
        <v>17</v>
      </c>
      <c r="C39" s="20">
        <v>1.06365740740741E-2</v>
      </c>
      <c r="D39" s="23"/>
      <c r="E39" s="21">
        <f t="shared" si="9"/>
        <v>6.4215439655654453E-3</v>
      </c>
      <c r="F39" s="20">
        <v>0</v>
      </c>
      <c r="G39" s="23"/>
      <c r="H39" s="21">
        <f t="shared" si="10"/>
        <v>0</v>
      </c>
      <c r="I39" s="20">
        <v>0</v>
      </c>
      <c r="J39" s="23"/>
      <c r="K39" s="21">
        <f t="shared" si="11"/>
        <v>0</v>
      </c>
      <c r="L39" s="37">
        <f t="shared" si="12"/>
        <v>1.06365740740741E-2</v>
      </c>
      <c r="M39" s="23"/>
      <c r="N39" s="34">
        <f t="shared" si="13"/>
        <v>6.398429286564704E-3</v>
      </c>
    </row>
    <row r="40" spans="2:14" s="2" customFormat="1" ht="16.5" thickTop="1" thickBot="1" x14ac:dyDescent="0.3">
      <c r="B40" s="27" t="s">
        <v>0</v>
      </c>
      <c r="C40" s="28">
        <f>SUM(C34:C39)</f>
        <v>0.31195601851851823</v>
      </c>
      <c r="D40" s="29"/>
      <c r="E40" s="29">
        <f>IFERROR(SUM(E34:E39),0)</f>
        <v>0.18833501034155045</v>
      </c>
      <c r="F40" s="28">
        <f>SUM(F34:F39)</f>
        <v>1.99074074074074E-3</v>
      </c>
      <c r="G40" s="29"/>
      <c r="H40" s="29">
        <f>IFERROR(SUM(H34:H39),0)</f>
        <v>1</v>
      </c>
      <c r="I40" s="28">
        <f>SUM(I34:I39)</f>
        <v>0</v>
      </c>
      <c r="J40" s="29"/>
      <c r="K40" s="29">
        <f>IFERROR(SUM(K34:K39),0)</f>
        <v>0</v>
      </c>
      <c r="L40" s="28">
        <f>SUM(L34:L39)</f>
        <v>0.31394675925925897</v>
      </c>
      <c r="M40" s="29"/>
      <c r="N40" s="30">
        <f>IFERROR(SUM(N34:N39),0)</f>
        <v>0.18885461849626445</v>
      </c>
    </row>
    <row r="41" spans="2:14" ht="16.5" thickTop="1" thickBot="1" x14ac:dyDescent="0.3">
      <c r="B41" s="26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36"/>
    </row>
    <row r="42" spans="2:14" s="2" customFormat="1" ht="16.5" thickTop="1" thickBot="1" x14ac:dyDescent="0.3">
      <c r="B42" s="27" t="s">
        <v>3</v>
      </c>
      <c r="C42" s="28">
        <f>SUM(C31,C40)</f>
        <v>1.6563888888888894</v>
      </c>
      <c r="D42" s="31"/>
      <c r="E42" s="32">
        <f>IFERROR(SUM(E31,E40),0)</f>
        <v>0.99999999999999989</v>
      </c>
      <c r="F42" s="28">
        <f>SUM(F31,F40)</f>
        <v>1.99074074074074E-3</v>
      </c>
      <c r="G42" s="31"/>
      <c r="H42" s="32">
        <f>IFERROR(SUM(H31,H40),0)</f>
        <v>1</v>
      </c>
      <c r="I42" s="28">
        <f>SUM(I31,I40)</f>
        <v>3.9930555555555596E-3</v>
      </c>
      <c r="J42" s="31"/>
      <c r="K42" s="32">
        <f>IFERROR(SUM(K31,K40),0)</f>
        <v>1</v>
      </c>
      <c r="L42" s="38">
        <f>SUM(L31,L40)</f>
        <v>1.6623726851851859</v>
      </c>
      <c r="M42" s="31"/>
      <c r="N42" s="33">
        <f>IFERROR(SUM(N31,N40),0)</f>
        <v>1</v>
      </c>
    </row>
    <row r="43" spans="2:14" s="3" customFormat="1" ht="93" customHeight="1" thickTop="1" thickBot="1" x14ac:dyDescent="0.3">
      <c r="B43" s="48" t="s">
        <v>82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0"/>
    </row>
  </sheetData>
  <mergeCells count="7">
    <mergeCell ref="B43:N43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H43"/>
  <sheetViews>
    <sheetView showGridLines="0" showZeros="0" view="pageBreakPreview" zoomScaleNormal="80" zoomScaleSheetLayoutView="100" zoomScalePageLayoutView="90" workbookViewId="0">
      <selection activeCell="B7" sqref="B7:E3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ht="15.75" customHeight="1" x14ac:dyDescent="0.25">
      <c r="B3" s="51" t="s">
        <v>48</v>
      </c>
      <c r="C3" s="52"/>
      <c r="D3" s="52"/>
      <c r="E3" s="53"/>
    </row>
    <row r="4" spans="2:5" x14ac:dyDescent="0.25">
      <c r="B4" s="54" t="s">
        <v>81</v>
      </c>
      <c r="C4" s="55"/>
      <c r="D4" s="55"/>
      <c r="E4" s="56"/>
    </row>
    <row r="5" spans="2:5" x14ac:dyDescent="0.25">
      <c r="B5" s="18"/>
      <c r="C5" s="55" t="s">
        <v>19</v>
      </c>
      <c r="D5" s="55"/>
      <c r="E5" s="56"/>
    </row>
    <row r="6" spans="2:5" x14ac:dyDescent="0.25">
      <c r="B6" s="5" t="s">
        <v>7</v>
      </c>
      <c r="C6" s="6" t="s">
        <v>1</v>
      </c>
      <c r="D6" s="6" t="s">
        <v>2</v>
      </c>
      <c r="E6" s="7" t="s">
        <v>2</v>
      </c>
    </row>
    <row r="7" spans="2:5" x14ac:dyDescent="0.25">
      <c r="B7" s="8" t="s">
        <v>28</v>
      </c>
      <c r="C7" s="9">
        <v>0</v>
      </c>
      <c r="D7" s="10">
        <f>IFERROR(C7/C$31,0)</f>
        <v>0</v>
      </c>
      <c r="E7" s="12">
        <f>IFERROR(C7/C$42,0)</f>
        <v>0</v>
      </c>
    </row>
    <row r="8" spans="2:5" x14ac:dyDescent="0.25">
      <c r="B8" s="8" t="s">
        <v>53</v>
      </c>
      <c r="C8" s="9">
        <v>0</v>
      </c>
      <c r="D8" s="10">
        <f t="shared" ref="D8:D30" si="0">IFERROR(C8/C$31,0)</f>
        <v>0</v>
      </c>
      <c r="E8" s="12">
        <f t="shared" ref="E8:E30" si="1">IFERROR(C8/C$42,0)</f>
        <v>0</v>
      </c>
    </row>
    <row r="9" spans="2:5" x14ac:dyDescent="0.25">
      <c r="B9" s="8" t="s">
        <v>8</v>
      </c>
      <c r="C9" s="9">
        <v>0</v>
      </c>
      <c r="D9" s="10">
        <f t="shared" si="0"/>
        <v>0</v>
      </c>
      <c r="E9" s="12">
        <f t="shared" si="1"/>
        <v>0</v>
      </c>
    </row>
    <row r="10" spans="2:5" x14ac:dyDescent="0.25">
      <c r="B10" s="8" t="s">
        <v>33</v>
      </c>
      <c r="C10" s="9">
        <v>0</v>
      </c>
      <c r="D10" s="10">
        <f t="shared" si="0"/>
        <v>0</v>
      </c>
      <c r="E10" s="12">
        <f t="shared" si="1"/>
        <v>0</v>
      </c>
    </row>
    <row r="11" spans="2:5" x14ac:dyDescent="0.25">
      <c r="B11" s="8" t="s">
        <v>9</v>
      </c>
      <c r="C11" s="9">
        <v>0</v>
      </c>
      <c r="D11" s="10">
        <f t="shared" si="0"/>
        <v>0</v>
      </c>
      <c r="E11" s="12">
        <f t="shared" si="1"/>
        <v>0</v>
      </c>
    </row>
    <row r="12" spans="2:5" x14ac:dyDescent="0.25">
      <c r="B12" s="8" t="s">
        <v>66</v>
      </c>
      <c r="C12" s="9">
        <v>0</v>
      </c>
      <c r="D12" s="10">
        <f t="shared" si="0"/>
        <v>0</v>
      </c>
      <c r="E12" s="12">
        <f t="shared" si="1"/>
        <v>0</v>
      </c>
    </row>
    <row r="13" spans="2:5" x14ac:dyDescent="0.25">
      <c r="B13" s="8" t="s">
        <v>54</v>
      </c>
      <c r="C13" s="9">
        <v>0</v>
      </c>
      <c r="D13" s="10">
        <f t="shared" si="0"/>
        <v>0</v>
      </c>
      <c r="E13" s="12">
        <f t="shared" si="1"/>
        <v>0</v>
      </c>
    </row>
    <row r="14" spans="2:5" x14ac:dyDescent="0.25">
      <c r="B14" s="8" t="s">
        <v>67</v>
      </c>
      <c r="C14" s="9">
        <v>0</v>
      </c>
      <c r="D14" s="10">
        <f t="shared" si="0"/>
        <v>0</v>
      </c>
      <c r="E14" s="12">
        <f t="shared" si="1"/>
        <v>0</v>
      </c>
    </row>
    <row r="15" spans="2:5" x14ac:dyDescent="0.25">
      <c r="B15" s="8" t="s">
        <v>68</v>
      </c>
      <c r="C15" s="9">
        <v>0</v>
      </c>
      <c r="D15" s="10">
        <f t="shared" si="0"/>
        <v>0</v>
      </c>
      <c r="E15" s="12">
        <f t="shared" si="1"/>
        <v>0</v>
      </c>
    </row>
    <row r="16" spans="2:5" x14ac:dyDescent="0.25">
      <c r="B16" s="8" t="s">
        <v>55</v>
      </c>
      <c r="C16" s="9">
        <v>0</v>
      </c>
      <c r="D16" s="10">
        <f t="shared" si="0"/>
        <v>0</v>
      </c>
      <c r="E16" s="12">
        <f t="shared" si="1"/>
        <v>0</v>
      </c>
    </row>
    <row r="17" spans="2:8" x14ac:dyDescent="0.25">
      <c r="B17" s="8" t="s">
        <v>69</v>
      </c>
      <c r="C17" s="9">
        <v>0</v>
      </c>
      <c r="D17" s="10">
        <f t="shared" si="0"/>
        <v>0</v>
      </c>
      <c r="E17" s="12">
        <f t="shared" si="1"/>
        <v>0</v>
      </c>
    </row>
    <row r="18" spans="2:8" x14ac:dyDescent="0.25">
      <c r="B18" s="8" t="s">
        <v>56</v>
      </c>
      <c r="C18" s="9">
        <v>0</v>
      </c>
      <c r="D18" s="10">
        <f t="shared" si="0"/>
        <v>0</v>
      </c>
      <c r="E18" s="12">
        <f t="shared" si="1"/>
        <v>0</v>
      </c>
    </row>
    <row r="19" spans="2:8" x14ac:dyDescent="0.25">
      <c r="B19" s="8" t="s">
        <v>57</v>
      </c>
      <c r="C19" s="9">
        <v>0</v>
      </c>
      <c r="D19" s="10">
        <f t="shared" si="0"/>
        <v>0</v>
      </c>
      <c r="E19" s="12">
        <f t="shared" si="1"/>
        <v>0</v>
      </c>
    </row>
    <row r="20" spans="2:8" x14ac:dyDescent="0.25">
      <c r="B20" s="8" t="s">
        <v>58</v>
      </c>
      <c r="C20" s="9">
        <v>0</v>
      </c>
      <c r="D20" s="10">
        <f t="shared" si="0"/>
        <v>0</v>
      </c>
      <c r="E20" s="12">
        <f t="shared" si="1"/>
        <v>0</v>
      </c>
    </row>
    <row r="21" spans="2:8" x14ac:dyDescent="0.25">
      <c r="B21" s="8" t="s">
        <v>59</v>
      </c>
      <c r="C21" s="9">
        <v>0</v>
      </c>
      <c r="D21" s="10">
        <f t="shared" si="0"/>
        <v>0</v>
      </c>
      <c r="E21" s="12">
        <f t="shared" si="1"/>
        <v>0</v>
      </c>
    </row>
    <row r="22" spans="2:8" x14ac:dyDescent="0.25">
      <c r="B22" s="8" t="s">
        <v>60</v>
      </c>
      <c r="C22" s="9">
        <v>0</v>
      </c>
      <c r="D22" s="10">
        <f t="shared" si="0"/>
        <v>0</v>
      </c>
      <c r="E22" s="12">
        <f t="shared" si="1"/>
        <v>0</v>
      </c>
    </row>
    <row r="23" spans="2:8" x14ac:dyDescent="0.25">
      <c r="B23" s="8" t="s">
        <v>61</v>
      </c>
      <c r="C23" s="9">
        <v>0</v>
      </c>
      <c r="D23" s="10">
        <f t="shared" si="0"/>
        <v>0</v>
      </c>
      <c r="E23" s="12">
        <f t="shared" si="1"/>
        <v>0</v>
      </c>
    </row>
    <row r="24" spans="2:8" x14ac:dyDescent="0.25">
      <c r="B24" s="8" t="s">
        <v>62</v>
      </c>
      <c r="C24" s="9">
        <v>0</v>
      </c>
      <c r="D24" s="10">
        <f t="shared" si="0"/>
        <v>0</v>
      </c>
      <c r="E24" s="12">
        <f t="shared" si="1"/>
        <v>0</v>
      </c>
    </row>
    <row r="25" spans="2:8" x14ac:dyDescent="0.25">
      <c r="B25" s="8" t="s">
        <v>63</v>
      </c>
      <c r="C25" s="9">
        <v>0</v>
      </c>
      <c r="D25" s="10">
        <f t="shared" si="0"/>
        <v>0</v>
      </c>
      <c r="E25" s="12">
        <f t="shared" si="1"/>
        <v>0</v>
      </c>
    </row>
    <row r="26" spans="2:8" x14ac:dyDescent="0.25">
      <c r="B26" s="8" t="s">
        <v>64</v>
      </c>
      <c r="C26" s="9">
        <v>0</v>
      </c>
      <c r="D26" s="10">
        <f t="shared" si="0"/>
        <v>0</v>
      </c>
      <c r="E26" s="12">
        <f t="shared" si="1"/>
        <v>0</v>
      </c>
    </row>
    <row r="27" spans="2:8" x14ac:dyDescent="0.25">
      <c r="B27" s="8" t="s">
        <v>71</v>
      </c>
      <c r="C27" s="9">
        <v>0</v>
      </c>
      <c r="D27" s="10">
        <f t="shared" si="0"/>
        <v>0</v>
      </c>
      <c r="E27" s="12">
        <f t="shared" si="1"/>
        <v>0</v>
      </c>
    </row>
    <row r="28" spans="2:8" x14ac:dyDescent="0.25">
      <c r="B28" s="8" t="s">
        <v>65</v>
      </c>
      <c r="C28" s="9">
        <v>0</v>
      </c>
      <c r="D28" s="10">
        <f t="shared" si="0"/>
        <v>0</v>
      </c>
      <c r="E28" s="12">
        <f t="shared" si="1"/>
        <v>0</v>
      </c>
    </row>
    <row r="29" spans="2:8" x14ac:dyDescent="0.25">
      <c r="B29" s="8" t="s">
        <v>70</v>
      </c>
      <c r="C29" s="9">
        <v>0</v>
      </c>
      <c r="D29" s="10">
        <f t="shared" si="0"/>
        <v>0</v>
      </c>
      <c r="E29" s="12">
        <f t="shared" si="1"/>
        <v>0</v>
      </c>
    </row>
    <row r="30" spans="2:8" ht="15.75" thickBot="1" x14ac:dyDescent="0.3">
      <c r="B30" s="39" t="s">
        <v>10</v>
      </c>
      <c r="C30" s="40">
        <v>0</v>
      </c>
      <c r="D30" s="41">
        <f t="shared" si="0"/>
        <v>0</v>
      </c>
      <c r="E30" s="42">
        <f t="shared" si="1"/>
        <v>0</v>
      </c>
    </row>
    <row r="31" spans="2:8" s="2" customFormat="1" ht="16.5" thickTop="1" thickBot="1" x14ac:dyDescent="0.3">
      <c r="B31" s="27" t="s">
        <v>0</v>
      </c>
      <c r="C31" s="28">
        <f>SUM(C7:C30)</f>
        <v>0</v>
      </c>
      <c r="D31" s="29">
        <f>IFERROR(SUM(D7:D30),0)</f>
        <v>0</v>
      </c>
      <c r="E31" s="30">
        <f>IFERROR(SUM(E7:E30),0)</f>
        <v>0</v>
      </c>
      <c r="F31" s="1"/>
      <c r="G31" s="1"/>
      <c r="H31" s="1"/>
    </row>
    <row r="32" spans="2:8" ht="15.75" thickTop="1" x14ac:dyDescent="0.25">
      <c r="B32" s="24"/>
      <c r="C32" s="25"/>
      <c r="D32" s="25"/>
      <c r="E32" s="35"/>
    </row>
    <row r="33" spans="2:8" s="3" customFormat="1" x14ac:dyDescent="0.25">
      <c r="B33" s="5" t="s">
        <v>11</v>
      </c>
      <c r="C33" s="6" t="s">
        <v>1</v>
      </c>
      <c r="D33" s="14" t="s">
        <v>2</v>
      </c>
      <c r="E33" s="15" t="s">
        <v>2</v>
      </c>
      <c r="F33" s="1"/>
      <c r="G33" s="1"/>
      <c r="H33" s="1"/>
    </row>
    <row r="34" spans="2:8" x14ac:dyDescent="0.25">
      <c r="B34" s="16" t="s">
        <v>12</v>
      </c>
      <c r="C34" s="9">
        <v>0</v>
      </c>
      <c r="D34" s="17"/>
      <c r="E34" s="12">
        <f>IFERROR(C34/C$42,0)</f>
        <v>0</v>
      </c>
    </row>
    <row r="35" spans="2:8" x14ac:dyDescent="0.25">
      <c r="B35" s="16" t="s">
        <v>13</v>
      </c>
      <c r="C35" s="9">
        <v>0</v>
      </c>
      <c r="D35" s="17"/>
      <c r="E35" s="12">
        <f t="shared" ref="E35:E39" si="2">IFERROR(C35/C$42,0)</f>
        <v>0</v>
      </c>
    </row>
    <row r="36" spans="2:8" x14ac:dyDescent="0.25">
      <c r="B36" s="16" t="s">
        <v>14</v>
      </c>
      <c r="C36" s="9">
        <v>0</v>
      </c>
      <c r="D36" s="17"/>
      <c r="E36" s="12">
        <f t="shared" si="2"/>
        <v>0</v>
      </c>
    </row>
    <row r="37" spans="2:8" x14ac:dyDescent="0.25">
      <c r="B37" s="16" t="s">
        <v>15</v>
      </c>
      <c r="C37" s="9">
        <v>0</v>
      </c>
      <c r="D37" s="17"/>
      <c r="E37" s="12">
        <f t="shared" si="2"/>
        <v>0</v>
      </c>
    </row>
    <row r="38" spans="2:8" x14ac:dyDescent="0.25">
      <c r="B38" s="16" t="s">
        <v>16</v>
      </c>
      <c r="C38" s="9">
        <v>0</v>
      </c>
      <c r="D38" s="17"/>
      <c r="E38" s="12">
        <f t="shared" si="2"/>
        <v>0</v>
      </c>
    </row>
    <row r="39" spans="2:8" ht="15.75" thickBot="1" x14ac:dyDescent="0.3">
      <c r="B39" s="22" t="s">
        <v>17</v>
      </c>
      <c r="C39" s="20">
        <v>0</v>
      </c>
      <c r="D39" s="23"/>
      <c r="E39" s="34">
        <f t="shared" si="2"/>
        <v>0</v>
      </c>
    </row>
    <row r="40" spans="2:8" s="2" customFormat="1" ht="16.5" thickTop="1" thickBot="1" x14ac:dyDescent="0.3">
      <c r="B40" s="27" t="s">
        <v>0</v>
      </c>
      <c r="C40" s="28">
        <f>SUM(C34:C39)</f>
        <v>0</v>
      </c>
      <c r="D40" s="29"/>
      <c r="E40" s="30">
        <f>IFERROR(SUM(E34:E39),0)</f>
        <v>0</v>
      </c>
      <c r="F40" s="1"/>
      <c r="G40" s="1"/>
      <c r="H40" s="1"/>
    </row>
    <row r="41" spans="2:8" ht="16.5" thickTop="1" thickBot="1" x14ac:dyDescent="0.3">
      <c r="B41" s="26"/>
      <c r="C41" s="4"/>
      <c r="D41" s="4"/>
      <c r="E41" s="36"/>
    </row>
    <row r="42" spans="2:8" s="2" customFormat="1" ht="16.5" thickTop="1" thickBot="1" x14ac:dyDescent="0.3">
      <c r="B42" s="27" t="s">
        <v>3</v>
      </c>
      <c r="C42" s="28">
        <f>SUM(C31,C40)</f>
        <v>0</v>
      </c>
      <c r="D42" s="31"/>
      <c r="E42" s="33">
        <f>IFERROR(SUM(E31,E40),0)</f>
        <v>0</v>
      </c>
      <c r="F42" s="1"/>
      <c r="G42" s="1"/>
      <c r="H42" s="1"/>
    </row>
    <row r="43" spans="2:8" ht="66" customHeight="1" thickTop="1" thickBot="1" x14ac:dyDescent="0.3">
      <c r="B43" s="48" t="s">
        <v>29</v>
      </c>
      <c r="C43" s="49"/>
      <c r="D43" s="49"/>
      <c r="E43" s="50"/>
    </row>
  </sheetData>
  <mergeCells count="4">
    <mergeCell ref="B43:E43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H43"/>
  <sheetViews>
    <sheetView showGridLines="0" showZeros="0" view="pageBreakPreview" topLeftCell="A19" zoomScaleNormal="80" zoomScaleSheetLayoutView="100" zoomScalePageLayoutView="80" workbookViewId="0">
      <selection activeCell="B7" sqref="B7:E3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51" t="s">
        <v>49</v>
      </c>
      <c r="C3" s="52"/>
      <c r="D3" s="52"/>
      <c r="E3" s="53"/>
    </row>
    <row r="4" spans="2:5" x14ac:dyDescent="0.25">
      <c r="B4" s="54" t="s">
        <v>81</v>
      </c>
      <c r="C4" s="55"/>
      <c r="D4" s="55"/>
      <c r="E4" s="56"/>
    </row>
    <row r="5" spans="2:5" x14ac:dyDescent="0.25">
      <c r="B5" s="18"/>
      <c r="C5" s="55" t="s">
        <v>21</v>
      </c>
      <c r="D5" s="55"/>
      <c r="E5" s="56"/>
    </row>
    <row r="6" spans="2:5" x14ac:dyDescent="0.25">
      <c r="B6" s="5" t="s">
        <v>7</v>
      </c>
      <c r="C6" s="6" t="s">
        <v>1</v>
      </c>
      <c r="D6" s="6" t="s">
        <v>2</v>
      </c>
      <c r="E6" s="7" t="s">
        <v>2</v>
      </c>
    </row>
    <row r="7" spans="2:5" x14ac:dyDescent="0.25">
      <c r="B7" s="8" t="s">
        <v>28</v>
      </c>
      <c r="C7" s="9">
        <v>3.2407407407407402E-3</v>
      </c>
      <c r="D7" s="10">
        <f>IFERROR(C7/C$31,0)</f>
        <v>7.8168620882188775E-2</v>
      </c>
      <c r="E7" s="12">
        <f>IFERROR(C7/C$42,0)</f>
        <v>4.2042042042042059E-2</v>
      </c>
    </row>
    <row r="8" spans="2:5" x14ac:dyDescent="0.25">
      <c r="B8" s="8" t="s">
        <v>53</v>
      </c>
      <c r="C8" s="9">
        <v>2.2800925925925901E-3</v>
      </c>
      <c r="D8" s="10">
        <f t="shared" ref="D8:D30" si="0">IFERROR(C8/C$31,0)</f>
        <v>5.4997208263539904E-2</v>
      </c>
      <c r="E8" s="12">
        <f t="shared" ref="E8:E30" si="1">IFERROR(C8/C$42,0)</f>
        <v>2.9579579579579563E-2</v>
      </c>
    </row>
    <row r="9" spans="2:5" x14ac:dyDescent="0.25">
      <c r="B9" s="8" t="s">
        <v>8</v>
      </c>
      <c r="C9" s="9">
        <v>1.09259259259259E-2</v>
      </c>
      <c r="D9" s="10">
        <f t="shared" si="0"/>
        <v>0.2635399218313787</v>
      </c>
      <c r="E9" s="12">
        <f t="shared" si="1"/>
        <v>0.14174174174174148</v>
      </c>
    </row>
    <row r="10" spans="2:5" x14ac:dyDescent="0.25">
      <c r="B10" s="8" t="s">
        <v>33</v>
      </c>
      <c r="C10" s="9">
        <v>1.96875E-2</v>
      </c>
      <c r="D10" s="10">
        <f t="shared" si="0"/>
        <v>0.47487437185929687</v>
      </c>
      <c r="E10" s="12">
        <f t="shared" si="1"/>
        <v>0.25540540540540552</v>
      </c>
    </row>
    <row r="11" spans="2:5" x14ac:dyDescent="0.25">
      <c r="B11" s="8" t="s">
        <v>9</v>
      </c>
      <c r="C11" s="9">
        <v>5.3240740740740696E-3</v>
      </c>
      <c r="D11" s="10">
        <f t="shared" si="0"/>
        <v>0.12841987716359576</v>
      </c>
      <c r="E11" s="12">
        <f t="shared" si="1"/>
        <v>6.9069069069069039E-2</v>
      </c>
    </row>
    <row r="12" spans="2:5" x14ac:dyDescent="0.25">
      <c r="B12" s="8" t="s">
        <v>66</v>
      </c>
      <c r="C12" s="9">
        <v>0</v>
      </c>
      <c r="D12" s="10">
        <f t="shared" si="0"/>
        <v>0</v>
      </c>
      <c r="E12" s="12">
        <f t="shared" si="1"/>
        <v>0</v>
      </c>
    </row>
    <row r="13" spans="2:5" x14ac:dyDescent="0.25">
      <c r="B13" s="8" t="s">
        <v>54</v>
      </c>
      <c r="C13" s="9">
        <v>0</v>
      </c>
      <c r="D13" s="10">
        <f t="shared" si="0"/>
        <v>0</v>
      </c>
      <c r="E13" s="12">
        <f t="shared" si="1"/>
        <v>0</v>
      </c>
    </row>
    <row r="14" spans="2:5" x14ac:dyDescent="0.25">
      <c r="B14" s="8" t="s">
        <v>67</v>
      </c>
      <c r="C14" s="9">
        <v>0</v>
      </c>
      <c r="D14" s="10">
        <f t="shared" si="0"/>
        <v>0</v>
      </c>
      <c r="E14" s="12">
        <f t="shared" si="1"/>
        <v>0</v>
      </c>
    </row>
    <row r="15" spans="2:5" x14ac:dyDescent="0.25">
      <c r="B15" s="8" t="s">
        <v>68</v>
      </c>
      <c r="C15" s="9">
        <v>0</v>
      </c>
      <c r="D15" s="10">
        <f t="shared" si="0"/>
        <v>0</v>
      </c>
      <c r="E15" s="12">
        <f t="shared" si="1"/>
        <v>0</v>
      </c>
    </row>
    <row r="16" spans="2:5" x14ac:dyDescent="0.25">
      <c r="B16" s="8" t="s">
        <v>55</v>
      </c>
      <c r="C16" s="9">
        <v>0</v>
      </c>
      <c r="D16" s="10">
        <f t="shared" si="0"/>
        <v>0</v>
      </c>
      <c r="E16" s="12">
        <f t="shared" si="1"/>
        <v>0</v>
      </c>
    </row>
    <row r="17" spans="2:8" x14ac:dyDescent="0.25">
      <c r="B17" s="8" t="s">
        <v>69</v>
      </c>
      <c r="C17" s="9">
        <v>0</v>
      </c>
      <c r="D17" s="10">
        <f t="shared" si="0"/>
        <v>0</v>
      </c>
      <c r="E17" s="12">
        <f t="shared" si="1"/>
        <v>0</v>
      </c>
    </row>
    <row r="18" spans="2:8" x14ac:dyDescent="0.25">
      <c r="B18" s="8" t="s">
        <v>56</v>
      </c>
      <c r="C18" s="9">
        <v>0</v>
      </c>
      <c r="D18" s="10">
        <f t="shared" si="0"/>
        <v>0</v>
      </c>
      <c r="E18" s="12">
        <f t="shared" si="1"/>
        <v>0</v>
      </c>
    </row>
    <row r="19" spans="2:8" x14ac:dyDescent="0.25">
      <c r="B19" s="8" t="s">
        <v>57</v>
      </c>
      <c r="C19" s="9">
        <v>0</v>
      </c>
      <c r="D19" s="10">
        <f t="shared" si="0"/>
        <v>0</v>
      </c>
      <c r="E19" s="12">
        <f t="shared" si="1"/>
        <v>0</v>
      </c>
    </row>
    <row r="20" spans="2:8" x14ac:dyDescent="0.25">
      <c r="B20" s="8" t="s">
        <v>58</v>
      </c>
      <c r="C20" s="9">
        <v>0</v>
      </c>
      <c r="D20" s="10">
        <f t="shared" si="0"/>
        <v>0</v>
      </c>
      <c r="E20" s="12">
        <f t="shared" si="1"/>
        <v>0</v>
      </c>
    </row>
    <row r="21" spans="2:8" x14ac:dyDescent="0.25">
      <c r="B21" s="8" t="s">
        <v>59</v>
      </c>
      <c r="C21" s="9">
        <v>0</v>
      </c>
      <c r="D21" s="10">
        <f t="shared" si="0"/>
        <v>0</v>
      </c>
      <c r="E21" s="12">
        <f t="shared" si="1"/>
        <v>0</v>
      </c>
    </row>
    <row r="22" spans="2:8" x14ac:dyDescent="0.25">
      <c r="B22" s="8" t="s">
        <v>60</v>
      </c>
      <c r="C22" s="9">
        <v>0</v>
      </c>
      <c r="D22" s="10">
        <f t="shared" si="0"/>
        <v>0</v>
      </c>
      <c r="E22" s="12">
        <f t="shared" si="1"/>
        <v>0</v>
      </c>
    </row>
    <row r="23" spans="2:8" x14ac:dyDescent="0.25">
      <c r="B23" s="8" t="s">
        <v>61</v>
      </c>
      <c r="C23" s="9">
        <v>0</v>
      </c>
      <c r="D23" s="10">
        <f t="shared" si="0"/>
        <v>0</v>
      </c>
      <c r="E23" s="12">
        <f t="shared" si="1"/>
        <v>0</v>
      </c>
    </row>
    <row r="24" spans="2:8" x14ac:dyDescent="0.25">
      <c r="B24" s="8" t="s">
        <v>62</v>
      </c>
      <c r="C24" s="9">
        <v>0</v>
      </c>
      <c r="D24" s="10">
        <f t="shared" si="0"/>
        <v>0</v>
      </c>
      <c r="E24" s="12">
        <f t="shared" si="1"/>
        <v>0</v>
      </c>
    </row>
    <row r="25" spans="2:8" x14ac:dyDescent="0.25">
      <c r="B25" s="8" t="s">
        <v>63</v>
      </c>
      <c r="C25" s="9">
        <v>0</v>
      </c>
      <c r="D25" s="10">
        <f t="shared" si="0"/>
        <v>0</v>
      </c>
      <c r="E25" s="12">
        <f t="shared" si="1"/>
        <v>0</v>
      </c>
    </row>
    <row r="26" spans="2:8" x14ac:dyDescent="0.25">
      <c r="B26" s="8" t="s">
        <v>64</v>
      </c>
      <c r="C26" s="9">
        <v>0</v>
      </c>
      <c r="D26" s="10">
        <f t="shared" si="0"/>
        <v>0</v>
      </c>
      <c r="E26" s="12">
        <f t="shared" si="1"/>
        <v>0</v>
      </c>
    </row>
    <row r="27" spans="2:8" x14ac:dyDescent="0.25">
      <c r="B27" s="8" t="s">
        <v>71</v>
      </c>
      <c r="C27" s="9">
        <v>0</v>
      </c>
      <c r="D27" s="10">
        <f t="shared" si="0"/>
        <v>0</v>
      </c>
      <c r="E27" s="12">
        <f t="shared" si="1"/>
        <v>0</v>
      </c>
    </row>
    <row r="28" spans="2:8" x14ac:dyDescent="0.25">
      <c r="B28" s="8" t="s">
        <v>65</v>
      </c>
      <c r="C28" s="9">
        <v>0</v>
      </c>
      <c r="D28" s="10">
        <f t="shared" si="0"/>
        <v>0</v>
      </c>
      <c r="E28" s="12">
        <f t="shared" si="1"/>
        <v>0</v>
      </c>
    </row>
    <row r="29" spans="2:8" x14ac:dyDescent="0.25">
      <c r="B29" s="8" t="s">
        <v>70</v>
      </c>
      <c r="C29" s="9">
        <v>0</v>
      </c>
      <c r="D29" s="10">
        <f t="shared" si="0"/>
        <v>0</v>
      </c>
      <c r="E29" s="12">
        <f t="shared" si="1"/>
        <v>0</v>
      </c>
    </row>
    <row r="30" spans="2:8" ht="15.75" thickBot="1" x14ac:dyDescent="0.3">
      <c r="B30" s="39" t="s">
        <v>10</v>
      </c>
      <c r="C30" s="40">
        <v>0</v>
      </c>
      <c r="D30" s="41">
        <f t="shared" si="0"/>
        <v>0</v>
      </c>
      <c r="E30" s="42">
        <f t="shared" si="1"/>
        <v>0</v>
      </c>
    </row>
    <row r="31" spans="2:8" s="2" customFormat="1" ht="16.5" thickTop="1" thickBot="1" x14ac:dyDescent="0.3">
      <c r="B31" s="27" t="s">
        <v>0</v>
      </c>
      <c r="C31" s="28">
        <f>SUM(C7:C30)</f>
        <v>4.1458333333333298E-2</v>
      </c>
      <c r="D31" s="29">
        <f>IFERROR(SUM(D7:D30),0)</f>
        <v>1</v>
      </c>
      <c r="E31" s="30">
        <f>IFERROR(SUM(E7:E30),0)</f>
        <v>0.53783783783783767</v>
      </c>
      <c r="F31" s="1"/>
      <c r="G31" s="1"/>
      <c r="H31" s="1"/>
    </row>
    <row r="32" spans="2:8" ht="15.75" thickTop="1" x14ac:dyDescent="0.25">
      <c r="B32" s="24"/>
      <c r="C32" s="25"/>
      <c r="D32" s="25"/>
      <c r="E32" s="35"/>
    </row>
    <row r="33" spans="2:8" s="3" customFormat="1" x14ac:dyDescent="0.25">
      <c r="B33" s="5" t="s">
        <v>11</v>
      </c>
      <c r="C33" s="6" t="s">
        <v>1</v>
      </c>
      <c r="D33" s="14" t="s">
        <v>2</v>
      </c>
      <c r="E33" s="15" t="s">
        <v>2</v>
      </c>
      <c r="F33" s="1"/>
      <c r="G33" s="1"/>
      <c r="H33" s="1"/>
    </row>
    <row r="34" spans="2:8" x14ac:dyDescent="0.25">
      <c r="B34" s="16" t="s">
        <v>12</v>
      </c>
      <c r="C34" s="9">
        <v>0</v>
      </c>
      <c r="D34" s="17"/>
      <c r="E34" s="12">
        <f>IFERROR(C34/C$42,0)</f>
        <v>0</v>
      </c>
    </row>
    <row r="35" spans="2:8" x14ac:dyDescent="0.25">
      <c r="B35" s="16" t="s">
        <v>13</v>
      </c>
      <c r="C35" s="9">
        <v>0</v>
      </c>
      <c r="D35" s="17"/>
      <c r="E35" s="12">
        <f t="shared" ref="E35:E39" si="2">IFERROR(C35/C$42,0)</f>
        <v>0</v>
      </c>
    </row>
    <row r="36" spans="2:8" x14ac:dyDescent="0.25">
      <c r="B36" s="16" t="s">
        <v>14</v>
      </c>
      <c r="C36" s="9">
        <v>0</v>
      </c>
      <c r="D36" s="17"/>
      <c r="E36" s="12">
        <f t="shared" si="2"/>
        <v>0</v>
      </c>
    </row>
    <row r="37" spans="2:8" x14ac:dyDescent="0.25">
      <c r="B37" s="16" t="s">
        <v>15</v>
      </c>
      <c r="C37" s="9">
        <v>0</v>
      </c>
      <c r="D37" s="17"/>
      <c r="E37" s="12">
        <f t="shared" si="2"/>
        <v>0</v>
      </c>
    </row>
    <row r="38" spans="2:8" x14ac:dyDescent="0.25">
      <c r="B38" s="16" t="s">
        <v>16</v>
      </c>
      <c r="C38" s="9">
        <v>3.5624999999999997E-2</v>
      </c>
      <c r="D38" s="17"/>
      <c r="E38" s="12">
        <f t="shared" si="2"/>
        <v>0.46216216216216233</v>
      </c>
    </row>
    <row r="39" spans="2:8" ht="15.75" thickBot="1" x14ac:dyDescent="0.3">
      <c r="B39" s="22" t="s">
        <v>17</v>
      </c>
      <c r="C39" s="20">
        <v>0</v>
      </c>
      <c r="D39" s="23"/>
      <c r="E39" s="34">
        <f t="shared" si="2"/>
        <v>0</v>
      </c>
    </row>
    <row r="40" spans="2:8" s="2" customFormat="1" ht="16.5" thickTop="1" thickBot="1" x14ac:dyDescent="0.3">
      <c r="B40" s="27" t="s">
        <v>0</v>
      </c>
      <c r="C40" s="28">
        <f>SUM(C34:C39)</f>
        <v>3.5624999999999997E-2</v>
      </c>
      <c r="D40" s="29"/>
      <c r="E40" s="30">
        <f>IFERROR(SUM(E34:E39),0)</f>
        <v>0.46216216216216233</v>
      </c>
      <c r="F40" s="1"/>
      <c r="G40" s="1"/>
      <c r="H40" s="1"/>
    </row>
    <row r="41" spans="2:8" ht="16.5" thickTop="1" thickBot="1" x14ac:dyDescent="0.3">
      <c r="B41" s="26"/>
      <c r="C41" s="4"/>
      <c r="D41" s="4"/>
      <c r="E41" s="36"/>
    </row>
    <row r="42" spans="2:8" s="2" customFormat="1" ht="16.5" thickTop="1" thickBot="1" x14ac:dyDescent="0.3">
      <c r="B42" s="27" t="s">
        <v>3</v>
      </c>
      <c r="C42" s="28">
        <f>SUM(C31,C40)</f>
        <v>7.7083333333333295E-2</v>
      </c>
      <c r="D42" s="31"/>
      <c r="E42" s="33">
        <f>IFERROR(SUM(E31,E40),0)</f>
        <v>1</v>
      </c>
      <c r="F42" s="1"/>
      <c r="G42" s="1"/>
      <c r="H42" s="1"/>
    </row>
    <row r="43" spans="2:8" ht="66" customHeight="1" thickTop="1" thickBot="1" x14ac:dyDescent="0.3">
      <c r="B43" s="48" t="s">
        <v>38</v>
      </c>
      <c r="C43" s="49"/>
      <c r="D43" s="49"/>
      <c r="E43" s="50"/>
    </row>
  </sheetData>
  <mergeCells count="4">
    <mergeCell ref="B43:E43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H43"/>
  <sheetViews>
    <sheetView showGridLines="0" showZeros="0" view="pageBreakPreview" zoomScaleNormal="70" zoomScaleSheetLayoutView="100" workbookViewId="0">
      <selection activeCell="B7" sqref="B7:E3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51" t="s">
        <v>50</v>
      </c>
      <c r="C3" s="52"/>
      <c r="D3" s="52"/>
      <c r="E3" s="53"/>
    </row>
    <row r="4" spans="2:5" x14ac:dyDescent="0.25">
      <c r="B4" s="54" t="s">
        <v>81</v>
      </c>
      <c r="C4" s="55"/>
      <c r="D4" s="55"/>
      <c r="E4" s="56"/>
    </row>
    <row r="5" spans="2:5" x14ac:dyDescent="0.25">
      <c r="B5" s="18"/>
      <c r="C5" s="55" t="s">
        <v>23</v>
      </c>
      <c r="D5" s="55"/>
      <c r="E5" s="56"/>
    </row>
    <row r="6" spans="2:5" x14ac:dyDescent="0.25">
      <c r="B6" s="5" t="s">
        <v>7</v>
      </c>
      <c r="C6" s="6" t="s">
        <v>1</v>
      </c>
      <c r="D6" s="6" t="s">
        <v>2</v>
      </c>
      <c r="E6" s="7" t="s">
        <v>2</v>
      </c>
    </row>
    <row r="7" spans="2:5" x14ac:dyDescent="0.25">
      <c r="B7" s="8" t="s">
        <v>28</v>
      </c>
      <c r="C7" s="9">
        <v>0</v>
      </c>
      <c r="D7" s="10">
        <f>IFERROR(C7/C$31,0)</f>
        <v>0</v>
      </c>
      <c r="E7" s="12">
        <f>IFERROR(C7/C$42,0)</f>
        <v>0</v>
      </c>
    </row>
    <row r="8" spans="2:5" x14ac:dyDescent="0.25">
      <c r="B8" s="8" t="s">
        <v>53</v>
      </c>
      <c r="C8" s="9">
        <v>0</v>
      </c>
      <c r="D8" s="10">
        <f t="shared" ref="D8:D30" si="0">IFERROR(C8/C$31,0)</f>
        <v>0</v>
      </c>
      <c r="E8" s="12">
        <f t="shared" ref="E8:E30" si="1">IFERROR(C8/C$42,0)</f>
        <v>0</v>
      </c>
    </row>
    <row r="9" spans="2:5" x14ac:dyDescent="0.25">
      <c r="B9" s="8" t="s">
        <v>8</v>
      </c>
      <c r="C9" s="9">
        <v>0</v>
      </c>
      <c r="D9" s="10">
        <f t="shared" si="0"/>
        <v>0</v>
      </c>
      <c r="E9" s="12">
        <f t="shared" si="1"/>
        <v>0</v>
      </c>
    </row>
    <row r="10" spans="2:5" x14ac:dyDescent="0.25">
      <c r="B10" s="8" t="s">
        <v>33</v>
      </c>
      <c r="C10" s="9">
        <v>0</v>
      </c>
      <c r="D10" s="10">
        <f t="shared" si="0"/>
        <v>0</v>
      </c>
      <c r="E10" s="12">
        <f t="shared" si="1"/>
        <v>0</v>
      </c>
    </row>
    <row r="11" spans="2:5" x14ac:dyDescent="0.25">
      <c r="B11" s="8" t="s">
        <v>9</v>
      </c>
      <c r="C11" s="9">
        <v>0</v>
      </c>
      <c r="D11" s="10">
        <f t="shared" si="0"/>
        <v>0</v>
      </c>
      <c r="E11" s="12">
        <f t="shared" si="1"/>
        <v>0</v>
      </c>
    </row>
    <row r="12" spans="2:5" x14ac:dyDescent="0.25">
      <c r="B12" s="8" t="s">
        <v>66</v>
      </c>
      <c r="C12" s="9">
        <v>0</v>
      </c>
      <c r="D12" s="10">
        <f t="shared" si="0"/>
        <v>0</v>
      </c>
      <c r="E12" s="12">
        <f t="shared" si="1"/>
        <v>0</v>
      </c>
    </row>
    <row r="13" spans="2:5" x14ac:dyDescent="0.25">
      <c r="B13" s="8" t="s">
        <v>54</v>
      </c>
      <c r="C13" s="9">
        <v>0</v>
      </c>
      <c r="D13" s="10">
        <f t="shared" si="0"/>
        <v>0</v>
      </c>
      <c r="E13" s="12">
        <f t="shared" si="1"/>
        <v>0</v>
      </c>
    </row>
    <row r="14" spans="2:5" x14ac:dyDescent="0.25">
      <c r="B14" s="8" t="s">
        <v>67</v>
      </c>
      <c r="C14" s="9">
        <v>0</v>
      </c>
      <c r="D14" s="10">
        <f t="shared" si="0"/>
        <v>0</v>
      </c>
      <c r="E14" s="12">
        <f t="shared" si="1"/>
        <v>0</v>
      </c>
    </row>
    <row r="15" spans="2:5" x14ac:dyDescent="0.25">
      <c r="B15" s="8" t="s">
        <v>68</v>
      </c>
      <c r="C15" s="9">
        <v>0</v>
      </c>
      <c r="D15" s="10">
        <f t="shared" si="0"/>
        <v>0</v>
      </c>
      <c r="E15" s="12">
        <f t="shared" si="1"/>
        <v>0</v>
      </c>
    </row>
    <row r="16" spans="2:5" x14ac:dyDescent="0.25">
      <c r="B16" s="8" t="s">
        <v>55</v>
      </c>
      <c r="C16" s="9">
        <v>0</v>
      </c>
      <c r="D16" s="10">
        <f t="shared" si="0"/>
        <v>0</v>
      </c>
      <c r="E16" s="12">
        <f t="shared" si="1"/>
        <v>0</v>
      </c>
    </row>
    <row r="17" spans="2:8" x14ac:dyDescent="0.25">
      <c r="B17" s="8" t="s">
        <v>69</v>
      </c>
      <c r="C17" s="9">
        <v>0</v>
      </c>
      <c r="D17" s="10">
        <f t="shared" si="0"/>
        <v>0</v>
      </c>
      <c r="E17" s="12">
        <f t="shared" si="1"/>
        <v>0</v>
      </c>
    </row>
    <row r="18" spans="2:8" x14ac:dyDescent="0.25">
      <c r="B18" s="8" t="s">
        <v>56</v>
      </c>
      <c r="C18" s="9">
        <v>0</v>
      </c>
      <c r="D18" s="10">
        <f t="shared" si="0"/>
        <v>0</v>
      </c>
      <c r="E18" s="12">
        <f t="shared" si="1"/>
        <v>0</v>
      </c>
    </row>
    <row r="19" spans="2:8" x14ac:dyDescent="0.25">
      <c r="B19" s="8" t="s">
        <v>57</v>
      </c>
      <c r="C19" s="9">
        <v>0</v>
      </c>
      <c r="D19" s="10">
        <f t="shared" si="0"/>
        <v>0</v>
      </c>
      <c r="E19" s="12">
        <f t="shared" si="1"/>
        <v>0</v>
      </c>
    </row>
    <row r="20" spans="2:8" x14ac:dyDescent="0.25">
      <c r="B20" s="8" t="s">
        <v>58</v>
      </c>
      <c r="C20" s="9">
        <v>0</v>
      </c>
      <c r="D20" s="10">
        <f t="shared" si="0"/>
        <v>0</v>
      </c>
      <c r="E20" s="12">
        <f t="shared" si="1"/>
        <v>0</v>
      </c>
    </row>
    <row r="21" spans="2:8" x14ac:dyDescent="0.25">
      <c r="B21" s="8" t="s">
        <v>59</v>
      </c>
      <c r="C21" s="9">
        <v>0</v>
      </c>
      <c r="D21" s="10">
        <f t="shared" si="0"/>
        <v>0</v>
      </c>
      <c r="E21" s="12">
        <f t="shared" si="1"/>
        <v>0</v>
      </c>
    </row>
    <row r="22" spans="2:8" x14ac:dyDescent="0.25">
      <c r="B22" s="8" t="s">
        <v>60</v>
      </c>
      <c r="C22" s="9">
        <v>0</v>
      </c>
      <c r="D22" s="10">
        <f t="shared" si="0"/>
        <v>0</v>
      </c>
      <c r="E22" s="12">
        <f t="shared" si="1"/>
        <v>0</v>
      </c>
    </row>
    <row r="23" spans="2:8" x14ac:dyDescent="0.25">
      <c r="B23" s="8" t="s">
        <v>61</v>
      </c>
      <c r="C23" s="9">
        <v>0</v>
      </c>
      <c r="D23" s="10">
        <f t="shared" si="0"/>
        <v>0</v>
      </c>
      <c r="E23" s="12">
        <f t="shared" si="1"/>
        <v>0</v>
      </c>
    </row>
    <row r="24" spans="2:8" x14ac:dyDescent="0.25">
      <c r="B24" s="8" t="s">
        <v>62</v>
      </c>
      <c r="C24" s="9">
        <v>0</v>
      </c>
      <c r="D24" s="10">
        <f t="shared" si="0"/>
        <v>0</v>
      </c>
      <c r="E24" s="12">
        <f t="shared" si="1"/>
        <v>0</v>
      </c>
    </row>
    <row r="25" spans="2:8" x14ac:dyDescent="0.25">
      <c r="B25" s="8" t="s">
        <v>63</v>
      </c>
      <c r="C25" s="9">
        <v>0</v>
      </c>
      <c r="D25" s="10">
        <f t="shared" si="0"/>
        <v>0</v>
      </c>
      <c r="E25" s="12">
        <f t="shared" si="1"/>
        <v>0</v>
      </c>
    </row>
    <row r="26" spans="2:8" x14ac:dyDescent="0.25">
      <c r="B26" s="8" t="s">
        <v>64</v>
      </c>
      <c r="C26" s="9">
        <v>0</v>
      </c>
      <c r="D26" s="10">
        <f t="shared" si="0"/>
        <v>0</v>
      </c>
      <c r="E26" s="12">
        <f t="shared" si="1"/>
        <v>0</v>
      </c>
    </row>
    <row r="27" spans="2:8" x14ac:dyDescent="0.25">
      <c r="B27" s="8" t="s">
        <v>71</v>
      </c>
      <c r="C27" s="9">
        <v>0</v>
      </c>
      <c r="D27" s="10">
        <f t="shared" si="0"/>
        <v>0</v>
      </c>
      <c r="E27" s="12">
        <f t="shared" si="1"/>
        <v>0</v>
      </c>
    </row>
    <row r="28" spans="2:8" x14ac:dyDescent="0.25">
      <c r="B28" s="8" t="s">
        <v>65</v>
      </c>
      <c r="C28" s="9">
        <v>0</v>
      </c>
      <c r="D28" s="10">
        <f t="shared" si="0"/>
        <v>0</v>
      </c>
      <c r="E28" s="12">
        <f t="shared" si="1"/>
        <v>0</v>
      </c>
    </row>
    <row r="29" spans="2:8" x14ac:dyDescent="0.25">
      <c r="B29" s="8" t="s">
        <v>70</v>
      </c>
      <c r="C29" s="9">
        <v>0</v>
      </c>
      <c r="D29" s="10">
        <f t="shared" si="0"/>
        <v>0</v>
      </c>
      <c r="E29" s="12">
        <f t="shared" si="1"/>
        <v>0</v>
      </c>
    </row>
    <row r="30" spans="2:8" ht="15.75" thickBot="1" x14ac:dyDescent="0.3">
      <c r="B30" s="39" t="s">
        <v>10</v>
      </c>
      <c r="C30" s="40">
        <v>0</v>
      </c>
      <c r="D30" s="41">
        <f t="shared" si="0"/>
        <v>0</v>
      </c>
      <c r="E30" s="42">
        <f t="shared" si="1"/>
        <v>0</v>
      </c>
    </row>
    <row r="31" spans="2:8" s="2" customFormat="1" ht="16.5" thickTop="1" thickBot="1" x14ac:dyDescent="0.3">
      <c r="B31" s="27" t="s">
        <v>0</v>
      </c>
      <c r="C31" s="28">
        <f>SUM(C7:C30)</f>
        <v>0</v>
      </c>
      <c r="D31" s="29">
        <f>IFERROR(SUM(D7:D30),0)</f>
        <v>0</v>
      </c>
      <c r="E31" s="30">
        <f>IFERROR(SUM(E7:E30),0)</f>
        <v>0</v>
      </c>
      <c r="F31" s="1"/>
      <c r="G31" s="1"/>
      <c r="H31" s="1"/>
    </row>
    <row r="32" spans="2:8" ht="15.75" thickTop="1" x14ac:dyDescent="0.25">
      <c r="B32" s="24"/>
      <c r="C32" s="25"/>
      <c r="D32" s="25"/>
      <c r="E32" s="35"/>
    </row>
    <row r="33" spans="2:8" s="3" customFormat="1" x14ac:dyDescent="0.25">
      <c r="B33" s="5" t="s">
        <v>11</v>
      </c>
      <c r="C33" s="6" t="s">
        <v>1</v>
      </c>
      <c r="D33" s="14" t="s">
        <v>2</v>
      </c>
      <c r="E33" s="15" t="s">
        <v>2</v>
      </c>
      <c r="F33" s="1"/>
      <c r="G33" s="1"/>
      <c r="H33" s="1"/>
    </row>
    <row r="34" spans="2:8" x14ac:dyDescent="0.25">
      <c r="B34" s="16" t="s">
        <v>12</v>
      </c>
      <c r="C34" s="9">
        <v>0</v>
      </c>
      <c r="D34" s="17"/>
      <c r="E34" s="12">
        <f>IFERROR(C34/C$42,0)</f>
        <v>0</v>
      </c>
    </row>
    <row r="35" spans="2:8" x14ac:dyDescent="0.25">
      <c r="B35" s="16" t="s">
        <v>13</v>
      </c>
      <c r="C35" s="9">
        <v>0</v>
      </c>
      <c r="D35" s="17"/>
      <c r="E35" s="12">
        <f t="shared" ref="E35:E39" si="2">IFERROR(C35/C$42,0)</f>
        <v>0</v>
      </c>
    </row>
    <row r="36" spans="2:8" x14ac:dyDescent="0.25">
      <c r="B36" s="16" t="s">
        <v>14</v>
      </c>
      <c r="C36" s="9">
        <v>0</v>
      </c>
      <c r="D36" s="17"/>
      <c r="E36" s="12">
        <f t="shared" si="2"/>
        <v>0</v>
      </c>
    </row>
    <row r="37" spans="2:8" x14ac:dyDescent="0.25">
      <c r="B37" s="16" t="s">
        <v>15</v>
      </c>
      <c r="C37" s="9">
        <v>0</v>
      </c>
      <c r="D37" s="17"/>
      <c r="E37" s="12">
        <f t="shared" si="2"/>
        <v>0</v>
      </c>
    </row>
    <row r="38" spans="2:8" x14ac:dyDescent="0.25">
      <c r="B38" s="16" t="s">
        <v>16</v>
      </c>
      <c r="C38" s="9">
        <v>0</v>
      </c>
      <c r="D38" s="17"/>
      <c r="E38" s="12">
        <f t="shared" si="2"/>
        <v>0</v>
      </c>
    </row>
    <row r="39" spans="2:8" ht="15.75" thickBot="1" x14ac:dyDescent="0.3">
      <c r="B39" s="22" t="s">
        <v>17</v>
      </c>
      <c r="C39" s="20">
        <v>0</v>
      </c>
      <c r="D39" s="23"/>
      <c r="E39" s="34">
        <f t="shared" si="2"/>
        <v>0</v>
      </c>
    </row>
    <row r="40" spans="2:8" s="2" customFormat="1" ht="16.5" thickTop="1" thickBot="1" x14ac:dyDescent="0.3">
      <c r="B40" s="27" t="s">
        <v>0</v>
      </c>
      <c r="C40" s="28">
        <f>SUM(C34:C39)</f>
        <v>0</v>
      </c>
      <c r="D40" s="29"/>
      <c r="E40" s="30">
        <f>IFERROR(SUM(E34:E39),0)</f>
        <v>0</v>
      </c>
      <c r="F40" s="1"/>
      <c r="G40" s="1"/>
      <c r="H40" s="1"/>
    </row>
    <row r="41" spans="2:8" ht="16.5" thickTop="1" thickBot="1" x14ac:dyDescent="0.3">
      <c r="B41" s="26"/>
      <c r="C41" s="4"/>
      <c r="D41" s="4"/>
      <c r="E41" s="36"/>
    </row>
    <row r="42" spans="2:8" s="2" customFormat="1" ht="16.5" thickTop="1" thickBot="1" x14ac:dyDescent="0.3">
      <c r="B42" s="27" t="s">
        <v>3</v>
      </c>
      <c r="C42" s="28">
        <f>SUM(C31,C40)</f>
        <v>0</v>
      </c>
      <c r="D42" s="31"/>
      <c r="E42" s="33">
        <f>IFERROR(SUM(E31,E40),0)</f>
        <v>0</v>
      </c>
      <c r="F42" s="1"/>
      <c r="G42" s="1"/>
      <c r="H42" s="1"/>
    </row>
    <row r="43" spans="2:8" ht="66" customHeight="1" thickTop="1" thickBot="1" x14ac:dyDescent="0.3">
      <c r="B43" s="48" t="s">
        <v>30</v>
      </c>
      <c r="C43" s="49"/>
      <c r="D43" s="49"/>
      <c r="E43" s="50"/>
    </row>
  </sheetData>
  <mergeCells count="4">
    <mergeCell ref="B43:E43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H43"/>
  <sheetViews>
    <sheetView showGridLines="0" showZeros="0" view="pageBreakPreview" topLeftCell="A22" zoomScale="80" zoomScaleNormal="80" zoomScaleSheetLayoutView="80" zoomScalePageLayoutView="90" workbookViewId="0">
      <selection activeCell="C34" sqref="C3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51" t="s">
        <v>51</v>
      </c>
      <c r="C3" s="52"/>
      <c r="D3" s="52"/>
      <c r="E3" s="53"/>
    </row>
    <row r="4" spans="2:5" x14ac:dyDescent="0.25">
      <c r="B4" s="54" t="s">
        <v>81</v>
      </c>
      <c r="C4" s="55"/>
      <c r="D4" s="55"/>
      <c r="E4" s="56"/>
    </row>
    <row r="5" spans="2:5" x14ac:dyDescent="0.25">
      <c r="B5" s="18"/>
      <c r="C5" s="55" t="s">
        <v>27</v>
      </c>
      <c r="D5" s="55"/>
      <c r="E5" s="56"/>
    </row>
    <row r="6" spans="2:5" x14ac:dyDescent="0.25">
      <c r="B6" s="5" t="s">
        <v>7</v>
      </c>
      <c r="C6" s="6" t="s">
        <v>1</v>
      </c>
      <c r="D6" s="6" t="s">
        <v>2</v>
      </c>
      <c r="E6" s="7" t="s">
        <v>2</v>
      </c>
    </row>
    <row r="7" spans="2:5" ht="15" customHeight="1" x14ac:dyDescent="0.25">
      <c r="B7" s="8" t="s">
        <v>28</v>
      </c>
      <c r="C7" s="9">
        <v>0</v>
      </c>
      <c r="D7" s="10">
        <f>IFERROR(C7/C$31,0)</f>
        <v>0</v>
      </c>
      <c r="E7" s="12">
        <f>IFERROR(C7/C$42,0)</f>
        <v>0</v>
      </c>
    </row>
    <row r="8" spans="2:5" ht="15" customHeight="1" x14ac:dyDescent="0.25">
      <c r="B8" s="8" t="s">
        <v>53</v>
      </c>
      <c r="C8" s="9">
        <v>0</v>
      </c>
      <c r="D8" s="10">
        <f t="shared" ref="D8:D30" si="0">IFERROR(C8/C$31,0)</f>
        <v>0</v>
      </c>
      <c r="E8" s="12">
        <f t="shared" ref="E8:E30" si="1">IFERROR(C8/C$42,0)</f>
        <v>0</v>
      </c>
    </row>
    <row r="9" spans="2:5" ht="15" customHeight="1" x14ac:dyDescent="0.25">
      <c r="B9" s="8" t="s">
        <v>8</v>
      </c>
      <c r="C9" s="9">
        <v>0</v>
      </c>
      <c r="D9" s="10">
        <f t="shared" si="0"/>
        <v>0</v>
      </c>
      <c r="E9" s="12">
        <f t="shared" si="1"/>
        <v>0</v>
      </c>
    </row>
    <row r="10" spans="2:5" ht="15" customHeight="1" x14ac:dyDescent="0.25">
      <c r="B10" s="8" t="s">
        <v>33</v>
      </c>
      <c r="C10" s="9">
        <v>0</v>
      </c>
      <c r="D10" s="10">
        <f t="shared" si="0"/>
        <v>0</v>
      </c>
      <c r="E10" s="12">
        <f t="shared" si="1"/>
        <v>0</v>
      </c>
    </row>
    <row r="11" spans="2:5" ht="15" customHeight="1" x14ac:dyDescent="0.25">
      <c r="B11" s="8" t="s">
        <v>9</v>
      </c>
      <c r="C11" s="9">
        <v>0</v>
      </c>
      <c r="D11" s="10">
        <f t="shared" si="0"/>
        <v>0</v>
      </c>
      <c r="E11" s="12">
        <f t="shared" si="1"/>
        <v>0</v>
      </c>
    </row>
    <row r="12" spans="2:5" ht="15" customHeight="1" x14ac:dyDescent="0.25">
      <c r="B12" s="8" t="s">
        <v>66</v>
      </c>
      <c r="C12" s="9">
        <v>0</v>
      </c>
      <c r="D12" s="10">
        <f t="shared" si="0"/>
        <v>0</v>
      </c>
      <c r="E12" s="12">
        <f t="shared" si="1"/>
        <v>0</v>
      </c>
    </row>
    <row r="13" spans="2:5" ht="15" customHeight="1" x14ac:dyDescent="0.25">
      <c r="B13" s="8" t="s">
        <v>54</v>
      </c>
      <c r="C13" s="9">
        <v>0</v>
      </c>
      <c r="D13" s="10">
        <f t="shared" si="0"/>
        <v>0</v>
      </c>
      <c r="E13" s="12">
        <f t="shared" si="1"/>
        <v>0</v>
      </c>
    </row>
    <row r="14" spans="2:5" ht="15" customHeight="1" x14ac:dyDescent="0.25">
      <c r="B14" s="8" t="s">
        <v>67</v>
      </c>
      <c r="C14" s="9">
        <v>0</v>
      </c>
      <c r="D14" s="10">
        <f t="shared" si="0"/>
        <v>0</v>
      </c>
      <c r="E14" s="12">
        <f t="shared" si="1"/>
        <v>0</v>
      </c>
    </row>
    <row r="15" spans="2:5" ht="15" customHeight="1" x14ac:dyDescent="0.25">
      <c r="B15" s="8" t="s">
        <v>68</v>
      </c>
      <c r="C15" s="9">
        <v>0</v>
      </c>
      <c r="D15" s="10">
        <f t="shared" si="0"/>
        <v>0</v>
      </c>
      <c r="E15" s="12">
        <f t="shared" si="1"/>
        <v>0</v>
      </c>
    </row>
    <row r="16" spans="2:5" ht="15" customHeight="1" x14ac:dyDescent="0.25">
      <c r="B16" s="8" t="s">
        <v>55</v>
      </c>
      <c r="C16" s="9">
        <v>0</v>
      </c>
      <c r="D16" s="10">
        <f t="shared" si="0"/>
        <v>0</v>
      </c>
      <c r="E16" s="12">
        <f t="shared" si="1"/>
        <v>0</v>
      </c>
    </row>
    <row r="17" spans="2:8" ht="15" customHeight="1" x14ac:dyDescent="0.25">
      <c r="B17" s="8" t="s">
        <v>69</v>
      </c>
      <c r="C17" s="9">
        <v>0</v>
      </c>
      <c r="D17" s="10">
        <f t="shared" si="0"/>
        <v>0</v>
      </c>
      <c r="E17" s="12">
        <f t="shared" si="1"/>
        <v>0</v>
      </c>
    </row>
    <row r="18" spans="2:8" ht="15" customHeight="1" x14ac:dyDescent="0.25">
      <c r="B18" s="8" t="s">
        <v>56</v>
      </c>
      <c r="C18" s="9">
        <v>0</v>
      </c>
      <c r="D18" s="10">
        <f t="shared" si="0"/>
        <v>0</v>
      </c>
      <c r="E18" s="12">
        <f t="shared" si="1"/>
        <v>0</v>
      </c>
    </row>
    <row r="19" spans="2:8" ht="15" customHeight="1" x14ac:dyDescent="0.25">
      <c r="B19" s="8" t="s">
        <v>57</v>
      </c>
      <c r="C19" s="9">
        <v>0</v>
      </c>
      <c r="D19" s="10">
        <f t="shared" si="0"/>
        <v>0</v>
      </c>
      <c r="E19" s="12">
        <f t="shared" si="1"/>
        <v>0</v>
      </c>
    </row>
    <row r="20" spans="2:8" ht="15" customHeight="1" x14ac:dyDescent="0.25">
      <c r="B20" s="8" t="s">
        <v>58</v>
      </c>
      <c r="C20" s="9">
        <v>0</v>
      </c>
      <c r="D20" s="10">
        <f t="shared" si="0"/>
        <v>0</v>
      </c>
      <c r="E20" s="12">
        <f t="shared" si="1"/>
        <v>0</v>
      </c>
    </row>
    <row r="21" spans="2:8" ht="15" customHeight="1" x14ac:dyDescent="0.25">
      <c r="B21" s="8" t="s">
        <v>59</v>
      </c>
      <c r="C21" s="9">
        <v>0</v>
      </c>
      <c r="D21" s="10">
        <f t="shared" si="0"/>
        <v>0</v>
      </c>
      <c r="E21" s="12">
        <f t="shared" si="1"/>
        <v>0</v>
      </c>
    </row>
    <row r="22" spans="2:8" ht="15" customHeight="1" x14ac:dyDescent="0.25">
      <c r="B22" s="8" t="s">
        <v>60</v>
      </c>
      <c r="C22" s="9">
        <v>0</v>
      </c>
      <c r="D22" s="10">
        <f t="shared" si="0"/>
        <v>0</v>
      </c>
      <c r="E22" s="12">
        <f t="shared" si="1"/>
        <v>0</v>
      </c>
    </row>
    <row r="23" spans="2:8" ht="15" customHeight="1" x14ac:dyDescent="0.25">
      <c r="B23" s="8" t="s">
        <v>61</v>
      </c>
      <c r="C23" s="9">
        <v>0</v>
      </c>
      <c r="D23" s="10">
        <f t="shared" si="0"/>
        <v>0</v>
      </c>
      <c r="E23" s="12">
        <f t="shared" si="1"/>
        <v>0</v>
      </c>
    </row>
    <row r="24" spans="2:8" ht="15" customHeight="1" x14ac:dyDescent="0.25">
      <c r="B24" s="8" t="s">
        <v>62</v>
      </c>
      <c r="C24" s="9">
        <v>0</v>
      </c>
      <c r="D24" s="10">
        <f t="shared" si="0"/>
        <v>0</v>
      </c>
      <c r="E24" s="12">
        <f t="shared" si="1"/>
        <v>0</v>
      </c>
    </row>
    <row r="25" spans="2:8" ht="15" customHeight="1" x14ac:dyDescent="0.25">
      <c r="B25" s="8" t="s">
        <v>63</v>
      </c>
      <c r="C25" s="9">
        <v>0</v>
      </c>
      <c r="D25" s="10">
        <f t="shared" si="0"/>
        <v>0</v>
      </c>
      <c r="E25" s="12">
        <f t="shared" si="1"/>
        <v>0</v>
      </c>
    </row>
    <row r="26" spans="2:8" ht="15" customHeight="1" x14ac:dyDescent="0.25">
      <c r="B26" s="8" t="s">
        <v>64</v>
      </c>
      <c r="C26" s="9">
        <v>0</v>
      </c>
      <c r="D26" s="10">
        <f t="shared" si="0"/>
        <v>0</v>
      </c>
      <c r="E26" s="12">
        <f t="shared" si="1"/>
        <v>0</v>
      </c>
    </row>
    <row r="27" spans="2:8" ht="15" customHeight="1" x14ac:dyDescent="0.25">
      <c r="B27" s="8" t="s">
        <v>71</v>
      </c>
      <c r="C27" s="9">
        <v>0</v>
      </c>
      <c r="D27" s="10">
        <f t="shared" si="0"/>
        <v>0</v>
      </c>
      <c r="E27" s="12">
        <f t="shared" si="1"/>
        <v>0</v>
      </c>
    </row>
    <row r="28" spans="2:8" ht="15" customHeight="1" x14ac:dyDescent="0.25">
      <c r="B28" s="8" t="s">
        <v>65</v>
      </c>
      <c r="C28" s="9">
        <v>0</v>
      </c>
      <c r="D28" s="10">
        <f t="shared" si="0"/>
        <v>0</v>
      </c>
      <c r="E28" s="12">
        <f t="shared" si="1"/>
        <v>0</v>
      </c>
    </row>
    <row r="29" spans="2:8" ht="15" customHeight="1" x14ac:dyDescent="0.25">
      <c r="B29" s="8" t="s">
        <v>70</v>
      </c>
      <c r="C29" s="9">
        <v>0</v>
      </c>
      <c r="D29" s="10">
        <f t="shared" si="0"/>
        <v>0</v>
      </c>
      <c r="E29" s="12">
        <f t="shared" si="1"/>
        <v>0</v>
      </c>
    </row>
    <row r="30" spans="2:8" ht="15" customHeight="1" thickBot="1" x14ac:dyDescent="0.3">
      <c r="B30" s="39" t="s">
        <v>10</v>
      </c>
      <c r="C30" s="40">
        <v>0</v>
      </c>
      <c r="D30" s="41">
        <f t="shared" si="0"/>
        <v>0</v>
      </c>
      <c r="E30" s="42">
        <f t="shared" si="1"/>
        <v>0</v>
      </c>
    </row>
    <row r="31" spans="2:8" s="2" customFormat="1" ht="16.5" thickTop="1" thickBot="1" x14ac:dyDescent="0.3">
      <c r="B31" s="27" t="s">
        <v>0</v>
      </c>
      <c r="C31" s="28">
        <f>SUM(C7:C30)</f>
        <v>0</v>
      </c>
      <c r="D31" s="29">
        <f>IFERROR(SUM(D7:D30),0)</f>
        <v>0</v>
      </c>
      <c r="E31" s="30">
        <f>IFERROR(SUM(E7:E30),0)</f>
        <v>0</v>
      </c>
      <c r="F31" s="1"/>
      <c r="G31" s="1"/>
      <c r="H31" s="1"/>
    </row>
    <row r="32" spans="2:8" ht="15.75" thickTop="1" x14ac:dyDescent="0.25">
      <c r="B32" s="24"/>
      <c r="C32" s="25"/>
      <c r="D32" s="25"/>
      <c r="E32" s="35"/>
    </row>
    <row r="33" spans="2:8" s="3" customFormat="1" x14ac:dyDescent="0.25">
      <c r="B33" s="5" t="s">
        <v>11</v>
      </c>
      <c r="C33" s="6" t="s">
        <v>1</v>
      </c>
      <c r="D33" s="14" t="s">
        <v>2</v>
      </c>
      <c r="E33" s="15" t="s">
        <v>2</v>
      </c>
      <c r="F33" s="1"/>
      <c r="G33" s="1"/>
      <c r="H33" s="1"/>
    </row>
    <row r="34" spans="2:8" x14ac:dyDescent="0.25">
      <c r="B34" s="16" t="s">
        <v>12</v>
      </c>
      <c r="C34" s="9">
        <v>0</v>
      </c>
      <c r="D34" s="17"/>
      <c r="E34" s="12">
        <f>IFERROR(C34/C$42,0)</f>
        <v>0</v>
      </c>
    </row>
    <row r="35" spans="2:8" x14ac:dyDescent="0.25">
      <c r="B35" s="16" t="s">
        <v>13</v>
      </c>
      <c r="C35" s="9">
        <v>0</v>
      </c>
      <c r="D35" s="17"/>
      <c r="E35" s="12">
        <f t="shared" ref="E35:E39" si="2">IFERROR(C35/C$42,0)</f>
        <v>0</v>
      </c>
    </row>
    <row r="36" spans="2:8" x14ac:dyDescent="0.25">
      <c r="B36" s="16" t="s">
        <v>14</v>
      </c>
      <c r="C36" s="9">
        <v>0</v>
      </c>
      <c r="D36" s="17"/>
      <c r="E36" s="12">
        <f t="shared" si="2"/>
        <v>0</v>
      </c>
    </row>
    <row r="37" spans="2:8" x14ac:dyDescent="0.25">
      <c r="B37" s="16" t="s">
        <v>15</v>
      </c>
      <c r="C37" s="9">
        <v>0</v>
      </c>
      <c r="D37" s="17"/>
      <c r="E37" s="12">
        <f t="shared" si="2"/>
        <v>0</v>
      </c>
    </row>
    <row r="38" spans="2:8" x14ac:dyDescent="0.25">
      <c r="B38" s="16" t="s">
        <v>16</v>
      </c>
      <c r="C38" s="9">
        <v>0</v>
      </c>
      <c r="D38" s="17"/>
      <c r="E38" s="12">
        <f t="shared" si="2"/>
        <v>0</v>
      </c>
    </row>
    <row r="39" spans="2:8" ht="15.75" thickBot="1" x14ac:dyDescent="0.3">
      <c r="B39" s="22" t="s">
        <v>17</v>
      </c>
      <c r="C39" s="20">
        <v>0</v>
      </c>
      <c r="D39" s="23"/>
      <c r="E39" s="34">
        <f t="shared" si="2"/>
        <v>0</v>
      </c>
    </row>
    <row r="40" spans="2:8" s="2" customFormat="1" ht="16.5" thickTop="1" thickBot="1" x14ac:dyDescent="0.3">
      <c r="B40" s="27" t="s">
        <v>0</v>
      </c>
      <c r="C40" s="28">
        <f>SUM(C34:C39)</f>
        <v>0</v>
      </c>
      <c r="D40" s="29"/>
      <c r="E40" s="30">
        <f>IFERROR(SUM(E34:E39),0)</f>
        <v>0</v>
      </c>
      <c r="F40" s="1"/>
      <c r="G40" s="1"/>
      <c r="H40" s="1"/>
    </row>
    <row r="41" spans="2:8" ht="16.5" thickTop="1" thickBot="1" x14ac:dyDescent="0.3">
      <c r="B41" s="26"/>
      <c r="C41" s="4"/>
      <c r="D41" s="4"/>
      <c r="E41" s="36"/>
    </row>
    <row r="42" spans="2:8" s="2" customFormat="1" ht="16.5" thickTop="1" thickBot="1" x14ac:dyDescent="0.3">
      <c r="B42" s="27" t="s">
        <v>3</v>
      </c>
      <c r="C42" s="28">
        <f>SUM(C31,C40)</f>
        <v>0</v>
      </c>
      <c r="D42" s="31"/>
      <c r="E42" s="33">
        <f>IFERROR(SUM(E31,E40),0)</f>
        <v>0</v>
      </c>
      <c r="F42" s="1"/>
      <c r="G42" s="1"/>
      <c r="H42" s="1"/>
    </row>
    <row r="43" spans="2:8" ht="66" customHeight="1" thickTop="1" thickBot="1" x14ac:dyDescent="0.3">
      <c r="B43" s="48" t="s">
        <v>37</v>
      </c>
      <c r="C43" s="49"/>
      <c r="D43" s="49"/>
      <c r="E43" s="50"/>
    </row>
  </sheetData>
  <mergeCells count="4">
    <mergeCell ref="B43:E43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31"/>
  <sheetViews>
    <sheetView showZeros="0" workbookViewId="0">
      <selection activeCell="H27" sqref="H27"/>
    </sheetView>
  </sheetViews>
  <sheetFormatPr defaultRowHeight="15" x14ac:dyDescent="0.25"/>
  <cols>
    <col min="1" max="1" width="40.5703125" style="46" bestFit="1" customWidth="1"/>
    <col min="2" max="16384" width="9.140625" style="46"/>
  </cols>
  <sheetData>
    <row r="1" spans="1:10" x14ac:dyDescent="0.25">
      <c r="A1" s="46" t="s">
        <v>72</v>
      </c>
      <c r="B1" s="46" t="s">
        <v>73</v>
      </c>
      <c r="C1" s="46" t="s">
        <v>74</v>
      </c>
      <c r="D1" s="46" t="s">
        <v>75</v>
      </c>
      <c r="E1" s="46" t="s">
        <v>76</v>
      </c>
    </row>
    <row r="2" spans="1:10" x14ac:dyDescent="0.25">
      <c r="A2" t="s">
        <v>28</v>
      </c>
      <c r="D2" s="47">
        <v>0.64476282316205202</v>
      </c>
      <c r="E2" s="47">
        <v>0.35523717683794798</v>
      </c>
    </row>
    <row r="3" spans="1:10" x14ac:dyDescent="0.25">
      <c r="A3" t="s">
        <v>53</v>
      </c>
      <c r="D3" s="47">
        <v>0.68844481930837598</v>
      </c>
      <c r="E3" s="47">
        <v>0.31155518069162402</v>
      </c>
    </row>
    <row r="4" spans="1:10" x14ac:dyDescent="0.25">
      <c r="A4" t="s">
        <v>8</v>
      </c>
      <c r="B4" s="46" t="s">
        <v>81</v>
      </c>
      <c r="D4" s="47">
        <v>0.61874175098988105</v>
      </c>
      <c r="E4" s="47">
        <v>0.38125824901011901</v>
      </c>
    </row>
    <row r="5" spans="1:10" x14ac:dyDescent="0.25">
      <c r="A5" t="s">
        <v>33</v>
      </c>
      <c r="D5" s="47">
        <v>0.63169044800299101</v>
      </c>
      <c r="E5" s="47">
        <v>0.36830955199700899</v>
      </c>
    </row>
    <row r="6" spans="1:10" x14ac:dyDescent="0.25">
      <c r="A6" t="s">
        <v>9</v>
      </c>
      <c r="D6" s="47">
        <v>0.73110330807614099</v>
      </c>
      <c r="E6" s="47">
        <v>0.26889669192385901</v>
      </c>
    </row>
    <row r="7" spans="1:10" x14ac:dyDescent="0.25">
      <c r="A7" t="s">
        <v>66</v>
      </c>
      <c r="D7" s="47">
        <v>1</v>
      </c>
      <c r="E7" s="47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</row>
    <row r="8" spans="1:10" x14ac:dyDescent="0.25">
      <c r="A8" t="s">
        <v>54</v>
      </c>
      <c r="D8" s="47">
        <v>0.76650246305418701</v>
      </c>
      <c r="E8" s="47">
        <v>0.23349753694581299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</row>
    <row r="9" spans="1:10" x14ac:dyDescent="0.25">
      <c r="A9" t="s">
        <v>77</v>
      </c>
      <c r="D9" s="47">
        <v>0.58565244279530004</v>
      </c>
      <c r="E9" s="47">
        <v>0.41434755720470001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</row>
    <row r="10" spans="1:10" x14ac:dyDescent="0.25">
      <c r="A10" t="s">
        <v>78</v>
      </c>
      <c r="D10" s="47"/>
      <c r="E10" s="47"/>
      <c r="F10" s="46">
        <v>0</v>
      </c>
      <c r="G10" s="46">
        <v>0</v>
      </c>
      <c r="H10" s="46">
        <v>0</v>
      </c>
      <c r="I10" s="46">
        <v>0</v>
      </c>
      <c r="J10" s="46">
        <v>0</v>
      </c>
    </row>
    <row r="11" spans="1:10" x14ac:dyDescent="0.25">
      <c r="A11" t="s">
        <v>55</v>
      </c>
      <c r="D11" s="47">
        <v>0.49413298565840902</v>
      </c>
      <c r="E11" s="47">
        <v>0.50586701434159098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</row>
    <row r="12" spans="1:10" x14ac:dyDescent="0.25">
      <c r="A12" t="s">
        <v>79</v>
      </c>
      <c r="D12" s="47">
        <v>0.408032596041909</v>
      </c>
      <c r="E12" s="47">
        <v>0.591967403958091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</row>
    <row r="13" spans="1:10" x14ac:dyDescent="0.25">
      <c r="A13" t="s">
        <v>56</v>
      </c>
      <c r="D13" s="47"/>
      <c r="E13" s="47"/>
      <c r="F13" s="46">
        <v>0</v>
      </c>
      <c r="G13" s="46">
        <v>0</v>
      </c>
      <c r="H13" s="46">
        <v>0</v>
      </c>
      <c r="I13" s="46">
        <v>0</v>
      </c>
      <c r="J13" s="46">
        <v>0</v>
      </c>
    </row>
    <row r="14" spans="1:10" x14ac:dyDescent="0.25">
      <c r="A14" t="s">
        <v>57</v>
      </c>
      <c r="D14" s="47">
        <v>0</v>
      </c>
      <c r="E14" s="47">
        <v>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</row>
    <row r="15" spans="1:10" x14ac:dyDescent="0.25">
      <c r="A15" t="s">
        <v>58</v>
      </c>
      <c r="D15" s="47">
        <v>0.28771384136858502</v>
      </c>
      <c r="E15" s="47">
        <v>0.71228615863141498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</row>
    <row r="16" spans="1:10" x14ac:dyDescent="0.25">
      <c r="A16" t="s">
        <v>59</v>
      </c>
      <c r="D16" s="47"/>
      <c r="E16" s="47"/>
      <c r="F16" s="46">
        <v>0</v>
      </c>
      <c r="G16" s="46">
        <v>0</v>
      </c>
      <c r="H16" s="46">
        <v>0</v>
      </c>
      <c r="I16" s="46">
        <v>0</v>
      </c>
      <c r="J16" s="46">
        <v>0</v>
      </c>
    </row>
    <row r="17" spans="1:10" x14ac:dyDescent="0.25">
      <c r="A17" t="s">
        <v>60</v>
      </c>
      <c r="D17" s="47">
        <v>1</v>
      </c>
      <c r="E17" s="47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</row>
    <row r="18" spans="1:10" x14ac:dyDescent="0.25">
      <c r="A18" t="s">
        <v>61</v>
      </c>
      <c r="D18" s="47"/>
      <c r="E18" s="47"/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t="s">
        <v>62</v>
      </c>
      <c r="D19" s="47"/>
      <c r="E19" s="47"/>
    </row>
    <row r="20" spans="1:10" x14ac:dyDescent="0.25">
      <c r="A20" t="s">
        <v>63</v>
      </c>
      <c r="D20" s="47">
        <v>1</v>
      </c>
      <c r="E20" s="47">
        <v>0</v>
      </c>
    </row>
    <row r="21" spans="1:10" x14ac:dyDescent="0.25">
      <c r="A21" t="s">
        <v>64</v>
      </c>
      <c r="D21" s="47">
        <v>1</v>
      </c>
      <c r="E21" s="47">
        <v>0</v>
      </c>
    </row>
    <row r="22" spans="1:10" x14ac:dyDescent="0.25">
      <c r="A22" t="s">
        <v>80</v>
      </c>
      <c r="D22" s="47"/>
      <c r="E22" s="47"/>
      <c r="F22" s="46">
        <v>0</v>
      </c>
      <c r="G22" s="46">
        <v>0</v>
      </c>
      <c r="H22" s="46">
        <v>0</v>
      </c>
      <c r="I22" s="46">
        <v>0</v>
      </c>
      <c r="J22" s="46">
        <v>0</v>
      </c>
    </row>
    <row r="23" spans="1:10" x14ac:dyDescent="0.25">
      <c r="A23" t="s">
        <v>65</v>
      </c>
      <c r="D23" s="47"/>
      <c r="E23" s="47"/>
      <c r="F23" s="46">
        <v>0</v>
      </c>
      <c r="G23" s="46">
        <v>0</v>
      </c>
      <c r="H23" s="46">
        <v>0</v>
      </c>
      <c r="I23" s="46">
        <v>0</v>
      </c>
      <c r="J23" s="46">
        <v>0</v>
      </c>
    </row>
    <row r="24" spans="1:10" x14ac:dyDescent="0.25">
      <c r="A24" t="s">
        <v>70</v>
      </c>
      <c r="D24" s="47"/>
      <c r="E24" s="47"/>
      <c r="F24" s="46">
        <v>0</v>
      </c>
      <c r="G24" s="46">
        <v>0</v>
      </c>
      <c r="H24" s="46">
        <v>0</v>
      </c>
      <c r="I24" s="46">
        <v>0</v>
      </c>
      <c r="J24" s="46">
        <v>0</v>
      </c>
    </row>
    <row r="25" spans="1:10" x14ac:dyDescent="0.25">
      <c r="A25" t="s">
        <v>10</v>
      </c>
      <c r="D25" s="47">
        <v>0.87751004016064305</v>
      </c>
      <c r="E25" s="47">
        <v>0.122489959839357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</row>
    <row r="26" spans="1:10" x14ac:dyDescent="0.25">
      <c r="A26" t="s">
        <v>12</v>
      </c>
      <c r="C26" s="46">
        <v>0</v>
      </c>
      <c r="D26" s="47">
        <v>1</v>
      </c>
      <c r="E26" s="47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</row>
    <row r="27" spans="1:10" x14ac:dyDescent="0.25">
      <c r="A27" t="s">
        <v>13</v>
      </c>
      <c r="C27" s="46">
        <v>0</v>
      </c>
      <c r="D27" s="47">
        <v>0</v>
      </c>
      <c r="E27" s="47">
        <v>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</row>
    <row r="28" spans="1:10" x14ac:dyDescent="0.25">
      <c r="A28" t="s">
        <v>14</v>
      </c>
      <c r="D28" s="47">
        <v>1</v>
      </c>
      <c r="E28" s="47">
        <v>0</v>
      </c>
    </row>
    <row r="29" spans="1:10" x14ac:dyDescent="0.25">
      <c r="A29" t="s">
        <v>15</v>
      </c>
      <c r="D29" s="47">
        <v>1</v>
      </c>
      <c r="E29" s="47">
        <v>0</v>
      </c>
    </row>
    <row r="30" spans="1:10" x14ac:dyDescent="0.25">
      <c r="A30" t="s">
        <v>16</v>
      </c>
      <c r="D30" s="47">
        <v>0.80253094145459603</v>
      </c>
      <c r="E30" s="47">
        <v>0.197469058545404</v>
      </c>
    </row>
    <row r="31" spans="1:10" x14ac:dyDescent="0.25">
      <c r="A31" t="s">
        <v>17</v>
      </c>
      <c r="D31" s="47">
        <v>1</v>
      </c>
      <c r="E31" s="47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31"/>
  <sheetViews>
    <sheetView showZeros="0" workbookViewId="0">
      <selection activeCell="H27" sqref="H27"/>
    </sheetView>
  </sheetViews>
  <sheetFormatPr defaultRowHeight="15" x14ac:dyDescent="0.25"/>
  <cols>
    <col min="1" max="1" width="40.5703125" style="46" bestFit="1" customWidth="1"/>
    <col min="2" max="16384" width="9.140625" style="46"/>
  </cols>
  <sheetData>
    <row r="1" spans="1:10" x14ac:dyDescent="0.25">
      <c r="A1" s="46" t="s">
        <v>72</v>
      </c>
      <c r="B1" s="46" t="s">
        <v>73</v>
      </c>
      <c r="C1" s="46" t="s">
        <v>74</v>
      </c>
      <c r="D1" s="46" t="s">
        <v>75</v>
      </c>
      <c r="E1" s="46" t="s">
        <v>76</v>
      </c>
    </row>
    <row r="2" spans="1:10" x14ac:dyDescent="0.25">
      <c r="A2" t="s">
        <v>28</v>
      </c>
      <c r="B2" s="46">
        <v>0</v>
      </c>
      <c r="C2" s="46">
        <v>0</v>
      </c>
      <c r="D2" s="47"/>
      <c r="E2" s="47"/>
    </row>
    <row r="3" spans="1:10" x14ac:dyDescent="0.25">
      <c r="A3" t="s">
        <v>53</v>
      </c>
      <c r="B3" s="46">
        <v>0</v>
      </c>
      <c r="C3" s="46">
        <v>0</v>
      </c>
      <c r="D3" s="47"/>
      <c r="E3" s="47"/>
    </row>
    <row r="4" spans="1:10" x14ac:dyDescent="0.25">
      <c r="A4" t="s">
        <v>8</v>
      </c>
      <c r="B4" s="46" t="s">
        <v>81</v>
      </c>
      <c r="C4" s="46">
        <v>0</v>
      </c>
      <c r="D4" s="47">
        <v>1</v>
      </c>
      <c r="E4" s="47">
        <v>0</v>
      </c>
    </row>
    <row r="5" spans="1:10" x14ac:dyDescent="0.25">
      <c r="A5" t="s">
        <v>33</v>
      </c>
      <c r="B5" s="46">
        <v>0</v>
      </c>
      <c r="C5" s="46">
        <v>0</v>
      </c>
      <c r="D5" s="47"/>
      <c r="E5" s="47"/>
    </row>
    <row r="6" spans="1:10" x14ac:dyDescent="0.25">
      <c r="A6" t="s">
        <v>9</v>
      </c>
      <c r="B6" s="46">
        <v>0</v>
      </c>
      <c r="C6" s="46">
        <v>0</v>
      </c>
      <c r="D6" s="47"/>
      <c r="E6" s="47"/>
    </row>
    <row r="7" spans="1:10" x14ac:dyDescent="0.25">
      <c r="A7" t="s">
        <v>66</v>
      </c>
      <c r="B7" s="46">
        <v>0</v>
      </c>
      <c r="C7" s="46">
        <v>0</v>
      </c>
      <c r="D7" s="47"/>
      <c r="E7" s="47"/>
      <c r="F7" s="46">
        <v>0</v>
      </c>
      <c r="G7" s="46">
        <v>0</v>
      </c>
      <c r="H7" s="46">
        <v>0</v>
      </c>
      <c r="I7" s="46">
        <v>0</v>
      </c>
      <c r="J7" s="46">
        <v>0</v>
      </c>
    </row>
    <row r="8" spans="1:10" x14ac:dyDescent="0.25">
      <c r="A8" t="s">
        <v>54</v>
      </c>
      <c r="B8" s="46">
        <v>0</v>
      </c>
      <c r="C8" s="46">
        <v>0</v>
      </c>
      <c r="D8" s="47"/>
      <c r="E8" s="47"/>
      <c r="F8" s="46">
        <v>0</v>
      </c>
      <c r="G8" s="46">
        <v>0</v>
      </c>
      <c r="H8" s="46">
        <v>0</v>
      </c>
      <c r="I8" s="46">
        <v>0</v>
      </c>
      <c r="J8" s="46">
        <v>0</v>
      </c>
    </row>
    <row r="9" spans="1:10" x14ac:dyDescent="0.25">
      <c r="A9" t="s">
        <v>77</v>
      </c>
      <c r="B9" s="46">
        <v>0</v>
      </c>
      <c r="C9" s="46">
        <v>0</v>
      </c>
      <c r="D9" s="47"/>
      <c r="E9" s="47"/>
      <c r="F9" s="46">
        <v>0</v>
      </c>
      <c r="G9" s="46">
        <v>0</v>
      </c>
      <c r="H9" s="46">
        <v>0</v>
      </c>
      <c r="I9" s="46">
        <v>0</v>
      </c>
      <c r="J9" s="46">
        <v>0</v>
      </c>
    </row>
    <row r="10" spans="1:10" x14ac:dyDescent="0.25">
      <c r="A10" t="s">
        <v>78</v>
      </c>
      <c r="B10" s="46">
        <v>0</v>
      </c>
      <c r="C10" s="46">
        <v>0</v>
      </c>
      <c r="D10" s="47"/>
      <c r="E10" s="47"/>
      <c r="F10" s="46">
        <v>0</v>
      </c>
      <c r="G10" s="46">
        <v>0</v>
      </c>
      <c r="H10" s="46">
        <v>0</v>
      </c>
      <c r="I10" s="46">
        <v>0</v>
      </c>
      <c r="J10" s="46">
        <v>0</v>
      </c>
    </row>
    <row r="11" spans="1:10" x14ac:dyDescent="0.25">
      <c r="A11" t="s">
        <v>55</v>
      </c>
      <c r="B11" s="46">
        <v>0</v>
      </c>
      <c r="C11" s="46">
        <v>0</v>
      </c>
      <c r="D11" s="47"/>
      <c r="E11" s="47"/>
      <c r="F11" s="46">
        <v>0</v>
      </c>
      <c r="G11" s="46">
        <v>0</v>
      </c>
      <c r="H11" s="46">
        <v>0</v>
      </c>
      <c r="I11" s="46">
        <v>0</v>
      </c>
      <c r="J11" s="46">
        <v>0</v>
      </c>
    </row>
    <row r="12" spans="1:10" x14ac:dyDescent="0.25">
      <c r="A12" t="s">
        <v>79</v>
      </c>
      <c r="B12" s="46">
        <v>0</v>
      </c>
      <c r="C12" s="46">
        <v>0</v>
      </c>
      <c r="D12" s="47"/>
      <c r="E12" s="47"/>
      <c r="F12" s="46">
        <v>0</v>
      </c>
      <c r="G12" s="46">
        <v>0</v>
      </c>
      <c r="H12" s="46">
        <v>0</v>
      </c>
      <c r="I12" s="46">
        <v>0</v>
      </c>
      <c r="J12" s="46">
        <v>0</v>
      </c>
    </row>
    <row r="13" spans="1:10" x14ac:dyDescent="0.25">
      <c r="A13" t="s">
        <v>56</v>
      </c>
      <c r="B13" s="46">
        <v>0</v>
      </c>
      <c r="C13" s="46">
        <v>0</v>
      </c>
      <c r="D13" s="47"/>
      <c r="E13" s="47"/>
      <c r="F13" s="46">
        <v>0</v>
      </c>
      <c r="G13" s="46">
        <v>0</v>
      </c>
      <c r="H13" s="46">
        <v>0</v>
      </c>
      <c r="I13" s="46">
        <v>0</v>
      </c>
      <c r="J13" s="46">
        <v>0</v>
      </c>
    </row>
    <row r="14" spans="1:10" x14ac:dyDescent="0.25">
      <c r="A14" t="s">
        <v>57</v>
      </c>
      <c r="B14" s="46">
        <v>0</v>
      </c>
      <c r="C14" s="46">
        <v>0</v>
      </c>
      <c r="D14" s="47"/>
      <c r="E14" s="47"/>
      <c r="F14" s="46">
        <v>0</v>
      </c>
      <c r="G14" s="46">
        <v>0</v>
      </c>
      <c r="H14" s="46">
        <v>0</v>
      </c>
      <c r="I14" s="46">
        <v>0</v>
      </c>
      <c r="J14" s="46">
        <v>0</v>
      </c>
    </row>
    <row r="15" spans="1:10" x14ac:dyDescent="0.25">
      <c r="A15" t="s">
        <v>58</v>
      </c>
      <c r="B15" s="46">
        <v>0</v>
      </c>
      <c r="C15" s="46">
        <v>0</v>
      </c>
      <c r="D15" s="47"/>
      <c r="E15" s="47"/>
      <c r="F15" s="46">
        <v>0</v>
      </c>
      <c r="G15" s="46">
        <v>0</v>
      </c>
      <c r="H15" s="46">
        <v>0</v>
      </c>
      <c r="I15" s="46">
        <v>0</v>
      </c>
      <c r="J15" s="46">
        <v>0</v>
      </c>
    </row>
    <row r="16" spans="1:10" x14ac:dyDescent="0.25">
      <c r="A16" t="s">
        <v>59</v>
      </c>
      <c r="B16" s="46">
        <v>0</v>
      </c>
      <c r="C16" s="46">
        <v>0</v>
      </c>
      <c r="D16" s="47"/>
      <c r="E16" s="47"/>
      <c r="F16" s="46">
        <v>0</v>
      </c>
      <c r="G16" s="46">
        <v>0</v>
      </c>
      <c r="H16" s="46">
        <v>0</v>
      </c>
      <c r="I16" s="46">
        <v>0</v>
      </c>
      <c r="J16" s="46">
        <v>0</v>
      </c>
    </row>
    <row r="17" spans="1:10" x14ac:dyDescent="0.25">
      <c r="A17" t="s">
        <v>60</v>
      </c>
      <c r="B17" s="46">
        <v>0</v>
      </c>
      <c r="C17" s="46">
        <v>0</v>
      </c>
      <c r="D17" s="47"/>
      <c r="E17" s="47"/>
      <c r="F17" s="46">
        <v>0</v>
      </c>
      <c r="G17" s="46">
        <v>0</v>
      </c>
      <c r="H17" s="46">
        <v>0</v>
      </c>
      <c r="I17" s="46">
        <v>0</v>
      </c>
      <c r="J17" s="46">
        <v>0</v>
      </c>
    </row>
    <row r="18" spans="1:10" x14ac:dyDescent="0.25">
      <c r="A18" t="s">
        <v>61</v>
      </c>
      <c r="B18" s="46">
        <v>0</v>
      </c>
      <c r="C18" s="46">
        <v>0</v>
      </c>
      <c r="D18" s="47"/>
      <c r="E18" s="47"/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t="s">
        <v>62</v>
      </c>
      <c r="B19" s="46">
        <v>0</v>
      </c>
      <c r="C19" s="46">
        <v>0</v>
      </c>
      <c r="D19" s="47"/>
      <c r="E19" s="47"/>
    </row>
    <row r="20" spans="1:10" x14ac:dyDescent="0.25">
      <c r="A20" t="s">
        <v>63</v>
      </c>
      <c r="B20" s="46">
        <v>0</v>
      </c>
      <c r="C20" s="46">
        <v>0</v>
      </c>
      <c r="D20" s="47"/>
      <c r="E20" s="47"/>
    </row>
    <row r="21" spans="1:10" x14ac:dyDescent="0.25">
      <c r="A21" t="s">
        <v>64</v>
      </c>
      <c r="B21" s="46">
        <v>0</v>
      </c>
      <c r="C21" s="46">
        <v>0</v>
      </c>
      <c r="D21" s="47"/>
      <c r="E21" s="47"/>
    </row>
    <row r="22" spans="1:10" x14ac:dyDescent="0.25">
      <c r="A22" t="s">
        <v>80</v>
      </c>
      <c r="B22" s="46">
        <v>0</v>
      </c>
      <c r="C22" s="46">
        <v>0</v>
      </c>
      <c r="D22" s="47"/>
      <c r="E22" s="47"/>
      <c r="F22" s="46">
        <v>0</v>
      </c>
      <c r="G22" s="46">
        <v>0</v>
      </c>
      <c r="H22" s="46">
        <v>0</v>
      </c>
      <c r="I22" s="46">
        <v>0</v>
      </c>
      <c r="J22" s="46">
        <v>0</v>
      </c>
    </row>
    <row r="23" spans="1:10" x14ac:dyDescent="0.25">
      <c r="A23" t="s">
        <v>65</v>
      </c>
      <c r="B23" s="46">
        <v>0</v>
      </c>
      <c r="C23" s="46">
        <v>0</v>
      </c>
      <c r="D23" s="47"/>
      <c r="E23" s="47"/>
      <c r="F23" s="46">
        <v>0</v>
      </c>
      <c r="G23" s="46">
        <v>0</v>
      </c>
      <c r="H23" s="46">
        <v>0</v>
      </c>
      <c r="I23" s="46">
        <v>0</v>
      </c>
      <c r="J23" s="46">
        <v>0</v>
      </c>
    </row>
    <row r="24" spans="1:10" x14ac:dyDescent="0.25">
      <c r="A24" t="s">
        <v>70</v>
      </c>
      <c r="B24" s="46">
        <v>0</v>
      </c>
      <c r="C24" s="46">
        <v>0</v>
      </c>
      <c r="D24" s="47"/>
      <c r="E24" s="47"/>
      <c r="F24" s="46">
        <v>0</v>
      </c>
      <c r="G24" s="46">
        <v>0</v>
      </c>
      <c r="H24" s="46">
        <v>0</v>
      </c>
      <c r="I24" s="46">
        <v>0</v>
      </c>
      <c r="J24" s="46">
        <v>0</v>
      </c>
    </row>
    <row r="25" spans="1:10" x14ac:dyDescent="0.25">
      <c r="A25" t="s">
        <v>10</v>
      </c>
      <c r="B25" s="46">
        <v>0</v>
      </c>
      <c r="C25" s="46">
        <v>0</v>
      </c>
      <c r="D25" s="47"/>
      <c r="E25" s="47"/>
      <c r="F25" s="46">
        <v>0</v>
      </c>
      <c r="G25" s="46">
        <v>0</v>
      </c>
      <c r="H25" s="46">
        <v>0</v>
      </c>
      <c r="I25" s="46">
        <v>0</v>
      </c>
      <c r="J25" s="46">
        <v>0</v>
      </c>
    </row>
    <row r="26" spans="1:10" x14ac:dyDescent="0.25">
      <c r="A26" t="s">
        <v>12</v>
      </c>
      <c r="C26" s="46">
        <v>0</v>
      </c>
      <c r="D26" s="47"/>
      <c r="E26" s="47"/>
      <c r="F26" s="46">
        <v>0</v>
      </c>
      <c r="G26" s="46">
        <v>0</v>
      </c>
      <c r="H26" s="46">
        <v>0</v>
      </c>
      <c r="I26" s="46">
        <v>0</v>
      </c>
      <c r="J26" s="46">
        <v>0</v>
      </c>
    </row>
    <row r="27" spans="1:10" x14ac:dyDescent="0.25">
      <c r="A27" t="s">
        <v>13</v>
      </c>
      <c r="C27" s="46">
        <v>0</v>
      </c>
      <c r="D27" s="47"/>
      <c r="E27" s="47"/>
      <c r="F27" s="46">
        <v>0</v>
      </c>
      <c r="G27" s="46">
        <v>0</v>
      </c>
      <c r="H27" s="46">
        <v>0</v>
      </c>
      <c r="I27" s="46">
        <v>0</v>
      </c>
      <c r="J27" s="46">
        <v>0</v>
      </c>
    </row>
    <row r="28" spans="1:10" x14ac:dyDescent="0.25">
      <c r="A28" t="s">
        <v>14</v>
      </c>
      <c r="D28" s="47"/>
      <c r="E28" s="47"/>
    </row>
    <row r="29" spans="1:10" x14ac:dyDescent="0.25">
      <c r="A29" t="s">
        <v>15</v>
      </c>
      <c r="D29" s="47">
        <v>1</v>
      </c>
      <c r="E29" s="47">
        <v>0</v>
      </c>
    </row>
    <row r="30" spans="1:10" x14ac:dyDescent="0.25">
      <c r="A30" t="s">
        <v>16</v>
      </c>
      <c r="D30" s="47">
        <v>1</v>
      </c>
      <c r="E30" s="47">
        <v>0</v>
      </c>
    </row>
    <row r="31" spans="1:10" x14ac:dyDescent="0.25">
      <c r="A31" t="s">
        <v>17</v>
      </c>
      <c r="D31" s="47"/>
      <c r="E31" s="47"/>
    </row>
  </sheetData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31"/>
  <sheetViews>
    <sheetView showZeros="0" workbookViewId="0">
      <selection activeCell="H27" sqref="H27"/>
    </sheetView>
  </sheetViews>
  <sheetFormatPr defaultRowHeight="15" x14ac:dyDescent="0.25"/>
  <cols>
    <col min="1" max="16384" width="9.140625" style="46"/>
  </cols>
  <sheetData>
    <row r="1" spans="1:10" x14ac:dyDescent="0.25">
      <c r="A1" t="s">
        <v>72</v>
      </c>
      <c r="B1" s="46" t="s">
        <v>73</v>
      </c>
      <c r="C1" s="46" t="s">
        <v>74</v>
      </c>
      <c r="D1" s="46" t="s">
        <v>75</v>
      </c>
      <c r="E1" s="46" t="s">
        <v>76</v>
      </c>
    </row>
    <row r="2" spans="1:10" x14ac:dyDescent="0.25">
      <c r="A2" t="s">
        <v>28</v>
      </c>
      <c r="B2" s="46">
        <v>5.2546296296296299E-3</v>
      </c>
      <c r="C2" s="46">
        <v>0</v>
      </c>
      <c r="D2" s="47">
        <v>0.69768160741885599</v>
      </c>
      <c r="E2" s="47">
        <v>0.30231839258114401</v>
      </c>
    </row>
    <row r="3" spans="1:10" x14ac:dyDescent="0.25">
      <c r="A3" t="s">
        <v>53</v>
      </c>
      <c r="B3" s="46">
        <v>6.5856481481481504E-3</v>
      </c>
      <c r="C3" s="46">
        <v>1.2731481481481499E-4</v>
      </c>
      <c r="D3" s="47">
        <v>0.996401701014066</v>
      </c>
      <c r="E3" s="47">
        <v>3.5982989859339198E-3</v>
      </c>
    </row>
    <row r="4" spans="1:10" x14ac:dyDescent="0.25">
      <c r="A4" t="s">
        <v>8</v>
      </c>
      <c r="B4" s="46" t="s">
        <v>81</v>
      </c>
      <c r="C4" s="46">
        <v>0</v>
      </c>
      <c r="D4" s="47">
        <v>0.99233572056791097</v>
      </c>
      <c r="E4" s="47">
        <v>7.6642794320894601E-3</v>
      </c>
    </row>
    <row r="5" spans="1:10" x14ac:dyDescent="0.25">
      <c r="A5" t="s">
        <v>33</v>
      </c>
      <c r="B5" s="46">
        <v>0</v>
      </c>
      <c r="C5" s="46">
        <v>5.90277777777778E-4</v>
      </c>
      <c r="D5" s="47">
        <v>0.93725793958171999</v>
      </c>
      <c r="E5" s="47">
        <v>6.2742060418280399E-2</v>
      </c>
    </row>
    <row r="6" spans="1:10" x14ac:dyDescent="0.25">
      <c r="A6" t="s">
        <v>9</v>
      </c>
      <c r="B6" s="46">
        <v>0</v>
      </c>
      <c r="C6" s="46">
        <v>3.2986111111111098E-3</v>
      </c>
      <c r="D6" s="47">
        <v>7.8758949880668297E-2</v>
      </c>
      <c r="E6" s="47">
        <v>0.92124105011933199</v>
      </c>
    </row>
    <row r="7" spans="1:10" x14ac:dyDescent="0.25">
      <c r="A7" t="s">
        <v>66</v>
      </c>
      <c r="B7" s="46">
        <v>0</v>
      </c>
      <c r="C7" s="46">
        <v>0</v>
      </c>
      <c r="D7" s="47"/>
      <c r="E7" s="47"/>
      <c r="F7" s="46">
        <v>0</v>
      </c>
      <c r="G7" s="46">
        <v>0</v>
      </c>
      <c r="H7" s="46">
        <v>0</v>
      </c>
      <c r="I7" s="46">
        <v>0</v>
      </c>
      <c r="J7" s="46">
        <v>0</v>
      </c>
    </row>
    <row r="8" spans="1:10" x14ac:dyDescent="0.25">
      <c r="A8" t="s">
        <v>54</v>
      </c>
      <c r="B8" s="46">
        <v>0</v>
      </c>
      <c r="C8" s="46">
        <v>0</v>
      </c>
      <c r="D8" s="47"/>
      <c r="E8" s="47"/>
      <c r="F8" s="46">
        <v>0</v>
      </c>
      <c r="G8" s="46">
        <v>0</v>
      </c>
      <c r="H8" s="46">
        <v>0</v>
      </c>
      <c r="I8" s="46">
        <v>0</v>
      </c>
      <c r="J8" s="46">
        <v>0</v>
      </c>
    </row>
    <row r="9" spans="1:10" x14ac:dyDescent="0.25">
      <c r="A9" t="s">
        <v>77</v>
      </c>
      <c r="B9" s="46">
        <v>0</v>
      </c>
      <c r="C9" s="46">
        <v>0</v>
      </c>
      <c r="D9" s="47">
        <v>0</v>
      </c>
      <c r="E9" s="47">
        <v>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</row>
    <row r="10" spans="1:10" x14ac:dyDescent="0.25">
      <c r="A10" t="s">
        <v>78</v>
      </c>
      <c r="B10" s="46">
        <v>0</v>
      </c>
      <c r="C10" s="46">
        <v>0</v>
      </c>
      <c r="D10" s="47"/>
      <c r="E10" s="47"/>
      <c r="F10" s="46">
        <v>0</v>
      </c>
      <c r="G10" s="46">
        <v>0</v>
      </c>
      <c r="H10" s="46">
        <v>0</v>
      </c>
      <c r="I10" s="46">
        <v>0</v>
      </c>
      <c r="J10" s="46">
        <v>0</v>
      </c>
    </row>
    <row r="11" spans="1:10" x14ac:dyDescent="0.25">
      <c r="A11" t="s">
        <v>55</v>
      </c>
      <c r="B11" s="46">
        <v>0</v>
      </c>
      <c r="C11" s="46">
        <v>0</v>
      </c>
      <c r="D11" s="47"/>
      <c r="E11" s="47"/>
      <c r="F11" s="46">
        <v>0</v>
      </c>
      <c r="G11" s="46">
        <v>0</v>
      </c>
      <c r="H11" s="46">
        <v>0</v>
      </c>
      <c r="I11" s="46">
        <v>0</v>
      </c>
      <c r="J11" s="46">
        <v>0</v>
      </c>
    </row>
    <row r="12" spans="1:10" x14ac:dyDescent="0.25">
      <c r="A12" t="s">
        <v>79</v>
      </c>
      <c r="B12" s="46">
        <v>0</v>
      </c>
      <c r="C12" s="46">
        <v>0</v>
      </c>
      <c r="D12" s="47">
        <v>1.4164305949008501E-2</v>
      </c>
      <c r="E12" s="47">
        <v>0.98583569405099103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</row>
    <row r="13" spans="1:10" x14ac:dyDescent="0.25">
      <c r="A13" t="s">
        <v>56</v>
      </c>
      <c r="B13" s="46">
        <v>0</v>
      </c>
      <c r="C13" s="46">
        <v>0</v>
      </c>
      <c r="D13" s="47"/>
      <c r="E13" s="47"/>
      <c r="F13" s="46">
        <v>0</v>
      </c>
      <c r="G13" s="46">
        <v>0</v>
      </c>
      <c r="H13" s="46">
        <v>0</v>
      </c>
      <c r="I13" s="46">
        <v>0</v>
      </c>
      <c r="J13" s="46">
        <v>0</v>
      </c>
    </row>
    <row r="14" spans="1:10" x14ac:dyDescent="0.25">
      <c r="A14" t="s">
        <v>57</v>
      </c>
      <c r="B14" s="46">
        <v>0</v>
      </c>
      <c r="C14" s="46">
        <v>0</v>
      </c>
      <c r="D14" s="47"/>
      <c r="E14" s="47"/>
      <c r="F14" s="46">
        <v>0</v>
      </c>
      <c r="G14" s="46">
        <v>0</v>
      </c>
      <c r="H14" s="46">
        <v>0</v>
      </c>
      <c r="I14" s="46">
        <v>0</v>
      </c>
      <c r="J14" s="46">
        <v>0</v>
      </c>
    </row>
    <row r="15" spans="1:10" x14ac:dyDescent="0.25">
      <c r="A15" t="s">
        <v>58</v>
      </c>
      <c r="B15" s="46">
        <v>0</v>
      </c>
      <c r="C15" s="46">
        <v>0</v>
      </c>
      <c r="D15" s="47"/>
      <c r="E15" s="47"/>
      <c r="F15" s="46">
        <v>0</v>
      </c>
      <c r="G15" s="46">
        <v>0</v>
      </c>
      <c r="H15" s="46">
        <v>0</v>
      </c>
      <c r="I15" s="46">
        <v>0</v>
      </c>
      <c r="J15" s="46">
        <v>0</v>
      </c>
    </row>
    <row r="16" spans="1:10" x14ac:dyDescent="0.25">
      <c r="A16" t="s">
        <v>59</v>
      </c>
      <c r="B16" s="46">
        <v>0</v>
      </c>
      <c r="C16" s="46">
        <v>0</v>
      </c>
      <c r="D16" s="47"/>
      <c r="E16" s="47"/>
      <c r="F16" s="46">
        <v>0</v>
      </c>
      <c r="G16" s="46">
        <v>0</v>
      </c>
      <c r="H16" s="46">
        <v>0</v>
      </c>
      <c r="I16" s="46">
        <v>0</v>
      </c>
      <c r="J16" s="46">
        <v>0</v>
      </c>
    </row>
    <row r="17" spans="1:10" x14ac:dyDescent="0.25">
      <c r="A17" t="s">
        <v>60</v>
      </c>
      <c r="B17" s="46">
        <v>0</v>
      </c>
      <c r="C17" s="46">
        <v>0</v>
      </c>
      <c r="D17" s="47">
        <v>1</v>
      </c>
      <c r="E17" s="47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</row>
    <row r="18" spans="1:10" x14ac:dyDescent="0.25">
      <c r="A18" t="s">
        <v>61</v>
      </c>
      <c r="B18" s="46">
        <v>0</v>
      </c>
      <c r="C18" s="46">
        <v>0</v>
      </c>
      <c r="D18" s="47"/>
      <c r="E18" s="47"/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t="s">
        <v>62</v>
      </c>
      <c r="B19" s="46">
        <v>0</v>
      </c>
      <c r="C19" s="46">
        <v>0</v>
      </c>
      <c r="D19" s="47"/>
      <c r="E19" s="47"/>
    </row>
    <row r="20" spans="1:10" x14ac:dyDescent="0.25">
      <c r="A20" t="s">
        <v>63</v>
      </c>
      <c r="B20" s="46">
        <v>3.2407407407407401E-4</v>
      </c>
      <c r="C20" s="46">
        <v>0</v>
      </c>
      <c r="D20" s="47"/>
      <c r="E20" s="47"/>
    </row>
    <row r="21" spans="1:10" x14ac:dyDescent="0.25">
      <c r="A21" t="s">
        <v>64</v>
      </c>
      <c r="B21" s="46">
        <v>0</v>
      </c>
      <c r="C21" s="46">
        <v>0</v>
      </c>
      <c r="D21" s="47"/>
      <c r="E21" s="47"/>
    </row>
    <row r="22" spans="1:10" x14ac:dyDescent="0.25">
      <c r="A22" t="s">
        <v>80</v>
      </c>
      <c r="B22" s="46">
        <v>2.3495370370370402E-3</v>
      </c>
      <c r="C22" s="46">
        <v>0</v>
      </c>
      <c r="D22" s="47"/>
      <c r="E22" s="47"/>
      <c r="F22" s="46">
        <v>0</v>
      </c>
      <c r="G22" s="46">
        <v>0</v>
      </c>
      <c r="H22" s="46">
        <v>0</v>
      </c>
      <c r="I22" s="46">
        <v>0</v>
      </c>
      <c r="J22" s="46">
        <v>0</v>
      </c>
    </row>
    <row r="23" spans="1:10" x14ac:dyDescent="0.25">
      <c r="A23" t="s">
        <v>65</v>
      </c>
      <c r="B23" s="46">
        <v>7.8703703703703696E-3</v>
      </c>
      <c r="C23" s="46">
        <v>0</v>
      </c>
      <c r="D23" s="47"/>
      <c r="E23" s="47"/>
      <c r="F23" s="46">
        <v>0</v>
      </c>
      <c r="G23" s="46">
        <v>0</v>
      </c>
      <c r="H23" s="46">
        <v>0</v>
      </c>
      <c r="I23" s="46">
        <v>0</v>
      </c>
      <c r="J23" s="46">
        <v>0</v>
      </c>
    </row>
    <row r="24" spans="1:10" x14ac:dyDescent="0.25">
      <c r="A24" t="s">
        <v>70</v>
      </c>
      <c r="B24" s="46">
        <v>8.0555555555555606E-3</v>
      </c>
      <c r="C24" s="46">
        <v>6.9328703703703696E-3</v>
      </c>
      <c r="D24" s="47"/>
      <c r="E24" s="47"/>
      <c r="F24" s="46">
        <v>0</v>
      </c>
      <c r="G24" s="46">
        <v>0</v>
      </c>
      <c r="H24" s="46">
        <v>0</v>
      </c>
      <c r="I24" s="46">
        <v>0</v>
      </c>
      <c r="J24" s="46">
        <v>0</v>
      </c>
    </row>
    <row r="25" spans="1:10" x14ac:dyDescent="0.25">
      <c r="A25" t="s">
        <v>10</v>
      </c>
      <c r="B25" s="46">
        <v>0</v>
      </c>
      <c r="C25" s="46">
        <v>0</v>
      </c>
      <c r="D25" s="47">
        <v>1</v>
      </c>
      <c r="E25" s="47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</row>
    <row r="26" spans="1:10" x14ac:dyDescent="0.25">
      <c r="A26" t="s">
        <v>12</v>
      </c>
      <c r="C26" s="46">
        <v>0</v>
      </c>
      <c r="D26" s="47">
        <v>1</v>
      </c>
      <c r="E26" s="47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</row>
    <row r="27" spans="1:10" x14ac:dyDescent="0.25">
      <c r="A27" t="s">
        <v>13</v>
      </c>
      <c r="C27" s="46">
        <v>0</v>
      </c>
      <c r="D27" s="47"/>
      <c r="E27" s="47"/>
      <c r="F27" s="46">
        <v>0</v>
      </c>
      <c r="G27" s="46">
        <v>0</v>
      </c>
      <c r="H27" s="46">
        <v>0</v>
      </c>
      <c r="I27" s="46">
        <v>0</v>
      </c>
      <c r="J27" s="46">
        <v>0</v>
      </c>
    </row>
    <row r="28" spans="1:10" x14ac:dyDescent="0.25">
      <c r="A28" t="s">
        <v>14</v>
      </c>
      <c r="D28" s="47">
        <v>1</v>
      </c>
      <c r="E28" s="47">
        <v>0</v>
      </c>
    </row>
    <row r="29" spans="1:10" x14ac:dyDescent="0.25">
      <c r="A29" t="s">
        <v>15</v>
      </c>
      <c r="D29" s="47">
        <v>1</v>
      </c>
      <c r="E29" s="47">
        <v>0</v>
      </c>
    </row>
    <row r="30" spans="1:10" x14ac:dyDescent="0.25">
      <c r="A30" t="s">
        <v>16</v>
      </c>
      <c r="D30" s="47">
        <v>0.71803835397522997</v>
      </c>
      <c r="E30" s="47">
        <v>0.28196164602476997</v>
      </c>
    </row>
    <row r="31" spans="1:10" x14ac:dyDescent="0.25">
      <c r="A31" t="s">
        <v>17</v>
      </c>
      <c r="D31" s="47">
        <v>0.42391304347826098</v>
      </c>
      <c r="E31" s="47">
        <v>0.57608695652173902</v>
      </c>
    </row>
  </sheetData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31"/>
  <sheetViews>
    <sheetView showZeros="0" workbookViewId="0">
      <selection activeCell="H27" sqref="H27"/>
    </sheetView>
  </sheetViews>
  <sheetFormatPr defaultRowHeight="15" x14ac:dyDescent="0.25"/>
  <cols>
    <col min="1" max="16384" width="9.140625" style="46"/>
  </cols>
  <sheetData>
    <row r="1" spans="1:10" x14ac:dyDescent="0.25">
      <c r="A1" t="s">
        <v>72</v>
      </c>
      <c r="B1" s="46" t="s">
        <v>73</v>
      </c>
      <c r="C1" s="46" t="s">
        <v>74</v>
      </c>
      <c r="D1" s="46" t="s">
        <v>75</v>
      </c>
      <c r="E1" s="46" t="s">
        <v>76</v>
      </c>
    </row>
    <row r="2" spans="1:10" x14ac:dyDescent="0.25">
      <c r="A2" t="s">
        <v>28</v>
      </c>
      <c r="B2" s="46">
        <v>6.9444444444444404E-4</v>
      </c>
      <c r="C2" s="46">
        <v>0</v>
      </c>
      <c r="D2" s="47">
        <v>0.60527547994381103</v>
      </c>
      <c r="E2" s="47">
        <v>0.39472452005618902</v>
      </c>
    </row>
    <row r="3" spans="1:10" x14ac:dyDescent="0.25">
      <c r="A3" t="s">
        <v>53</v>
      </c>
      <c r="B3" s="46">
        <v>4.7453703703703698E-4</v>
      </c>
      <c r="C3" s="46">
        <v>0</v>
      </c>
      <c r="D3" s="47">
        <v>0.95165039516504002</v>
      </c>
      <c r="E3" s="47">
        <v>4.8349604834960501E-2</v>
      </c>
    </row>
    <row r="4" spans="1:10" x14ac:dyDescent="0.25">
      <c r="A4" t="s">
        <v>8</v>
      </c>
      <c r="B4" s="46" t="s">
        <v>81</v>
      </c>
      <c r="C4" s="46">
        <v>0</v>
      </c>
      <c r="D4" s="47">
        <v>0.81297240288275596</v>
      </c>
      <c r="E4" s="47">
        <v>0.18702759711724401</v>
      </c>
    </row>
    <row r="5" spans="1:10" x14ac:dyDescent="0.25">
      <c r="A5" t="s">
        <v>33</v>
      </c>
      <c r="B5" s="46">
        <v>3.7037037037037003E-4</v>
      </c>
      <c r="C5" s="46">
        <v>8.64583333333333E-3</v>
      </c>
      <c r="D5" s="47">
        <v>0.75696238874533495</v>
      </c>
      <c r="E5" s="47">
        <v>0.243037611254666</v>
      </c>
    </row>
    <row r="6" spans="1:10" x14ac:dyDescent="0.25">
      <c r="A6" t="s">
        <v>9</v>
      </c>
      <c r="B6" s="46">
        <v>2.7777777777777801E-3</v>
      </c>
      <c r="C6" s="46">
        <v>6.7129629629629603E-4</v>
      </c>
      <c r="D6" s="47">
        <v>0.15065913370998099</v>
      </c>
      <c r="E6" s="47">
        <v>0.84934086629001904</v>
      </c>
    </row>
    <row r="7" spans="1:10" x14ac:dyDescent="0.25">
      <c r="A7" t="s">
        <v>66</v>
      </c>
      <c r="B7" s="46">
        <v>0</v>
      </c>
      <c r="C7" s="46">
        <v>0</v>
      </c>
      <c r="D7" s="47">
        <v>1</v>
      </c>
      <c r="E7" s="47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</row>
    <row r="8" spans="1:10" x14ac:dyDescent="0.25">
      <c r="A8" t="s">
        <v>54</v>
      </c>
      <c r="B8" s="46">
        <v>1.04166666666667E-4</v>
      </c>
      <c r="C8" s="46">
        <v>0</v>
      </c>
      <c r="D8" s="47">
        <v>1</v>
      </c>
      <c r="E8" s="47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</row>
    <row r="9" spans="1:10" x14ac:dyDescent="0.25">
      <c r="A9" t="s">
        <v>77</v>
      </c>
      <c r="B9" s="46">
        <v>1.15740740740741E-4</v>
      </c>
      <c r="C9" s="46">
        <v>0</v>
      </c>
      <c r="D9" s="47">
        <v>0</v>
      </c>
      <c r="E9" s="47">
        <v>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</row>
    <row r="10" spans="1:10" x14ac:dyDescent="0.25">
      <c r="A10" t="s">
        <v>78</v>
      </c>
      <c r="B10" s="46">
        <v>0</v>
      </c>
      <c r="C10" s="46">
        <v>8.1018518518518503E-5</v>
      </c>
      <c r="D10" s="47"/>
      <c r="E10" s="47"/>
      <c r="F10" s="46">
        <v>0</v>
      </c>
      <c r="G10" s="46">
        <v>0</v>
      </c>
      <c r="H10" s="46">
        <v>0</v>
      </c>
      <c r="I10" s="46">
        <v>0</v>
      </c>
      <c r="J10" s="46">
        <v>0</v>
      </c>
    </row>
    <row r="11" spans="1:10" x14ac:dyDescent="0.25">
      <c r="A11" t="s">
        <v>55</v>
      </c>
      <c r="B11" s="46">
        <v>0</v>
      </c>
      <c r="C11" s="46">
        <v>0</v>
      </c>
      <c r="D11" s="47">
        <v>1</v>
      </c>
      <c r="E11" s="47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</row>
    <row r="12" spans="1:10" x14ac:dyDescent="0.25">
      <c r="A12" t="s">
        <v>79</v>
      </c>
      <c r="B12" s="46">
        <v>0</v>
      </c>
      <c r="C12" s="46">
        <v>0</v>
      </c>
      <c r="D12" s="47">
        <v>0.40609137055837602</v>
      </c>
      <c r="E12" s="47">
        <v>0.59390862944162404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</row>
    <row r="13" spans="1:10" x14ac:dyDescent="0.25">
      <c r="A13" t="s">
        <v>56</v>
      </c>
      <c r="B13" s="46">
        <v>1.6875000000000001E-2</v>
      </c>
      <c r="C13" s="46">
        <v>0</v>
      </c>
      <c r="D13" s="47">
        <v>1</v>
      </c>
      <c r="E13" s="47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</row>
    <row r="14" spans="1:10" x14ac:dyDescent="0.25">
      <c r="A14" t="s">
        <v>57</v>
      </c>
      <c r="B14" s="46">
        <v>0</v>
      </c>
      <c r="C14" s="46">
        <v>0</v>
      </c>
      <c r="D14" s="47">
        <v>0.5</v>
      </c>
      <c r="E14" s="47">
        <v>0.5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</row>
    <row r="15" spans="1:10" x14ac:dyDescent="0.25">
      <c r="A15" t="s">
        <v>58</v>
      </c>
      <c r="B15" s="46">
        <v>0</v>
      </c>
      <c r="C15" s="46">
        <v>0</v>
      </c>
      <c r="D15" s="47"/>
      <c r="E15" s="47"/>
      <c r="F15" s="46">
        <v>0</v>
      </c>
      <c r="G15" s="46">
        <v>0</v>
      </c>
      <c r="H15" s="46">
        <v>0</v>
      </c>
      <c r="I15" s="46">
        <v>0</v>
      </c>
      <c r="J15" s="46">
        <v>0</v>
      </c>
    </row>
    <row r="16" spans="1:10" x14ac:dyDescent="0.25">
      <c r="A16" t="s">
        <v>59</v>
      </c>
      <c r="B16" s="46">
        <v>0</v>
      </c>
      <c r="C16" s="46">
        <v>0</v>
      </c>
      <c r="D16" s="47"/>
      <c r="E16" s="47"/>
      <c r="F16" s="46">
        <v>0</v>
      </c>
      <c r="G16" s="46">
        <v>0</v>
      </c>
      <c r="H16" s="46">
        <v>0</v>
      </c>
      <c r="I16" s="46">
        <v>0</v>
      </c>
      <c r="J16" s="46">
        <v>0</v>
      </c>
    </row>
    <row r="17" spans="1:10" x14ac:dyDescent="0.25">
      <c r="A17" t="s">
        <v>60</v>
      </c>
      <c r="B17" s="46">
        <v>0</v>
      </c>
      <c r="C17" s="46">
        <v>0</v>
      </c>
      <c r="D17" s="47">
        <v>1</v>
      </c>
      <c r="E17" s="47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</row>
    <row r="18" spans="1:10" x14ac:dyDescent="0.25">
      <c r="A18" t="s">
        <v>61</v>
      </c>
      <c r="B18" s="46">
        <v>0</v>
      </c>
      <c r="C18" s="46">
        <v>0</v>
      </c>
      <c r="D18" s="47"/>
      <c r="E18" s="47"/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t="s">
        <v>62</v>
      </c>
      <c r="B19" s="46">
        <v>1.01851851851852E-2</v>
      </c>
      <c r="C19" s="46">
        <v>1.57407407407407E-3</v>
      </c>
      <c r="D19" s="47"/>
      <c r="E19" s="47"/>
    </row>
    <row r="20" spans="1:10" x14ac:dyDescent="0.25">
      <c r="A20" t="s">
        <v>63</v>
      </c>
      <c r="B20" s="46">
        <v>5.78703703703704E-5</v>
      </c>
      <c r="C20" s="46">
        <v>0</v>
      </c>
      <c r="D20" s="47">
        <v>1</v>
      </c>
      <c r="E20" s="47">
        <v>0</v>
      </c>
    </row>
    <row r="21" spans="1:10" x14ac:dyDescent="0.25">
      <c r="A21" t="s">
        <v>64</v>
      </c>
      <c r="B21" s="46">
        <v>0</v>
      </c>
      <c r="C21" s="46">
        <v>0</v>
      </c>
      <c r="D21" s="47">
        <v>1</v>
      </c>
      <c r="E21" s="47">
        <v>0</v>
      </c>
    </row>
    <row r="22" spans="1:10" x14ac:dyDescent="0.25">
      <c r="A22" t="s">
        <v>80</v>
      </c>
      <c r="B22" s="46">
        <v>0</v>
      </c>
      <c r="C22" s="46">
        <v>0</v>
      </c>
      <c r="D22" s="47"/>
      <c r="E22" s="47"/>
      <c r="F22" s="46">
        <v>0</v>
      </c>
      <c r="G22" s="46">
        <v>0</v>
      </c>
      <c r="H22" s="46">
        <v>0</v>
      </c>
      <c r="I22" s="46">
        <v>0</v>
      </c>
      <c r="J22" s="46">
        <v>0</v>
      </c>
    </row>
    <row r="23" spans="1:10" x14ac:dyDescent="0.25">
      <c r="A23" t="s">
        <v>65</v>
      </c>
      <c r="B23" s="46">
        <v>2.2222222222222201E-3</v>
      </c>
      <c r="C23" s="46">
        <v>0</v>
      </c>
      <c r="D23" s="47"/>
      <c r="E23" s="47"/>
      <c r="F23" s="46">
        <v>0</v>
      </c>
      <c r="G23" s="46">
        <v>0</v>
      </c>
      <c r="H23" s="46">
        <v>0</v>
      </c>
      <c r="I23" s="46">
        <v>0</v>
      </c>
      <c r="J23" s="46">
        <v>0</v>
      </c>
    </row>
    <row r="24" spans="1:10" x14ac:dyDescent="0.25">
      <c r="A24" t="s">
        <v>70</v>
      </c>
      <c r="B24" s="46">
        <v>1.3414351851851899E-2</v>
      </c>
      <c r="C24" s="46">
        <v>0</v>
      </c>
      <c r="D24" s="47"/>
      <c r="E24" s="47"/>
      <c r="F24" s="46">
        <v>0</v>
      </c>
      <c r="G24" s="46">
        <v>0</v>
      </c>
      <c r="H24" s="46">
        <v>0</v>
      </c>
      <c r="I24" s="46">
        <v>0</v>
      </c>
      <c r="J24" s="46">
        <v>0</v>
      </c>
    </row>
    <row r="25" spans="1:10" x14ac:dyDescent="0.25">
      <c r="A25" t="s">
        <v>10</v>
      </c>
      <c r="B25" s="46">
        <v>0</v>
      </c>
      <c r="C25" s="46">
        <v>0</v>
      </c>
      <c r="D25" s="47">
        <v>0.87837364178058197</v>
      </c>
      <c r="E25" s="47">
        <v>0.121626358219418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</row>
    <row r="26" spans="1:10" x14ac:dyDescent="0.25">
      <c r="A26" t="s">
        <v>12</v>
      </c>
      <c r="C26" s="46">
        <v>0</v>
      </c>
      <c r="D26" s="47">
        <v>1</v>
      </c>
      <c r="E26" s="47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</row>
    <row r="27" spans="1:10" x14ac:dyDescent="0.25">
      <c r="A27" t="s">
        <v>13</v>
      </c>
      <c r="C27" s="46">
        <v>0</v>
      </c>
      <c r="D27" s="47">
        <v>0</v>
      </c>
      <c r="E27" s="47">
        <v>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</row>
    <row r="28" spans="1:10" x14ac:dyDescent="0.25">
      <c r="A28" t="s">
        <v>14</v>
      </c>
      <c r="D28" s="47">
        <v>1</v>
      </c>
      <c r="E28" s="47">
        <v>0</v>
      </c>
    </row>
    <row r="29" spans="1:10" x14ac:dyDescent="0.25">
      <c r="A29" t="s">
        <v>15</v>
      </c>
      <c r="D29" s="47">
        <v>1</v>
      </c>
      <c r="E29" s="47">
        <v>0</v>
      </c>
    </row>
    <row r="30" spans="1:10" x14ac:dyDescent="0.25">
      <c r="A30" t="s">
        <v>16</v>
      </c>
      <c r="D30" s="47">
        <v>0.68495882097962701</v>
      </c>
      <c r="E30" s="47">
        <v>0.31504117902037299</v>
      </c>
    </row>
    <row r="31" spans="1:10" x14ac:dyDescent="0.25">
      <c r="A31" t="s">
        <v>17</v>
      </c>
      <c r="D31" s="47">
        <v>1</v>
      </c>
      <c r="E31" s="47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31"/>
  <sheetViews>
    <sheetView showZeros="0" topLeftCell="A7" workbookViewId="0">
      <selection activeCell="H27" sqref="H27"/>
    </sheetView>
  </sheetViews>
  <sheetFormatPr defaultRowHeight="15" x14ac:dyDescent="0.25"/>
  <cols>
    <col min="1" max="16384" width="9.140625" style="46"/>
  </cols>
  <sheetData>
    <row r="1" spans="1:10" x14ac:dyDescent="0.25">
      <c r="A1" s="46" t="s">
        <v>72</v>
      </c>
      <c r="B1" s="46" t="s">
        <v>73</v>
      </c>
      <c r="C1" s="46" t="s">
        <v>74</v>
      </c>
      <c r="D1" s="46" t="s">
        <v>75</v>
      </c>
      <c r="E1" s="46" t="s">
        <v>76</v>
      </c>
    </row>
    <row r="2" spans="1:10" x14ac:dyDescent="0.25">
      <c r="A2" s="46" t="s">
        <v>28</v>
      </c>
      <c r="B2" s="46">
        <v>0</v>
      </c>
      <c r="C2" s="46">
        <v>0</v>
      </c>
      <c r="D2" s="47">
        <v>0</v>
      </c>
      <c r="E2" s="47">
        <v>0</v>
      </c>
    </row>
    <row r="3" spans="1:10" x14ac:dyDescent="0.25">
      <c r="A3" s="46" t="s">
        <v>53</v>
      </c>
      <c r="B3" s="46">
        <v>0</v>
      </c>
      <c r="C3" s="46">
        <v>0</v>
      </c>
      <c r="D3" s="47">
        <v>0</v>
      </c>
      <c r="E3" s="47">
        <v>0</v>
      </c>
    </row>
    <row r="4" spans="1:10" x14ac:dyDescent="0.25">
      <c r="A4" s="46" t="s">
        <v>8</v>
      </c>
      <c r="B4" s="46" t="s">
        <v>81</v>
      </c>
      <c r="C4" s="46">
        <v>0</v>
      </c>
      <c r="D4" s="47">
        <v>0</v>
      </c>
      <c r="E4" s="47">
        <v>0</v>
      </c>
    </row>
    <row r="5" spans="1:10" x14ac:dyDescent="0.25">
      <c r="A5" s="46" t="s">
        <v>33</v>
      </c>
      <c r="B5" s="46">
        <v>0</v>
      </c>
      <c r="C5" s="46">
        <v>0</v>
      </c>
      <c r="D5" s="47">
        <v>0</v>
      </c>
      <c r="E5" s="47">
        <v>0</v>
      </c>
    </row>
    <row r="6" spans="1:10" x14ac:dyDescent="0.25">
      <c r="A6" s="46" t="s">
        <v>9</v>
      </c>
      <c r="B6" s="46">
        <v>0</v>
      </c>
      <c r="C6" s="46">
        <v>0</v>
      </c>
      <c r="D6" s="47">
        <v>0</v>
      </c>
      <c r="E6" s="47">
        <v>0</v>
      </c>
    </row>
    <row r="7" spans="1:10" x14ac:dyDescent="0.25">
      <c r="A7" s="46" t="s">
        <v>66</v>
      </c>
      <c r="B7" s="46">
        <v>0</v>
      </c>
      <c r="C7" s="46">
        <v>0</v>
      </c>
      <c r="D7" s="47">
        <v>0</v>
      </c>
      <c r="E7" s="47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</row>
    <row r="8" spans="1:10" x14ac:dyDescent="0.25">
      <c r="A8" s="46" t="s">
        <v>54</v>
      </c>
      <c r="B8" s="46">
        <v>0</v>
      </c>
      <c r="C8" s="46">
        <v>0</v>
      </c>
      <c r="D8" s="47">
        <v>0</v>
      </c>
      <c r="E8" s="47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</row>
    <row r="9" spans="1:10" x14ac:dyDescent="0.25">
      <c r="A9" s="46" t="s">
        <v>77</v>
      </c>
      <c r="B9" s="46">
        <v>0</v>
      </c>
      <c r="C9" s="46">
        <v>0</v>
      </c>
      <c r="D9" s="47">
        <v>0</v>
      </c>
      <c r="E9" s="47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</row>
    <row r="10" spans="1:10" x14ac:dyDescent="0.25">
      <c r="A10" s="46" t="s">
        <v>78</v>
      </c>
      <c r="B10" s="46">
        <v>0</v>
      </c>
      <c r="C10" s="46">
        <v>0</v>
      </c>
      <c r="D10" s="47">
        <v>0</v>
      </c>
      <c r="E10" s="47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</row>
    <row r="11" spans="1:10" x14ac:dyDescent="0.25">
      <c r="A11" s="46" t="s">
        <v>55</v>
      </c>
      <c r="B11" s="46">
        <v>0</v>
      </c>
      <c r="C11" s="46">
        <v>0</v>
      </c>
      <c r="D11" s="47">
        <v>0</v>
      </c>
      <c r="E11" s="47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</row>
    <row r="12" spans="1:10" x14ac:dyDescent="0.25">
      <c r="A12" s="46" t="s">
        <v>79</v>
      </c>
      <c r="B12" s="46">
        <v>0</v>
      </c>
      <c r="C12" s="46">
        <v>0</v>
      </c>
      <c r="D12" s="47">
        <v>0</v>
      </c>
      <c r="E12" s="47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</row>
    <row r="13" spans="1:10" x14ac:dyDescent="0.25">
      <c r="A13" s="46" t="s">
        <v>56</v>
      </c>
      <c r="B13" s="46">
        <v>0</v>
      </c>
      <c r="C13" s="46">
        <v>0</v>
      </c>
      <c r="D13" s="47">
        <v>0</v>
      </c>
      <c r="E13" s="47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</row>
    <row r="14" spans="1:10" x14ac:dyDescent="0.25">
      <c r="A14" s="46" t="s">
        <v>57</v>
      </c>
      <c r="B14" s="46">
        <v>0</v>
      </c>
      <c r="C14" s="46">
        <v>0</v>
      </c>
      <c r="D14" s="47">
        <v>0</v>
      </c>
      <c r="E14" s="47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</row>
    <row r="15" spans="1:10" x14ac:dyDescent="0.25">
      <c r="A15" s="46" t="s">
        <v>58</v>
      </c>
      <c r="B15" s="46">
        <v>0</v>
      </c>
      <c r="C15" s="46">
        <v>0</v>
      </c>
      <c r="D15" s="47">
        <v>0</v>
      </c>
      <c r="E15" s="47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</row>
    <row r="16" spans="1:10" x14ac:dyDescent="0.25">
      <c r="A16" s="46" t="s">
        <v>59</v>
      </c>
      <c r="B16" s="46">
        <v>0</v>
      </c>
      <c r="C16" s="46">
        <v>0</v>
      </c>
      <c r="D16" s="47">
        <v>0</v>
      </c>
      <c r="E16" s="47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</row>
    <row r="17" spans="1:10" x14ac:dyDescent="0.25">
      <c r="A17" s="46" t="s">
        <v>60</v>
      </c>
      <c r="B17" s="46">
        <v>0</v>
      </c>
      <c r="C17" s="46">
        <v>0</v>
      </c>
      <c r="D17" s="47">
        <v>0</v>
      </c>
      <c r="E17" s="47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</row>
    <row r="18" spans="1:10" x14ac:dyDescent="0.25">
      <c r="A18" s="46" t="s">
        <v>61</v>
      </c>
      <c r="B18" s="46">
        <v>0</v>
      </c>
      <c r="C18" s="46">
        <v>0</v>
      </c>
      <c r="D18" s="47">
        <v>0</v>
      </c>
      <c r="E18" s="47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6" t="s">
        <v>62</v>
      </c>
      <c r="B19" s="46">
        <v>0</v>
      </c>
      <c r="C19" s="46">
        <v>0</v>
      </c>
      <c r="D19" s="47">
        <v>0</v>
      </c>
      <c r="E19" s="47">
        <v>0</v>
      </c>
    </row>
    <row r="20" spans="1:10" x14ac:dyDescent="0.25">
      <c r="A20" s="46" t="s">
        <v>63</v>
      </c>
      <c r="B20" s="46">
        <v>0</v>
      </c>
      <c r="C20" s="46">
        <v>0</v>
      </c>
      <c r="D20" s="46">
        <v>0</v>
      </c>
      <c r="E20" s="46">
        <v>0</v>
      </c>
    </row>
    <row r="21" spans="1:10" x14ac:dyDescent="0.25">
      <c r="A21" s="46" t="s">
        <v>64</v>
      </c>
      <c r="B21" s="46">
        <v>0</v>
      </c>
      <c r="C21" s="46">
        <v>0</v>
      </c>
      <c r="D21" s="46">
        <v>0</v>
      </c>
      <c r="E21" s="46">
        <v>0</v>
      </c>
    </row>
    <row r="22" spans="1:10" x14ac:dyDescent="0.25">
      <c r="A22" s="46" t="s">
        <v>80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</row>
    <row r="23" spans="1:10" x14ac:dyDescent="0.25">
      <c r="A23" s="46" t="s">
        <v>65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</row>
    <row r="24" spans="1:10" x14ac:dyDescent="0.25">
      <c r="A24" s="46" t="s">
        <v>70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</row>
    <row r="25" spans="1:10" x14ac:dyDescent="0.25">
      <c r="A25" s="46" t="s">
        <v>10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</row>
    <row r="26" spans="1:10" x14ac:dyDescent="0.25">
      <c r="A26" s="46" t="s">
        <v>12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</row>
    <row r="27" spans="1:10" x14ac:dyDescent="0.25">
      <c r="A27" s="46" t="s">
        <v>13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</row>
    <row r="28" spans="1:10" x14ac:dyDescent="0.25">
      <c r="A28" s="46" t="s">
        <v>14</v>
      </c>
    </row>
    <row r="29" spans="1:10" x14ac:dyDescent="0.25">
      <c r="A29" s="46" t="s">
        <v>15</v>
      </c>
    </row>
    <row r="30" spans="1:10" x14ac:dyDescent="0.25">
      <c r="A30" s="46" t="s">
        <v>16</v>
      </c>
    </row>
    <row r="31" spans="1:10" x14ac:dyDescent="0.25">
      <c r="A31" s="46" t="s">
        <v>17</v>
      </c>
    </row>
  </sheetData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31"/>
  <sheetViews>
    <sheetView showZeros="0" workbookViewId="0">
      <selection activeCell="H27" sqref="H27"/>
    </sheetView>
  </sheetViews>
  <sheetFormatPr defaultRowHeight="15" x14ac:dyDescent="0.25"/>
  <cols>
    <col min="1" max="16384" width="9.140625" style="46"/>
  </cols>
  <sheetData>
    <row r="1" spans="1:10" x14ac:dyDescent="0.25">
      <c r="A1" s="46" t="s">
        <v>72</v>
      </c>
      <c r="B1" s="46" t="s">
        <v>73</v>
      </c>
      <c r="C1" s="46" t="s">
        <v>74</v>
      </c>
      <c r="D1" s="46" t="s">
        <v>75</v>
      </c>
      <c r="E1" s="46" t="s">
        <v>76</v>
      </c>
    </row>
    <row r="2" spans="1:10" x14ac:dyDescent="0.25">
      <c r="A2" s="46" t="s">
        <v>28</v>
      </c>
      <c r="B2" s="46">
        <v>5.09259259259259E-4</v>
      </c>
      <c r="C2" s="46">
        <v>0</v>
      </c>
      <c r="D2" s="47">
        <v>1</v>
      </c>
      <c r="E2" s="47">
        <v>0</v>
      </c>
    </row>
    <row r="3" spans="1:10" x14ac:dyDescent="0.25">
      <c r="A3" s="46" t="s">
        <v>53</v>
      </c>
      <c r="B3" s="46">
        <v>1.72453703703704E-3</v>
      </c>
      <c r="C3" s="46">
        <v>0</v>
      </c>
      <c r="D3" s="47">
        <v>1</v>
      </c>
      <c r="E3" s="47">
        <v>0</v>
      </c>
    </row>
    <row r="4" spans="1:10" x14ac:dyDescent="0.25">
      <c r="A4" s="46" t="s">
        <v>8</v>
      </c>
      <c r="B4" s="46" t="s">
        <v>81</v>
      </c>
      <c r="C4" s="46">
        <v>0</v>
      </c>
      <c r="D4" s="47">
        <v>1</v>
      </c>
      <c r="E4" s="47">
        <v>0</v>
      </c>
    </row>
    <row r="5" spans="1:10" x14ac:dyDescent="0.25">
      <c r="A5" s="46" t="s">
        <v>33</v>
      </c>
      <c r="B5" s="46">
        <v>0</v>
      </c>
      <c r="C5" s="46">
        <v>0</v>
      </c>
      <c r="D5" s="47">
        <v>0.18342151675484999</v>
      </c>
      <c r="E5" s="47">
        <v>0.81657848324515003</v>
      </c>
    </row>
    <row r="6" spans="1:10" x14ac:dyDescent="0.25">
      <c r="A6" s="46" t="s">
        <v>9</v>
      </c>
      <c r="B6" s="46">
        <v>0</v>
      </c>
      <c r="C6" s="46">
        <v>0</v>
      </c>
      <c r="D6" s="47">
        <v>0</v>
      </c>
      <c r="E6" s="47">
        <v>1</v>
      </c>
    </row>
    <row r="7" spans="1:10" x14ac:dyDescent="0.25">
      <c r="A7" s="46" t="s">
        <v>66</v>
      </c>
      <c r="B7" s="46">
        <v>0</v>
      </c>
      <c r="C7" s="46">
        <v>0</v>
      </c>
      <c r="D7" s="47"/>
      <c r="E7" s="47"/>
      <c r="F7" s="46">
        <v>0</v>
      </c>
      <c r="G7" s="46">
        <v>0</v>
      </c>
      <c r="H7" s="46">
        <v>0</v>
      </c>
      <c r="I7" s="46">
        <v>0</v>
      </c>
      <c r="J7" s="46">
        <v>0</v>
      </c>
    </row>
    <row r="8" spans="1:10" x14ac:dyDescent="0.25">
      <c r="A8" s="46" t="s">
        <v>54</v>
      </c>
      <c r="B8" s="46">
        <v>0</v>
      </c>
      <c r="C8" s="46">
        <v>0</v>
      </c>
      <c r="D8" s="47"/>
      <c r="E8" s="47"/>
      <c r="F8" s="46">
        <v>0</v>
      </c>
      <c r="G8" s="46">
        <v>0</v>
      </c>
      <c r="H8" s="46">
        <v>0</v>
      </c>
      <c r="I8" s="46">
        <v>0</v>
      </c>
      <c r="J8" s="46">
        <v>0</v>
      </c>
    </row>
    <row r="9" spans="1:10" x14ac:dyDescent="0.25">
      <c r="A9" s="46" t="s">
        <v>77</v>
      </c>
      <c r="B9" s="46">
        <v>0</v>
      </c>
      <c r="C9" s="46">
        <v>0</v>
      </c>
      <c r="D9" s="47"/>
      <c r="E9" s="47"/>
      <c r="F9" s="46">
        <v>0</v>
      </c>
      <c r="G9" s="46">
        <v>0</v>
      </c>
      <c r="H9" s="46">
        <v>0</v>
      </c>
      <c r="I9" s="46">
        <v>0</v>
      </c>
      <c r="J9" s="46">
        <v>0</v>
      </c>
    </row>
    <row r="10" spans="1:10" x14ac:dyDescent="0.25">
      <c r="A10" s="46" t="s">
        <v>78</v>
      </c>
      <c r="B10" s="46">
        <v>0</v>
      </c>
      <c r="C10" s="46">
        <v>0</v>
      </c>
      <c r="D10" s="47"/>
      <c r="E10" s="47"/>
      <c r="F10" s="46">
        <v>0</v>
      </c>
      <c r="G10" s="46">
        <v>0</v>
      </c>
      <c r="H10" s="46">
        <v>0</v>
      </c>
      <c r="I10" s="46">
        <v>0</v>
      </c>
      <c r="J10" s="46">
        <v>0</v>
      </c>
    </row>
    <row r="11" spans="1:10" x14ac:dyDescent="0.25">
      <c r="A11" s="46" t="s">
        <v>55</v>
      </c>
      <c r="B11" s="46">
        <v>0</v>
      </c>
      <c r="C11" s="46">
        <v>0</v>
      </c>
      <c r="D11" s="47"/>
      <c r="E11" s="47"/>
      <c r="F11" s="46">
        <v>0</v>
      </c>
      <c r="G11" s="46">
        <v>0</v>
      </c>
      <c r="H11" s="46">
        <v>0</v>
      </c>
      <c r="I11" s="46">
        <v>0</v>
      </c>
      <c r="J11" s="46">
        <v>0</v>
      </c>
    </row>
    <row r="12" spans="1:10" x14ac:dyDescent="0.25">
      <c r="A12" s="46" t="s">
        <v>79</v>
      </c>
      <c r="B12" s="46">
        <v>0</v>
      </c>
      <c r="C12" s="46">
        <v>0</v>
      </c>
      <c r="D12" s="47"/>
      <c r="E12" s="47"/>
      <c r="F12" s="46">
        <v>0</v>
      </c>
      <c r="G12" s="46">
        <v>0</v>
      </c>
      <c r="H12" s="46">
        <v>0</v>
      </c>
      <c r="I12" s="46">
        <v>0</v>
      </c>
      <c r="J12" s="46">
        <v>0</v>
      </c>
    </row>
    <row r="13" spans="1:10" x14ac:dyDescent="0.25">
      <c r="A13" s="46" t="s">
        <v>56</v>
      </c>
      <c r="B13" s="46">
        <v>0</v>
      </c>
      <c r="C13" s="46">
        <v>0</v>
      </c>
      <c r="D13" s="47"/>
      <c r="E13" s="47"/>
      <c r="F13" s="46">
        <v>0</v>
      </c>
      <c r="G13" s="46">
        <v>0</v>
      </c>
      <c r="H13" s="46">
        <v>0</v>
      </c>
      <c r="I13" s="46">
        <v>0</v>
      </c>
      <c r="J13" s="46">
        <v>0</v>
      </c>
    </row>
    <row r="14" spans="1:10" x14ac:dyDescent="0.25">
      <c r="A14" s="46" t="s">
        <v>57</v>
      </c>
      <c r="B14" s="46">
        <v>0</v>
      </c>
      <c r="C14" s="46">
        <v>0</v>
      </c>
      <c r="D14" s="47"/>
      <c r="E14" s="47"/>
      <c r="F14" s="46">
        <v>0</v>
      </c>
      <c r="G14" s="46">
        <v>0</v>
      </c>
      <c r="H14" s="46">
        <v>0</v>
      </c>
      <c r="I14" s="46">
        <v>0</v>
      </c>
      <c r="J14" s="46">
        <v>0</v>
      </c>
    </row>
    <row r="15" spans="1:10" x14ac:dyDescent="0.25">
      <c r="A15" s="46" t="s">
        <v>58</v>
      </c>
      <c r="B15" s="46">
        <v>0</v>
      </c>
      <c r="C15" s="46">
        <v>0</v>
      </c>
      <c r="D15" s="47"/>
      <c r="E15" s="47"/>
      <c r="F15" s="46">
        <v>0</v>
      </c>
      <c r="G15" s="46">
        <v>0</v>
      </c>
      <c r="H15" s="46">
        <v>0</v>
      </c>
      <c r="I15" s="46">
        <v>0</v>
      </c>
      <c r="J15" s="46">
        <v>0</v>
      </c>
    </row>
    <row r="16" spans="1:10" x14ac:dyDescent="0.25">
      <c r="A16" s="46" t="s">
        <v>59</v>
      </c>
      <c r="B16" s="46">
        <v>0</v>
      </c>
      <c r="C16" s="46">
        <v>0</v>
      </c>
      <c r="D16" s="47"/>
      <c r="E16" s="47"/>
      <c r="F16" s="46">
        <v>0</v>
      </c>
      <c r="G16" s="46">
        <v>0</v>
      </c>
      <c r="H16" s="46">
        <v>0</v>
      </c>
      <c r="I16" s="46">
        <v>0</v>
      </c>
      <c r="J16" s="46">
        <v>0</v>
      </c>
    </row>
    <row r="17" spans="1:10" x14ac:dyDescent="0.25">
      <c r="A17" s="46" t="s">
        <v>60</v>
      </c>
      <c r="B17" s="46">
        <v>0</v>
      </c>
      <c r="C17" s="46">
        <v>0</v>
      </c>
      <c r="D17" s="47"/>
      <c r="E17" s="47"/>
      <c r="F17" s="46">
        <v>0</v>
      </c>
      <c r="G17" s="46">
        <v>0</v>
      </c>
      <c r="H17" s="46">
        <v>0</v>
      </c>
      <c r="I17" s="46">
        <v>0</v>
      </c>
      <c r="J17" s="46">
        <v>0</v>
      </c>
    </row>
    <row r="18" spans="1:10" x14ac:dyDescent="0.25">
      <c r="A18" s="46" t="s">
        <v>61</v>
      </c>
      <c r="B18" s="46">
        <v>0</v>
      </c>
      <c r="C18" s="46">
        <v>0</v>
      </c>
      <c r="D18" s="47"/>
      <c r="E18" s="47"/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6" t="s">
        <v>62</v>
      </c>
      <c r="B19" s="46">
        <v>0</v>
      </c>
      <c r="C19" s="46">
        <v>0</v>
      </c>
      <c r="D19" s="47"/>
      <c r="E19" s="47"/>
    </row>
    <row r="20" spans="1:10" x14ac:dyDescent="0.25">
      <c r="A20" s="46" t="s">
        <v>63</v>
      </c>
      <c r="B20" s="46">
        <v>0</v>
      </c>
      <c r="C20" s="46">
        <v>0</v>
      </c>
      <c r="D20" s="47"/>
      <c r="E20" s="47"/>
    </row>
    <row r="21" spans="1:10" x14ac:dyDescent="0.25">
      <c r="A21" s="46" t="s">
        <v>64</v>
      </c>
      <c r="B21" s="46">
        <v>0</v>
      </c>
      <c r="C21" s="46">
        <v>0</v>
      </c>
      <c r="D21" s="47"/>
      <c r="E21" s="47"/>
    </row>
    <row r="22" spans="1:10" x14ac:dyDescent="0.25">
      <c r="A22" s="46" t="s">
        <v>80</v>
      </c>
      <c r="B22" s="46">
        <v>0</v>
      </c>
      <c r="C22" s="46">
        <v>0</v>
      </c>
      <c r="D22" s="47"/>
      <c r="E22" s="47"/>
      <c r="F22" s="46">
        <v>0</v>
      </c>
      <c r="G22" s="46">
        <v>0</v>
      </c>
      <c r="H22" s="46">
        <v>0</v>
      </c>
      <c r="I22" s="46">
        <v>0</v>
      </c>
      <c r="J22" s="46">
        <v>0</v>
      </c>
    </row>
    <row r="23" spans="1:10" x14ac:dyDescent="0.25">
      <c r="A23" s="46" t="s">
        <v>65</v>
      </c>
      <c r="B23" s="46">
        <v>0</v>
      </c>
      <c r="C23" s="46">
        <v>0</v>
      </c>
      <c r="D23" s="47"/>
      <c r="E23" s="47"/>
      <c r="F23" s="46">
        <v>0</v>
      </c>
      <c r="G23" s="46">
        <v>0</v>
      </c>
      <c r="H23" s="46">
        <v>0</v>
      </c>
      <c r="I23" s="46">
        <v>0</v>
      </c>
      <c r="J23" s="46">
        <v>0</v>
      </c>
    </row>
    <row r="24" spans="1:10" x14ac:dyDescent="0.25">
      <c r="A24" s="46" t="s">
        <v>70</v>
      </c>
      <c r="B24" s="46">
        <v>1.25115740740741E-2</v>
      </c>
      <c r="C24" s="46">
        <v>0</v>
      </c>
      <c r="D24" s="47"/>
      <c r="E24" s="47"/>
      <c r="F24" s="46">
        <v>0</v>
      </c>
      <c r="G24" s="46">
        <v>0</v>
      </c>
      <c r="H24" s="46">
        <v>0</v>
      </c>
      <c r="I24" s="46">
        <v>0</v>
      </c>
      <c r="J24" s="46">
        <v>0</v>
      </c>
    </row>
    <row r="25" spans="1:10" x14ac:dyDescent="0.25">
      <c r="A25" s="46" t="s">
        <v>10</v>
      </c>
      <c r="B25" s="46">
        <v>0</v>
      </c>
      <c r="C25" s="46">
        <v>0</v>
      </c>
      <c r="D25" s="47"/>
      <c r="E25" s="47"/>
      <c r="F25" s="46">
        <v>0</v>
      </c>
      <c r="G25" s="46">
        <v>0</v>
      </c>
      <c r="H25" s="46">
        <v>0</v>
      </c>
      <c r="I25" s="46">
        <v>0</v>
      </c>
      <c r="J25" s="46">
        <v>0</v>
      </c>
    </row>
    <row r="26" spans="1:10" x14ac:dyDescent="0.25">
      <c r="A26" s="46" t="s">
        <v>12</v>
      </c>
      <c r="C26" s="46">
        <v>0</v>
      </c>
      <c r="D26" s="47"/>
      <c r="E26" s="47"/>
      <c r="F26" s="46">
        <v>0</v>
      </c>
      <c r="G26" s="46">
        <v>0</v>
      </c>
      <c r="H26" s="46">
        <v>0</v>
      </c>
      <c r="I26" s="46">
        <v>0</v>
      </c>
      <c r="J26" s="46">
        <v>0</v>
      </c>
    </row>
    <row r="27" spans="1:10" x14ac:dyDescent="0.25">
      <c r="A27" s="46" t="s">
        <v>13</v>
      </c>
      <c r="C27" s="46">
        <v>0</v>
      </c>
      <c r="D27" s="47"/>
      <c r="E27" s="47"/>
      <c r="F27" s="46">
        <v>0</v>
      </c>
      <c r="G27" s="46">
        <v>0</v>
      </c>
      <c r="H27" s="46">
        <v>0</v>
      </c>
      <c r="I27" s="46">
        <v>0</v>
      </c>
      <c r="J27" s="46">
        <v>0</v>
      </c>
    </row>
    <row r="28" spans="1:10" x14ac:dyDescent="0.25">
      <c r="A28" s="46" t="s">
        <v>14</v>
      </c>
      <c r="D28" s="47"/>
      <c r="E28" s="47"/>
    </row>
    <row r="29" spans="1:10" x14ac:dyDescent="0.25">
      <c r="A29" s="46" t="s">
        <v>15</v>
      </c>
      <c r="D29" s="47"/>
      <c r="E29" s="47"/>
    </row>
    <row r="30" spans="1:10" x14ac:dyDescent="0.25">
      <c r="A30" s="46" t="s">
        <v>16</v>
      </c>
      <c r="D30" s="47">
        <v>0.84340480831708897</v>
      </c>
      <c r="E30" s="47">
        <v>0.156595191682911</v>
      </c>
    </row>
    <row r="31" spans="1:10" x14ac:dyDescent="0.25">
      <c r="A31" s="46" t="s">
        <v>17</v>
      </c>
      <c r="D31" s="47"/>
      <c r="E31" s="47"/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H43"/>
  <sheetViews>
    <sheetView showGridLines="0" showZeros="0" view="pageBreakPreview" topLeftCell="A19" zoomScaleNormal="80" zoomScaleSheetLayoutView="100" workbookViewId="0">
      <selection activeCell="H43" sqref="H43"/>
    </sheetView>
  </sheetViews>
  <sheetFormatPr defaultColWidth="8.85546875" defaultRowHeight="15" x14ac:dyDescent="0.25"/>
  <cols>
    <col min="1" max="1" width="6.140625" style="1" customWidth="1"/>
    <col min="2" max="2" width="48.28515625" style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51" t="s">
        <v>40</v>
      </c>
      <c r="C3" s="52"/>
      <c r="D3" s="52"/>
      <c r="E3" s="53"/>
    </row>
    <row r="4" spans="2:5" x14ac:dyDescent="0.25">
      <c r="B4" s="54" t="s">
        <v>81</v>
      </c>
      <c r="C4" s="55"/>
      <c r="D4" s="55"/>
      <c r="E4" s="56"/>
    </row>
    <row r="5" spans="2:5" x14ac:dyDescent="0.25">
      <c r="B5" s="18"/>
      <c r="C5" s="55" t="s">
        <v>52</v>
      </c>
      <c r="D5" s="55"/>
      <c r="E5" s="56"/>
    </row>
    <row r="6" spans="2:5" x14ac:dyDescent="0.25">
      <c r="B6" s="5" t="s">
        <v>7</v>
      </c>
      <c r="C6" s="6" t="s">
        <v>1</v>
      </c>
      <c r="D6" s="6" t="s">
        <v>2</v>
      </c>
      <c r="E6" s="7" t="s">
        <v>2</v>
      </c>
    </row>
    <row r="7" spans="2:5" x14ac:dyDescent="0.25">
      <c r="B7" s="8" t="s">
        <v>28</v>
      </c>
      <c r="C7" s="9">
        <v>7.6180555555555599E-2</v>
      </c>
      <c r="D7" s="10">
        <f>IFERROR(C7/C$31,0)</f>
        <v>0.13969776721283628</v>
      </c>
      <c r="E7" s="12">
        <f>IFERROR(C7/C$42,0)</f>
        <v>0.10752969237555328</v>
      </c>
    </row>
    <row r="8" spans="2:5" x14ac:dyDescent="0.25">
      <c r="B8" s="8" t="s">
        <v>53</v>
      </c>
      <c r="C8" s="9">
        <v>2.93981481481481E-2</v>
      </c>
      <c r="D8" s="10">
        <f t="shared" ref="D8:D30" si="0">IFERROR(C8/C$31,0)</f>
        <v>5.3909499957551406E-2</v>
      </c>
      <c r="E8" s="12">
        <f t="shared" ref="E8:E30" si="1">IFERROR(C8/C$42,0)</f>
        <v>4.1495809576709924E-2</v>
      </c>
    </row>
    <row r="9" spans="2:5" x14ac:dyDescent="0.25">
      <c r="B9" s="8" t="s">
        <v>8</v>
      </c>
      <c r="C9" s="9">
        <v>0.152592592592593</v>
      </c>
      <c r="D9" s="10">
        <f t="shared" si="0"/>
        <v>0.27982001867730738</v>
      </c>
      <c r="E9" s="12">
        <f t="shared" si="1"/>
        <v>0.21538612340919133</v>
      </c>
    </row>
    <row r="10" spans="2:5" x14ac:dyDescent="0.25">
      <c r="B10" s="8" t="s">
        <v>33</v>
      </c>
      <c r="C10" s="9">
        <v>8.1261574074074097E-2</v>
      </c>
      <c r="D10" s="10">
        <f t="shared" si="0"/>
        <v>0.14901519653620832</v>
      </c>
      <c r="E10" s="12">
        <f t="shared" si="1"/>
        <v>0.11470160592050431</v>
      </c>
    </row>
    <row r="11" spans="2:5" x14ac:dyDescent="0.25">
      <c r="B11" s="8" t="s">
        <v>9</v>
      </c>
      <c r="C11" s="9">
        <v>1.8842592592592598E-2</v>
      </c>
      <c r="D11" s="10">
        <f t="shared" si="0"/>
        <v>3.4553018083029075E-2</v>
      </c>
      <c r="E11" s="12">
        <f t="shared" si="1"/>
        <v>2.6596526768064521E-2</v>
      </c>
    </row>
    <row r="12" spans="2:5" x14ac:dyDescent="0.25">
      <c r="B12" s="8" t="s">
        <v>66</v>
      </c>
      <c r="C12" s="9">
        <v>3.6458333333333299E-3</v>
      </c>
      <c r="D12" s="10">
        <f t="shared" si="0"/>
        <v>6.685626963239647E-3</v>
      </c>
      <c r="E12" s="12">
        <f t="shared" si="1"/>
        <v>5.1461338648282028E-3</v>
      </c>
    </row>
    <row r="13" spans="2:5" x14ac:dyDescent="0.25">
      <c r="B13" s="8" t="s">
        <v>54</v>
      </c>
      <c r="C13" s="9">
        <v>4.5023148148148097E-3</v>
      </c>
      <c r="D13" s="10">
        <f t="shared" si="0"/>
        <v>8.2562186942864192E-3</v>
      </c>
      <c r="E13" s="12">
        <f t="shared" si="1"/>
        <v>6.3550668997402237E-3</v>
      </c>
    </row>
    <row r="14" spans="2:5" x14ac:dyDescent="0.25">
      <c r="B14" s="43" t="s">
        <v>67</v>
      </c>
      <c r="C14" s="9">
        <v>1.25462962962963E-2</v>
      </c>
      <c r="D14" s="10">
        <f t="shared" si="0"/>
        <v>2.3007046438577101E-2</v>
      </c>
      <c r="E14" s="12">
        <f t="shared" si="1"/>
        <v>1.7709235268170725E-2</v>
      </c>
    </row>
    <row r="15" spans="2:5" x14ac:dyDescent="0.25">
      <c r="B15" s="44" t="s">
        <v>68</v>
      </c>
      <c r="C15" s="9">
        <v>0</v>
      </c>
      <c r="D15" s="10">
        <f t="shared" si="0"/>
        <v>0</v>
      </c>
      <c r="E15" s="12">
        <f t="shared" si="1"/>
        <v>0</v>
      </c>
    </row>
    <row r="16" spans="2:5" x14ac:dyDescent="0.25">
      <c r="B16" s="8" t="s">
        <v>55</v>
      </c>
      <c r="C16" s="9">
        <v>4.7453703703703698E-4</v>
      </c>
      <c r="D16" s="10">
        <f t="shared" si="0"/>
        <v>8.7019271585024051E-4</v>
      </c>
      <c r="E16" s="12">
        <f t="shared" si="1"/>
        <v>6.6981424907287769E-4</v>
      </c>
    </row>
    <row r="17" spans="2:8" x14ac:dyDescent="0.25">
      <c r="B17" s="44" t="s">
        <v>69</v>
      </c>
      <c r="C17" s="9">
        <v>9.1203703703703707E-3</v>
      </c>
      <c r="D17" s="10">
        <f t="shared" si="0"/>
        <v>1.6724679514389992E-2</v>
      </c>
      <c r="E17" s="12">
        <f t="shared" si="1"/>
        <v>1.2873503128522628E-2</v>
      </c>
    </row>
    <row r="18" spans="2:8" x14ac:dyDescent="0.25">
      <c r="B18" s="8" t="s">
        <v>56</v>
      </c>
      <c r="C18" s="9">
        <v>2.5613425925925901E-2</v>
      </c>
      <c r="D18" s="10">
        <f t="shared" si="0"/>
        <v>4.6969182443331231E-2</v>
      </c>
      <c r="E18" s="12">
        <f t="shared" si="1"/>
        <v>3.6153632517031152E-2</v>
      </c>
    </row>
    <row r="19" spans="2:8" x14ac:dyDescent="0.25">
      <c r="B19" s="8" t="s">
        <v>57</v>
      </c>
      <c r="C19" s="9">
        <v>2.9282407407407399E-3</v>
      </c>
      <c r="D19" s="10">
        <f t="shared" si="0"/>
        <v>5.3697257831734346E-3</v>
      </c>
      <c r="E19" s="12">
        <f t="shared" si="1"/>
        <v>4.1332440247667818E-3</v>
      </c>
    </row>
    <row r="20" spans="2:8" x14ac:dyDescent="0.25">
      <c r="B20" s="8" t="s">
        <v>58</v>
      </c>
      <c r="C20" s="9">
        <v>4.2592592592592604E-3</v>
      </c>
      <c r="D20" s="10">
        <f t="shared" si="0"/>
        <v>7.8105102300704546E-3</v>
      </c>
      <c r="E20" s="12">
        <f t="shared" si="1"/>
        <v>6.0119913087516852E-3</v>
      </c>
    </row>
    <row r="21" spans="2:8" x14ac:dyDescent="0.25">
      <c r="B21" s="8" t="s">
        <v>59</v>
      </c>
      <c r="C21" s="9">
        <v>0</v>
      </c>
      <c r="D21" s="10">
        <f t="shared" si="0"/>
        <v>0</v>
      </c>
      <c r="E21" s="12">
        <f t="shared" si="1"/>
        <v>0</v>
      </c>
    </row>
    <row r="22" spans="2:8" x14ac:dyDescent="0.25">
      <c r="B22" s="8" t="s">
        <v>60</v>
      </c>
      <c r="C22" s="9">
        <v>1.7013888888888901E-2</v>
      </c>
      <c r="D22" s="10">
        <f t="shared" si="0"/>
        <v>3.1199592495118406E-2</v>
      </c>
      <c r="E22" s="12">
        <f t="shared" si="1"/>
        <v>2.4015291369198319E-2</v>
      </c>
    </row>
    <row r="23" spans="2:8" x14ac:dyDescent="0.25">
      <c r="B23" s="8" t="s">
        <v>61</v>
      </c>
      <c r="C23" s="9">
        <v>0</v>
      </c>
      <c r="D23" s="10">
        <f t="shared" si="0"/>
        <v>0</v>
      </c>
      <c r="E23" s="12">
        <f t="shared" si="1"/>
        <v>0</v>
      </c>
    </row>
    <row r="24" spans="2:8" x14ac:dyDescent="0.25">
      <c r="B24" s="8" t="s">
        <v>62</v>
      </c>
      <c r="C24" s="9">
        <v>4.2476851851851903E-3</v>
      </c>
      <c r="D24" s="10">
        <f t="shared" si="0"/>
        <v>7.7892860174887486E-3</v>
      </c>
      <c r="E24" s="12">
        <f t="shared" si="1"/>
        <v>5.9956543758474742E-3</v>
      </c>
    </row>
    <row r="25" spans="2:8" x14ac:dyDescent="0.25">
      <c r="B25" s="8" t="s">
        <v>63</v>
      </c>
      <c r="C25" s="9">
        <v>1.2731481481481499E-4</v>
      </c>
      <c r="D25" s="10">
        <f t="shared" si="0"/>
        <v>2.3346633839884537E-4</v>
      </c>
      <c r="E25" s="12">
        <f t="shared" si="1"/>
        <v>1.7970626194638211E-4</v>
      </c>
    </row>
    <row r="26" spans="2:8" x14ac:dyDescent="0.25">
      <c r="B26" s="8" t="s">
        <v>64</v>
      </c>
      <c r="C26" s="9">
        <v>1.38888888888889E-4</v>
      </c>
      <c r="D26" s="10">
        <f t="shared" si="0"/>
        <v>2.5469055098055845E-4</v>
      </c>
      <c r="E26" s="12">
        <f t="shared" si="1"/>
        <v>1.9604319485059854E-4</v>
      </c>
    </row>
    <row r="27" spans="2:8" x14ac:dyDescent="0.25">
      <c r="B27" s="44" t="s">
        <v>71</v>
      </c>
      <c r="C27" s="9">
        <v>0</v>
      </c>
      <c r="D27" s="10">
        <f t="shared" si="0"/>
        <v>0</v>
      </c>
      <c r="E27" s="12">
        <f t="shared" si="1"/>
        <v>0</v>
      </c>
    </row>
    <row r="28" spans="2:8" x14ac:dyDescent="0.25">
      <c r="B28" s="8" t="s">
        <v>65</v>
      </c>
      <c r="C28" s="9">
        <v>0</v>
      </c>
      <c r="D28" s="10">
        <f t="shared" si="0"/>
        <v>0</v>
      </c>
      <c r="E28" s="12">
        <f t="shared" si="1"/>
        <v>0</v>
      </c>
    </row>
    <row r="29" spans="2:8" x14ac:dyDescent="0.25">
      <c r="B29" s="45" t="s">
        <v>70</v>
      </c>
      <c r="C29" s="9">
        <v>0</v>
      </c>
      <c r="D29" s="10">
        <f t="shared" si="0"/>
        <v>0</v>
      </c>
      <c r="E29" s="12">
        <f t="shared" si="1"/>
        <v>0</v>
      </c>
    </row>
    <row r="30" spans="2:8" ht="15.75" thickBot="1" x14ac:dyDescent="0.3">
      <c r="B30" s="19" t="s">
        <v>10</v>
      </c>
      <c r="C30" s="20">
        <v>0.102430555555556</v>
      </c>
      <c r="D30" s="10">
        <f t="shared" si="0"/>
        <v>0.18783428134816252</v>
      </c>
      <c r="E30" s="12">
        <f t="shared" si="1"/>
        <v>0.14458185620231692</v>
      </c>
    </row>
    <row r="31" spans="2:8" s="2" customFormat="1" ht="16.5" thickTop="1" thickBot="1" x14ac:dyDescent="0.3">
      <c r="B31" s="27" t="s">
        <v>0</v>
      </c>
      <c r="C31" s="28">
        <f>SUM(C7:C30)</f>
        <v>0.5453240740740749</v>
      </c>
      <c r="D31" s="29">
        <f>IFERROR(SUM(D7:D30),0)</f>
        <v>0.99999999999999989</v>
      </c>
      <c r="E31" s="30">
        <f>IFERROR(SUM(E7:E30),0)</f>
        <v>0.76973093071506726</v>
      </c>
      <c r="F31" s="1"/>
      <c r="G31" s="1"/>
      <c r="H31" s="1"/>
    </row>
    <row r="32" spans="2:8" ht="15.75" thickTop="1" x14ac:dyDescent="0.25">
      <c r="B32" s="24"/>
      <c r="C32" s="25"/>
      <c r="D32" s="25"/>
      <c r="E32" s="35"/>
    </row>
    <row r="33" spans="2:8" s="3" customFormat="1" x14ac:dyDescent="0.25">
      <c r="B33" s="5" t="s">
        <v>11</v>
      </c>
      <c r="C33" s="6" t="s">
        <v>1</v>
      </c>
      <c r="D33" s="14" t="s">
        <v>2</v>
      </c>
      <c r="E33" s="15" t="s">
        <v>2</v>
      </c>
      <c r="F33" s="1"/>
      <c r="G33" s="1"/>
      <c r="H33" s="1"/>
    </row>
    <row r="34" spans="2:8" x14ac:dyDescent="0.25">
      <c r="B34" s="16" t="s">
        <v>12</v>
      </c>
      <c r="C34" s="9">
        <v>8.3333333333333295E-4</v>
      </c>
      <c r="D34" s="17"/>
      <c r="E34" s="12">
        <f>IFERROR(C34/C$42,0)</f>
        <v>1.1762591691035897E-3</v>
      </c>
    </row>
    <row r="35" spans="2:8" x14ac:dyDescent="0.25">
      <c r="B35" s="16" t="s">
        <v>13</v>
      </c>
      <c r="C35" s="9">
        <v>2.7777777777777799E-4</v>
      </c>
      <c r="D35" s="17"/>
      <c r="E35" s="12">
        <f t="shared" ref="E35:E39" si="2">IFERROR(C35/C$42,0)</f>
        <v>3.9208638970119708E-4</v>
      </c>
    </row>
    <row r="36" spans="2:8" x14ac:dyDescent="0.25">
      <c r="B36" s="16" t="s">
        <v>14</v>
      </c>
      <c r="C36" s="9">
        <v>2.5462962962962999E-4</v>
      </c>
      <c r="D36" s="17"/>
      <c r="E36" s="12">
        <f t="shared" si="2"/>
        <v>3.5941252389276422E-4</v>
      </c>
    </row>
    <row r="37" spans="2:8" x14ac:dyDescent="0.25">
      <c r="B37" s="16" t="s">
        <v>15</v>
      </c>
      <c r="C37" s="9">
        <v>1.0416666666666701E-2</v>
      </c>
      <c r="D37" s="17"/>
      <c r="E37" s="12">
        <f t="shared" si="2"/>
        <v>1.4703239613794926E-2</v>
      </c>
    </row>
    <row r="38" spans="2:8" x14ac:dyDescent="0.25">
      <c r="B38" s="16" t="s">
        <v>16</v>
      </c>
      <c r="C38" s="9">
        <v>0.151018518518519</v>
      </c>
      <c r="D38" s="17"/>
      <c r="E38" s="12">
        <f t="shared" si="2"/>
        <v>0.21316430053421798</v>
      </c>
    </row>
    <row r="39" spans="2:8" ht="15.75" thickBot="1" x14ac:dyDescent="0.3">
      <c r="B39" s="22" t="s">
        <v>17</v>
      </c>
      <c r="C39" s="20">
        <v>3.3564814814814801E-4</v>
      </c>
      <c r="D39" s="23"/>
      <c r="E39" s="34">
        <f t="shared" si="2"/>
        <v>4.7377105422227923E-4</v>
      </c>
    </row>
    <row r="40" spans="2:8" s="2" customFormat="1" ht="16.5" thickTop="1" thickBot="1" x14ac:dyDescent="0.3">
      <c r="B40" s="27" t="s">
        <v>0</v>
      </c>
      <c r="C40" s="28">
        <f>SUM(C34:C39)</f>
        <v>0.16313657407407459</v>
      </c>
      <c r="D40" s="29"/>
      <c r="E40" s="30">
        <f>IFERROR(SUM(E34:E39),0)</f>
        <v>0.23026906928493274</v>
      </c>
      <c r="F40" s="1"/>
      <c r="G40" s="1"/>
      <c r="H40" s="1"/>
    </row>
    <row r="41" spans="2:8" ht="16.5" thickTop="1" thickBot="1" x14ac:dyDescent="0.3">
      <c r="B41" s="26"/>
      <c r="C41" s="4"/>
      <c r="D41" s="4"/>
      <c r="E41" s="36"/>
    </row>
    <row r="42" spans="2:8" s="2" customFormat="1" ht="16.5" thickTop="1" thickBot="1" x14ac:dyDescent="0.3">
      <c r="B42" s="27" t="s">
        <v>3</v>
      </c>
      <c r="C42" s="28">
        <f>SUM(C31,C40)</f>
        <v>0.70846064814814946</v>
      </c>
      <c r="D42" s="31"/>
      <c r="E42" s="33">
        <f>IFERROR(SUM(E31,E40),0)</f>
        <v>1</v>
      </c>
      <c r="F42" s="1"/>
      <c r="G42" s="1"/>
      <c r="H42" s="1"/>
    </row>
    <row r="43" spans="2:8" ht="66" customHeight="1" thickTop="1" thickBot="1" x14ac:dyDescent="0.3">
      <c r="B43" s="48" t="s">
        <v>83</v>
      </c>
      <c r="C43" s="49"/>
      <c r="D43" s="49"/>
      <c r="E43" s="50"/>
    </row>
  </sheetData>
  <mergeCells count="4">
    <mergeCell ref="B43:E43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 xml:space="preserve">&amp;R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31"/>
  <sheetViews>
    <sheetView showZeros="0" workbookViewId="0">
      <selection activeCell="H27" sqref="H27"/>
    </sheetView>
  </sheetViews>
  <sheetFormatPr defaultRowHeight="15" x14ac:dyDescent="0.25"/>
  <cols>
    <col min="1" max="16384" width="9.140625" style="46"/>
  </cols>
  <sheetData>
    <row r="1" spans="1:10" x14ac:dyDescent="0.25">
      <c r="A1" s="46" t="s">
        <v>72</v>
      </c>
      <c r="B1" s="46" t="s">
        <v>73</v>
      </c>
      <c r="C1" s="46" t="s">
        <v>74</v>
      </c>
      <c r="D1" s="46" t="s">
        <v>75</v>
      </c>
      <c r="E1" s="46" t="s">
        <v>76</v>
      </c>
    </row>
    <row r="2" spans="1:10" x14ac:dyDescent="0.25">
      <c r="A2" s="46" t="s">
        <v>28</v>
      </c>
      <c r="B2" s="46">
        <v>0</v>
      </c>
      <c r="C2" s="46">
        <v>0</v>
      </c>
      <c r="D2" s="47">
        <v>0</v>
      </c>
      <c r="E2" s="47">
        <v>0</v>
      </c>
    </row>
    <row r="3" spans="1:10" x14ac:dyDescent="0.25">
      <c r="A3" s="46" t="s">
        <v>53</v>
      </c>
      <c r="B3" s="46">
        <v>0</v>
      </c>
      <c r="C3" s="46">
        <v>0</v>
      </c>
      <c r="D3" s="47">
        <v>0</v>
      </c>
      <c r="E3" s="47">
        <v>0</v>
      </c>
    </row>
    <row r="4" spans="1:10" x14ac:dyDescent="0.25">
      <c r="A4" s="46" t="s">
        <v>8</v>
      </c>
      <c r="B4" s="46" t="s">
        <v>81</v>
      </c>
      <c r="C4" s="46">
        <v>0</v>
      </c>
      <c r="D4" s="47">
        <v>0</v>
      </c>
      <c r="E4" s="47">
        <v>0</v>
      </c>
    </row>
    <row r="5" spans="1:10" x14ac:dyDescent="0.25">
      <c r="A5" s="46" t="s">
        <v>33</v>
      </c>
      <c r="B5" s="46">
        <v>0</v>
      </c>
      <c r="C5" s="46">
        <v>0</v>
      </c>
      <c r="D5" s="47">
        <v>0</v>
      </c>
      <c r="E5" s="47">
        <v>0</v>
      </c>
    </row>
    <row r="6" spans="1:10" x14ac:dyDescent="0.25">
      <c r="A6" s="46" t="s">
        <v>9</v>
      </c>
      <c r="B6" s="46">
        <v>0</v>
      </c>
      <c r="C6" s="46">
        <v>0</v>
      </c>
      <c r="D6" s="47">
        <v>0</v>
      </c>
      <c r="E6" s="47">
        <v>0</v>
      </c>
    </row>
    <row r="7" spans="1:10" x14ac:dyDescent="0.25">
      <c r="A7" s="46" t="s">
        <v>66</v>
      </c>
      <c r="B7" s="46">
        <v>0</v>
      </c>
      <c r="C7" s="46">
        <v>0</v>
      </c>
      <c r="D7" s="47">
        <v>0</v>
      </c>
      <c r="E7" s="47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</row>
    <row r="8" spans="1:10" x14ac:dyDescent="0.25">
      <c r="A8" s="46" t="s">
        <v>54</v>
      </c>
      <c r="B8" s="46">
        <v>0</v>
      </c>
      <c r="C8" s="46">
        <v>0</v>
      </c>
      <c r="D8" s="47">
        <v>0</v>
      </c>
      <c r="E8" s="47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</row>
    <row r="9" spans="1:10" x14ac:dyDescent="0.25">
      <c r="A9" s="46" t="s">
        <v>77</v>
      </c>
      <c r="B9" s="46">
        <v>0</v>
      </c>
      <c r="C9" s="46">
        <v>0</v>
      </c>
      <c r="D9" s="47">
        <v>0</v>
      </c>
      <c r="E9" s="47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</row>
    <row r="10" spans="1:10" x14ac:dyDescent="0.25">
      <c r="A10" s="46" t="s">
        <v>78</v>
      </c>
      <c r="B10" s="46">
        <v>0</v>
      </c>
      <c r="C10" s="46">
        <v>0</v>
      </c>
      <c r="D10" s="47">
        <v>0</v>
      </c>
      <c r="E10" s="47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</row>
    <row r="11" spans="1:10" x14ac:dyDescent="0.25">
      <c r="A11" s="46" t="s">
        <v>55</v>
      </c>
      <c r="B11" s="46">
        <v>0</v>
      </c>
      <c r="C11" s="46">
        <v>0</v>
      </c>
      <c r="D11" s="47">
        <v>0</v>
      </c>
      <c r="E11" s="47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</row>
    <row r="12" spans="1:10" x14ac:dyDescent="0.25">
      <c r="A12" s="46" t="s">
        <v>79</v>
      </c>
      <c r="B12" s="46">
        <v>0</v>
      </c>
      <c r="C12" s="46">
        <v>0</v>
      </c>
      <c r="D12" s="47">
        <v>0</v>
      </c>
      <c r="E12" s="47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</row>
    <row r="13" spans="1:10" x14ac:dyDescent="0.25">
      <c r="A13" s="46" t="s">
        <v>56</v>
      </c>
      <c r="B13" s="46">
        <v>0</v>
      </c>
      <c r="C13" s="46">
        <v>0</v>
      </c>
      <c r="D13" s="47">
        <v>0</v>
      </c>
      <c r="E13" s="47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</row>
    <row r="14" spans="1:10" x14ac:dyDescent="0.25">
      <c r="A14" s="46" t="s">
        <v>57</v>
      </c>
      <c r="B14" s="46">
        <v>0</v>
      </c>
      <c r="C14" s="46">
        <v>0</v>
      </c>
      <c r="D14" s="47">
        <v>0</v>
      </c>
      <c r="E14" s="47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</row>
    <row r="15" spans="1:10" x14ac:dyDescent="0.25">
      <c r="A15" s="46" t="s">
        <v>58</v>
      </c>
      <c r="B15" s="46">
        <v>0</v>
      </c>
      <c r="C15" s="46">
        <v>0</v>
      </c>
      <c r="D15" s="47">
        <v>0</v>
      </c>
      <c r="E15" s="47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</row>
    <row r="16" spans="1:10" x14ac:dyDescent="0.25">
      <c r="A16" s="46" t="s">
        <v>59</v>
      </c>
      <c r="B16" s="46">
        <v>0</v>
      </c>
      <c r="C16" s="46">
        <v>0</v>
      </c>
      <c r="D16" s="47">
        <v>0</v>
      </c>
      <c r="E16" s="47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</row>
    <row r="17" spans="1:10" x14ac:dyDescent="0.25">
      <c r="A17" s="46" t="s">
        <v>60</v>
      </c>
      <c r="B17" s="46">
        <v>0</v>
      </c>
      <c r="C17" s="46">
        <v>0</v>
      </c>
      <c r="D17" s="47">
        <v>0</v>
      </c>
      <c r="E17" s="47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</row>
    <row r="18" spans="1:10" x14ac:dyDescent="0.25">
      <c r="A18" s="46" t="s">
        <v>61</v>
      </c>
      <c r="B18" s="46">
        <v>0</v>
      </c>
      <c r="C18" s="46">
        <v>0</v>
      </c>
      <c r="D18" s="47">
        <v>0</v>
      </c>
      <c r="E18" s="47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6" t="s">
        <v>62</v>
      </c>
      <c r="B19" s="46">
        <v>0</v>
      </c>
      <c r="C19" s="46">
        <v>0</v>
      </c>
      <c r="D19" s="47">
        <v>0</v>
      </c>
      <c r="E19" s="47">
        <v>0</v>
      </c>
    </row>
    <row r="20" spans="1:10" x14ac:dyDescent="0.25">
      <c r="A20" s="46" t="s">
        <v>63</v>
      </c>
      <c r="B20" s="46">
        <v>0</v>
      </c>
      <c r="C20" s="46">
        <v>0</v>
      </c>
      <c r="D20" s="46">
        <v>0</v>
      </c>
      <c r="E20" s="46">
        <v>0</v>
      </c>
    </row>
    <row r="21" spans="1:10" x14ac:dyDescent="0.25">
      <c r="A21" s="46" t="s">
        <v>64</v>
      </c>
      <c r="B21" s="46">
        <v>0</v>
      </c>
      <c r="C21" s="46">
        <v>0</v>
      </c>
      <c r="D21" s="46">
        <v>0</v>
      </c>
      <c r="E21" s="46">
        <v>0</v>
      </c>
    </row>
    <row r="22" spans="1:10" x14ac:dyDescent="0.25">
      <c r="A22" s="46" t="s">
        <v>80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</row>
    <row r="23" spans="1:10" x14ac:dyDescent="0.25">
      <c r="A23" s="46" t="s">
        <v>65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</row>
    <row r="24" spans="1:10" x14ac:dyDescent="0.25">
      <c r="A24" s="46" t="s">
        <v>70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</row>
    <row r="25" spans="1:10" x14ac:dyDescent="0.25">
      <c r="A25" s="46" t="s">
        <v>10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</row>
    <row r="26" spans="1:10" x14ac:dyDescent="0.25">
      <c r="A26" s="46" t="s">
        <v>12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</row>
    <row r="27" spans="1:10" x14ac:dyDescent="0.25">
      <c r="A27" s="46" t="s">
        <v>13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</row>
    <row r="28" spans="1:10" x14ac:dyDescent="0.25">
      <c r="A28" s="46" t="s">
        <v>14</v>
      </c>
    </row>
    <row r="29" spans="1:10" x14ac:dyDescent="0.25">
      <c r="A29" s="46" t="s">
        <v>15</v>
      </c>
    </row>
    <row r="30" spans="1:10" x14ac:dyDescent="0.25">
      <c r="A30" s="46" t="s">
        <v>16</v>
      </c>
    </row>
    <row r="31" spans="1:10" x14ac:dyDescent="0.25">
      <c r="A31" s="46" t="s">
        <v>17</v>
      </c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31"/>
  <sheetViews>
    <sheetView showZeros="0" workbookViewId="0">
      <selection activeCell="H27" sqref="H27"/>
    </sheetView>
  </sheetViews>
  <sheetFormatPr defaultRowHeight="15" x14ac:dyDescent="0.25"/>
  <cols>
    <col min="1" max="16384" width="9.140625" style="46"/>
  </cols>
  <sheetData>
    <row r="1" spans="1:10" x14ac:dyDescent="0.25">
      <c r="A1" s="46" t="s">
        <v>72</v>
      </c>
      <c r="B1" s="46" t="s">
        <v>73</v>
      </c>
      <c r="C1" s="46" t="s">
        <v>74</v>
      </c>
      <c r="D1" s="46" t="s">
        <v>75</v>
      </c>
      <c r="E1" s="46" t="s">
        <v>76</v>
      </c>
    </row>
    <row r="2" spans="1:10" x14ac:dyDescent="0.25">
      <c r="A2" s="46" t="s">
        <v>28</v>
      </c>
      <c r="B2" s="46">
        <v>0</v>
      </c>
      <c r="C2" s="46">
        <v>0</v>
      </c>
      <c r="D2" s="47">
        <v>0</v>
      </c>
      <c r="E2" s="47">
        <v>0</v>
      </c>
    </row>
    <row r="3" spans="1:10" x14ac:dyDescent="0.25">
      <c r="A3" s="46" t="s">
        <v>53</v>
      </c>
      <c r="B3" s="46">
        <v>0</v>
      </c>
      <c r="C3" s="46">
        <v>0</v>
      </c>
      <c r="D3" s="47">
        <v>0</v>
      </c>
      <c r="E3" s="47">
        <v>0</v>
      </c>
    </row>
    <row r="4" spans="1:10" x14ac:dyDescent="0.25">
      <c r="A4" s="46" t="s">
        <v>8</v>
      </c>
      <c r="B4" s="46" t="s">
        <v>81</v>
      </c>
      <c r="C4" s="46">
        <v>0</v>
      </c>
      <c r="D4" s="47">
        <v>0</v>
      </c>
      <c r="E4" s="47">
        <v>0</v>
      </c>
    </row>
    <row r="5" spans="1:10" x14ac:dyDescent="0.25">
      <c r="A5" s="46" t="s">
        <v>33</v>
      </c>
      <c r="B5" s="46">
        <v>0</v>
      </c>
      <c r="C5" s="46">
        <v>0</v>
      </c>
      <c r="D5" s="47">
        <v>0</v>
      </c>
      <c r="E5" s="47">
        <v>0</v>
      </c>
    </row>
    <row r="6" spans="1:10" x14ac:dyDescent="0.25">
      <c r="A6" s="46" t="s">
        <v>9</v>
      </c>
      <c r="B6" s="46">
        <v>0</v>
      </c>
      <c r="C6" s="46">
        <v>0</v>
      </c>
      <c r="D6" s="47">
        <v>0</v>
      </c>
      <c r="E6" s="47">
        <v>0</v>
      </c>
    </row>
    <row r="7" spans="1:10" x14ac:dyDescent="0.25">
      <c r="A7" s="46" t="s">
        <v>66</v>
      </c>
      <c r="B7" s="46">
        <v>0</v>
      </c>
      <c r="C7" s="46">
        <v>0</v>
      </c>
      <c r="D7" s="47">
        <v>0</v>
      </c>
      <c r="E7" s="47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</row>
    <row r="8" spans="1:10" x14ac:dyDescent="0.25">
      <c r="A8" s="46" t="s">
        <v>54</v>
      </c>
      <c r="B8" s="46">
        <v>0</v>
      </c>
      <c r="C8" s="46">
        <v>0</v>
      </c>
      <c r="D8" s="47">
        <v>0</v>
      </c>
      <c r="E8" s="47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</row>
    <row r="9" spans="1:10" x14ac:dyDescent="0.25">
      <c r="A9" s="46" t="s">
        <v>77</v>
      </c>
      <c r="B9" s="46">
        <v>0</v>
      </c>
      <c r="C9" s="46">
        <v>0</v>
      </c>
      <c r="D9" s="47">
        <v>0</v>
      </c>
      <c r="E9" s="47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</row>
    <row r="10" spans="1:10" x14ac:dyDescent="0.25">
      <c r="A10" s="46" t="s">
        <v>78</v>
      </c>
      <c r="B10" s="46">
        <v>0</v>
      </c>
      <c r="C10" s="46">
        <v>0</v>
      </c>
      <c r="D10" s="47">
        <v>0</v>
      </c>
      <c r="E10" s="47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</row>
    <row r="11" spans="1:10" x14ac:dyDescent="0.25">
      <c r="A11" s="46" t="s">
        <v>55</v>
      </c>
      <c r="B11" s="46">
        <v>0</v>
      </c>
      <c r="C11" s="46">
        <v>0</v>
      </c>
      <c r="D11" s="47">
        <v>0</v>
      </c>
      <c r="E11" s="47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</row>
    <row r="12" spans="1:10" x14ac:dyDescent="0.25">
      <c r="A12" s="46" t="s">
        <v>79</v>
      </c>
      <c r="B12" s="46">
        <v>0</v>
      </c>
      <c r="C12" s="46">
        <v>0</v>
      </c>
      <c r="D12" s="47">
        <v>0</v>
      </c>
      <c r="E12" s="47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</row>
    <row r="13" spans="1:10" x14ac:dyDescent="0.25">
      <c r="A13" s="46" t="s">
        <v>56</v>
      </c>
      <c r="B13" s="46">
        <v>0</v>
      </c>
      <c r="C13" s="46">
        <v>0</v>
      </c>
      <c r="D13" s="47">
        <v>0</v>
      </c>
      <c r="E13" s="47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</row>
    <row r="14" spans="1:10" x14ac:dyDescent="0.25">
      <c r="A14" s="46" t="s">
        <v>57</v>
      </c>
      <c r="B14" s="46">
        <v>0</v>
      </c>
      <c r="C14" s="46">
        <v>0</v>
      </c>
      <c r="D14" s="47">
        <v>0</v>
      </c>
      <c r="E14" s="47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</row>
    <row r="15" spans="1:10" x14ac:dyDescent="0.25">
      <c r="A15" s="46" t="s">
        <v>58</v>
      </c>
      <c r="B15" s="46">
        <v>0</v>
      </c>
      <c r="C15" s="46">
        <v>0</v>
      </c>
      <c r="D15" s="47">
        <v>0</v>
      </c>
      <c r="E15" s="47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</row>
    <row r="16" spans="1:10" x14ac:dyDescent="0.25">
      <c r="A16" s="46" t="s">
        <v>59</v>
      </c>
      <c r="B16" s="46">
        <v>0</v>
      </c>
      <c r="C16" s="46">
        <v>0</v>
      </c>
      <c r="D16" s="47">
        <v>0</v>
      </c>
      <c r="E16" s="47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</row>
    <row r="17" spans="1:10" x14ac:dyDescent="0.25">
      <c r="A17" s="46" t="s">
        <v>60</v>
      </c>
      <c r="B17" s="46">
        <v>0</v>
      </c>
      <c r="C17" s="46">
        <v>0</v>
      </c>
      <c r="D17" s="47">
        <v>0</v>
      </c>
      <c r="E17" s="47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</row>
    <row r="18" spans="1:10" x14ac:dyDescent="0.25">
      <c r="A18" s="46" t="s">
        <v>61</v>
      </c>
      <c r="B18" s="46">
        <v>0</v>
      </c>
      <c r="C18" s="46">
        <v>0</v>
      </c>
      <c r="D18" s="47">
        <v>0</v>
      </c>
      <c r="E18" s="47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6" t="s">
        <v>62</v>
      </c>
      <c r="B19" s="46">
        <v>0</v>
      </c>
      <c r="C19" s="46">
        <v>0</v>
      </c>
      <c r="D19" s="47">
        <v>0</v>
      </c>
      <c r="E19" s="47">
        <v>0</v>
      </c>
    </row>
    <row r="20" spans="1:10" x14ac:dyDescent="0.25">
      <c r="A20" s="46" t="s">
        <v>63</v>
      </c>
      <c r="B20" s="46">
        <v>0</v>
      </c>
      <c r="C20" s="46">
        <v>0</v>
      </c>
      <c r="D20" s="46">
        <v>0</v>
      </c>
      <c r="E20" s="46">
        <v>0</v>
      </c>
    </row>
    <row r="21" spans="1:10" x14ac:dyDescent="0.25">
      <c r="A21" s="46" t="s">
        <v>64</v>
      </c>
      <c r="B21" s="46">
        <v>0</v>
      </c>
      <c r="C21" s="46">
        <v>0</v>
      </c>
      <c r="D21" s="46">
        <v>0</v>
      </c>
      <c r="E21" s="46">
        <v>0</v>
      </c>
    </row>
    <row r="22" spans="1:10" x14ac:dyDescent="0.25">
      <c r="A22" s="46" t="s">
        <v>80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</row>
    <row r="23" spans="1:10" x14ac:dyDescent="0.25">
      <c r="A23" s="46" t="s">
        <v>65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</row>
    <row r="24" spans="1:10" x14ac:dyDescent="0.25">
      <c r="A24" s="46" t="s">
        <v>70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</row>
    <row r="25" spans="1:10" x14ac:dyDescent="0.25">
      <c r="A25" s="46" t="s">
        <v>10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</row>
    <row r="26" spans="1:10" x14ac:dyDescent="0.25">
      <c r="A26" s="46" t="s">
        <v>12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</row>
    <row r="27" spans="1:10" x14ac:dyDescent="0.25">
      <c r="A27" s="46" t="s">
        <v>13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</row>
    <row r="28" spans="1:10" x14ac:dyDescent="0.25">
      <c r="A28" s="46" t="s">
        <v>14</v>
      </c>
    </row>
    <row r="29" spans="1:10" x14ac:dyDescent="0.25">
      <c r="A29" s="46" t="s">
        <v>15</v>
      </c>
    </row>
    <row r="30" spans="1:10" x14ac:dyDescent="0.25">
      <c r="A30" s="46" t="s">
        <v>16</v>
      </c>
    </row>
    <row r="31" spans="1:10" x14ac:dyDescent="0.25">
      <c r="A31" s="46" t="s">
        <v>17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H43"/>
  <sheetViews>
    <sheetView showGridLines="0" showZeros="0" view="pageBreakPreview" zoomScaleNormal="80" zoomScaleSheetLayoutView="100" workbookViewId="0">
      <selection activeCell="B48" sqref="B4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51" t="s">
        <v>41</v>
      </c>
      <c r="C3" s="52"/>
      <c r="D3" s="52"/>
      <c r="E3" s="53"/>
    </row>
    <row r="4" spans="2:5" x14ac:dyDescent="0.25">
      <c r="B4" s="54" t="s">
        <v>81</v>
      </c>
      <c r="C4" s="55"/>
      <c r="D4" s="55"/>
      <c r="E4" s="56"/>
    </row>
    <row r="5" spans="2:5" x14ac:dyDescent="0.25">
      <c r="B5" s="18"/>
      <c r="C5" s="55" t="s">
        <v>20</v>
      </c>
      <c r="D5" s="55"/>
      <c r="E5" s="56"/>
    </row>
    <row r="6" spans="2:5" x14ac:dyDescent="0.25">
      <c r="B6" s="5" t="s">
        <v>7</v>
      </c>
      <c r="C6" s="6" t="s">
        <v>1</v>
      </c>
      <c r="D6" s="6" t="s">
        <v>2</v>
      </c>
      <c r="E6" s="7" t="s">
        <v>2</v>
      </c>
    </row>
    <row r="7" spans="2:5" x14ac:dyDescent="0.25">
      <c r="B7" s="8" t="s">
        <v>28</v>
      </c>
      <c r="C7" s="9">
        <v>0</v>
      </c>
      <c r="D7" s="10">
        <f>IFERROR(C7/C$31,0)</f>
        <v>0</v>
      </c>
      <c r="E7" s="12">
        <f>IFERROR(C7/C$42,0)</f>
        <v>0</v>
      </c>
    </row>
    <row r="8" spans="2:5" x14ac:dyDescent="0.25">
      <c r="B8" s="8" t="s">
        <v>53</v>
      </c>
      <c r="C8" s="9">
        <v>0</v>
      </c>
      <c r="D8" s="10">
        <f t="shared" ref="D8:D30" si="0">IFERROR(C8/C$31,0)</f>
        <v>0</v>
      </c>
      <c r="E8" s="12">
        <f t="shared" ref="E8:E30" si="1">IFERROR(C8/C$42,0)</f>
        <v>0</v>
      </c>
    </row>
    <row r="9" spans="2:5" x14ac:dyDescent="0.25">
      <c r="B9" s="8" t="s">
        <v>8</v>
      </c>
      <c r="C9" s="9">
        <v>0</v>
      </c>
      <c r="D9" s="10">
        <f t="shared" si="0"/>
        <v>0</v>
      </c>
      <c r="E9" s="12">
        <f t="shared" si="1"/>
        <v>0</v>
      </c>
    </row>
    <row r="10" spans="2:5" x14ac:dyDescent="0.25">
      <c r="B10" s="8" t="s">
        <v>33</v>
      </c>
      <c r="C10" s="9">
        <v>0</v>
      </c>
      <c r="D10" s="10">
        <f t="shared" si="0"/>
        <v>0</v>
      </c>
      <c r="E10" s="12">
        <f t="shared" si="1"/>
        <v>0</v>
      </c>
    </row>
    <row r="11" spans="2:5" x14ac:dyDescent="0.25">
      <c r="B11" s="8" t="s">
        <v>9</v>
      </c>
      <c r="C11" s="9">
        <v>0</v>
      </c>
      <c r="D11" s="10">
        <f t="shared" si="0"/>
        <v>0</v>
      </c>
      <c r="E11" s="12">
        <f t="shared" si="1"/>
        <v>0</v>
      </c>
    </row>
    <row r="12" spans="2:5" x14ac:dyDescent="0.25">
      <c r="B12" s="8" t="s">
        <v>66</v>
      </c>
      <c r="C12" s="9">
        <v>0</v>
      </c>
      <c r="D12" s="10">
        <f t="shared" si="0"/>
        <v>0</v>
      </c>
      <c r="E12" s="12">
        <f t="shared" si="1"/>
        <v>0</v>
      </c>
    </row>
    <row r="13" spans="2:5" x14ac:dyDescent="0.25">
      <c r="B13" s="8" t="s">
        <v>54</v>
      </c>
      <c r="C13" s="9">
        <v>0</v>
      </c>
      <c r="D13" s="10">
        <f t="shared" si="0"/>
        <v>0</v>
      </c>
      <c r="E13" s="12">
        <f t="shared" si="1"/>
        <v>0</v>
      </c>
    </row>
    <row r="14" spans="2:5" x14ac:dyDescent="0.25">
      <c r="B14" s="43" t="s">
        <v>67</v>
      </c>
      <c r="C14" s="9">
        <v>0</v>
      </c>
      <c r="D14" s="10">
        <f t="shared" si="0"/>
        <v>0</v>
      </c>
      <c r="E14" s="12">
        <f t="shared" si="1"/>
        <v>0</v>
      </c>
    </row>
    <row r="15" spans="2:5" x14ac:dyDescent="0.25">
      <c r="B15" s="44" t="s">
        <v>68</v>
      </c>
      <c r="C15" s="9">
        <v>0</v>
      </c>
      <c r="D15" s="10">
        <f t="shared" si="0"/>
        <v>0</v>
      </c>
      <c r="E15" s="12">
        <f t="shared" si="1"/>
        <v>0</v>
      </c>
    </row>
    <row r="16" spans="2:5" x14ac:dyDescent="0.25">
      <c r="B16" s="8" t="s">
        <v>55</v>
      </c>
      <c r="C16" s="9">
        <v>0</v>
      </c>
      <c r="D16" s="10">
        <f t="shared" si="0"/>
        <v>0</v>
      </c>
      <c r="E16" s="12">
        <f t="shared" si="1"/>
        <v>0</v>
      </c>
    </row>
    <row r="17" spans="2:8" x14ac:dyDescent="0.25">
      <c r="B17" s="44" t="s">
        <v>69</v>
      </c>
      <c r="C17" s="9">
        <v>0</v>
      </c>
      <c r="D17" s="10">
        <f t="shared" si="0"/>
        <v>0</v>
      </c>
      <c r="E17" s="12">
        <f t="shared" si="1"/>
        <v>0</v>
      </c>
    </row>
    <row r="18" spans="2:8" x14ac:dyDescent="0.25">
      <c r="B18" s="8" t="s">
        <v>56</v>
      </c>
      <c r="C18" s="9">
        <v>0</v>
      </c>
      <c r="D18" s="10">
        <f t="shared" si="0"/>
        <v>0</v>
      </c>
      <c r="E18" s="12">
        <f t="shared" si="1"/>
        <v>0</v>
      </c>
    </row>
    <row r="19" spans="2:8" x14ac:dyDescent="0.25">
      <c r="B19" s="8" t="s">
        <v>57</v>
      </c>
      <c r="C19" s="9">
        <v>0</v>
      </c>
      <c r="D19" s="10">
        <f t="shared" si="0"/>
        <v>0</v>
      </c>
      <c r="E19" s="12">
        <f t="shared" si="1"/>
        <v>0</v>
      </c>
    </row>
    <row r="20" spans="2:8" x14ac:dyDescent="0.25">
      <c r="B20" s="8" t="s">
        <v>58</v>
      </c>
      <c r="C20" s="9">
        <v>0</v>
      </c>
      <c r="D20" s="10">
        <f t="shared" si="0"/>
        <v>0</v>
      </c>
      <c r="E20" s="12">
        <f t="shared" si="1"/>
        <v>0</v>
      </c>
    </row>
    <row r="21" spans="2:8" x14ac:dyDescent="0.25">
      <c r="B21" s="8" t="s">
        <v>59</v>
      </c>
      <c r="C21" s="9">
        <v>0</v>
      </c>
      <c r="D21" s="10">
        <f t="shared" si="0"/>
        <v>0</v>
      </c>
      <c r="E21" s="12">
        <f t="shared" si="1"/>
        <v>0</v>
      </c>
    </row>
    <row r="22" spans="2:8" x14ac:dyDescent="0.25">
      <c r="B22" s="8" t="s">
        <v>60</v>
      </c>
      <c r="C22" s="9">
        <v>0</v>
      </c>
      <c r="D22" s="10">
        <f t="shared" si="0"/>
        <v>0</v>
      </c>
      <c r="E22" s="12">
        <f t="shared" si="1"/>
        <v>0</v>
      </c>
    </row>
    <row r="23" spans="2:8" x14ac:dyDescent="0.25">
      <c r="B23" s="8" t="s">
        <v>61</v>
      </c>
      <c r="C23" s="9">
        <v>0</v>
      </c>
      <c r="D23" s="10">
        <f t="shared" si="0"/>
        <v>0</v>
      </c>
      <c r="E23" s="12">
        <f t="shared" si="1"/>
        <v>0</v>
      </c>
    </row>
    <row r="24" spans="2:8" x14ac:dyDescent="0.25">
      <c r="B24" s="8" t="s">
        <v>62</v>
      </c>
      <c r="C24" s="9">
        <v>0</v>
      </c>
      <c r="D24" s="10">
        <f t="shared" si="0"/>
        <v>0</v>
      </c>
      <c r="E24" s="12">
        <f t="shared" si="1"/>
        <v>0</v>
      </c>
    </row>
    <row r="25" spans="2:8" x14ac:dyDescent="0.25">
      <c r="B25" s="8" t="s">
        <v>63</v>
      </c>
      <c r="C25" s="9">
        <v>0</v>
      </c>
      <c r="D25" s="10">
        <f t="shared" si="0"/>
        <v>0</v>
      </c>
      <c r="E25" s="12">
        <f t="shared" si="1"/>
        <v>0</v>
      </c>
    </row>
    <row r="26" spans="2:8" x14ac:dyDescent="0.25">
      <c r="B26" s="8" t="s">
        <v>64</v>
      </c>
      <c r="C26" s="9">
        <v>0</v>
      </c>
      <c r="D26" s="10">
        <f t="shared" si="0"/>
        <v>0</v>
      </c>
      <c r="E26" s="12">
        <f t="shared" si="1"/>
        <v>0</v>
      </c>
    </row>
    <row r="27" spans="2:8" x14ac:dyDescent="0.25">
      <c r="B27" s="44" t="s">
        <v>71</v>
      </c>
      <c r="C27" s="9">
        <v>0</v>
      </c>
      <c r="D27" s="10">
        <f t="shared" si="0"/>
        <v>0</v>
      </c>
      <c r="E27" s="12">
        <f t="shared" si="1"/>
        <v>0</v>
      </c>
    </row>
    <row r="28" spans="2:8" x14ac:dyDescent="0.25">
      <c r="B28" s="8" t="s">
        <v>65</v>
      </c>
      <c r="C28" s="9">
        <v>0</v>
      </c>
      <c r="D28" s="10">
        <f t="shared" si="0"/>
        <v>0</v>
      </c>
      <c r="E28" s="12">
        <f t="shared" si="1"/>
        <v>0</v>
      </c>
    </row>
    <row r="29" spans="2:8" x14ac:dyDescent="0.25">
      <c r="B29" s="45" t="s">
        <v>70</v>
      </c>
      <c r="C29" s="9">
        <v>0</v>
      </c>
      <c r="D29" s="10">
        <f t="shared" si="0"/>
        <v>0</v>
      </c>
      <c r="E29" s="12">
        <f t="shared" si="1"/>
        <v>0</v>
      </c>
    </row>
    <row r="30" spans="2:8" ht="15.75" thickBot="1" x14ac:dyDescent="0.3">
      <c r="B30" s="19" t="s">
        <v>10</v>
      </c>
      <c r="C30" s="40">
        <v>0</v>
      </c>
      <c r="D30" s="10">
        <f t="shared" si="0"/>
        <v>0</v>
      </c>
      <c r="E30" s="12">
        <f t="shared" si="1"/>
        <v>0</v>
      </c>
    </row>
    <row r="31" spans="2:8" s="2" customFormat="1" ht="16.5" thickTop="1" thickBot="1" x14ac:dyDescent="0.3">
      <c r="B31" s="27" t="s">
        <v>0</v>
      </c>
      <c r="C31" s="28">
        <f>SUM(C7:C30)</f>
        <v>0</v>
      </c>
      <c r="D31" s="29">
        <f>IFERROR(SUM(D7:D30),0)</f>
        <v>0</v>
      </c>
      <c r="E31" s="30">
        <f>IFERROR(SUM(E7:E30),0)</f>
        <v>0</v>
      </c>
      <c r="F31" s="1"/>
      <c r="G31" s="1"/>
      <c r="H31" s="1"/>
    </row>
    <row r="32" spans="2:8" ht="15.75" thickTop="1" x14ac:dyDescent="0.25">
      <c r="B32" s="24"/>
      <c r="C32" s="25"/>
      <c r="D32" s="25"/>
      <c r="E32" s="35"/>
    </row>
    <row r="33" spans="2:8" s="3" customFormat="1" x14ac:dyDescent="0.25">
      <c r="B33" s="5" t="s">
        <v>11</v>
      </c>
      <c r="C33" s="6" t="s">
        <v>1</v>
      </c>
      <c r="D33" s="14" t="s">
        <v>2</v>
      </c>
      <c r="E33" s="15" t="s">
        <v>2</v>
      </c>
      <c r="F33" s="1"/>
      <c r="G33" s="1"/>
      <c r="H33" s="1"/>
    </row>
    <row r="34" spans="2:8" x14ac:dyDescent="0.25">
      <c r="B34" s="16" t="s">
        <v>12</v>
      </c>
      <c r="C34" s="9">
        <v>0</v>
      </c>
      <c r="D34" s="17"/>
      <c r="E34" s="12">
        <f>IFERROR(C34/C$42,0)</f>
        <v>0</v>
      </c>
    </row>
    <row r="35" spans="2:8" x14ac:dyDescent="0.25">
      <c r="B35" s="16" t="s">
        <v>13</v>
      </c>
      <c r="C35" s="9">
        <v>0</v>
      </c>
      <c r="D35" s="17"/>
      <c r="E35" s="12">
        <f t="shared" ref="E35:E39" si="2">IFERROR(C35/C$42,0)</f>
        <v>0</v>
      </c>
    </row>
    <row r="36" spans="2:8" x14ac:dyDescent="0.25">
      <c r="B36" s="16" t="s">
        <v>14</v>
      </c>
      <c r="C36" s="9">
        <v>0</v>
      </c>
      <c r="D36" s="17"/>
      <c r="E36" s="12">
        <f t="shared" si="2"/>
        <v>0</v>
      </c>
    </row>
    <row r="37" spans="2:8" x14ac:dyDescent="0.25">
      <c r="B37" s="16" t="s">
        <v>15</v>
      </c>
      <c r="C37" s="9">
        <v>0</v>
      </c>
      <c r="D37" s="17"/>
      <c r="E37" s="12">
        <f t="shared" si="2"/>
        <v>0</v>
      </c>
    </row>
    <row r="38" spans="2:8" x14ac:dyDescent="0.25">
      <c r="B38" s="16" t="s">
        <v>16</v>
      </c>
      <c r="C38" s="9">
        <v>0</v>
      </c>
      <c r="D38" s="17"/>
      <c r="E38" s="12">
        <f t="shared" si="2"/>
        <v>0</v>
      </c>
    </row>
    <row r="39" spans="2:8" ht="15.75" thickBot="1" x14ac:dyDescent="0.3">
      <c r="B39" s="22" t="s">
        <v>17</v>
      </c>
      <c r="C39" s="20">
        <v>0</v>
      </c>
      <c r="D39" s="23"/>
      <c r="E39" s="34">
        <f t="shared" si="2"/>
        <v>0</v>
      </c>
    </row>
    <row r="40" spans="2:8" s="2" customFormat="1" ht="16.5" thickTop="1" thickBot="1" x14ac:dyDescent="0.3">
      <c r="B40" s="27" t="s">
        <v>0</v>
      </c>
      <c r="C40" s="28">
        <f>SUM(C34:C39)</f>
        <v>0</v>
      </c>
      <c r="D40" s="29"/>
      <c r="E40" s="30">
        <f>IFERROR(SUM(E34:E39),0)</f>
        <v>0</v>
      </c>
      <c r="F40" s="1"/>
      <c r="G40" s="1"/>
      <c r="H40" s="1"/>
    </row>
    <row r="41" spans="2:8" ht="16.5" thickTop="1" thickBot="1" x14ac:dyDescent="0.3">
      <c r="B41" s="26"/>
      <c r="C41" s="4"/>
      <c r="D41" s="4"/>
      <c r="E41" s="36"/>
    </row>
    <row r="42" spans="2:8" s="2" customFormat="1" ht="16.5" thickTop="1" thickBot="1" x14ac:dyDescent="0.3">
      <c r="B42" s="27" t="s">
        <v>3</v>
      </c>
      <c r="C42" s="28">
        <f>SUM(C31,C40)</f>
        <v>0</v>
      </c>
      <c r="D42" s="31"/>
      <c r="E42" s="33">
        <f>IFERROR(SUM(E31,E40),0)</f>
        <v>0</v>
      </c>
      <c r="F42" s="1"/>
      <c r="G42" s="1"/>
      <c r="H42" s="1"/>
    </row>
    <row r="43" spans="2:8" ht="66" customHeight="1" thickTop="1" thickBot="1" x14ac:dyDescent="0.3">
      <c r="B43" s="48" t="s">
        <v>84</v>
      </c>
      <c r="C43" s="49"/>
      <c r="D43" s="49"/>
      <c r="E43" s="50"/>
    </row>
  </sheetData>
  <mergeCells count="4">
    <mergeCell ref="B43:E43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H43"/>
  <sheetViews>
    <sheetView showGridLines="0" showZeros="0" view="pageBreakPreview" topLeftCell="A28" zoomScaleNormal="80" zoomScaleSheetLayoutView="100" workbookViewId="0">
      <selection activeCell="B7" sqref="B7:E3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51" t="s">
        <v>42</v>
      </c>
      <c r="C3" s="52"/>
      <c r="D3" s="52"/>
      <c r="E3" s="53"/>
    </row>
    <row r="4" spans="2:5" x14ac:dyDescent="0.25">
      <c r="B4" s="54" t="s">
        <v>81</v>
      </c>
      <c r="C4" s="55"/>
      <c r="D4" s="55"/>
      <c r="E4" s="56"/>
    </row>
    <row r="5" spans="2:5" x14ac:dyDescent="0.25">
      <c r="B5" s="18"/>
      <c r="C5" s="55" t="s">
        <v>24</v>
      </c>
      <c r="D5" s="55"/>
      <c r="E5" s="56"/>
    </row>
    <row r="6" spans="2:5" x14ac:dyDescent="0.25">
      <c r="B6" s="5" t="s">
        <v>7</v>
      </c>
      <c r="C6" s="6" t="s">
        <v>1</v>
      </c>
      <c r="D6" s="6" t="s">
        <v>2</v>
      </c>
      <c r="E6" s="7" t="s">
        <v>2</v>
      </c>
    </row>
    <row r="7" spans="2:5" x14ac:dyDescent="0.25">
      <c r="B7" s="8" t="s">
        <v>28</v>
      </c>
      <c r="C7" s="9">
        <v>0</v>
      </c>
      <c r="D7" s="10">
        <f>IFERROR(C7/C$31,0)</f>
        <v>0</v>
      </c>
      <c r="E7" s="12">
        <f>IFERROR(C7/C$42,0)</f>
        <v>0</v>
      </c>
    </row>
    <row r="8" spans="2:5" x14ac:dyDescent="0.25">
      <c r="B8" s="8" t="s">
        <v>53</v>
      </c>
      <c r="C8" s="9">
        <v>0</v>
      </c>
      <c r="D8" s="10">
        <f t="shared" ref="D8:D30" si="0">IFERROR(C8/C$31,0)</f>
        <v>0</v>
      </c>
      <c r="E8" s="12">
        <f t="shared" ref="E8:E30" si="1">IFERROR(C8/C$42,0)</f>
        <v>0</v>
      </c>
    </row>
    <row r="9" spans="2:5" x14ac:dyDescent="0.25">
      <c r="B9" s="8" t="s">
        <v>8</v>
      </c>
      <c r="C9" s="9">
        <v>0</v>
      </c>
      <c r="D9" s="10">
        <f t="shared" si="0"/>
        <v>0</v>
      </c>
      <c r="E9" s="12">
        <f t="shared" si="1"/>
        <v>0</v>
      </c>
    </row>
    <row r="10" spans="2:5" x14ac:dyDescent="0.25">
      <c r="B10" s="8" t="s">
        <v>33</v>
      </c>
      <c r="C10" s="9">
        <v>0</v>
      </c>
      <c r="D10" s="10">
        <f t="shared" si="0"/>
        <v>0</v>
      </c>
      <c r="E10" s="12">
        <f t="shared" si="1"/>
        <v>0</v>
      </c>
    </row>
    <row r="11" spans="2:5" x14ac:dyDescent="0.25">
      <c r="B11" s="8" t="s">
        <v>9</v>
      </c>
      <c r="C11" s="9">
        <v>0</v>
      </c>
      <c r="D11" s="10">
        <f t="shared" si="0"/>
        <v>0</v>
      </c>
      <c r="E11" s="12">
        <f t="shared" si="1"/>
        <v>0</v>
      </c>
    </row>
    <row r="12" spans="2:5" x14ac:dyDescent="0.25">
      <c r="B12" s="8" t="s">
        <v>66</v>
      </c>
      <c r="C12" s="9">
        <v>0</v>
      </c>
      <c r="D12" s="10">
        <f t="shared" si="0"/>
        <v>0</v>
      </c>
      <c r="E12" s="12">
        <f t="shared" si="1"/>
        <v>0</v>
      </c>
    </row>
    <row r="13" spans="2:5" x14ac:dyDescent="0.25">
      <c r="B13" s="8" t="s">
        <v>54</v>
      </c>
      <c r="C13" s="9">
        <v>0</v>
      </c>
      <c r="D13" s="10">
        <f t="shared" si="0"/>
        <v>0</v>
      </c>
      <c r="E13" s="12">
        <f t="shared" si="1"/>
        <v>0</v>
      </c>
    </row>
    <row r="14" spans="2:5" x14ac:dyDescent="0.25">
      <c r="B14" s="43" t="s">
        <v>67</v>
      </c>
      <c r="C14" s="9">
        <v>0</v>
      </c>
      <c r="D14" s="10">
        <f t="shared" si="0"/>
        <v>0</v>
      </c>
      <c r="E14" s="12">
        <f t="shared" si="1"/>
        <v>0</v>
      </c>
    </row>
    <row r="15" spans="2:5" x14ac:dyDescent="0.25">
      <c r="B15" s="44" t="s">
        <v>68</v>
      </c>
      <c r="C15" s="9">
        <v>0</v>
      </c>
      <c r="D15" s="10">
        <f t="shared" si="0"/>
        <v>0</v>
      </c>
      <c r="E15" s="12">
        <f t="shared" si="1"/>
        <v>0</v>
      </c>
    </row>
    <row r="16" spans="2:5" x14ac:dyDescent="0.25">
      <c r="B16" s="8" t="s">
        <v>55</v>
      </c>
      <c r="C16" s="9">
        <v>0</v>
      </c>
      <c r="D16" s="10">
        <f t="shared" si="0"/>
        <v>0</v>
      </c>
      <c r="E16" s="12">
        <f t="shared" si="1"/>
        <v>0</v>
      </c>
    </row>
    <row r="17" spans="2:8" x14ac:dyDescent="0.25">
      <c r="B17" s="44" t="s">
        <v>69</v>
      </c>
      <c r="C17" s="9">
        <v>0</v>
      </c>
      <c r="D17" s="10">
        <f t="shared" si="0"/>
        <v>0</v>
      </c>
      <c r="E17" s="12">
        <f t="shared" si="1"/>
        <v>0</v>
      </c>
    </row>
    <row r="18" spans="2:8" x14ac:dyDescent="0.25">
      <c r="B18" s="8" t="s">
        <v>56</v>
      </c>
      <c r="C18" s="9">
        <v>0</v>
      </c>
      <c r="D18" s="10">
        <f t="shared" si="0"/>
        <v>0</v>
      </c>
      <c r="E18" s="12">
        <f t="shared" si="1"/>
        <v>0</v>
      </c>
    </row>
    <row r="19" spans="2:8" x14ac:dyDescent="0.25">
      <c r="B19" s="8" t="s">
        <v>57</v>
      </c>
      <c r="C19" s="9">
        <v>0</v>
      </c>
      <c r="D19" s="10">
        <f t="shared" si="0"/>
        <v>0</v>
      </c>
      <c r="E19" s="12">
        <f t="shared" si="1"/>
        <v>0</v>
      </c>
    </row>
    <row r="20" spans="2:8" x14ac:dyDescent="0.25">
      <c r="B20" s="8" t="s">
        <v>58</v>
      </c>
      <c r="C20" s="9">
        <v>0</v>
      </c>
      <c r="D20" s="10">
        <f t="shared" si="0"/>
        <v>0</v>
      </c>
      <c r="E20" s="12">
        <f t="shared" si="1"/>
        <v>0</v>
      </c>
    </row>
    <row r="21" spans="2:8" x14ac:dyDescent="0.25">
      <c r="B21" s="8" t="s">
        <v>59</v>
      </c>
      <c r="C21" s="9">
        <v>0</v>
      </c>
      <c r="D21" s="10">
        <f t="shared" si="0"/>
        <v>0</v>
      </c>
      <c r="E21" s="12">
        <f t="shared" si="1"/>
        <v>0</v>
      </c>
    </row>
    <row r="22" spans="2:8" x14ac:dyDescent="0.25">
      <c r="B22" s="8" t="s">
        <v>60</v>
      </c>
      <c r="C22" s="9">
        <v>0</v>
      </c>
      <c r="D22" s="10">
        <f t="shared" si="0"/>
        <v>0</v>
      </c>
      <c r="E22" s="12">
        <f t="shared" si="1"/>
        <v>0</v>
      </c>
    </row>
    <row r="23" spans="2:8" x14ac:dyDescent="0.25">
      <c r="B23" s="8" t="s">
        <v>61</v>
      </c>
      <c r="C23" s="9">
        <v>0</v>
      </c>
      <c r="D23" s="10">
        <f t="shared" si="0"/>
        <v>0</v>
      </c>
      <c r="E23" s="12">
        <f t="shared" si="1"/>
        <v>0</v>
      </c>
    </row>
    <row r="24" spans="2:8" x14ac:dyDescent="0.25">
      <c r="B24" s="8" t="s">
        <v>62</v>
      </c>
      <c r="C24" s="9">
        <v>0</v>
      </c>
      <c r="D24" s="10">
        <f t="shared" si="0"/>
        <v>0</v>
      </c>
      <c r="E24" s="12">
        <f t="shared" si="1"/>
        <v>0</v>
      </c>
    </row>
    <row r="25" spans="2:8" x14ac:dyDescent="0.25">
      <c r="B25" s="8" t="s">
        <v>63</v>
      </c>
      <c r="C25" s="9">
        <v>0</v>
      </c>
      <c r="D25" s="10">
        <f t="shared" si="0"/>
        <v>0</v>
      </c>
      <c r="E25" s="12">
        <f t="shared" si="1"/>
        <v>0</v>
      </c>
    </row>
    <row r="26" spans="2:8" x14ac:dyDescent="0.25">
      <c r="B26" s="8" t="s">
        <v>64</v>
      </c>
      <c r="C26" s="9">
        <v>0</v>
      </c>
      <c r="D26" s="10">
        <f t="shared" si="0"/>
        <v>0</v>
      </c>
      <c r="E26" s="12">
        <f t="shared" si="1"/>
        <v>0</v>
      </c>
    </row>
    <row r="27" spans="2:8" x14ac:dyDescent="0.25">
      <c r="B27" s="44" t="s">
        <v>71</v>
      </c>
      <c r="C27" s="9">
        <v>0</v>
      </c>
      <c r="D27" s="10">
        <f t="shared" si="0"/>
        <v>0</v>
      </c>
      <c r="E27" s="12">
        <f t="shared" si="1"/>
        <v>0</v>
      </c>
    </row>
    <row r="28" spans="2:8" x14ac:dyDescent="0.25">
      <c r="B28" s="8" t="s">
        <v>65</v>
      </c>
      <c r="C28" s="9">
        <v>0</v>
      </c>
      <c r="D28" s="10">
        <f t="shared" si="0"/>
        <v>0</v>
      </c>
      <c r="E28" s="12">
        <f t="shared" si="1"/>
        <v>0</v>
      </c>
    </row>
    <row r="29" spans="2:8" x14ac:dyDescent="0.25">
      <c r="B29" s="45" t="s">
        <v>70</v>
      </c>
      <c r="C29" s="9">
        <v>0</v>
      </c>
      <c r="D29" s="10">
        <f t="shared" si="0"/>
        <v>0</v>
      </c>
      <c r="E29" s="12">
        <f t="shared" si="1"/>
        <v>0</v>
      </c>
    </row>
    <row r="30" spans="2:8" ht="15.75" thickBot="1" x14ac:dyDescent="0.3">
      <c r="B30" s="19" t="s">
        <v>10</v>
      </c>
      <c r="C30" s="40">
        <v>0</v>
      </c>
      <c r="D30" s="10">
        <f t="shared" si="0"/>
        <v>0</v>
      </c>
      <c r="E30" s="12">
        <f t="shared" si="1"/>
        <v>0</v>
      </c>
    </row>
    <row r="31" spans="2:8" s="2" customFormat="1" ht="16.5" thickTop="1" thickBot="1" x14ac:dyDescent="0.3">
      <c r="B31" s="27" t="s">
        <v>0</v>
      </c>
      <c r="C31" s="28">
        <f>SUM(C7:C30)</f>
        <v>0</v>
      </c>
      <c r="D31" s="29">
        <f>IFERROR(SUM(D7:D30),0)</f>
        <v>0</v>
      </c>
      <c r="E31" s="30">
        <f>IFERROR(SUM(E7:E30),0)</f>
        <v>0</v>
      </c>
      <c r="F31" s="1"/>
      <c r="G31" s="1"/>
      <c r="H31" s="1"/>
    </row>
    <row r="32" spans="2:8" ht="15.75" thickTop="1" x14ac:dyDescent="0.25">
      <c r="B32" s="24"/>
      <c r="C32" s="25"/>
      <c r="D32" s="25"/>
      <c r="E32" s="35"/>
    </row>
    <row r="33" spans="2:8" s="3" customFormat="1" x14ac:dyDescent="0.25">
      <c r="B33" s="5" t="s">
        <v>11</v>
      </c>
      <c r="C33" s="6" t="s">
        <v>1</v>
      </c>
      <c r="D33" s="14" t="s">
        <v>2</v>
      </c>
      <c r="E33" s="15" t="s">
        <v>2</v>
      </c>
      <c r="F33" s="1"/>
      <c r="G33" s="1"/>
      <c r="H33" s="1"/>
    </row>
    <row r="34" spans="2:8" x14ac:dyDescent="0.25">
      <c r="B34" s="16" t="s">
        <v>12</v>
      </c>
      <c r="C34" s="9">
        <v>0</v>
      </c>
      <c r="D34" s="17"/>
      <c r="E34" s="12">
        <f>IFERROR(C34/C$42,0)</f>
        <v>0</v>
      </c>
    </row>
    <row r="35" spans="2:8" x14ac:dyDescent="0.25">
      <c r="B35" s="16" t="s">
        <v>13</v>
      </c>
      <c r="C35" s="9">
        <v>0</v>
      </c>
      <c r="D35" s="17"/>
      <c r="E35" s="12">
        <f t="shared" ref="E35:E39" si="2">IFERROR(C35/C$42,0)</f>
        <v>0</v>
      </c>
    </row>
    <row r="36" spans="2:8" x14ac:dyDescent="0.25">
      <c r="B36" s="16" t="s">
        <v>14</v>
      </c>
      <c r="C36" s="9">
        <v>0</v>
      </c>
      <c r="D36" s="17"/>
      <c r="E36" s="12">
        <f t="shared" si="2"/>
        <v>0</v>
      </c>
    </row>
    <row r="37" spans="2:8" x14ac:dyDescent="0.25">
      <c r="B37" s="16" t="s">
        <v>15</v>
      </c>
      <c r="C37" s="9">
        <v>0</v>
      </c>
      <c r="D37" s="17"/>
      <c r="E37" s="12">
        <f t="shared" si="2"/>
        <v>0</v>
      </c>
    </row>
    <row r="38" spans="2:8" x14ac:dyDescent="0.25">
      <c r="B38" s="16" t="s">
        <v>16</v>
      </c>
      <c r="C38" s="9">
        <v>0</v>
      </c>
      <c r="D38" s="17"/>
      <c r="E38" s="12">
        <f t="shared" si="2"/>
        <v>0</v>
      </c>
    </row>
    <row r="39" spans="2:8" ht="15.75" thickBot="1" x14ac:dyDescent="0.3">
      <c r="B39" s="22" t="s">
        <v>17</v>
      </c>
      <c r="C39" s="20">
        <v>0</v>
      </c>
      <c r="D39" s="23"/>
      <c r="E39" s="34">
        <f t="shared" si="2"/>
        <v>0</v>
      </c>
    </row>
    <row r="40" spans="2:8" s="2" customFormat="1" ht="16.5" thickTop="1" thickBot="1" x14ac:dyDescent="0.3">
      <c r="B40" s="27" t="s">
        <v>0</v>
      </c>
      <c r="C40" s="28">
        <f>SUM(C34:C39)</f>
        <v>0</v>
      </c>
      <c r="D40" s="29"/>
      <c r="E40" s="30">
        <f>IFERROR(SUM(E34:E39),0)</f>
        <v>0</v>
      </c>
      <c r="F40" s="1"/>
      <c r="G40" s="1"/>
      <c r="H40" s="1"/>
    </row>
    <row r="41" spans="2:8" ht="16.5" thickTop="1" thickBot="1" x14ac:dyDescent="0.3">
      <c r="B41" s="26"/>
      <c r="C41" s="4"/>
      <c r="D41" s="4"/>
      <c r="E41" s="36"/>
    </row>
    <row r="42" spans="2:8" s="2" customFormat="1" ht="16.5" thickTop="1" thickBot="1" x14ac:dyDescent="0.3">
      <c r="B42" s="27" t="s">
        <v>3</v>
      </c>
      <c r="C42" s="28">
        <f>SUM(C31,C40)</f>
        <v>0</v>
      </c>
      <c r="D42" s="31"/>
      <c r="E42" s="33">
        <f>IFERROR(SUM(E31,E40),0)</f>
        <v>0</v>
      </c>
      <c r="F42" s="1"/>
      <c r="G42" s="1"/>
      <c r="H42" s="1"/>
    </row>
    <row r="43" spans="2:8" ht="66" customHeight="1" thickTop="1" thickBot="1" x14ac:dyDescent="0.3">
      <c r="B43" s="48" t="s">
        <v>35</v>
      </c>
      <c r="C43" s="49"/>
      <c r="D43" s="49"/>
      <c r="E43" s="50"/>
    </row>
  </sheetData>
  <mergeCells count="4">
    <mergeCell ref="B43:E43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H43"/>
  <sheetViews>
    <sheetView showGridLines="0" showZeros="0" view="pageBreakPreview" topLeftCell="A22" zoomScaleNormal="80" zoomScaleSheetLayoutView="100" workbookViewId="0">
      <selection activeCell="B7" sqref="B7:E3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51" t="s">
        <v>43</v>
      </c>
      <c r="C3" s="52"/>
      <c r="D3" s="52"/>
      <c r="E3" s="53"/>
    </row>
    <row r="4" spans="2:5" x14ac:dyDescent="0.25">
      <c r="B4" s="54" t="s">
        <v>81</v>
      </c>
      <c r="C4" s="55"/>
      <c r="D4" s="55"/>
      <c r="E4" s="56"/>
    </row>
    <row r="5" spans="2:5" x14ac:dyDescent="0.25">
      <c r="B5" s="18"/>
      <c r="C5" s="55" t="s">
        <v>32</v>
      </c>
      <c r="D5" s="55"/>
      <c r="E5" s="56"/>
    </row>
    <row r="6" spans="2:5" x14ac:dyDescent="0.25">
      <c r="B6" s="5" t="s">
        <v>7</v>
      </c>
      <c r="C6" s="6" t="s">
        <v>1</v>
      </c>
      <c r="D6" s="6" t="s">
        <v>2</v>
      </c>
      <c r="E6" s="7" t="s">
        <v>2</v>
      </c>
    </row>
    <row r="7" spans="2:5" x14ac:dyDescent="0.25">
      <c r="B7" s="8" t="s">
        <v>28</v>
      </c>
      <c r="C7" s="9">
        <v>0</v>
      </c>
      <c r="D7" s="10">
        <f>IFERROR(C7/C$31,0)</f>
        <v>0</v>
      </c>
      <c r="E7" s="12">
        <f>IFERROR(C7/C$42,0)</f>
        <v>0</v>
      </c>
    </row>
    <row r="8" spans="2:5" x14ac:dyDescent="0.25">
      <c r="B8" s="8" t="s">
        <v>53</v>
      </c>
      <c r="C8" s="9">
        <v>0</v>
      </c>
      <c r="D8" s="10">
        <f t="shared" ref="D8:D30" si="0">IFERROR(C8/C$31,0)</f>
        <v>0</v>
      </c>
      <c r="E8" s="12">
        <f t="shared" ref="E8:E30" si="1">IFERROR(C8/C$42,0)</f>
        <v>0</v>
      </c>
    </row>
    <row r="9" spans="2:5" x14ac:dyDescent="0.25">
      <c r="B9" s="8" t="s">
        <v>8</v>
      </c>
      <c r="C9" s="9">
        <v>0</v>
      </c>
      <c r="D9" s="10">
        <f t="shared" si="0"/>
        <v>0</v>
      </c>
      <c r="E9" s="12">
        <f t="shared" si="1"/>
        <v>0</v>
      </c>
    </row>
    <row r="10" spans="2:5" x14ac:dyDescent="0.25">
      <c r="B10" s="8" t="s">
        <v>33</v>
      </c>
      <c r="C10" s="9">
        <v>0</v>
      </c>
      <c r="D10" s="10">
        <f t="shared" si="0"/>
        <v>0</v>
      </c>
      <c r="E10" s="12">
        <f t="shared" si="1"/>
        <v>0</v>
      </c>
    </row>
    <row r="11" spans="2:5" x14ac:dyDescent="0.25">
      <c r="B11" s="8" t="s">
        <v>9</v>
      </c>
      <c r="C11" s="9">
        <v>0</v>
      </c>
      <c r="D11" s="10">
        <f t="shared" si="0"/>
        <v>0</v>
      </c>
      <c r="E11" s="12">
        <f t="shared" si="1"/>
        <v>0</v>
      </c>
    </row>
    <row r="12" spans="2:5" x14ac:dyDescent="0.25">
      <c r="B12" s="8" t="s">
        <v>66</v>
      </c>
      <c r="C12" s="9">
        <v>0</v>
      </c>
      <c r="D12" s="10">
        <f t="shared" si="0"/>
        <v>0</v>
      </c>
      <c r="E12" s="12">
        <f t="shared" si="1"/>
        <v>0</v>
      </c>
    </row>
    <row r="13" spans="2:5" x14ac:dyDescent="0.25">
      <c r="B13" s="8" t="s">
        <v>54</v>
      </c>
      <c r="C13" s="9">
        <v>0</v>
      </c>
      <c r="D13" s="10">
        <f t="shared" si="0"/>
        <v>0</v>
      </c>
      <c r="E13" s="12">
        <f t="shared" si="1"/>
        <v>0</v>
      </c>
    </row>
    <row r="14" spans="2:5" x14ac:dyDescent="0.25">
      <c r="B14" s="8" t="s">
        <v>67</v>
      </c>
      <c r="C14" s="9">
        <v>0</v>
      </c>
      <c r="D14" s="10">
        <f t="shared" si="0"/>
        <v>0</v>
      </c>
      <c r="E14" s="12">
        <f t="shared" si="1"/>
        <v>0</v>
      </c>
    </row>
    <row r="15" spans="2:5" x14ac:dyDescent="0.25">
      <c r="B15" s="8" t="s">
        <v>68</v>
      </c>
      <c r="C15" s="9">
        <v>0</v>
      </c>
      <c r="D15" s="10">
        <f t="shared" si="0"/>
        <v>0</v>
      </c>
      <c r="E15" s="12">
        <f t="shared" si="1"/>
        <v>0</v>
      </c>
    </row>
    <row r="16" spans="2:5" x14ac:dyDescent="0.25">
      <c r="B16" s="8" t="s">
        <v>55</v>
      </c>
      <c r="C16" s="9">
        <v>0</v>
      </c>
      <c r="D16" s="10">
        <f t="shared" si="0"/>
        <v>0</v>
      </c>
      <c r="E16" s="12">
        <f t="shared" si="1"/>
        <v>0</v>
      </c>
    </row>
    <row r="17" spans="2:8" x14ac:dyDescent="0.25">
      <c r="B17" s="8" t="s">
        <v>69</v>
      </c>
      <c r="C17" s="9">
        <v>0</v>
      </c>
      <c r="D17" s="10">
        <f t="shared" si="0"/>
        <v>0</v>
      </c>
      <c r="E17" s="12">
        <f t="shared" si="1"/>
        <v>0</v>
      </c>
    </row>
    <row r="18" spans="2:8" x14ac:dyDescent="0.25">
      <c r="B18" s="8" t="s">
        <v>56</v>
      </c>
      <c r="C18" s="9">
        <v>0</v>
      </c>
      <c r="D18" s="10">
        <f t="shared" si="0"/>
        <v>0</v>
      </c>
      <c r="E18" s="12">
        <f t="shared" si="1"/>
        <v>0</v>
      </c>
    </row>
    <row r="19" spans="2:8" x14ac:dyDescent="0.25">
      <c r="B19" s="8" t="s">
        <v>57</v>
      </c>
      <c r="C19" s="9">
        <v>0</v>
      </c>
      <c r="D19" s="10">
        <f t="shared" si="0"/>
        <v>0</v>
      </c>
      <c r="E19" s="12">
        <f t="shared" si="1"/>
        <v>0</v>
      </c>
    </row>
    <row r="20" spans="2:8" x14ac:dyDescent="0.25">
      <c r="B20" s="8" t="s">
        <v>58</v>
      </c>
      <c r="C20" s="9">
        <v>0</v>
      </c>
      <c r="D20" s="10">
        <f t="shared" si="0"/>
        <v>0</v>
      </c>
      <c r="E20" s="12">
        <f t="shared" si="1"/>
        <v>0</v>
      </c>
    </row>
    <row r="21" spans="2:8" x14ac:dyDescent="0.25">
      <c r="B21" s="8" t="s">
        <v>59</v>
      </c>
      <c r="C21" s="9">
        <v>0</v>
      </c>
      <c r="D21" s="10">
        <f t="shared" si="0"/>
        <v>0</v>
      </c>
      <c r="E21" s="12">
        <f t="shared" si="1"/>
        <v>0</v>
      </c>
    </row>
    <row r="22" spans="2:8" x14ac:dyDescent="0.25">
      <c r="B22" s="8" t="s">
        <v>60</v>
      </c>
      <c r="C22" s="9">
        <v>0</v>
      </c>
      <c r="D22" s="10">
        <f t="shared" si="0"/>
        <v>0</v>
      </c>
      <c r="E22" s="12">
        <f t="shared" si="1"/>
        <v>0</v>
      </c>
    </row>
    <row r="23" spans="2:8" x14ac:dyDescent="0.25">
      <c r="B23" s="8" t="s">
        <v>61</v>
      </c>
      <c r="C23" s="9">
        <v>0</v>
      </c>
      <c r="D23" s="10">
        <f t="shared" si="0"/>
        <v>0</v>
      </c>
      <c r="E23" s="12">
        <f t="shared" si="1"/>
        <v>0</v>
      </c>
    </row>
    <row r="24" spans="2:8" x14ac:dyDescent="0.25">
      <c r="B24" s="8" t="s">
        <v>62</v>
      </c>
      <c r="C24" s="9">
        <v>0</v>
      </c>
      <c r="D24" s="10">
        <f t="shared" si="0"/>
        <v>0</v>
      </c>
      <c r="E24" s="12">
        <f t="shared" si="1"/>
        <v>0</v>
      </c>
    </row>
    <row r="25" spans="2:8" x14ac:dyDescent="0.25">
      <c r="B25" s="8" t="s">
        <v>63</v>
      </c>
      <c r="C25" s="9">
        <v>0</v>
      </c>
      <c r="D25" s="10">
        <f t="shared" si="0"/>
        <v>0</v>
      </c>
      <c r="E25" s="12">
        <f t="shared" si="1"/>
        <v>0</v>
      </c>
    </row>
    <row r="26" spans="2:8" x14ac:dyDescent="0.25">
      <c r="B26" s="8" t="s">
        <v>64</v>
      </c>
      <c r="C26" s="9">
        <v>0</v>
      </c>
      <c r="D26" s="10">
        <f t="shared" si="0"/>
        <v>0</v>
      </c>
      <c r="E26" s="12">
        <f t="shared" si="1"/>
        <v>0</v>
      </c>
    </row>
    <row r="27" spans="2:8" x14ac:dyDescent="0.25">
      <c r="B27" s="8" t="s">
        <v>71</v>
      </c>
      <c r="C27" s="9">
        <v>0</v>
      </c>
      <c r="D27" s="10">
        <f t="shared" si="0"/>
        <v>0</v>
      </c>
      <c r="E27" s="12">
        <f t="shared" si="1"/>
        <v>0</v>
      </c>
    </row>
    <row r="28" spans="2:8" x14ac:dyDescent="0.25">
      <c r="B28" s="8" t="s">
        <v>65</v>
      </c>
      <c r="C28" s="9">
        <v>0</v>
      </c>
      <c r="D28" s="10">
        <f t="shared" si="0"/>
        <v>0</v>
      </c>
      <c r="E28" s="12">
        <f t="shared" si="1"/>
        <v>0</v>
      </c>
    </row>
    <row r="29" spans="2:8" x14ac:dyDescent="0.25">
      <c r="B29" s="8" t="s">
        <v>70</v>
      </c>
      <c r="C29" s="9">
        <v>0</v>
      </c>
      <c r="D29" s="10">
        <f t="shared" si="0"/>
        <v>0</v>
      </c>
      <c r="E29" s="12">
        <f t="shared" si="1"/>
        <v>0</v>
      </c>
    </row>
    <row r="30" spans="2:8" ht="15.75" thickBot="1" x14ac:dyDescent="0.3">
      <c r="B30" s="39" t="s">
        <v>10</v>
      </c>
      <c r="C30" s="40">
        <v>0</v>
      </c>
      <c r="D30" s="41">
        <f t="shared" si="0"/>
        <v>0</v>
      </c>
      <c r="E30" s="42">
        <f t="shared" si="1"/>
        <v>0</v>
      </c>
    </row>
    <row r="31" spans="2:8" s="2" customFormat="1" ht="16.5" thickTop="1" thickBot="1" x14ac:dyDescent="0.3">
      <c r="B31" s="27" t="s">
        <v>0</v>
      </c>
      <c r="C31" s="28">
        <f>SUM(C7:C30)</f>
        <v>0</v>
      </c>
      <c r="D31" s="29">
        <f>IFERROR(SUM(D7:D30),0)</f>
        <v>0</v>
      </c>
      <c r="E31" s="30">
        <f>IFERROR(SUM(E7:E30),0)</f>
        <v>0</v>
      </c>
      <c r="F31" s="1"/>
      <c r="G31" s="1"/>
      <c r="H31" s="1"/>
    </row>
    <row r="32" spans="2:8" ht="15.75" thickTop="1" x14ac:dyDescent="0.25">
      <c r="B32" s="24"/>
      <c r="C32" s="25"/>
      <c r="D32" s="25"/>
      <c r="E32" s="35"/>
    </row>
    <row r="33" spans="2:8" s="3" customFormat="1" x14ac:dyDescent="0.25">
      <c r="B33" s="5" t="s">
        <v>11</v>
      </c>
      <c r="C33" s="6" t="s">
        <v>1</v>
      </c>
      <c r="D33" s="14" t="s">
        <v>2</v>
      </c>
      <c r="E33" s="15" t="s">
        <v>2</v>
      </c>
      <c r="F33" s="1"/>
      <c r="G33" s="1"/>
      <c r="H33" s="1"/>
    </row>
    <row r="34" spans="2:8" x14ac:dyDescent="0.25">
      <c r="B34" s="16" t="s">
        <v>12</v>
      </c>
      <c r="C34" s="9">
        <v>0</v>
      </c>
      <c r="D34" s="17"/>
      <c r="E34" s="12">
        <f>IFERROR(C34/C$42,0)</f>
        <v>0</v>
      </c>
    </row>
    <row r="35" spans="2:8" x14ac:dyDescent="0.25">
      <c r="B35" s="16" t="s">
        <v>13</v>
      </c>
      <c r="C35" s="9">
        <v>0</v>
      </c>
      <c r="D35" s="17"/>
      <c r="E35" s="12">
        <f t="shared" ref="E35:E39" si="2">IFERROR(C35/C$42,0)</f>
        <v>0</v>
      </c>
    </row>
    <row r="36" spans="2:8" x14ac:dyDescent="0.25">
      <c r="B36" s="16" t="s">
        <v>14</v>
      </c>
      <c r="C36" s="9">
        <v>0</v>
      </c>
      <c r="D36" s="17"/>
      <c r="E36" s="12">
        <f t="shared" si="2"/>
        <v>0</v>
      </c>
    </row>
    <row r="37" spans="2:8" x14ac:dyDescent="0.25">
      <c r="B37" s="16" t="s">
        <v>15</v>
      </c>
      <c r="C37" s="9">
        <v>0</v>
      </c>
      <c r="D37" s="17"/>
      <c r="E37" s="12">
        <f t="shared" si="2"/>
        <v>0</v>
      </c>
    </row>
    <row r="38" spans="2:8" x14ac:dyDescent="0.25">
      <c r="B38" s="16" t="s">
        <v>16</v>
      </c>
      <c r="C38" s="9">
        <v>0</v>
      </c>
      <c r="D38" s="17"/>
      <c r="E38" s="12">
        <f t="shared" si="2"/>
        <v>0</v>
      </c>
    </row>
    <row r="39" spans="2:8" ht="15.75" thickBot="1" x14ac:dyDescent="0.3">
      <c r="B39" s="22" t="s">
        <v>17</v>
      </c>
      <c r="C39" s="20">
        <v>0</v>
      </c>
      <c r="D39" s="23"/>
      <c r="E39" s="34">
        <f t="shared" si="2"/>
        <v>0</v>
      </c>
    </row>
    <row r="40" spans="2:8" s="2" customFormat="1" ht="16.5" thickTop="1" thickBot="1" x14ac:dyDescent="0.3">
      <c r="B40" s="27" t="s">
        <v>0</v>
      </c>
      <c r="C40" s="28">
        <f>SUM(C34:C39)</f>
        <v>0</v>
      </c>
      <c r="D40" s="29"/>
      <c r="E40" s="30">
        <f>IFERROR(SUM(E34:E39),0)</f>
        <v>0</v>
      </c>
      <c r="F40" s="1"/>
      <c r="G40" s="1"/>
      <c r="H40" s="1"/>
    </row>
    <row r="41" spans="2:8" ht="16.5" thickTop="1" thickBot="1" x14ac:dyDescent="0.3">
      <c r="B41" s="26"/>
      <c r="C41" s="4"/>
      <c r="D41" s="4"/>
      <c r="E41" s="36"/>
    </row>
    <row r="42" spans="2:8" s="2" customFormat="1" ht="16.5" thickTop="1" thickBot="1" x14ac:dyDescent="0.3">
      <c r="B42" s="27" t="s">
        <v>3</v>
      </c>
      <c r="C42" s="28">
        <f>SUM(C31,C40)</f>
        <v>0</v>
      </c>
      <c r="D42" s="31"/>
      <c r="E42" s="33">
        <f>IFERROR(SUM(E31,E40),0)</f>
        <v>0</v>
      </c>
      <c r="F42" s="1"/>
      <c r="G42" s="1"/>
      <c r="H42" s="1"/>
    </row>
    <row r="43" spans="2:8" ht="66" customHeight="1" thickTop="1" thickBot="1" x14ac:dyDescent="0.3">
      <c r="B43" s="48" t="s">
        <v>36</v>
      </c>
      <c r="C43" s="49"/>
      <c r="D43" s="49"/>
      <c r="E43" s="50"/>
    </row>
  </sheetData>
  <mergeCells count="4">
    <mergeCell ref="B43:E43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H43"/>
  <sheetViews>
    <sheetView showGridLines="0" showZeros="0" view="pageBreakPreview" zoomScaleNormal="70" zoomScaleSheetLayoutView="100" workbookViewId="0">
      <selection activeCell="B45" sqref="B45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51" t="s">
        <v>44</v>
      </c>
      <c r="C3" s="52"/>
      <c r="D3" s="52"/>
      <c r="E3" s="53"/>
    </row>
    <row r="4" spans="2:5" x14ac:dyDescent="0.25">
      <c r="B4" s="54" t="s">
        <v>81</v>
      </c>
      <c r="C4" s="55"/>
      <c r="D4" s="55"/>
      <c r="E4" s="56"/>
    </row>
    <row r="5" spans="2:5" x14ac:dyDescent="0.25">
      <c r="B5" s="18"/>
      <c r="C5" s="55" t="s">
        <v>25</v>
      </c>
      <c r="D5" s="55"/>
      <c r="E5" s="56"/>
    </row>
    <row r="6" spans="2:5" x14ac:dyDescent="0.25">
      <c r="B6" s="5" t="s">
        <v>7</v>
      </c>
      <c r="C6" s="6" t="s">
        <v>1</v>
      </c>
      <c r="D6" s="6" t="s">
        <v>2</v>
      </c>
      <c r="E6" s="7" t="s">
        <v>2</v>
      </c>
    </row>
    <row r="7" spans="2:5" x14ac:dyDescent="0.25">
      <c r="B7" s="8" t="s">
        <v>28</v>
      </c>
      <c r="C7" s="9">
        <v>0</v>
      </c>
      <c r="D7" s="10">
        <f>IFERROR(C7/C$31,0)</f>
        <v>0</v>
      </c>
      <c r="E7" s="12">
        <f>IFERROR(C7/C$42,0)</f>
        <v>0</v>
      </c>
    </row>
    <row r="8" spans="2:5" x14ac:dyDescent="0.25">
      <c r="B8" s="8" t="s">
        <v>53</v>
      </c>
      <c r="C8" s="9">
        <v>0</v>
      </c>
      <c r="D8" s="10">
        <f t="shared" ref="D8:D30" si="0">IFERROR(C8/C$31,0)</f>
        <v>0</v>
      </c>
      <c r="E8" s="12">
        <f t="shared" ref="E8:E30" si="1">IFERROR(C8/C$42,0)</f>
        <v>0</v>
      </c>
    </row>
    <row r="9" spans="2:5" x14ac:dyDescent="0.25">
      <c r="B9" s="8" t="s">
        <v>8</v>
      </c>
      <c r="C9" s="9">
        <v>2.6620370370370399E-4</v>
      </c>
      <c r="D9" s="10">
        <f t="shared" si="0"/>
        <v>1</v>
      </c>
      <c r="E9" s="12">
        <f t="shared" si="1"/>
        <v>0.25274725274725296</v>
      </c>
    </row>
    <row r="10" spans="2:5" x14ac:dyDescent="0.25">
      <c r="B10" s="8" t="s">
        <v>33</v>
      </c>
      <c r="C10" s="9">
        <v>0</v>
      </c>
      <c r="D10" s="10">
        <f t="shared" si="0"/>
        <v>0</v>
      </c>
      <c r="E10" s="12">
        <f t="shared" si="1"/>
        <v>0</v>
      </c>
    </row>
    <row r="11" spans="2:5" x14ac:dyDescent="0.25">
      <c r="B11" s="8" t="s">
        <v>9</v>
      </c>
      <c r="C11" s="9">
        <v>0</v>
      </c>
      <c r="D11" s="10">
        <f t="shared" si="0"/>
        <v>0</v>
      </c>
      <c r="E11" s="12">
        <f t="shared" si="1"/>
        <v>0</v>
      </c>
    </row>
    <row r="12" spans="2:5" x14ac:dyDescent="0.25">
      <c r="B12" s="8" t="s">
        <v>66</v>
      </c>
      <c r="C12" s="9">
        <v>0</v>
      </c>
      <c r="D12" s="10">
        <f t="shared" si="0"/>
        <v>0</v>
      </c>
      <c r="E12" s="12">
        <f t="shared" si="1"/>
        <v>0</v>
      </c>
    </row>
    <row r="13" spans="2:5" x14ac:dyDescent="0.25">
      <c r="B13" s="8" t="s">
        <v>54</v>
      </c>
      <c r="C13" s="9">
        <v>0</v>
      </c>
      <c r="D13" s="10">
        <f t="shared" si="0"/>
        <v>0</v>
      </c>
      <c r="E13" s="12">
        <f t="shared" si="1"/>
        <v>0</v>
      </c>
    </row>
    <row r="14" spans="2:5" x14ac:dyDescent="0.25">
      <c r="B14" s="8" t="s">
        <v>67</v>
      </c>
      <c r="C14" s="9">
        <v>0</v>
      </c>
      <c r="D14" s="10">
        <f t="shared" si="0"/>
        <v>0</v>
      </c>
      <c r="E14" s="12">
        <f t="shared" si="1"/>
        <v>0</v>
      </c>
    </row>
    <row r="15" spans="2:5" x14ac:dyDescent="0.25">
      <c r="B15" s="8" t="s">
        <v>68</v>
      </c>
      <c r="C15" s="9">
        <v>0</v>
      </c>
      <c r="D15" s="10">
        <f t="shared" si="0"/>
        <v>0</v>
      </c>
      <c r="E15" s="12">
        <f t="shared" si="1"/>
        <v>0</v>
      </c>
    </row>
    <row r="16" spans="2:5" x14ac:dyDescent="0.25">
      <c r="B16" s="8" t="s">
        <v>55</v>
      </c>
      <c r="C16" s="9">
        <v>0</v>
      </c>
      <c r="D16" s="10">
        <f t="shared" si="0"/>
        <v>0</v>
      </c>
      <c r="E16" s="12">
        <f t="shared" si="1"/>
        <v>0</v>
      </c>
    </row>
    <row r="17" spans="2:8" x14ac:dyDescent="0.25">
      <c r="B17" s="8" t="s">
        <v>69</v>
      </c>
      <c r="C17" s="9">
        <v>0</v>
      </c>
      <c r="D17" s="10">
        <f t="shared" si="0"/>
        <v>0</v>
      </c>
      <c r="E17" s="12">
        <f t="shared" si="1"/>
        <v>0</v>
      </c>
    </row>
    <row r="18" spans="2:8" x14ac:dyDescent="0.25">
      <c r="B18" s="8" t="s">
        <v>56</v>
      </c>
      <c r="C18" s="9">
        <v>0</v>
      </c>
      <c r="D18" s="10">
        <f t="shared" si="0"/>
        <v>0</v>
      </c>
      <c r="E18" s="12">
        <f t="shared" si="1"/>
        <v>0</v>
      </c>
    </row>
    <row r="19" spans="2:8" x14ac:dyDescent="0.25">
      <c r="B19" s="8" t="s">
        <v>57</v>
      </c>
      <c r="C19" s="9">
        <v>0</v>
      </c>
      <c r="D19" s="10">
        <f t="shared" si="0"/>
        <v>0</v>
      </c>
      <c r="E19" s="12">
        <f t="shared" si="1"/>
        <v>0</v>
      </c>
    </row>
    <row r="20" spans="2:8" x14ac:dyDescent="0.25">
      <c r="B20" s="8" t="s">
        <v>58</v>
      </c>
      <c r="C20" s="9">
        <v>0</v>
      </c>
      <c r="D20" s="10">
        <f t="shared" si="0"/>
        <v>0</v>
      </c>
      <c r="E20" s="12">
        <f t="shared" si="1"/>
        <v>0</v>
      </c>
    </row>
    <row r="21" spans="2:8" x14ac:dyDescent="0.25">
      <c r="B21" s="8" t="s">
        <v>59</v>
      </c>
      <c r="C21" s="9">
        <v>0</v>
      </c>
      <c r="D21" s="10">
        <f t="shared" si="0"/>
        <v>0</v>
      </c>
      <c r="E21" s="12">
        <f t="shared" si="1"/>
        <v>0</v>
      </c>
    </row>
    <row r="22" spans="2:8" x14ac:dyDescent="0.25">
      <c r="B22" s="8" t="s">
        <v>60</v>
      </c>
      <c r="C22" s="9">
        <v>0</v>
      </c>
      <c r="D22" s="10">
        <f t="shared" si="0"/>
        <v>0</v>
      </c>
      <c r="E22" s="12">
        <f t="shared" si="1"/>
        <v>0</v>
      </c>
    </row>
    <row r="23" spans="2:8" x14ac:dyDescent="0.25">
      <c r="B23" s="8" t="s">
        <v>61</v>
      </c>
      <c r="C23" s="9">
        <v>0</v>
      </c>
      <c r="D23" s="10">
        <f t="shared" si="0"/>
        <v>0</v>
      </c>
      <c r="E23" s="12">
        <f t="shared" si="1"/>
        <v>0</v>
      </c>
    </row>
    <row r="24" spans="2:8" x14ac:dyDescent="0.25">
      <c r="B24" s="8" t="s">
        <v>62</v>
      </c>
      <c r="C24" s="9">
        <v>0</v>
      </c>
      <c r="D24" s="10">
        <f t="shared" si="0"/>
        <v>0</v>
      </c>
      <c r="E24" s="12">
        <f t="shared" si="1"/>
        <v>0</v>
      </c>
    </row>
    <row r="25" spans="2:8" x14ac:dyDescent="0.25">
      <c r="B25" s="8" t="s">
        <v>63</v>
      </c>
      <c r="C25" s="9">
        <v>0</v>
      </c>
      <c r="D25" s="10">
        <f t="shared" si="0"/>
        <v>0</v>
      </c>
      <c r="E25" s="12">
        <f t="shared" si="1"/>
        <v>0</v>
      </c>
    </row>
    <row r="26" spans="2:8" x14ac:dyDescent="0.25">
      <c r="B26" s="8" t="s">
        <v>64</v>
      </c>
      <c r="C26" s="9">
        <v>0</v>
      </c>
      <c r="D26" s="10">
        <f t="shared" si="0"/>
        <v>0</v>
      </c>
      <c r="E26" s="12">
        <f t="shared" si="1"/>
        <v>0</v>
      </c>
    </row>
    <row r="27" spans="2:8" x14ac:dyDescent="0.25">
      <c r="B27" s="8" t="s">
        <v>71</v>
      </c>
      <c r="C27" s="9">
        <v>0</v>
      </c>
      <c r="D27" s="10">
        <f t="shared" si="0"/>
        <v>0</v>
      </c>
      <c r="E27" s="12">
        <f t="shared" si="1"/>
        <v>0</v>
      </c>
    </row>
    <row r="28" spans="2:8" x14ac:dyDescent="0.25">
      <c r="B28" s="8" t="s">
        <v>65</v>
      </c>
      <c r="C28" s="9">
        <v>0</v>
      </c>
      <c r="D28" s="10">
        <f t="shared" si="0"/>
        <v>0</v>
      </c>
      <c r="E28" s="12">
        <f t="shared" si="1"/>
        <v>0</v>
      </c>
    </row>
    <row r="29" spans="2:8" x14ac:dyDescent="0.25">
      <c r="B29" s="8" t="s">
        <v>70</v>
      </c>
      <c r="C29" s="9">
        <v>0</v>
      </c>
      <c r="D29" s="10">
        <f t="shared" si="0"/>
        <v>0</v>
      </c>
      <c r="E29" s="12">
        <f t="shared" si="1"/>
        <v>0</v>
      </c>
    </row>
    <row r="30" spans="2:8" ht="15.75" thickBot="1" x14ac:dyDescent="0.3">
      <c r="B30" s="39" t="s">
        <v>10</v>
      </c>
      <c r="C30" s="40">
        <v>0</v>
      </c>
      <c r="D30" s="41">
        <f t="shared" si="0"/>
        <v>0</v>
      </c>
      <c r="E30" s="42">
        <f t="shared" si="1"/>
        <v>0</v>
      </c>
    </row>
    <row r="31" spans="2:8" s="2" customFormat="1" ht="16.5" thickTop="1" thickBot="1" x14ac:dyDescent="0.3">
      <c r="B31" s="27" t="s">
        <v>0</v>
      </c>
      <c r="C31" s="28">
        <f>SUM(C7:C30)</f>
        <v>2.6620370370370399E-4</v>
      </c>
      <c r="D31" s="29">
        <f>IFERROR(SUM(D7:D30),0)</f>
        <v>1</v>
      </c>
      <c r="E31" s="30">
        <f>IFERROR(SUM(E7:E30),0)</f>
        <v>0.25274725274725296</v>
      </c>
      <c r="F31" s="1"/>
      <c r="G31" s="1"/>
      <c r="H31" s="1"/>
    </row>
    <row r="32" spans="2:8" ht="15.75" thickTop="1" x14ac:dyDescent="0.25">
      <c r="B32" s="24"/>
      <c r="C32" s="25"/>
      <c r="D32" s="25"/>
      <c r="E32" s="35"/>
    </row>
    <row r="33" spans="2:8" s="3" customFormat="1" x14ac:dyDescent="0.25">
      <c r="B33" s="5" t="s">
        <v>11</v>
      </c>
      <c r="C33" s="6" t="s">
        <v>1</v>
      </c>
      <c r="D33" s="14" t="s">
        <v>2</v>
      </c>
      <c r="E33" s="15" t="s">
        <v>2</v>
      </c>
      <c r="F33" s="1"/>
      <c r="G33" s="1"/>
      <c r="H33" s="1"/>
    </row>
    <row r="34" spans="2:8" x14ac:dyDescent="0.25">
      <c r="B34" s="16" t="s">
        <v>12</v>
      </c>
      <c r="C34" s="9">
        <v>0</v>
      </c>
      <c r="D34" s="17"/>
      <c r="E34" s="12">
        <f>IFERROR(C34/C$42,0)</f>
        <v>0</v>
      </c>
    </row>
    <row r="35" spans="2:8" x14ac:dyDescent="0.25">
      <c r="B35" s="16" t="s">
        <v>13</v>
      </c>
      <c r="C35" s="9">
        <v>0</v>
      </c>
      <c r="D35" s="17"/>
      <c r="E35" s="12">
        <f t="shared" ref="E35:E39" si="2">IFERROR(C35/C$42,0)</f>
        <v>0</v>
      </c>
    </row>
    <row r="36" spans="2:8" x14ac:dyDescent="0.25">
      <c r="B36" s="16" t="s">
        <v>14</v>
      </c>
      <c r="C36" s="9">
        <v>0</v>
      </c>
      <c r="D36" s="17"/>
      <c r="E36" s="12">
        <f t="shared" si="2"/>
        <v>0</v>
      </c>
    </row>
    <row r="37" spans="2:8" x14ac:dyDescent="0.25">
      <c r="B37" s="16" t="s">
        <v>15</v>
      </c>
      <c r="C37" s="9">
        <v>3.3564814814814801E-4</v>
      </c>
      <c r="D37" s="17"/>
      <c r="E37" s="12">
        <f t="shared" si="2"/>
        <v>0.31868131868131844</v>
      </c>
    </row>
    <row r="38" spans="2:8" x14ac:dyDescent="0.25">
      <c r="B38" s="16" t="s">
        <v>16</v>
      </c>
      <c r="C38" s="9">
        <v>4.5138888888888898E-4</v>
      </c>
      <c r="D38" s="17"/>
      <c r="E38" s="12">
        <f t="shared" si="2"/>
        <v>0.42857142857142849</v>
      </c>
    </row>
    <row r="39" spans="2:8" ht="15.75" thickBot="1" x14ac:dyDescent="0.3">
      <c r="B39" s="22" t="s">
        <v>17</v>
      </c>
      <c r="C39" s="20">
        <v>0</v>
      </c>
      <c r="D39" s="23"/>
      <c r="E39" s="34">
        <f t="shared" si="2"/>
        <v>0</v>
      </c>
    </row>
    <row r="40" spans="2:8" s="2" customFormat="1" ht="16.5" thickTop="1" thickBot="1" x14ac:dyDescent="0.3">
      <c r="B40" s="27" t="s">
        <v>0</v>
      </c>
      <c r="C40" s="28">
        <f>SUM(C34:C39)</f>
        <v>7.8703703703703705E-4</v>
      </c>
      <c r="D40" s="29"/>
      <c r="E40" s="30">
        <f>IFERROR(SUM(E34:E39),0)</f>
        <v>0.74725274725274693</v>
      </c>
      <c r="F40" s="1"/>
      <c r="G40" s="1"/>
      <c r="H40" s="1"/>
    </row>
    <row r="41" spans="2:8" ht="16.5" thickTop="1" thickBot="1" x14ac:dyDescent="0.3">
      <c r="B41" s="26"/>
      <c r="C41" s="4"/>
      <c r="D41" s="4"/>
      <c r="E41" s="36"/>
    </row>
    <row r="42" spans="2:8" s="2" customFormat="1" ht="16.5" thickTop="1" thickBot="1" x14ac:dyDescent="0.3">
      <c r="B42" s="27" t="s">
        <v>3</v>
      </c>
      <c r="C42" s="28">
        <f>SUM(C31,C40)</f>
        <v>1.0532407407407411E-3</v>
      </c>
      <c r="D42" s="31"/>
      <c r="E42" s="33">
        <f>IFERROR(SUM(E31,E40),0)</f>
        <v>0.99999999999999989</v>
      </c>
      <c r="F42" s="1"/>
      <c r="G42" s="1"/>
      <c r="H42" s="1"/>
    </row>
    <row r="43" spans="2:8" ht="66" customHeight="1" thickTop="1" thickBot="1" x14ac:dyDescent="0.3">
      <c r="B43" s="48" t="s">
        <v>85</v>
      </c>
      <c r="C43" s="49"/>
      <c r="D43" s="49"/>
      <c r="E43" s="50"/>
    </row>
  </sheetData>
  <mergeCells count="4">
    <mergeCell ref="B43:E43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H43"/>
  <sheetViews>
    <sheetView showGridLines="0" showZeros="0" view="pageBreakPreview" topLeftCell="A19" zoomScaleNormal="80" zoomScaleSheetLayoutView="100" workbookViewId="0">
      <selection activeCell="B7" sqref="B7:E3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51" t="s">
        <v>45</v>
      </c>
      <c r="C3" s="52"/>
      <c r="D3" s="52"/>
      <c r="E3" s="53"/>
    </row>
    <row r="4" spans="2:5" x14ac:dyDescent="0.25">
      <c r="B4" s="54" t="s">
        <v>81</v>
      </c>
      <c r="C4" s="55"/>
      <c r="D4" s="55"/>
      <c r="E4" s="56"/>
    </row>
    <row r="5" spans="2:5" x14ac:dyDescent="0.25">
      <c r="B5" s="18"/>
      <c r="C5" s="55" t="s">
        <v>18</v>
      </c>
      <c r="D5" s="55"/>
      <c r="E5" s="56"/>
    </row>
    <row r="6" spans="2:5" x14ac:dyDescent="0.25">
      <c r="B6" s="5" t="s">
        <v>7</v>
      </c>
      <c r="C6" s="6" t="s">
        <v>1</v>
      </c>
      <c r="D6" s="6" t="s">
        <v>2</v>
      </c>
      <c r="E6" s="7" t="s">
        <v>2</v>
      </c>
    </row>
    <row r="7" spans="2:5" x14ac:dyDescent="0.25">
      <c r="B7" s="8" t="s">
        <v>28</v>
      </c>
      <c r="C7" s="9">
        <v>0</v>
      </c>
      <c r="D7" s="10">
        <f>IFERROR(C7/C$31,0)</f>
        <v>0</v>
      </c>
      <c r="E7" s="12">
        <f>IFERROR(C7/C$42,0)</f>
        <v>0</v>
      </c>
    </row>
    <row r="8" spans="2:5" x14ac:dyDescent="0.25">
      <c r="B8" s="8" t="s">
        <v>53</v>
      </c>
      <c r="C8" s="9">
        <v>0</v>
      </c>
      <c r="D8" s="10">
        <f t="shared" ref="D8:D30" si="0">IFERROR(C8/C$31,0)</f>
        <v>0</v>
      </c>
      <c r="E8" s="12">
        <f t="shared" ref="E8:E30" si="1">IFERROR(C8/C$42,0)</f>
        <v>0</v>
      </c>
    </row>
    <row r="9" spans="2:5" x14ac:dyDescent="0.25">
      <c r="B9" s="8" t="s">
        <v>8</v>
      </c>
      <c r="C9" s="9">
        <v>0</v>
      </c>
      <c r="D9" s="10">
        <f t="shared" si="0"/>
        <v>0</v>
      </c>
      <c r="E9" s="12">
        <f t="shared" si="1"/>
        <v>0</v>
      </c>
    </row>
    <row r="10" spans="2:5" x14ac:dyDescent="0.25">
      <c r="B10" s="8" t="s">
        <v>33</v>
      </c>
      <c r="C10" s="9">
        <v>0</v>
      </c>
      <c r="D10" s="10">
        <f t="shared" si="0"/>
        <v>0</v>
      </c>
      <c r="E10" s="12">
        <f t="shared" si="1"/>
        <v>0</v>
      </c>
    </row>
    <row r="11" spans="2:5" x14ac:dyDescent="0.25">
      <c r="B11" s="8" t="s">
        <v>9</v>
      </c>
      <c r="C11" s="9">
        <v>0</v>
      </c>
      <c r="D11" s="10">
        <f t="shared" si="0"/>
        <v>0</v>
      </c>
      <c r="E11" s="12">
        <f t="shared" si="1"/>
        <v>0</v>
      </c>
    </row>
    <row r="12" spans="2:5" x14ac:dyDescent="0.25">
      <c r="B12" s="8" t="s">
        <v>66</v>
      </c>
      <c r="C12" s="9">
        <v>0</v>
      </c>
      <c r="D12" s="10">
        <f t="shared" si="0"/>
        <v>0</v>
      </c>
      <c r="E12" s="12">
        <f t="shared" si="1"/>
        <v>0</v>
      </c>
    </row>
    <row r="13" spans="2:5" x14ac:dyDescent="0.25">
      <c r="B13" s="8" t="s">
        <v>54</v>
      </c>
      <c r="C13" s="9">
        <v>0</v>
      </c>
      <c r="D13" s="10">
        <f t="shared" si="0"/>
        <v>0</v>
      </c>
      <c r="E13" s="12">
        <f t="shared" si="1"/>
        <v>0</v>
      </c>
    </row>
    <row r="14" spans="2:5" x14ac:dyDescent="0.25">
      <c r="B14" s="8" t="s">
        <v>67</v>
      </c>
      <c r="C14" s="9">
        <v>0</v>
      </c>
      <c r="D14" s="10">
        <f t="shared" si="0"/>
        <v>0</v>
      </c>
      <c r="E14" s="12">
        <f t="shared" si="1"/>
        <v>0</v>
      </c>
    </row>
    <row r="15" spans="2:5" x14ac:dyDescent="0.25">
      <c r="B15" s="8" t="s">
        <v>68</v>
      </c>
      <c r="C15" s="9">
        <v>0</v>
      </c>
      <c r="D15" s="10">
        <f t="shared" si="0"/>
        <v>0</v>
      </c>
      <c r="E15" s="12">
        <f t="shared" si="1"/>
        <v>0</v>
      </c>
    </row>
    <row r="16" spans="2:5" x14ac:dyDescent="0.25">
      <c r="B16" s="8" t="s">
        <v>55</v>
      </c>
      <c r="C16" s="9">
        <v>0</v>
      </c>
      <c r="D16" s="10">
        <f t="shared" si="0"/>
        <v>0</v>
      </c>
      <c r="E16" s="12">
        <f t="shared" si="1"/>
        <v>0</v>
      </c>
    </row>
    <row r="17" spans="2:8" x14ac:dyDescent="0.25">
      <c r="B17" s="8" t="s">
        <v>69</v>
      </c>
      <c r="C17" s="9">
        <v>0</v>
      </c>
      <c r="D17" s="10">
        <f t="shared" si="0"/>
        <v>0</v>
      </c>
      <c r="E17" s="12">
        <f t="shared" si="1"/>
        <v>0</v>
      </c>
    </row>
    <row r="18" spans="2:8" x14ac:dyDescent="0.25">
      <c r="B18" s="8" t="s">
        <v>56</v>
      </c>
      <c r="C18" s="9">
        <v>0</v>
      </c>
      <c r="D18" s="10">
        <f t="shared" si="0"/>
        <v>0</v>
      </c>
      <c r="E18" s="12">
        <f t="shared" si="1"/>
        <v>0</v>
      </c>
    </row>
    <row r="19" spans="2:8" x14ac:dyDescent="0.25">
      <c r="B19" s="8" t="s">
        <v>57</v>
      </c>
      <c r="C19" s="9">
        <v>0</v>
      </c>
      <c r="D19" s="10">
        <f t="shared" si="0"/>
        <v>0</v>
      </c>
      <c r="E19" s="12">
        <f t="shared" si="1"/>
        <v>0</v>
      </c>
    </row>
    <row r="20" spans="2:8" x14ac:dyDescent="0.25">
      <c r="B20" s="8" t="s">
        <v>58</v>
      </c>
      <c r="C20" s="9">
        <v>0</v>
      </c>
      <c r="D20" s="10">
        <f t="shared" si="0"/>
        <v>0</v>
      </c>
      <c r="E20" s="12">
        <f t="shared" si="1"/>
        <v>0</v>
      </c>
    </row>
    <row r="21" spans="2:8" x14ac:dyDescent="0.25">
      <c r="B21" s="8" t="s">
        <v>59</v>
      </c>
      <c r="C21" s="9">
        <v>0</v>
      </c>
      <c r="D21" s="10">
        <f t="shared" si="0"/>
        <v>0</v>
      </c>
      <c r="E21" s="12">
        <f t="shared" si="1"/>
        <v>0</v>
      </c>
    </row>
    <row r="22" spans="2:8" x14ac:dyDescent="0.25">
      <c r="B22" s="8" t="s">
        <v>60</v>
      </c>
      <c r="C22" s="9">
        <v>0</v>
      </c>
      <c r="D22" s="10">
        <f t="shared" si="0"/>
        <v>0</v>
      </c>
      <c r="E22" s="12">
        <f t="shared" si="1"/>
        <v>0</v>
      </c>
    </row>
    <row r="23" spans="2:8" x14ac:dyDescent="0.25">
      <c r="B23" s="8" t="s">
        <v>61</v>
      </c>
      <c r="C23" s="9">
        <v>0</v>
      </c>
      <c r="D23" s="10">
        <f t="shared" si="0"/>
        <v>0</v>
      </c>
      <c r="E23" s="12">
        <f t="shared" si="1"/>
        <v>0</v>
      </c>
    </row>
    <row r="24" spans="2:8" x14ac:dyDescent="0.25">
      <c r="B24" s="8" t="s">
        <v>62</v>
      </c>
      <c r="C24" s="9">
        <v>0</v>
      </c>
      <c r="D24" s="10">
        <f t="shared" si="0"/>
        <v>0</v>
      </c>
      <c r="E24" s="12">
        <f t="shared" si="1"/>
        <v>0</v>
      </c>
    </row>
    <row r="25" spans="2:8" x14ac:dyDescent="0.25">
      <c r="B25" s="8" t="s">
        <v>63</v>
      </c>
      <c r="C25" s="9">
        <v>0</v>
      </c>
      <c r="D25" s="10">
        <f t="shared" si="0"/>
        <v>0</v>
      </c>
      <c r="E25" s="12">
        <f t="shared" si="1"/>
        <v>0</v>
      </c>
    </row>
    <row r="26" spans="2:8" x14ac:dyDescent="0.25">
      <c r="B26" s="8" t="s">
        <v>64</v>
      </c>
      <c r="C26" s="9">
        <v>0</v>
      </c>
      <c r="D26" s="10">
        <f t="shared" si="0"/>
        <v>0</v>
      </c>
      <c r="E26" s="12">
        <f t="shared" si="1"/>
        <v>0</v>
      </c>
    </row>
    <row r="27" spans="2:8" x14ac:dyDescent="0.25">
      <c r="B27" s="8" t="s">
        <v>71</v>
      </c>
      <c r="C27" s="9">
        <v>0</v>
      </c>
      <c r="D27" s="10">
        <f t="shared" si="0"/>
        <v>0</v>
      </c>
      <c r="E27" s="12">
        <f t="shared" si="1"/>
        <v>0</v>
      </c>
    </row>
    <row r="28" spans="2:8" x14ac:dyDescent="0.25">
      <c r="B28" s="8" t="s">
        <v>65</v>
      </c>
      <c r="C28" s="9">
        <v>0</v>
      </c>
      <c r="D28" s="10">
        <f t="shared" si="0"/>
        <v>0</v>
      </c>
      <c r="E28" s="12">
        <f t="shared" si="1"/>
        <v>0</v>
      </c>
    </row>
    <row r="29" spans="2:8" x14ac:dyDescent="0.25">
      <c r="B29" s="8" t="s">
        <v>70</v>
      </c>
      <c r="C29" s="9">
        <v>0</v>
      </c>
      <c r="D29" s="10">
        <f t="shared" si="0"/>
        <v>0</v>
      </c>
      <c r="E29" s="12">
        <f t="shared" si="1"/>
        <v>0</v>
      </c>
    </row>
    <row r="30" spans="2:8" ht="15.75" thickBot="1" x14ac:dyDescent="0.3">
      <c r="B30" s="39" t="s">
        <v>10</v>
      </c>
      <c r="C30" s="40">
        <v>0</v>
      </c>
      <c r="D30" s="41">
        <f t="shared" si="0"/>
        <v>0</v>
      </c>
      <c r="E30" s="42">
        <f t="shared" si="1"/>
        <v>0</v>
      </c>
    </row>
    <row r="31" spans="2:8" s="2" customFormat="1" ht="16.5" thickTop="1" thickBot="1" x14ac:dyDescent="0.3">
      <c r="B31" s="27" t="s">
        <v>0</v>
      </c>
      <c r="C31" s="28">
        <f>SUM(C7:C30)</f>
        <v>0</v>
      </c>
      <c r="D31" s="29">
        <f>IFERROR(SUM(D7:D30),0)</f>
        <v>0</v>
      </c>
      <c r="E31" s="30">
        <f>IFERROR(SUM(E7:E30),0)</f>
        <v>0</v>
      </c>
      <c r="F31" s="1"/>
      <c r="G31" s="1"/>
      <c r="H31" s="1"/>
    </row>
    <row r="32" spans="2:8" ht="15.75" thickTop="1" x14ac:dyDescent="0.25">
      <c r="B32" s="24"/>
      <c r="C32" s="25"/>
      <c r="D32" s="25"/>
      <c r="E32" s="35"/>
    </row>
    <row r="33" spans="2:8" s="3" customFormat="1" x14ac:dyDescent="0.25">
      <c r="B33" s="5" t="s">
        <v>11</v>
      </c>
      <c r="C33" s="6" t="s">
        <v>1</v>
      </c>
      <c r="D33" s="14" t="s">
        <v>2</v>
      </c>
      <c r="E33" s="15" t="s">
        <v>2</v>
      </c>
      <c r="F33" s="1"/>
      <c r="G33" s="1"/>
      <c r="H33" s="1"/>
    </row>
    <row r="34" spans="2:8" x14ac:dyDescent="0.25">
      <c r="B34" s="16" t="s">
        <v>12</v>
      </c>
      <c r="C34" s="9">
        <v>0</v>
      </c>
      <c r="D34" s="17"/>
      <c r="E34" s="12">
        <f>IFERROR(C34/C$42,0)</f>
        <v>0</v>
      </c>
    </row>
    <row r="35" spans="2:8" x14ac:dyDescent="0.25">
      <c r="B35" s="16" t="s">
        <v>13</v>
      </c>
      <c r="C35" s="9">
        <v>0</v>
      </c>
      <c r="D35" s="17"/>
      <c r="E35" s="12">
        <f t="shared" ref="E35:E39" si="2">IFERROR(C35/C$42,0)</f>
        <v>0</v>
      </c>
    </row>
    <row r="36" spans="2:8" x14ac:dyDescent="0.25">
      <c r="B36" s="16" t="s">
        <v>14</v>
      </c>
      <c r="C36" s="9">
        <v>0</v>
      </c>
      <c r="D36" s="17"/>
      <c r="E36" s="12">
        <f t="shared" si="2"/>
        <v>0</v>
      </c>
    </row>
    <row r="37" spans="2:8" x14ac:dyDescent="0.25">
      <c r="B37" s="16" t="s">
        <v>15</v>
      </c>
      <c r="C37" s="9">
        <v>0</v>
      </c>
      <c r="D37" s="17"/>
      <c r="E37" s="12">
        <f t="shared" si="2"/>
        <v>0</v>
      </c>
    </row>
    <row r="38" spans="2:8" x14ac:dyDescent="0.25">
      <c r="B38" s="16" t="s">
        <v>16</v>
      </c>
      <c r="C38" s="9">
        <v>0</v>
      </c>
      <c r="D38" s="17"/>
      <c r="E38" s="12">
        <f t="shared" si="2"/>
        <v>0</v>
      </c>
    </row>
    <row r="39" spans="2:8" ht="15.75" thickBot="1" x14ac:dyDescent="0.3">
      <c r="B39" s="22" t="s">
        <v>17</v>
      </c>
      <c r="C39" s="20">
        <v>0</v>
      </c>
      <c r="D39" s="23"/>
      <c r="E39" s="34">
        <f t="shared" si="2"/>
        <v>0</v>
      </c>
    </row>
    <row r="40" spans="2:8" s="2" customFormat="1" ht="16.5" thickTop="1" thickBot="1" x14ac:dyDescent="0.3">
      <c r="B40" s="27" t="s">
        <v>0</v>
      </c>
      <c r="C40" s="28">
        <f>SUM(C34:C39)</f>
        <v>0</v>
      </c>
      <c r="D40" s="29"/>
      <c r="E40" s="30">
        <f>IFERROR(SUM(E34:E39),0)</f>
        <v>0</v>
      </c>
      <c r="F40" s="1"/>
      <c r="G40" s="1"/>
      <c r="H40" s="1"/>
    </row>
    <row r="41" spans="2:8" ht="16.5" thickTop="1" thickBot="1" x14ac:dyDescent="0.3">
      <c r="B41" s="26"/>
      <c r="C41" s="4"/>
      <c r="D41" s="4"/>
      <c r="E41" s="36"/>
    </row>
    <row r="42" spans="2:8" s="2" customFormat="1" ht="16.5" thickTop="1" thickBot="1" x14ac:dyDescent="0.3">
      <c r="B42" s="27" t="s">
        <v>3</v>
      </c>
      <c r="C42" s="28">
        <f>SUM(C31,C40)</f>
        <v>0</v>
      </c>
      <c r="D42" s="31"/>
      <c r="E42" s="33">
        <f>IFERROR(SUM(E31,E40),0)</f>
        <v>0</v>
      </c>
      <c r="F42" s="1"/>
      <c r="G42" s="1"/>
      <c r="H42" s="1"/>
    </row>
    <row r="43" spans="2:8" ht="66" customHeight="1" thickTop="1" thickBot="1" x14ac:dyDescent="0.3">
      <c r="B43" s="48" t="s">
        <v>31</v>
      </c>
      <c r="C43" s="49"/>
      <c r="D43" s="49"/>
      <c r="E43" s="50"/>
    </row>
  </sheetData>
  <mergeCells count="4">
    <mergeCell ref="B43:E43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H43"/>
  <sheetViews>
    <sheetView showGridLines="0" showZeros="0" view="pageBreakPreview" topLeftCell="A22" zoomScaleNormal="80" zoomScaleSheetLayoutView="100" workbookViewId="0">
      <selection activeCell="B7" sqref="B7:E3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51" t="s">
        <v>46</v>
      </c>
      <c r="C3" s="52"/>
      <c r="D3" s="52"/>
      <c r="E3" s="53"/>
    </row>
    <row r="4" spans="2:5" x14ac:dyDescent="0.25">
      <c r="B4" s="54" t="s">
        <v>81</v>
      </c>
      <c r="C4" s="55"/>
      <c r="D4" s="55"/>
      <c r="E4" s="56"/>
    </row>
    <row r="5" spans="2:5" x14ac:dyDescent="0.25">
      <c r="B5" s="18"/>
      <c r="C5" s="55" t="s">
        <v>22</v>
      </c>
      <c r="D5" s="55"/>
      <c r="E5" s="56"/>
    </row>
    <row r="6" spans="2:5" x14ac:dyDescent="0.25">
      <c r="B6" s="5" t="s">
        <v>7</v>
      </c>
      <c r="C6" s="6" t="s">
        <v>1</v>
      </c>
      <c r="D6" s="6" t="s">
        <v>2</v>
      </c>
      <c r="E6" s="7" t="s">
        <v>2</v>
      </c>
    </row>
    <row r="7" spans="2:5" x14ac:dyDescent="0.25">
      <c r="B7" s="8" t="s">
        <v>28</v>
      </c>
      <c r="C7" s="9">
        <v>0</v>
      </c>
      <c r="D7" s="10">
        <f>IFERROR(C7/C$31,0)</f>
        <v>0</v>
      </c>
      <c r="E7" s="12">
        <f>IFERROR(C7/C$42,0)</f>
        <v>0</v>
      </c>
    </row>
    <row r="8" spans="2:5" x14ac:dyDescent="0.25">
      <c r="B8" s="8" t="s">
        <v>53</v>
      </c>
      <c r="C8" s="9">
        <v>0</v>
      </c>
      <c r="D8" s="10">
        <f t="shared" ref="D8:D30" si="0">IFERROR(C8/C$31,0)</f>
        <v>0</v>
      </c>
      <c r="E8" s="12">
        <f t="shared" ref="E8:E30" si="1">IFERROR(C8/C$42,0)</f>
        <v>0</v>
      </c>
    </row>
    <row r="9" spans="2:5" x14ac:dyDescent="0.25">
      <c r="B9" s="8" t="s">
        <v>8</v>
      </c>
      <c r="C9" s="9">
        <v>0</v>
      </c>
      <c r="D9" s="10">
        <f t="shared" si="0"/>
        <v>0</v>
      </c>
      <c r="E9" s="12">
        <f t="shared" si="1"/>
        <v>0</v>
      </c>
    </row>
    <row r="10" spans="2:5" x14ac:dyDescent="0.25">
      <c r="B10" s="8" t="s">
        <v>33</v>
      </c>
      <c r="C10" s="9">
        <v>0</v>
      </c>
      <c r="D10" s="10">
        <f t="shared" si="0"/>
        <v>0</v>
      </c>
      <c r="E10" s="12">
        <f t="shared" si="1"/>
        <v>0</v>
      </c>
    </row>
    <row r="11" spans="2:5" x14ac:dyDescent="0.25">
      <c r="B11" s="8" t="s">
        <v>9</v>
      </c>
      <c r="C11" s="9">
        <v>0</v>
      </c>
      <c r="D11" s="10">
        <f t="shared" si="0"/>
        <v>0</v>
      </c>
      <c r="E11" s="12">
        <f t="shared" si="1"/>
        <v>0</v>
      </c>
    </row>
    <row r="12" spans="2:5" x14ac:dyDescent="0.25">
      <c r="B12" s="8" t="s">
        <v>66</v>
      </c>
      <c r="C12" s="9">
        <v>0</v>
      </c>
      <c r="D12" s="10">
        <f t="shared" si="0"/>
        <v>0</v>
      </c>
      <c r="E12" s="12">
        <f t="shared" si="1"/>
        <v>0</v>
      </c>
    </row>
    <row r="13" spans="2:5" x14ac:dyDescent="0.25">
      <c r="B13" s="8" t="s">
        <v>54</v>
      </c>
      <c r="C13" s="9">
        <v>0</v>
      </c>
      <c r="D13" s="10">
        <f t="shared" si="0"/>
        <v>0</v>
      </c>
      <c r="E13" s="12">
        <f t="shared" si="1"/>
        <v>0</v>
      </c>
    </row>
    <row r="14" spans="2:5" x14ac:dyDescent="0.25">
      <c r="B14" s="8" t="s">
        <v>67</v>
      </c>
      <c r="C14" s="9">
        <v>0</v>
      </c>
      <c r="D14" s="10">
        <f t="shared" si="0"/>
        <v>0</v>
      </c>
      <c r="E14" s="12">
        <f t="shared" si="1"/>
        <v>0</v>
      </c>
    </row>
    <row r="15" spans="2:5" x14ac:dyDescent="0.25">
      <c r="B15" s="8" t="s">
        <v>68</v>
      </c>
      <c r="C15" s="9">
        <v>0</v>
      </c>
      <c r="D15" s="10">
        <f t="shared" si="0"/>
        <v>0</v>
      </c>
      <c r="E15" s="12">
        <f t="shared" si="1"/>
        <v>0</v>
      </c>
    </row>
    <row r="16" spans="2:5" x14ac:dyDescent="0.25">
      <c r="B16" s="8" t="s">
        <v>55</v>
      </c>
      <c r="C16" s="9">
        <v>0</v>
      </c>
      <c r="D16" s="10">
        <f t="shared" si="0"/>
        <v>0</v>
      </c>
      <c r="E16" s="12">
        <f t="shared" si="1"/>
        <v>0</v>
      </c>
    </row>
    <row r="17" spans="2:8" x14ac:dyDescent="0.25">
      <c r="B17" s="8" t="s">
        <v>69</v>
      </c>
      <c r="C17" s="9">
        <v>0</v>
      </c>
      <c r="D17" s="10">
        <f t="shared" si="0"/>
        <v>0</v>
      </c>
      <c r="E17" s="12">
        <f t="shared" si="1"/>
        <v>0</v>
      </c>
    </row>
    <row r="18" spans="2:8" x14ac:dyDescent="0.25">
      <c r="B18" s="8" t="s">
        <v>56</v>
      </c>
      <c r="C18" s="9">
        <v>0</v>
      </c>
      <c r="D18" s="10">
        <f t="shared" si="0"/>
        <v>0</v>
      </c>
      <c r="E18" s="12">
        <f t="shared" si="1"/>
        <v>0</v>
      </c>
    </row>
    <row r="19" spans="2:8" x14ac:dyDescent="0.25">
      <c r="B19" s="8" t="s">
        <v>57</v>
      </c>
      <c r="C19" s="9">
        <v>0</v>
      </c>
      <c r="D19" s="10">
        <f t="shared" si="0"/>
        <v>0</v>
      </c>
      <c r="E19" s="12">
        <f t="shared" si="1"/>
        <v>0</v>
      </c>
    </row>
    <row r="20" spans="2:8" x14ac:dyDescent="0.25">
      <c r="B20" s="8" t="s">
        <v>58</v>
      </c>
      <c r="C20" s="9">
        <v>0</v>
      </c>
      <c r="D20" s="10">
        <f t="shared" si="0"/>
        <v>0</v>
      </c>
      <c r="E20" s="12">
        <f t="shared" si="1"/>
        <v>0</v>
      </c>
    </row>
    <row r="21" spans="2:8" x14ac:dyDescent="0.25">
      <c r="B21" s="8" t="s">
        <v>59</v>
      </c>
      <c r="C21" s="9">
        <v>0</v>
      </c>
      <c r="D21" s="10">
        <f t="shared" si="0"/>
        <v>0</v>
      </c>
      <c r="E21" s="12">
        <f t="shared" si="1"/>
        <v>0</v>
      </c>
    </row>
    <row r="22" spans="2:8" x14ac:dyDescent="0.25">
      <c r="B22" s="8" t="s">
        <v>60</v>
      </c>
      <c r="C22" s="9">
        <v>0</v>
      </c>
      <c r="D22" s="10">
        <f t="shared" si="0"/>
        <v>0</v>
      </c>
      <c r="E22" s="12">
        <f t="shared" si="1"/>
        <v>0</v>
      </c>
    </row>
    <row r="23" spans="2:8" x14ac:dyDescent="0.25">
      <c r="B23" s="8" t="s">
        <v>61</v>
      </c>
      <c r="C23" s="9">
        <v>0</v>
      </c>
      <c r="D23" s="10">
        <f t="shared" si="0"/>
        <v>0</v>
      </c>
      <c r="E23" s="12">
        <f t="shared" si="1"/>
        <v>0</v>
      </c>
    </row>
    <row r="24" spans="2:8" x14ac:dyDescent="0.25">
      <c r="B24" s="8" t="s">
        <v>62</v>
      </c>
      <c r="C24" s="9">
        <v>0</v>
      </c>
      <c r="D24" s="10">
        <f t="shared" si="0"/>
        <v>0</v>
      </c>
      <c r="E24" s="12">
        <f t="shared" si="1"/>
        <v>0</v>
      </c>
    </row>
    <row r="25" spans="2:8" x14ac:dyDescent="0.25">
      <c r="B25" s="8" t="s">
        <v>63</v>
      </c>
      <c r="C25" s="9">
        <v>0</v>
      </c>
      <c r="D25" s="10">
        <f t="shared" si="0"/>
        <v>0</v>
      </c>
      <c r="E25" s="12">
        <f t="shared" si="1"/>
        <v>0</v>
      </c>
    </row>
    <row r="26" spans="2:8" x14ac:dyDescent="0.25">
      <c r="B26" s="8" t="s">
        <v>64</v>
      </c>
      <c r="C26" s="9">
        <v>0</v>
      </c>
      <c r="D26" s="10">
        <f t="shared" si="0"/>
        <v>0</v>
      </c>
      <c r="E26" s="12">
        <f t="shared" si="1"/>
        <v>0</v>
      </c>
    </row>
    <row r="27" spans="2:8" x14ac:dyDescent="0.25">
      <c r="B27" s="8" t="s">
        <v>71</v>
      </c>
      <c r="C27" s="9">
        <v>0</v>
      </c>
      <c r="D27" s="10">
        <f t="shared" si="0"/>
        <v>0</v>
      </c>
      <c r="E27" s="12">
        <f t="shared" si="1"/>
        <v>0</v>
      </c>
    </row>
    <row r="28" spans="2:8" x14ac:dyDescent="0.25">
      <c r="B28" s="8" t="s">
        <v>65</v>
      </c>
      <c r="C28" s="9">
        <v>0</v>
      </c>
      <c r="D28" s="10">
        <f t="shared" si="0"/>
        <v>0</v>
      </c>
      <c r="E28" s="12">
        <f t="shared" si="1"/>
        <v>0</v>
      </c>
    </row>
    <row r="29" spans="2:8" x14ac:dyDescent="0.25">
      <c r="B29" s="8" t="s">
        <v>70</v>
      </c>
      <c r="C29" s="9">
        <v>0</v>
      </c>
      <c r="D29" s="10">
        <f t="shared" si="0"/>
        <v>0</v>
      </c>
      <c r="E29" s="12">
        <f t="shared" si="1"/>
        <v>0</v>
      </c>
    </row>
    <row r="30" spans="2:8" ht="15.75" thickBot="1" x14ac:dyDescent="0.3">
      <c r="B30" s="39" t="s">
        <v>10</v>
      </c>
      <c r="C30" s="40">
        <v>0</v>
      </c>
      <c r="D30" s="41">
        <f t="shared" si="0"/>
        <v>0</v>
      </c>
      <c r="E30" s="42">
        <f t="shared" si="1"/>
        <v>0</v>
      </c>
    </row>
    <row r="31" spans="2:8" s="2" customFormat="1" ht="16.5" thickTop="1" thickBot="1" x14ac:dyDescent="0.3">
      <c r="B31" s="27" t="s">
        <v>0</v>
      </c>
      <c r="C31" s="28">
        <f>SUM(C7:C30)</f>
        <v>0</v>
      </c>
      <c r="D31" s="29">
        <f>IFERROR(SUM(D7:D30),0)</f>
        <v>0</v>
      </c>
      <c r="E31" s="30">
        <f>IFERROR(SUM(E7:E30),0)</f>
        <v>0</v>
      </c>
      <c r="F31" s="1"/>
      <c r="G31" s="1"/>
      <c r="H31" s="1"/>
    </row>
    <row r="32" spans="2:8" ht="15.75" thickTop="1" x14ac:dyDescent="0.25">
      <c r="B32" s="24"/>
      <c r="C32" s="25"/>
      <c r="D32" s="25"/>
      <c r="E32" s="35"/>
    </row>
    <row r="33" spans="2:8" s="3" customFormat="1" x14ac:dyDescent="0.25">
      <c r="B33" s="5" t="s">
        <v>11</v>
      </c>
      <c r="C33" s="6" t="s">
        <v>1</v>
      </c>
      <c r="D33" s="14" t="s">
        <v>2</v>
      </c>
      <c r="E33" s="15" t="s">
        <v>2</v>
      </c>
      <c r="F33" s="1"/>
      <c r="G33" s="1"/>
      <c r="H33" s="1"/>
    </row>
    <row r="34" spans="2:8" x14ac:dyDescent="0.25">
      <c r="B34" s="16" t="s">
        <v>12</v>
      </c>
      <c r="C34" s="9">
        <v>0</v>
      </c>
      <c r="D34" s="17"/>
      <c r="E34" s="12">
        <f>IFERROR(C34/C$42,0)</f>
        <v>0</v>
      </c>
    </row>
    <row r="35" spans="2:8" x14ac:dyDescent="0.25">
      <c r="B35" s="16" t="s">
        <v>13</v>
      </c>
      <c r="C35" s="9">
        <v>0</v>
      </c>
      <c r="D35" s="17"/>
      <c r="E35" s="12">
        <f t="shared" ref="E35:E39" si="2">IFERROR(C35/C$42,0)</f>
        <v>0</v>
      </c>
    </row>
    <row r="36" spans="2:8" x14ac:dyDescent="0.25">
      <c r="B36" s="16" t="s">
        <v>14</v>
      </c>
      <c r="C36" s="9">
        <v>0</v>
      </c>
      <c r="D36" s="17"/>
      <c r="E36" s="12">
        <f t="shared" si="2"/>
        <v>0</v>
      </c>
    </row>
    <row r="37" spans="2:8" x14ac:dyDescent="0.25">
      <c r="B37" s="16" t="s">
        <v>15</v>
      </c>
      <c r="C37" s="9">
        <v>0</v>
      </c>
      <c r="D37" s="17"/>
      <c r="E37" s="12">
        <f t="shared" si="2"/>
        <v>0</v>
      </c>
    </row>
    <row r="38" spans="2:8" x14ac:dyDescent="0.25">
      <c r="B38" s="16" t="s">
        <v>16</v>
      </c>
      <c r="C38" s="9">
        <v>0</v>
      </c>
      <c r="D38" s="17"/>
      <c r="E38" s="12">
        <f t="shared" si="2"/>
        <v>0</v>
      </c>
    </row>
    <row r="39" spans="2:8" ht="15.75" thickBot="1" x14ac:dyDescent="0.3">
      <c r="B39" s="22" t="s">
        <v>17</v>
      </c>
      <c r="C39" s="20">
        <v>0</v>
      </c>
      <c r="D39" s="23"/>
      <c r="E39" s="34">
        <f t="shared" si="2"/>
        <v>0</v>
      </c>
    </row>
    <row r="40" spans="2:8" s="2" customFormat="1" ht="16.5" thickTop="1" thickBot="1" x14ac:dyDescent="0.3">
      <c r="B40" s="27" t="s">
        <v>0</v>
      </c>
      <c r="C40" s="28">
        <f>SUM(C34:C39)</f>
        <v>0</v>
      </c>
      <c r="D40" s="29"/>
      <c r="E40" s="30">
        <f>IFERROR(SUM(E34:E39),0)</f>
        <v>0</v>
      </c>
      <c r="F40" s="1"/>
      <c r="G40" s="1"/>
      <c r="H40" s="1"/>
    </row>
    <row r="41" spans="2:8" ht="16.5" thickTop="1" thickBot="1" x14ac:dyDescent="0.3">
      <c r="B41" s="26"/>
      <c r="C41" s="4"/>
      <c r="D41" s="4"/>
      <c r="E41" s="36"/>
    </row>
    <row r="42" spans="2:8" s="2" customFormat="1" ht="16.5" thickTop="1" thickBot="1" x14ac:dyDescent="0.3">
      <c r="B42" s="27" t="s">
        <v>3</v>
      </c>
      <c r="C42" s="28">
        <f>SUM(C31,C40)</f>
        <v>0</v>
      </c>
      <c r="D42" s="31"/>
      <c r="E42" s="33">
        <f>IFERROR(SUM(E31,E40),0)</f>
        <v>0</v>
      </c>
      <c r="F42" s="1"/>
      <c r="G42" s="1"/>
      <c r="H42" s="1"/>
    </row>
    <row r="43" spans="2:8" ht="66" customHeight="1" thickTop="1" thickBot="1" x14ac:dyDescent="0.3">
      <c r="B43" s="48" t="s">
        <v>34</v>
      </c>
      <c r="C43" s="49"/>
      <c r="D43" s="49"/>
      <c r="E43" s="50"/>
    </row>
  </sheetData>
  <mergeCells count="4">
    <mergeCell ref="B43:E43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H43"/>
  <sheetViews>
    <sheetView showGridLines="0" showZeros="0" view="pageBreakPreview" topLeftCell="A29" zoomScaleNormal="70" zoomScaleSheetLayoutView="100" workbookViewId="0">
      <selection activeCell="H38" sqref="H3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ht="16.5" customHeight="1" x14ac:dyDescent="0.25">
      <c r="B3" s="51" t="s">
        <v>47</v>
      </c>
      <c r="C3" s="52"/>
      <c r="D3" s="52"/>
      <c r="E3" s="53"/>
    </row>
    <row r="4" spans="2:5" x14ac:dyDescent="0.25">
      <c r="B4" s="54" t="s">
        <v>81</v>
      </c>
      <c r="C4" s="55"/>
      <c r="D4" s="55"/>
      <c r="E4" s="56"/>
    </row>
    <row r="5" spans="2:5" x14ac:dyDescent="0.25">
      <c r="B5" s="18"/>
      <c r="C5" s="55" t="s">
        <v>26</v>
      </c>
      <c r="D5" s="55"/>
      <c r="E5" s="56"/>
    </row>
    <row r="6" spans="2:5" x14ac:dyDescent="0.25">
      <c r="B6" s="5" t="s">
        <v>7</v>
      </c>
      <c r="C6" s="6" t="s">
        <v>1</v>
      </c>
      <c r="D6" s="6" t="s">
        <v>2</v>
      </c>
      <c r="E6" s="7" t="s">
        <v>2</v>
      </c>
    </row>
    <row r="7" spans="2:5" x14ac:dyDescent="0.25">
      <c r="B7" s="8" t="s">
        <v>28</v>
      </c>
      <c r="C7" s="9">
        <v>4.3287037037036999E-2</v>
      </c>
      <c r="D7" s="10">
        <f>IFERROR(C7/C$31,0)</f>
        <v>0.14095654468020924</v>
      </c>
      <c r="E7" s="12">
        <f>IFERROR(C7/C$42,0)</f>
        <v>9.5510495939526943E-2</v>
      </c>
    </row>
    <row r="8" spans="2:5" x14ac:dyDescent="0.25">
      <c r="B8" s="8" t="s">
        <v>53</v>
      </c>
      <c r="C8" s="9">
        <v>5.2222222222222198E-2</v>
      </c>
      <c r="D8" s="10">
        <f t="shared" ref="D8:D30" si="0">IFERROR(C8/C$31,0)</f>
        <v>0.17005238759280866</v>
      </c>
      <c r="E8" s="12">
        <f t="shared" ref="E8:E30" si="1">IFERROR(C8/C$42,0)</f>
        <v>0.11522549670565393</v>
      </c>
    </row>
    <row r="9" spans="2:5" x14ac:dyDescent="0.25">
      <c r="B9" s="8" t="s">
        <v>8</v>
      </c>
      <c r="C9" s="9">
        <v>0.108680555555556</v>
      </c>
      <c r="D9" s="10">
        <f t="shared" si="0"/>
        <v>0.3538989183281207</v>
      </c>
      <c r="E9" s="12">
        <f t="shared" si="1"/>
        <v>0.23979774247918781</v>
      </c>
    </row>
    <row r="10" spans="2:5" x14ac:dyDescent="0.25">
      <c r="B10" s="8" t="s">
        <v>33</v>
      </c>
      <c r="C10" s="9">
        <v>1.6030092592592599E-2</v>
      </c>
      <c r="D10" s="10">
        <f t="shared" si="0"/>
        <v>5.2199148230505366E-2</v>
      </c>
      <c r="E10" s="12">
        <f t="shared" si="1"/>
        <v>3.5369528576536094E-2</v>
      </c>
    </row>
    <row r="11" spans="2:5" x14ac:dyDescent="0.25">
      <c r="B11" s="8" t="s">
        <v>9</v>
      </c>
      <c r="C11" s="9">
        <v>2.7060185185185201E-2</v>
      </c>
      <c r="D11" s="10">
        <f t="shared" si="0"/>
        <v>8.811668488297586E-2</v>
      </c>
      <c r="E11" s="12">
        <f t="shared" si="1"/>
        <v>5.970682874508404E-2</v>
      </c>
    </row>
    <row r="12" spans="2:5" x14ac:dyDescent="0.25">
      <c r="B12" s="8" t="s">
        <v>66</v>
      </c>
      <c r="C12" s="9">
        <v>0</v>
      </c>
      <c r="D12" s="10">
        <f t="shared" si="0"/>
        <v>0</v>
      </c>
      <c r="E12" s="12">
        <f t="shared" si="1"/>
        <v>0</v>
      </c>
    </row>
    <row r="13" spans="2:5" x14ac:dyDescent="0.25">
      <c r="B13" s="8" t="s">
        <v>54</v>
      </c>
      <c r="C13" s="9">
        <v>0</v>
      </c>
      <c r="D13" s="10">
        <f t="shared" si="0"/>
        <v>0</v>
      </c>
      <c r="E13" s="12">
        <f t="shared" si="1"/>
        <v>0</v>
      </c>
    </row>
    <row r="14" spans="2:5" x14ac:dyDescent="0.25">
      <c r="B14" s="8" t="s">
        <v>67</v>
      </c>
      <c r="C14" s="9">
        <v>6.9097222222222199E-3</v>
      </c>
      <c r="D14" s="10">
        <f t="shared" si="0"/>
        <v>2.2500282666867637E-2</v>
      </c>
      <c r="E14" s="12">
        <f t="shared" si="1"/>
        <v>1.5245926758261395E-2</v>
      </c>
    </row>
    <row r="15" spans="2:5" x14ac:dyDescent="0.25">
      <c r="B15" s="8" t="s">
        <v>68</v>
      </c>
      <c r="C15" s="9">
        <v>0</v>
      </c>
      <c r="D15" s="10">
        <f t="shared" si="0"/>
        <v>0</v>
      </c>
      <c r="E15" s="12">
        <f t="shared" si="1"/>
        <v>0</v>
      </c>
    </row>
    <row r="16" spans="2:5" x14ac:dyDescent="0.25">
      <c r="B16" s="8" t="s">
        <v>55</v>
      </c>
      <c r="C16" s="9">
        <v>0</v>
      </c>
      <c r="D16" s="10">
        <f t="shared" si="0"/>
        <v>0</v>
      </c>
      <c r="E16" s="12">
        <f t="shared" si="1"/>
        <v>0</v>
      </c>
    </row>
    <row r="17" spans="2:8" x14ac:dyDescent="0.25">
      <c r="B17" s="8" t="s">
        <v>69</v>
      </c>
      <c r="C17" s="9">
        <v>8.1712962962962998E-3</v>
      </c>
      <c r="D17" s="10">
        <f t="shared" si="0"/>
        <v>2.6608374477066273E-2</v>
      </c>
      <c r="E17" s="12">
        <f t="shared" si="1"/>
        <v>1.8029521426017676E-2</v>
      </c>
    </row>
    <row r="18" spans="2:8" x14ac:dyDescent="0.25">
      <c r="B18" s="8" t="s">
        <v>56</v>
      </c>
      <c r="C18" s="9">
        <v>0</v>
      </c>
      <c r="D18" s="10">
        <f t="shared" si="0"/>
        <v>0</v>
      </c>
      <c r="E18" s="12">
        <f t="shared" si="1"/>
        <v>0</v>
      </c>
    </row>
    <row r="19" spans="2:8" x14ac:dyDescent="0.25">
      <c r="B19" s="8" t="s">
        <v>57</v>
      </c>
      <c r="C19" s="9">
        <v>0</v>
      </c>
      <c r="D19" s="10">
        <f t="shared" si="0"/>
        <v>0</v>
      </c>
      <c r="E19" s="12">
        <f t="shared" si="1"/>
        <v>0</v>
      </c>
    </row>
    <row r="20" spans="2:8" x14ac:dyDescent="0.25">
      <c r="B20" s="8" t="s">
        <v>58</v>
      </c>
      <c r="C20" s="9">
        <v>0</v>
      </c>
      <c r="D20" s="10">
        <f t="shared" si="0"/>
        <v>0</v>
      </c>
      <c r="E20" s="12">
        <f t="shared" si="1"/>
        <v>0</v>
      </c>
    </row>
    <row r="21" spans="2:8" x14ac:dyDescent="0.25">
      <c r="B21" s="8" t="s">
        <v>59</v>
      </c>
      <c r="C21" s="9">
        <v>0</v>
      </c>
      <c r="D21" s="10">
        <f t="shared" si="0"/>
        <v>0</v>
      </c>
      <c r="E21" s="12">
        <f t="shared" si="1"/>
        <v>0</v>
      </c>
    </row>
    <row r="22" spans="2:8" x14ac:dyDescent="0.25">
      <c r="B22" s="8" t="s">
        <v>60</v>
      </c>
      <c r="C22" s="9">
        <v>6.6087962962963001E-3</v>
      </c>
      <c r="D22" s="10">
        <f t="shared" si="0"/>
        <v>2.1520370858930372E-2</v>
      </c>
      <c r="E22" s="12">
        <f t="shared" si="1"/>
        <v>1.4581950048521379E-2</v>
      </c>
    </row>
    <row r="23" spans="2:8" x14ac:dyDescent="0.25">
      <c r="B23" s="8" t="s">
        <v>61</v>
      </c>
      <c r="C23" s="9">
        <v>0</v>
      </c>
      <c r="D23" s="10">
        <f t="shared" si="0"/>
        <v>0</v>
      </c>
      <c r="E23" s="12">
        <f t="shared" si="1"/>
        <v>0</v>
      </c>
    </row>
    <row r="24" spans="2:8" x14ac:dyDescent="0.25">
      <c r="B24" s="8" t="s">
        <v>62</v>
      </c>
      <c r="C24" s="9">
        <v>0</v>
      </c>
      <c r="D24" s="10">
        <f t="shared" si="0"/>
        <v>0</v>
      </c>
      <c r="E24" s="12">
        <f t="shared" si="1"/>
        <v>0</v>
      </c>
    </row>
    <row r="25" spans="2:8" x14ac:dyDescent="0.25">
      <c r="B25" s="8" t="s">
        <v>63</v>
      </c>
      <c r="C25" s="9">
        <v>0</v>
      </c>
      <c r="D25" s="10">
        <f t="shared" si="0"/>
        <v>0</v>
      </c>
      <c r="E25" s="12">
        <f t="shared" si="1"/>
        <v>0</v>
      </c>
    </row>
    <row r="26" spans="2:8" x14ac:dyDescent="0.25">
      <c r="B26" s="8" t="s">
        <v>64</v>
      </c>
      <c r="C26" s="9">
        <v>0</v>
      </c>
      <c r="D26" s="10">
        <f t="shared" si="0"/>
        <v>0</v>
      </c>
      <c r="E26" s="12">
        <f t="shared" si="1"/>
        <v>0</v>
      </c>
    </row>
    <row r="27" spans="2:8" x14ac:dyDescent="0.25">
      <c r="B27" s="8" t="s">
        <v>71</v>
      </c>
      <c r="C27" s="9">
        <v>0</v>
      </c>
      <c r="D27" s="10">
        <f t="shared" si="0"/>
        <v>0</v>
      </c>
      <c r="E27" s="12">
        <f t="shared" si="1"/>
        <v>0</v>
      </c>
    </row>
    <row r="28" spans="2:8" x14ac:dyDescent="0.25">
      <c r="B28" s="8" t="s">
        <v>65</v>
      </c>
      <c r="C28" s="9">
        <v>0</v>
      </c>
      <c r="D28" s="10">
        <f t="shared" si="0"/>
        <v>0</v>
      </c>
      <c r="E28" s="12">
        <f t="shared" si="1"/>
        <v>0</v>
      </c>
    </row>
    <row r="29" spans="2:8" x14ac:dyDescent="0.25">
      <c r="B29" s="8" t="s">
        <v>70</v>
      </c>
      <c r="C29" s="9">
        <v>0</v>
      </c>
      <c r="D29" s="10">
        <f t="shared" si="0"/>
        <v>0</v>
      </c>
      <c r="E29" s="12">
        <f t="shared" si="1"/>
        <v>0</v>
      </c>
    </row>
    <row r="30" spans="2:8" ht="15.75" thickBot="1" x14ac:dyDescent="0.3">
      <c r="B30" s="39" t="s">
        <v>10</v>
      </c>
      <c r="C30" s="40">
        <v>3.8124999999999999E-2</v>
      </c>
      <c r="D30" s="41">
        <f t="shared" si="0"/>
        <v>0.12414728828251595</v>
      </c>
      <c r="E30" s="42">
        <f t="shared" si="1"/>
        <v>8.4120741610909627E-2</v>
      </c>
    </row>
    <row r="31" spans="2:8" s="2" customFormat="1" ht="16.5" thickTop="1" thickBot="1" x14ac:dyDescent="0.3">
      <c r="B31" s="27" t="s">
        <v>0</v>
      </c>
      <c r="C31" s="28">
        <f>SUM(C7:C30)</f>
        <v>0.3070949074074078</v>
      </c>
      <c r="D31" s="29">
        <f>IFERROR(SUM(D7:D30),0)</f>
        <v>1</v>
      </c>
      <c r="E31" s="30">
        <f>IFERROR(SUM(E7:E30),0)</f>
        <v>0.67758823228969889</v>
      </c>
      <c r="F31" s="1"/>
      <c r="G31" s="1"/>
      <c r="H31" s="1"/>
    </row>
    <row r="32" spans="2:8" ht="15.75" thickTop="1" x14ac:dyDescent="0.25">
      <c r="B32" s="24"/>
      <c r="C32" s="25"/>
      <c r="D32" s="25"/>
      <c r="E32" s="35"/>
    </row>
    <row r="33" spans="2:8" s="3" customFormat="1" x14ac:dyDescent="0.25">
      <c r="B33" s="5" t="s">
        <v>11</v>
      </c>
      <c r="C33" s="6" t="s">
        <v>1</v>
      </c>
      <c r="D33" s="14" t="s">
        <v>2</v>
      </c>
      <c r="E33" s="15" t="s">
        <v>2</v>
      </c>
      <c r="F33" s="1"/>
      <c r="G33" s="1"/>
      <c r="H33" s="1"/>
    </row>
    <row r="34" spans="2:8" x14ac:dyDescent="0.25">
      <c r="B34" s="16" t="s">
        <v>12</v>
      </c>
      <c r="C34" s="9">
        <v>3.2407407407407401E-4</v>
      </c>
      <c r="D34" s="17"/>
      <c r="E34" s="12">
        <f>IFERROR(C34/C$42,0)</f>
        <v>7.150518412584909E-4</v>
      </c>
    </row>
    <row r="35" spans="2:8" x14ac:dyDescent="0.25">
      <c r="B35" s="16" t="s">
        <v>13</v>
      </c>
      <c r="C35" s="9">
        <v>0</v>
      </c>
      <c r="D35" s="17"/>
      <c r="E35" s="12">
        <f t="shared" ref="E35:E39" si="2">IFERROR(C35/C$42,0)</f>
        <v>0</v>
      </c>
    </row>
    <row r="36" spans="2:8" x14ac:dyDescent="0.25">
      <c r="B36" s="16" t="s">
        <v>14</v>
      </c>
      <c r="C36" s="9">
        <v>2.3495370370370402E-3</v>
      </c>
      <c r="D36" s="17"/>
      <c r="E36" s="12">
        <f t="shared" si="2"/>
        <v>5.1841258491240674E-3</v>
      </c>
    </row>
    <row r="37" spans="2:8" x14ac:dyDescent="0.25">
      <c r="B37" s="16" t="s">
        <v>15</v>
      </c>
      <c r="C37" s="9">
        <v>1.4363425925925899E-2</v>
      </c>
      <c r="D37" s="17"/>
      <c r="E37" s="12">
        <f t="shared" si="2"/>
        <v>3.1692119107206637E-2</v>
      </c>
    </row>
    <row r="38" spans="2:8" x14ac:dyDescent="0.25">
      <c r="B38" s="16" t="s">
        <v>16</v>
      </c>
      <c r="C38" s="9">
        <v>0.120509259259259</v>
      </c>
      <c r="D38" s="17"/>
      <c r="E38" s="12">
        <f t="shared" si="2"/>
        <v>0.26589713468512116</v>
      </c>
    </row>
    <row r="39" spans="2:8" ht="15.75" thickBot="1" x14ac:dyDescent="0.3">
      <c r="B39" s="22" t="s">
        <v>17</v>
      </c>
      <c r="C39" s="20">
        <v>8.5763888888888903E-3</v>
      </c>
      <c r="D39" s="23"/>
      <c r="E39" s="34">
        <f t="shared" si="2"/>
        <v>1.8923336227590785E-2</v>
      </c>
    </row>
    <row r="40" spans="2:8" s="2" customFormat="1" ht="16.5" thickTop="1" thickBot="1" x14ac:dyDescent="0.3">
      <c r="B40" s="27" t="s">
        <v>0</v>
      </c>
      <c r="C40" s="28">
        <f>SUM(C34:C39)</f>
        <v>0.1461226851851849</v>
      </c>
      <c r="D40" s="29"/>
      <c r="E40" s="30">
        <f>IFERROR(SUM(E34:E39),0)</f>
        <v>0.32241176771030117</v>
      </c>
      <c r="F40" s="1"/>
      <c r="G40" s="1"/>
      <c r="H40" s="1"/>
    </row>
    <row r="41" spans="2:8" ht="16.5" thickTop="1" thickBot="1" x14ac:dyDescent="0.3">
      <c r="B41" s="26"/>
      <c r="C41" s="4"/>
      <c r="D41" s="4"/>
      <c r="E41" s="36"/>
    </row>
    <row r="42" spans="2:8" s="2" customFormat="1" ht="16.5" thickTop="1" thickBot="1" x14ac:dyDescent="0.3">
      <c r="B42" s="27" t="s">
        <v>3</v>
      </c>
      <c r="C42" s="28">
        <f>SUM(C31,C40)</f>
        <v>0.4532175925925927</v>
      </c>
      <c r="D42" s="31"/>
      <c r="E42" s="33">
        <f>IFERROR(SUM(E31,E40),0)</f>
        <v>1</v>
      </c>
      <c r="F42" s="1"/>
      <c r="G42" s="1"/>
      <c r="H42" s="1"/>
    </row>
    <row r="43" spans="2:8" ht="66" customHeight="1" thickTop="1" thickBot="1" x14ac:dyDescent="0.3">
      <c r="B43" s="48" t="s">
        <v>86</v>
      </c>
      <c r="C43" s="49"/>
      <c r="D43" s="49"/>
      <c r="E43" s="50"/>
    </row>
  </sheetData>
  <mergeCells count="4">
    <mergeCell ref="B43:E43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21</vt:i4>
      </vt:variant>
      <vt:variant>
        <vt:lpstr>Grafici</vt:lpstr>
      </vt:variant>
      <vt:variant>
        <vt:i4>8</vt:i4>
      </vt:variant>
      <vt:variant>
        <vt:lpstr>Intervalli denominati</vt:lpstr>
      </vt:variant>
      <vt:variant>
        <vt:i4>12</vt:i4>
      </vt:variant>
    </vt:vector>
  </HeadingPairs>
  <TitlesOfParts>
    <vt:vector size="41" baseType="lpstr"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'B10'!Area_stampa</vt:lpstr>
      <vt:lpstr>'B11'!Area_stampa</vt:lpstr>
      <vt:lpstr>'B12'!Area_stampa</vt:lpstr>
      <vt:lpstr>'B13'!Area_stampa</vt:lpstr>
      <vt:lpstr>'B2'!Area_stampa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2019-05-21T16:16:44Z</cp:lastPrinted>
  <dcterms:created xsi:type="dcterms:W3CDTF">2015-07-28T09:23:17Z</dcterms:created>
  <dcterms:modified xsi:type="dcterms:W3CDTF">2019-05-21T16:17:23Z</dcterms:modified>
</cp:coreProperties>
</file>