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2060" yWindow="3705" windowWidth="21840" windowHeight="1362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55" l="1"/>
  <c r="K13" i="48"/>
  <c r="K15" i="48"/>
  <c r="K16" i="48"/>
  <c r="K17" i="48"/>
  <c r="K19" i="48"/>
  <c r="K21" i="48"/>
  <c r="K22" i="48"/>
  <c r="K23" i="48"/>
  <c r="K24" i="48"/>
  <c r="K25" i="48"/>
  <c r="K28" i="48"/>
  <c r="K8" i="48"/>
  <c r="G30" i="48"/>
  <c r="K7" i="53"/>
  <c r="K8" i="53"/>
  <c r="K9" i="53"/>
  <c r="K25" i="49"/>
  <c r="K23" i="49"/>
  <c r="K30" i="49" s="1"/>
  <c r="H30" i="49"/>
  <c r="C30" i="49"/>
  <c r="K10" i="52"/>
  <c r="K13" i="52"/>
  <c r="K16" i="52"/>
  <c r="K17" i="52"/>
  <c r="K19" i="52"/>
  <c r="K20" i="52"/>
  <c r="K21" i="52"/>
  <c r="K22" i="52"/>
  <c r="K23" i="52"/>
  <c r="K24" i="52"/>
  <c r="K25" i="52"/>
  <c r="K7" i="52"/>
  <c r="K25" i="47"/>
  <c r="G30" i="47"/>
  <c r="K13" i="43"/>
  <c r="K14" i="43"/>
  <c r="K15" i="43"/>
  <c r="K16" i="43"/>
  <c r="K17" i="43"/>
  <c r="K19" i="43"/>
  <c r="K20" i="43"/>
  <c r="K21" i="43"/>
  <c r="K22" i="43"/>
  <c r="K23" i="43"/>
  <c r="K24" i="43"/>
  <c r="K25" i="43"/>
  <c r="K8" i="43"/>
  <c r="K14" i="41"/>
  <c r="K15" i="41"/>
  <c r="K16" i="41"/>
  <c r="K17" i="41"/>
  <c r="K18" i="41"/>
  <c r="K19" i="41"/>
  <c r="K20" i="41"/>
  <c r="K21" i="41"/>
  <c r="K22" i="41"/>
  <c r="K23" i="41"/>
  <c r="K24" i="41"/>
  <c r="K25" i="41"/>
  <c r="D9" i="33"/>
  <c r="D30" i="33"/>
  <c r="C30" i="33"/>
  <c r="F25" i="33"/>
  <c r="F16" i="33"/>
  <c r="F8" i="33"/>
  <c r="F7" i="38"/>
  <c r="F8" i="38"/>
  <c r="D22" i="38"/>
  <c r="D23" i="38"/>
  <c r="D24" i="38"/>
  <c r="D25" i="38"/>
  <c r="D26" i="38"/>
  <c r="D15" i="38"/>
  <c r="D16" i="38"/>
  <c r="D17" i="38"/>
  <c r="D9" i="38"/>
  <c r="D25" i="34"/>
  <c r="D23" i="34"/>
  <c r="D30" i="34" s="1"/>
  <c r="C30" i="34"/>
  <c r="F16" i="37"/>
  <c r="F7" i="37"/>
  <c r="D16" i="37"/>
  <c r="D17" i="37"/>
  <c r="D19" i="37"/>
  <c r="D20" i="37"/>
  <c r="D22" i="37"/>
  <c r="D23" i="37"/>
  <c r="D24" i="37"/>
  <c r="D28" i="37"/>
  <c r="D25" i="32"/>
  <c r="D20" i="29"/>
  <c r="I17" i="28"/>
  <c r="I18" i="28"/>
  <c r="I19" i="28"/>
  <c r="I20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H19" i="27"/>
  <c r="H15" i="27"/>
  <c r="H16" i="27"/>
  <c r="H8" i="27"/>
  <c r="G11" i="24" l="1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11" i="23"/>
  <c r="G12" i="23"/>
  <c r="G13" i="23"/>
  <c r="G14" i="23"/>
  <c r="G15" i="23"/>
  <c r="G16" i="23"/>
  <c r="G28" i="23"/>
  <c r="F28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E30" i="22"/>
  <c r="F16" i="22" s="1"/>
  <c r="F12" i="22"/>
  <c r="F9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D18" i="22"/>
  <c r="D19" i="22"/>
  <c r="D20" i="22"/>
  <c r="D21" i="22"/>
  <c r="D22" i="22"/>
  <c r="D23" i="22"/>
  <c r="D24" i="22"/>
  <c r="D28" i="21"/>
  <c r="F28" i="19"/>
  <c r="D28" i="19"/>
  <c r="H28" i="18"/>
  <c r="G28" i="10"/>
  <c r="F18" i="10"/>
  <c r="F20" i="10"/>
  <c r="F23" i="10"/>
  <c r="F28" i="10"/>
  <c r="D28" i="10"/>
  <c r="G8" i="8"/>
  <c r="G9" i="8"/>
  <c r="G10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7" i="8"/>
  <c r="E30" i="8"/>
  <c r="F16" i="8" s="1"/>
  <c r="D22" i="8"/>
  <c r="D23" i="8"/>
  <c r="D24" i="8"/>
  <c r="D25" i="8"/>
  <c r="D18" i="8"/>
  <c r="G28" i="11"/>
  <c r="F22" i="11"/>
  <c r="D28" i="11"/>
  <c r="D20" i="7"/>
  <c r="G20" i="7"/>
  <c r="D21" i="7"/>
  <c r="G21" i="7"/>
  <c r="D22" i="7"/>
  <c r="G22" i="7"/>
  <c r="G23" i="14"/>
  <c r="G24" i="14"/>
  <c r="G25" i="14"/>
  <c r="D23" i="14"/>
  <c r="D24" i="14"/>
  <c r="G19" i="16"/>
  <c r="G20" i="16"/>
  <c r="G21" i="16"/>
  <c r="G22" i="16"/>
  <c r="G23" i="16"/>
  <c r="G24" i="16"/>
  <c r="G25" i="16"/>
  <c r="D19" i="16"/>
  <c r="D20" i="16"/>
  <c r="D21" i="16"/>
  <c r="D22" i="16"/>
  <c r="D23" i="16"/>
  <c r="D24" i="16"/>
  <c r="D25" i="16"/>
  <c r="G19" i="13"/>
  <c r="G20" i="13"/>
  <c r="G21" i="13"/>
  <c r="G22" i="13"/>
  <c r="G23" i="13"/>
  <c r="G24" i="13"/>
  <c r="G25" i="13"/>
  <c r="D19" i="13"/>
  <c r="D20" i="13"/>
  <c r="D21" i="13"/>
  <c r="D22" i="13"/>
  <c r="D23" i="13"/>
  <c r="D24" i="13"/>
  <c r="D25" i="13"/>
  <c r="G24" i="9"/>
  <c r="D24" i="9"/>
  <c r="D28" i="6"/>
  <c r="F28" i="4"/>
  <c r="F15" i="22" l="1"/>
  <c r="F30" i="22" s="1"/>
  <c r="F12" i="8"/>
  <c r="F9" i="8"/>
  <c r="F15" i="8"/>
  <c r="F30" i="8" l="1"/>
  <c r="K19" i="55" l="1"/>
  <c r="K21" i="55"/>
  <c r="K22" i="55"/>
  <c r="K24" i="55"/>
  <c r="K25" i="55"/>
  <c r="K26" i="52"/>
  <c r="K28" i="52"/>
  <c r="K15" i="42"/>
  <c r="K16" i="42"/>
  <c r="K17" i="42"/>
  <c r="K18" i="42"/>
  <c r="K19" i="42"/>
  <c r="K20" i="42"/>
  <c r="K21" i="42"/>
  <c r="C30" i="37"/>
  <c r="D13" i="37" s="1"/>
  <c r="D30" i="37" s="1"/>
  <c r="G8" i="22" l="1"/>
  <c r="G9" i="22"/>
  <c r="G10" i="22"/>
  <c r="G12" i="22"/>
  <c r="G13" i="22"/>
  <c r="G14" i="22"/>
  <c r="G27" i="22"/>
  <c r="G7" i="22"/>
  <c r="G22" i="12"/>
  <c r="G25" i="7"/>
  <c r="K10" i="53"/>
  <c r="K11" i="53"/>
  <c r="K12" i="53"/>
  <c r="K13" i="53"/>
  <c r="K14" i="53"/>
  <c r="K15" i="53"/>
  <c r="K16" i="53"/>
  <c r="K17" i="53"/>
  <c r="K18" i="53"/>
  <c r="K19" i="53"/>
  <c r="K20" i="53"/>
  <c r="K21" i="53"/>
  <c r="K28" i="44"/>
  <c r="K10" i="44"/>
  <c r="K12" i="44"/>
  <c r="K13" i="44"/>
  <c r="K14" i="44"/>
  <c r="K15" i="44"/>
  <c r="K16" i="44"/>
  <c r="K17" i="44"/>
  <c r="K19" i="44"/>
  <c r="K20" i="44"/>
  <c r="K21" i="44"/>
  <c r="K22" i="44"/>
  <c r="K9" i="43"/>
  <c r="K10" i="43"/>
  <c r="K12" i="43"/>
  <c r="K9" i="42"/>
  <c r="K10" i="42"/>
  <c r="K11" i="42"/>
  <c r="K12" i="42"/>
  <c r="K13" i="42"/>
  <c r="K22" i="42"/>
  <c r="K23" i="42"/>
  <c r="K24" i="42"/>
  <c r="K25" i="42"/>
  <c r="K26" i="42"/>
  <c r="J30" i="41"/>
  <c r="I9" i="27"/>
  <c r="I10" i="27"/>
  <c r="I11" i="27"/>
  <c r="I12" i="27"/>
  <c r="I13" i="27"/>
  <c r="I14" i="27"/>
  <c r="I15" i="27"/>
  <c r="C30" i="22"/>
  <c r="D9" i="22" s="1"/>
  <c r="G28" i="21"/>
  <c r="G10" i="7"/>
  <c r="G12" i="7"/>
  <c r="G13" i="7"/>
  <c r="G14" i="7"/>
  <c r="G15" i="7"/>
  <c r="G19" i="7"/>
  <c r="G28" i="6"/>
  <c r="D8" i="22" l="1"/>
  <c r="D30" i="22" s="1"/>
  <c r="D26" i="22"/>
  <c r="D15" i="22"/>
  <c r="D16" i="22"/>
  <c r="D7" i="22"/>
  <c r="D25" i="22"/>
  <c r="D14" i="22"/>
  <c r="D10" i="22"/>
  <c r="D27" i="22"/>
  <c r="D12" i="22"/>
  <c r="D17" i="22"/>
  <c r="D13" i="22"/>
  <c r="G30" i="22"/>
  <c r="F30" i="55"/>
  <c r="K22" i="53"/>
  <c r="K23" i="53"/>
  <c r="K24" i="53"/>
  <c r="K25" i="53"/>
  <c r="K26" i="53"/>
  <c r="K27" i="53"/>
  <c r="K28" i="53"/>
  <c r="J30" i="53"/>
  <c r="G30" i="53"/>
  <c r="D30" i="53"/>
  <c r="K9" i="52"/>
  <c r="K30" i="52" s="1"/>
  <c r="J30" i="52"/>
  <c r="C30" i="52"/>
  <c r="K30" i="47"/>
  <c r="K9" i="44"/>
  <c r="K23" i="44"/>
  <c r="K24" i="44"/>
  <c r="K25" i="44"/>
  <c r="K28" i="42"/>
  <c r="K8" i="42"/>
  <c r="I30" i="42"/>
  <c r="I30" i="41"/>
  <c r="E30" i="38"/>
  <c r="F25" i="38" s="1"/>
  <c r="E30" i="37"/>
  <c r="C30" i="32"/>
  <c r="I18" i="27"/>
  <c r="I19" i="27"/>
  <c r="I20" i="27"/>
  <c r="I21" i="27"/>
  <c r="I22" i="27"/>
  <c r="I23" i="27"/>
  <c r="I24" i="27"/>
  <c r="I25" i="27"/>
  <c r="I26" i="27"/>
  <c r="I8" i="27"/>
  <c r="G24" i="23"/>
  <c r="G25" i="23"/>
  <c r="G26" i="23"/>
  <c r="G27" i="23"/>
  <c r="E30" i="9"/>
  <c r="F21" i="9" s="1"/>
  <c r="F30" i="9" s="1"/>
  <c r="F24" i="37" l="1"/>
  <c r="F28" i="37"/>
  <c r="F22" i="37"/>
  <c r="F23" i="37"/>
  <c r="F21" i="37"/>
  <c r="F25" i="37"/>
  <c r="F17" i="37"/>
  <c r="F26" i="37"/>
  <c r="F19" i="37"/>
  <c r="H15" i="22"/>
  <c r="H17" i="22"/>
  <c r="H19" i="22"/>
  <c r="H21" i="22"/>
  <c r="H23" i="22"/>
  <c r="H25" i="22"/>
  <c r="H26" i="22"/>
  <c r="H24" i="22"/>
  <c r="H22" i="22"/>
  <c r="H20" i="22"/>
  <c r="H18" i="22"/>
  <c r="H16" i="22"/>
  <c r="F24" i="38"/>
  <c r="H8" i="22"/>
  <c r="H12" i="22"/>
  <c r="H27" i="22"/>
  <c r="H9" i="22"/>
  <c r="H13" i="22"/>
  <c r="H10" i="22"/>
  <c r="H14" i="22"/>
  <c r="H7" i="22"/>
  <c r="F27" i="38"/>
  <c r="F11" i="38"/>
  <c r="F15" i="38"/>
  <c r="F12" i="38"/>
  <c r="F16" i="38"/>
  <c r="F9" i="38"/>
  <c r="F13" i="38"/>
  <c r="F17" i="38"/>
  <c r="F10" i="38"/>
  <c r="F14" i="38"/>
  <c r="F18" i="38"/>
  <c r="F21" i="38"/>
  <c r="F20" i="38"/>
  <c r="F28" i="38"/>
  <c r="F13" i="37"/>
  <c r="F10" i="37"/>
  <c r="F9" i="37"/>
  <c r="F22" i="38"/>
  <c r="F26" i="38"/>
  <c r="F19" i="38"/>
  <c r="F23" i="38"/>
  <c r="F30" i="43"/>
  <c r="G30" i="43"/>
  <c r="H30" i="43"/>
  <c r="G17" i="13"/>
  <c r="G18" i="13"/>
  <c r="G28" i="9"/>
  <c r="G28" i="15"/>
  <c r="G28" i="17"/>
  <c r="D30" i="32" l="1"/>
  <c r="H30" i="22"/>
  <c r="F30" i="38"/>
  <c r="F30" i="37"/>
  <c r="C30" i="38"/>
  <c r="D12" i="38" l="1"/>
  <c r="D13" i="38"/>
  <c r="D19" i="38"/>
  <c r="D28" i="38"/>
  <c r="D30" i="38" l="1"/>
  <c r="K30" i="55"/>
  <c r="K8" i="44"/>
  <c r="K8" i="41"/>
  <c r="K9" i="41"/>
  <c r="K10" i="41"/>
  <c r="K11" i="41"/>
  <c r="K12" i="41"/>
  <c r="K13" i="41"/>
  <c r="K26" i="41"/>
  <c r="K27" i="41"/>
  <c r="K28" i="41"/>
  <c r="E30" i="29"/>
  <c r="G19" i="26"/>
  <c r="G27" i="24"/>
  <c r="E30" i="24"/>
  <c r="E30" i="23"/>
  <c r="F20" i="23" s="1"/>
  <c r="E30" i="21"/>
  <c r="F26" i="21" s="1"/>
  <c r="I28" i="19"/>
  <c r="G18" i="12"/>
  <c r="E30" i="10"/>
  <c r="E30" i="11"/>
  <c r="F26" i="11" s="1"/>
  <c r="C30" i="7"/>
  <c r="D25" i="7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G30" i="3"/>
  <c r="K9" i="48"/>
  <c r="C30" i="40"/>
  <c r="E30" i="33"/>
  <c r="C30" i="29"/>
  <c r="C30" i="24"/>
  <c r="C30" i="23"/>
  <c r="E30" i="12"/>
  <c r="C30" i="12"/>
  <c r="D22" i="12" s="1"/>
  <c r="C30" i="8"/>
  <c r="D10" i="8" s="1"/>
  <c r="C30" i="15"/>
  <c r="D28" i="15" s="1"/>
  <c r="G17" i="11"/>
  <c r="G18" i="11"/>
  <c r="G19" i="11"/>
  <c r="G20" i="11"/>
  <c r="G21" i="11"/>
  <c r="G22" i="11"/>
  <c r="G23" i="11"/>
  <c r="G24" i="11"/>
  <c r="G25" i="11"/>
  <c r="C30" i="11"/>
  <c r="D8" i="11" s="1"/>
  <c r="G8" i="7"/>
  <c r="C30" i="13"/>
  <c r="I11" i="28"/>
  <c r="C30" i="28"/>
  <c r="I16" i="27"/>
  <c r="G30" i="27"/>
  <c r="E30" i="27"/>
  <c r="G9" i="7"/>
  <c r="G26" i="7"/>
  <c r="G27" i="7"/>
  <c r="G7" i="16"/>
  <c r="G8" i="16"/>
  <c r="G9" i="16"/>
  <c r="G10" i="16"/>
  <c r="G12" i="16"/>
  <c r="G13" i="16"/>
  <c r="G14" i="16"/>
  <c r="G15" i="16"/>
  <c r="G16" i="16"/>
  <c r="G17" i="16"/>
  <c r="G18" i="16"/>
  <c r="G26" i="16"/>
  <c r="G27" i="16"/>
  <c r="K27" i="44"/>
  <c r="J30" i="42"/>
  <c r="I17" i="27"/>
  <c r="I28" i="27"/>
  <c r="E30" i="15"/>
  <c r="G8" i="11"/>
  <c r="G9" i="11"/>
  <c r="G10" i="11"/>
  <c r="G11" i="11"/>
  <c r="G12" i="11"/>
  <c r="G13" i="11"/>
  <c r="G14" i="11"/>
  <c r="G15" i="11"/>
  <c r="G16" i="11"/>
  <c r="G26" i="11"/>
  <c r="G27" i="11"/>
  <c r="G7" i="11"/>
  <c r="D9" i="11"/>
  <c r="D10" i="11"/>
  <c r="D27" i="11"/>
  <c r="G7" i="7"/>
  <c r="C30" i="16"/>
  <c r="I7" i="4"/>
  <c r="E30" i="55"/>
  <c r="G30" i="55"/>
  <c r="H30" i="55"/>
  <c r="G30" i="19"/>
  <c r="C30" i="19"/>
  <c r="D23" i="19" s="1"/>
  <c r="G22" i="9"/>
  <c r="C30" i="9"/>
  <c r="G30" i="4"/>
  <c r="K30" i="44"/>
  <c r="G12" i="13"/>
  <c r="G13" i="13"/>
  <c r="G14" i="13"/>
  <c r="G15" i="13"/>
  <c r="G16" i="13"/>
  <c r="C30" i="53"/>
  <c r="H30" i="44"/>
  <c r="F30" i="42"/>
  <c r="G30" i="42"/>
  <c r="G26" i="13"/>
  <c r="G27" i="13"/>
  <c r="G21" i="9"/>
  <c r="G23" i="9"/>
  <c r="G25" i="9"/>
  <c r="G26" i="9"/>
  <c r="I28" i="28"/>
  <c r="H30" i="42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28" i="26"/>
  <c r="G8" i="23"/>
  <c r="G9" i="23"/>
  <c r="G10" i="23"/>
  <c r="G17" i="23"/>
  <c r="G18" i="23"/>
  <c r="G19" i="23"/>
  <c r="G20" i="23"/>
  <c r="G21" i="23"/>
  <c r="G22" i="23"/>
  <c r="G23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6" i="14"/>
  <c r="G27" i="14"/>
  <c r="G7" i="6"/>
  <c r="G7" i="23"/>
  <c r="D30" i="43"/>
  <c r="E30" i="18"/>
  <c r="F23" i="18" s="1"/>
  <c r="G7" i="12"/>
  <c r="G7" i="10"/>
  <c r="C30" i="4"/>
  <c r="D28" i="4" s="1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I27" i="28"/>
  <c r="I7" i="28"/>
  <c r="G7" i="24"/>
  <c r="G7" i="21"/>
  <c r="E30" i="20"/>
  <c r="F22" i="20" s="1"/>
  <c r="G7" i="14"/>
  <c r="G7" i="13"/>
  <c r="G8" i="13"/>
  <c r="G9" i="13"/>
  <c r="G10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3"/>
  <c r="F11" i="3" s="1"/>
  <c r="E30" i="42"/>
  <c r="C30" i="26"/>
  <c r="D26" i="26" s="1"/>
  <c r="G30" i="18"/>
  <c r="G21" i="17"/>
  <c r="G22" i="17"/>
  <c r="G23" i="17"/>
  <c r="G24" i="17"/>
  <c r="C30" i="17"/>
  <c r="D9" i="17" s="1"/>
  <c r="C30" i="6"/>
  <c r="H13" i="3"/>
  <c r="G7" i="26"/>
  <c r="E30" i="19"/>
  <c r="C30" i="18"/>
  <c r="D18" i="18" s="1"/>
  <c r="C30" i="3"/>
  <c r="D18" i="3" s="1"/>
  <c r="G30" i="5"/>
  <c r="H28" i="5" s="1"/>
  <c r="D30" i="42"/>
  <c r="C30" i="42"/>
  <c r="K7" i="41"/>
  <c r="C30" i="10"/>
  <c r="G7" i="15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7" i="21" s="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F9" i="4" s="1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 s="1"/>
  <c r="C30" i="5"/>
  <c r="D16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18" i="3"/>
  <c r="F23" i="3"/>
  <c r="D14" i="26"/>
  <c r="D10" i="26"/>
  <c r="D17" i="26"/>
  <c r="D13" i="26"/>
  <c r="D28" i="26"/>
  <c r="D24" i="26"/>
  <c r="D20" i="26"/>
  <c r="D12" i="26"/>
  <c r="D8" i="26"/>
  <c r="D27" i="26"/>
  <c r="D19" i="26"/>
  <c r="D15" i="26"/>
  <c r="D11" i="26"/>
  <c r="D7" i="23"/>
  <c r="D9" i="23"/>
  <c r="D8" i="23"/>
  <c r="D26" i="21"/>
  <c r="H18" i="20"/>
  <c r="H8" i="20"/>
  <c r="F20" i="20"/>
  <c r="D27" i="20"/>
  <c r="D23" i="20"/>
  <c r="D19" i="20"/>
  <c r="D15" i="20"/>
  <c r="D11" i="20"/>
  <c r="D7" i="20"/>
  <c r="D26" i="20"/>
  <c r="D22" i="20"/>
  <c r="D18" i="20"/>
  <c r="D14" i="20"/>
  <c r="D10" i="20"/>
  <c r="D8" i="20"/>
  <c r="D9" i="20"/>
  <c r="D12" i="20"/>
  <c r="D13" i="20"/>
  <c r="D16" i="20"/>
  <c r="D17" i="20"/>
  <c r="D20" i="20"/>
  <c r="D21" i="20"/>
  <c r="D25" i="20"/>
  <c r="D28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F21" i="18"/>
  <c r="D26" i="18"/>
  <c r="D9" i="10"/>
  <c r="D26" i="15"/>
  <c r="D13" i="15"/>
  <c r="D15" i="15"/>
  <c r="D10" i="16"/>
  <c r="D8" i="16"/>
  <c r="D16" i="16"/>
  <c r="D9" i="16"/>
  <c r="D13" i="16"/>
  <c r="H16" i="5"/>
  <c r="H9" i="5"/>
  <c r="H14" i="5"/>
  <c r="D12" i="5"/>
  <c r="D22" i="5"/>
  <c r="H17" i="4"/>
  <c r="H26" i="4"/>
  <c r="H18" i="4"/>
  <c r="H16" i="4"/>
  <c r="H12" i="4"/>
  <c r="H14" i="4"/>
  <c r="H27" i="4"/>
  <c r="H15" i="4"/>
  <c r="H11" i="4"/>
  <c r="H25" i="3"/>
  <c r="H10" i="3"/>
  <c r="H9" i="3"/>
  <c r="H28" i="3"/>
  <c r="H21" i="3"/>
  <c r="F25" i="3"/>
  <c r="F22" i="3"/>
  <c r="F28" i="3"/>
  <c r="F24" i="3"/>
  <c r="F17" i="3"/>
  <c r="F27" i="3"/>
  <c r="D16" i="17"/>
  <c r="D12" i="17"/>
  <c r="D11" i="17"/>
  <c r="D26" i="17"/>
  <c r="D7" i="11"/>
  <c r="D11" i="9"/>
  <c r="D15" i="9"/>
  <c r="D27" i="9"/>
  <c r="D8" i="9"/>
  <c r="D12" i="9"/>
  <c r="D16" i="9"/>
  <c r="D28" i="9"/>
  <c r="D9" i="9"/>
  <c r="D13" i="9"/>
  <c r="D7" i="9"/>
  <c r="D10" i="9"/>
  <c r="D14" i="9"/>
  <c r="D26" i="9"/>
  <c r="H16" i="3"/>
  <c r="H14" i="3"/>
  <c r="H7" i="3"/>
  <c r="F15" i="3"/>
  <c r="F14" i="3"/>
  <c r="F20" i="3"/>
  <c r="H23" i="3"/>
  <c r="H12" i="3"/>
  <c r="F16" i="3"/>
  <c r="H24" i="3"/>
  <c r="H15" i="3"/>
  <c r="H8" i="3"/>
  <c r="K30" i="42"/>
  <c r="K30" i="53"/>
  <c r="D8" i="21"/>
  <c r="D14" i="21"/>
  <c r="H17" i="19"/>
  <c r="H14" i="19"/>
  <c r="H7" i="19"/>
  <c r="H23" i="19"/>
  <c r="D17" i="19"/>
  <c r="H21" i="18"/>
  <c r="D13" i="10"/>
  <c r="D12" i="11"/>
  <c r="F12" i="3"/>
  <c r="F8" i="3"/>
  <c r="F13" i="3"/>
  <c r="F9" i="3"/>
  <c r="F10" i="3"/>
  <c r="H19" i="3"/>
  <c r="D24" i="18"/>
  <c r="D12" i="18"/>
  <c r="D22" i="18"/>
  <c r="D17" i="18"/>
  <c r="D24" i="40" l="1"/>
  <c r="F19" i="33"/>
  <c r="F28" i="33"/>
  <c r="D25" i="28"/>
  <c r="D24" i="28"/>
  <c r="D27" i="28"/>
  <c r="F15" i="27"/>
  <c r="D21" i="26"/>
  <c r="D22" i="26"/>
  <c r="D7" i="26"/>
  <c r="D30" i="26" s="1"/>
  <c r="D23" i="26"/>
  <c r="D16" i="26"/>
  <c r="D9" i="26"/>
  <c r="D25" i="26"/>
  <c r="F25" i="24"/>
  <c r="F22" i="24"/>
  <c r="D13" i="24"/>
  <c r="D17" i="24"/>
  <c r="D21" i="24"/>
  <c r="D25" i="24"/>
  <c r="D10" i="24"/>
  <c r="D14" i="24"/>
  <c r="D18" i="24"/>
  <c r="D22" i="24"/>
  <c r="D11" i="24"/>
  <c r="D15" i="24"/>
  <c r="D19" i="24"/>
  <c r="D23" i="24"/>
  <c r="D12" i="24"/>
  <c r="D16" i="24"/>
  <c r="D20" i="24"/>
  <c r="D24" i="24"/>
  <c r="H28" i="20"/>
  <c r="H13" i="20"/>
  <c r="F22" i="12"/>
  <c r="F23" i="12"/>
  <c r="F24" i="12"/>
  <c r="F25" i="12"/>
  <c r="D9" i="12"/>
  <c r="D10" i="12"/>
  <c r="D7" i="15"/>
  <c r="D8" i="15"/>
  <c r="D10" i="15"/>
  <c r="D9" i="15"/>
  <c r="D14" i="15"/>
  <c r="D12" i="15"/>
  <c r="D27" i="15"/>
  <c r="D16" i="15"/>
  <c r="D12" i="16"/>
  <c r="F26" i="5"/>
  <c r="F28" i="5"/>
  <c r="F24" i="5"/>
  <c r="F8" i="4"/>
  <c r="F7" i="4"/>
  <c r="D17" i="4"/>
  <c r="D16" i="4"/>
  <c r="H22" i="3"/>
  <c r="H26" i="3"/>
  <c r="F15" i="33"/>
  <c r="F26" i="23"/>
  <c r="F14" i="23"/>
  <c r="F15" i="23"/>
  <c r="F16" i="23"/>
  <c r="D15" i="21"/>
  <c r="D23" i="21"/>
  <c r="D24" i="21"/>
  <c r="D11" i="21"/>
  <c r="H26" i="20"/>
  <c r="H11" i="20"/>
  <c r="H21" i="20"/>
  <c r="H24" i="18"/>
  <c r="H26" i="18"/>
  <c r="F28" i="18"/>
  <c r="F11" i="18"/>
  <c r="F12" i="18"/>
  <c r="D23" i="18"/>
  <c r="D28" i="18"/>
  <c r="D9" i="18"/>
  <c r="D20" i="18"/>
  <c r="D10" i="18"/>
  <c r="D14" i="18"/>
  <c r="D15" i="18"/>
  <c r="D8" i="18"/>
  <c r="D7" i="18"/>
  <c r="D21" i="18"/>
  <c r="D16" i="18"/>
  <c r="D13" i="18"/>
  <c r="D25" i="18"/>
  <c r="D27" i="18"/>
  <c r="F16" i="11"/>
  <c r="G30" i="14"/>
  <c r="H9" i="14" s="1"/>
  <c r="D7" i="16"/>
  <c r="H25" i="5"/>
  <c r="F8" i="5"/>
  <c r="F11" i="5"/>
  <c r="F25" i="5"/>
  <c r="D27" i="3"/>
  <c r="D14" i="3"/>
  <c r="D28" i="3"/>
  <c r="H20" i="20"/>
  <c r="H10" i="20"/>
  <c r="D23" i="3"/>
  <c r="D15" i="16"/>
  <c r="D26" i="11"/>
  <c r="D28" i="28"/>
  <c r="D22" i="40"/>
  <c r="D19" i="40"/>
  <c r="D25" i="40"/>
  <c r="D21" i="40"/>
  <c r="F26" i="6"/>
  <c r="F24" i="6"/>
  <c r="F28" i="6"/>
  <c r="D19" i="3"/>
  <c r="F10" i="27"/>
  <c r="F19" i="27"/>
  <c r="F23" i="27"/>
  <c r="F11" i="27"/>
  <c r="F16" i="27"/>
  <c r="F20" i="27"/>
  <c r="F24" i="27"/>
  <c r="F28" i="27"/>
  <c r="F12" i="27"/>
  <c r="F17" i="27"/>
  <c r="F21" i="27"/>
  <c r="F25" i="27"/>
  <c r="F9" i="27"/>
  <c r="F13" i="27"/>
  <c r="F18" i="27"/>
  <c r="F22" i="27"/>
  <c r="F26" i="27"/>
  <c r="D21" i="8"/>
  <c r="D19" i="8"/>
  <c r="D20" i="8"/>
  <c r="D13" i="12"/>
  <c r="D17" i="12"/>
  <c r="D21" i="12"/>
  <c r="D26" i="12"/>
  <c r="D14" i="12"/>
  <c r="D18" i="12"/>
  <c r="D23" i="12"/>
  <c r="D27" i="12"/>
  <c r="D11" i="12"/>
  <c r="D15" i="12"/>
  <c r="D19" i="12"/>
  <c r="D24" i="12"/>
  <c r="D12" i="12"/>
  <c r="D16" i="12"/>
  <c r="D20" i="12"/>
  <c r="D25" i="12"/>
  <c r="H22" i="4"/>
  <c r="H28" i="4"/>
  <c r="H16" i="19"/>
  <c r="H30" i="19" s="1"/>
  <c r="H28" i="19"/>
  <c r="F21" i="33"/>
  <c r="F17" i="33"/>
  <c r="F22" i="33"/>
  <c r="F13" i="33"/>
  <c r="F23" i="33"/>
  <c r="F24" i="33"/>
  <c r="F28" i="29"/>
  <c r="F25" i="29"/>
  <c r="D22" i="29"/>
  <c r="D11" i="28"/>
  <c r="D26" i="28"/>
  <c r="H23" i="27"/>
  <c r="H10" i="27"/>
  <c r="H14" i="27"/>
  <c r="H22" i="27"/>
  <c r="H9" i="27"/>
  <c r="H13" i="27"/>
  <c r="H17" i="27"/>
  <c r="H21" i="27"/>
  <c r="H25" i="27"/>
  <c r="H12" i="27"/>
  <c r="H20" i="27"/>
  <c r="H24" i="27"/>
  <c r="G30" i="26"/>
  <c r="H20" i="26" s="1"/>
  <c r="F11" i="24"/>
  <c r="F15" i="24"/>
  <c r="F19" i="24"/>
  <c r="F23" i="24"/>
  <c r="F10" i="24"/>
  <c r="F14" i="24"/>
  <c r="F9" i="24"/>
  <c r="F13" i="24"/>
  <c r="F12" i="24"/>
  <c r="F16" i="24"/>
  <c r="F20" i="24"/>
  <c r="F7" i="24"/>
  <c r="D27" i="24"/>
  <c r="D26" i="24"/>
  <c r="F9" i="23"/>
  <c r="F12" i="23"/>
  <c r="F27" i="23"/>
  <c r="F10" i="23"/>
  <c r="F13" i="23"/>
  <c r="F8" i="23"/>
  <c r="F16" i="21"/>
  <c r="F20" i="21"/>
  <c r="F24" i="21"/>
  <c r="F15" i="21"/>
  <c r="F19" i="21"/>
  <c r="F23" i="21"/>
  <c r="F28" i="21"/>
  <c r="F14" i="21"/>
  <c r="F22" i="21"/>
  <c r="F17" i="21"/>
  <c r="F8" i="21"/>
  <c r="F9" i="21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7" i="18"/>
  <c r="H19" i="18"/>
  <c r="H16" i="18"/>
  <c r="H15" i="18"/>
  <c r="H8" i="18"/>
  <c r="H22" i="18"/>
  <c r="H10" i="18"/>
  <c r="H14" i="18"/>
  <c r="H9" i="18"/>
  <c r="H20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21" i="12"/>
  <c r="F12" i="12"/>
  <c r="F16" i="12"/>
  <c r="F20" i="12"/>
  <c r="F7" i="12"/>
  <c r="F12" i="10"/>
  <c r="F16" i="10"/>
  <c r="F25" i="10"/>
  <c r="F8" i="10"/>
  <c r="F15" i="10"/>
  <c r="F10" i="10"/>
  <c r="F14" i="10"/>
  <c r="F27" i="10"/>
  <c r="F13" i="10"/>
  <c r="F21" i="10"/>
  <c r="F26" i="10"/>
  <c r="D14" i="10"/>
  <c r="F15" i="11"/>
  <c r="F20" i="11"/>
  <c r="D15" i="7"/>
  <c r="D19" i="7"/>
  <c r="D10" i="7"/>
  <c r="D14" i="7"/>
  <c r="D13" i="7"/>
  <c r="D12" i="7"/>
  <c r="D9" i="5"/>
  <c r="D25" i="5"/>
  <c r="D28" i="5"/>
  <c r="H20" i="3"/>
  <c r="H17" i="3"/>
  <c r="D24" i="3"/>
  <c r="D20" i="3"/>
  <c r="D15" i="3"/>
  <c r="D25" i="3"/>
  <c r="D21" i="3"/>
  <c r="D16" i="3"/>
  <c r="D12" i="3"/>
  <c r="I30" i="3"/>
  <c r="J15" i="3" s="1"/>
  <c r="D26" i="3"/>
  <c r="D22" i="3"/>
  <c r="D17" i="3"/>
  <c r="D13" i="3"/>
  <c r="K30" i="41"/>
  <c r="F15" i="29"/>
  <c r="F27" i="29"/>
  <c r="F24" i="29"/>
  <c r="F8" i="27"/>
  <c r="F13" i="21"/>
  <c r="F10" i="21"/>
  <c r="F12" i="21"/>
  <c r="D17" i="21"/>
  <c r="D21" i="21"/>
  <c r="D18" i="21"/>
  <c r="D22" i="21"/>
  <c r="D19" i="21"/>
  <c r="D16" i="21"/>
  <c r="D20" i="21"/>
  <c r="H12" i="20"/>
  <c r="H9" i="20"/>
  <c r="H25" i="20"/>
  <c r="H22" i="20"/>
  <c r="H15" i="20"/>
  <c r="H16" i="20"/>
  <c r="H24" i="20"/>
  <c r="H17" i="20"/>
  <c r="H14" i="20"/>
  <c r="H7" i="20"/>
  <c r="D30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6" i="18"/>
  <c r="F13" i="18"/>
  <c r="F17" i="18"/>
  <c r="F14" i="18"/>
  <c r="F18" i="18"/>
  <c r="F15" i="18"/>
  <c r="F19" i="18"/>
  <c r="D11" i="18"/>
  <c r="D8" i="12"/>
  <c r="D8" i="10"/>
  <c r="D11" i="10"/>
  <c r="D26" i="8"/>
  <c r="D14" i="8"/>
  <c r="D15" i="8"/>
  <c r="D12" i="8"/>
  <c r="D16" i="8"/>
  <c r="D13" i="8"/>
  <c r="D17" i="8"/>
  <c r="F28" i="15"/>
  <c r="F10" i="15"/>
  <c r="F14" i="15"/>
  <c r="F18" i="15"/>
  <c r="F22" i="15"/>
  <c r="F26" i="15"/>
  <c r="F11" i="15"/>
  <c r="F15" i="15"/>
  <c r="F19" i="15"/>
  <c r="F23" i="15"/>
  <c r="F27" i="15"/>
  <c r="F8" i="15"/>
  <c r="F12" i="15"/>
  <c r="F16" i="15"/>
  <c r="F20" i="15"/>
  <c r="F24" i="15"/>
  <c r="F9" i="15"/>
  <c r="F13" i="15"/>
  <c r="F17" i="15"/>
  <c r="F21" i="15"/>
  <c r="F25" i="15"/>
  <c r="D11" i="11"/>
  <c r="D26" i="7"/>
  <c r="D14" i="16"/>
  <c r="D27" i="16"/>
  <c r="D13" i="13"/>
  <c r="F14" i="6"/>
  <c r="F19" i="6"/>
  <c r="F23" i="6"/>
  <c r="F15" i="6"/>
  <c r="F20" i="6"/>
  <c r="F12" i="6"/>
  <c r="F16" i="6"/>
  <c r="F13" i="6"/>
  <c r="F17" i="6"/>
  <c r="F22" i="6"/>
  <c r="H19" i="5"/>
  <c r="H21" i="4"/>
  <c r="H19" i="4"/>
  <c r="H20" i="4"/>
  <c r="H9" i="4"/>
  <c r="H25" i="4"/>
  <c r="H7" i="4"/>
  <c r="H23" i="4"/>
  <c r="H8" i="4"/>
  <c r="H24" i="4"/>
  <c r="H13" i="4"/>
  <c r="H10" i="4"/>
  <c r="F24" i="4"/>
  <c r="F25" i="4"/>
  <c r="F10" i="4"/>
  <c r="F14" i="4"/>
  <c r="F18" i="4"/>
  <c r="F22" i="4"/>
  <c r="F26" i="4"/>
  <c r="F11" i="4"/>
  <c r="F15" i="4"/>
  <c r="F19" i="4"/>
  <c r="F23" i="4"/>
  <c r="F27" i="4"/>
  <c r="F12" i="4"/>
  <c r="F16" i="4"/>
  <c r="F20" i="4"/>
  <c r="F13" i="4"/>
  <c r="F17" i="4"/>
  <c r="F21" i="4"/>
  <c r="D10" i="4"/>
  <c r="D26" i="4"/>
  <c r="J9" i="3"/>
  <c r="K30" i="48"/>
  <c r="F9" i="33"/>
  <c r="F10" i="29"/>
  <c r="F16" i="29"/>
  <c r="F20" i="29"/>
  <c r="F17" i="29"/>
  <c r="F21" i="29"/>
  <c r="F19" i="29"/>
  <c r="F14" i="29"/>
  <c r="F22" i="29"/>
  <c r="F23" i="29"/>
  <c r="F13" i="29"/>
  <c r="D17" i="29"/>
  <c r="F12" i="29"/>
  <c r="F9" i="29"/>
  <c r="D9" i="28"/>
  <c r="D10" i="28"/>
  <c r="F8" i="24"/>
  <c r="D9" i="24"/>
  <c r="D8" i="24"/>
  <c r="G30" i="21"/>
  <c r="F10" i="19"/>
  <c r="H18" i="18"/>
  <c r="H27" i="18"/>
  <c r="D28" i="17"/>
  <c r="D9" i="8"/>
  <c r="D27" i="8"/>
  <c r="D8" i="8"/>
  <c r="D7" i="8"/>
  <c r="D27" i="14"/>
  <c r="D9" i="13"/>
  <c r="D16" i="13"/>
  <c r="D8" i="13"/>
  <c r="D14" i="13"/>
  <c r="D26" i="13"/>
  <c r="D7" i="13"/>
  <c r="D15" i="13"/>
  <c r="D27" i="13"/>
  <c r="D10" i="13"/>
  <c r="D12" i="13"/>
  <c r="F7" i="15"/>
  <c r="G30" i="17"/>
  <c r="H28" i="17" s="1"/>
  <c r="G30" i="16"/>
  <c r="F8" i="12"/>
  <c r="G30" i="13"/>
  <c r="G30" i="12"/>
  <c r="H22" i="12" s="1"/>
  <c r="G30" i="7"/>
  <c r="D7" i="17"/>
  <c r="D8" i="17"/>
  <c r="D16" i="14"/>
  <c r="D18" i="16"/>
  <c r="D17" i="16"/>
  <c r="D13" i="11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1" i="14"/>
  <c r="D25" i="14"/>
  <c r="D18" i="14"/>
  <c r="D22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7" i="13"/>
  <c r="D18" i="13"/>
  <c r="D26" i="14"/>
  <c r="D20" i="9"/>
  <c r="D17" i="9"/>
  <c r="D21" i="9"/>
  <c r="D25" i="9"/>
  <c r="D18" i="9"/>
  <c r="D22" i="9"/>
  <c r="D19" i="9"/>
  <c r="D23" i="9"/>
  <c r="D16" i="11"/>
  <c r="D19" i="11"/>
  <c r="D23" i="11"/>
  <c r="D20" i="11"/>
  <c r="D24" i="11"/>
  <c r="D17" i="11"/>
  <c r="D21" i="11"/>
  <c r="D25" i="11"/>
  <c r="D18" i="11"/>
  <c r="D22" i="11"/>
  <c r="D7" i="7"/>
  <c r="D9" i="14"/>
  <c r="D8" i="7"/>
  <c r="D15" i="14"/>
  <c r="D11" i="14"/>
  <c r="G30" i="9"/>
  <c r="D14" i="14"/>
  <c r="D10" i="14"/>
  <c r="D26" i="16"/>
  <c r="G30" i="8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H18" i="3"/>
  <c r="H27" i="3"/>
  <c r="J13" i="3"/>
  <c r="J24" i="3"/>
  <c r="F19" i="3"/>
  <c r="F26" i="3"/>
  <c r="D10" i="3"/>
  <c r="D9" i="3"/>
  <c r="D11" i="3"/>
  <c r="K30" i="43"/>
  <c r="F8" i="29"/>
  <c r="D8" i="28"/>
  <c r="I30" i="28"/>
  <c r="D7" i="28"/>
  <c r="I30" i="27"/>
  <c r="H21" i="26"/>
  <c r="H26" i="26"/>
  <c r="H9" i="26"/>
  <c r="H8" i="26"/>
  <c r="G30" i="24"/>
  <c r="G30" i="23"/>
  <c r="D12" i="21"/>
  <c r="D9" i="21"/>
  <c r="D7" i="21"/>
  <c r="D10" i="21"/>
  <c r="D25" i="21"/>
  <c r="D13" i="21"/>
  <c r="F11" i="20"/>
  <c r="F8" i="20"/>
  <c r="F24" i="20"/>
  <c r="F17" i="20"/>
  <c r="F14" i="20"/>
  <c r="F27" i="20"/>
  <c r="I30" i="20"/>
  <c r="J11" i="20" s="1"/>
  <c r="F15" i="20"/>
  <c r="F12" i="20"/>
  <c r="F28" i="20"/>
  <c r="F21" i="20"/>
  <c r="F18" i="20"/>
  <c r="F19" i="20"/>
  <c r="F16" i="20"/>
  <c r="F9" i="20"/>
  <c r="F25" i="20"/>
  <c r="F8" i="19"/>
  <c r="F7" i="19"/>
  <c r="F9" i="19"/>
  <c r="D22" i="19"/>
  <c r="D15" i="19"/>
  <c r="D11" i="19"/>
  <c r="D24" i="19"/>
  <c r="D25" i="19"/>
  <c r="D12" i="19"/>
  <c r="D26" i="19"/>
  <c r="I30" i="19"/>
  <c r="J23" i="19" s="1"/>
  <c r="D8" i="19"/>
  <c r="D19" i="19"/>
  <c r="D27" i="19"/>
  <c r="D20" i="19"/>
  <c r="D14" i="19"/>
  <c r="D10" i="19"/>
  <c r="D21" i="19"/>
  <c r="D13" i="19"/>
  <c r="D19" i="18"/>
  <c r="D30" i="18" s="1"/>
  <c r="F26" i="18"/>
  <c r="F27" i="18"/>
  <c r="H13" i="18"/>
  <c r="H12" i="18"/>
  <c r="F9" i="10"/>
  <c r="G30" i="10"/>
  <c r="H28" i="10" s="1"/>
  <c r="D26" i="10"/>
  <c r="D10" i="10"/>
  <c r="D7" i="10"/>
  <c r="D27" i="10"/>
  <c r="D16" i="10"/>
  <c r="D12" i="10"/>
  <c r="G30" i="15"/>
  <c r="G30" i="11"/>
  <c r="H28" i="11" s="1"/>
  <c r="F12" i="11"/>
  <c r="F14" i="11"/>
  <c r="F13" i="11"/>
  <c r="F9" i="11"/>
  <c r="D15" i="11"/>
  <c r="D14" i="11"/>
  <c r="D27" i="7"/>
  <c r="D9" i="7"/>
  <c r="H15" i="14"/>
  <c r="D8" i="14"/>
  <c r="F8" i="6"/>
  <c r="F10" i="6"/>
  <c r="F9" i="6"/>
  <c r="F7" i="6"/>
  <c r="G30" i="6"/>
  <c r="H28" i="6" s="1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I30" i="5"/>
  <c r="J21" i="5" s="1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 s="1"/>
  <c r="D19" i="4"/>
  <c r="J28" i="3"/>
  <c r="D8" i="3"/>
  <c r="D7" i="3"/>
  <c r="I30" i="18"/>
  <c r="J28" i="18" s="1"/>
  <c r="J17" i="28" l="1"/>
  <c r="J19" i="28"/>
  <c r="J18" i="28"/>
  <c r="J20" i="28"/>
  <c r="H17" i="26"/>
  <c r="H19" i="24"/>
  <c r="H12" i="24"/>
  <c r="H14" i="24"/>
  <c r="H16" i="24"/>
  <c r="H18" i="24"/>
  <c r="H20" i="24"/>
  <c r="H22" i="24"/>
  <c r="H24" i="24"/>
  <c r="H26" i="24"/>
  <c r="H11" i="24"/>
  <c r="H13" i="24"/>
  <c r="H15" i="24"/>
  <c r="H17" i="24"/>
  <c r="H21" i="24"/>
  <c r="H23" i="24"/>
  <c r="H25" i="24"/>
  <c r="H28" i="23"/>
  <c r="H11" i="23"/>
  <c r="H13" i="23"/>
  <c r="H15" i="23"/>
  <c r="H16" i="23"/>
  <c r="H12" i="23"/>
  <c r="H14" i="23"/>
  <c r="H18" i="8"/>
  <c r="H24" i="8"/>
  <c r="H23" i="8"/>
  <c r="H22" i="8"/>
  <c r="H25" i="8"/>
  <c r="H25" i="7"/>
  <c r="H22" i="7"/>
  <c r="H21" i="7"/>
  <c r="H20" i="7"/>
  <c r="H12" i="14"/>
  <c r="H10" i="14"/>
  <c r="H27" i="14"/>
  <c r="H21" i="14"/>
  <c r="H7" i="14"/>
  <c r="H23" i="14"/>
  <c r="H25" i="14"/>
  <c r="H24" i="14"/>
  <c r="H20" i="14"/>
  <c r="H19" i="14"/>
  <c r="H8" i="14"/>
  <c r="H16" i="14"/>
  <c r="H18" i="14"/>
  <c r="H13" i="14"/>
  <c r="H19" i="16"/>
  <c r="H21" i="16"/>
  <c r="H23" i="16"/>
  <c r="H25" i="16"/>
  <c r="H24" i="16"/>
  <c r="H20" i="16"/>
  <c r="H22" i="16"/>
  <c r="H23" i="13"/>
  <c r="H19" i="13"/>
  <c r="H20" i="13"/>
  <c r="H22" i="13"/>
  <c r="H24" i="13"/>
  <c r="H21" i="13"/>
  <c r="H25" i="13"/>
  <c r="H28" i="9"/>
  <c r="H24" i="9"/>
  <c r="J18" i="3"/>
  <c r="J22" i="3"/>
  <c r="J12" i="3"/>
  <c r="J8" i="3"/>
  <c r="J16" i="3"/>
  <c r="J27" i="3"/>
  <c r="F30" i="3"/>
  <c r="F30" i="27"/>
  <c r="H14" i="14"/>
  <c r="H26" i="14"/>
  <c r="H22" i="14"/>
  <c r="H11" i="14"/>
  <c r="H17" i="14"/>
  <c r="J26" i="3"/>
  <c r="J20" i="3"/>
  <c r="J19" i="3"/>
  <c r="J11" i="3"/>
  <c r="J25" i="3"/>
  <c r="J10" i="3"/>
  <c r="J14" i="3"/>
  <c r="J9" i="27"/>
  <c r="J11" i="27"/>
  <c r="J13" i="27"/>
  <c r="J15" i="27"/>
  <c r="J10" i="27"/>
  <c r="J12" i="27"/>
  <c r="J14" i="27"/>
  <c r="H11" i="26"/>
  <c r="H27" i="26"/>
  <c r="H23" i="26"/>
  <c r="H13" i="26"/>
  <c r="H16" i="26"/>
  <c r="H14" i="26"/>
  <c r="H19" i="26"/>
  <c r="H15" i="26"/>
  <c r="H7" i="26"/>
  <c r="H28" i="26"/>
  <c r="H12" i="26"/>
  <c r="H25" i="26"/>
  <c r="H24" i="26"/>
  <c r="H22" i="26"/>
  <c r="H10" i="26"/>
  <c r="D30" i="23"/>
  <c r="H17" i="21"/>
  <c r="H28" i="21"/>
  <c r="H24" i="21"/>
  <c r="H30" i="18"/>
  <c r="H10" i="17"/>
  <c r="H12" i="12"/>
  <c r="H17" i="8"/>
  <c r="H19" i="8"/>
  <c r="H20" i="8"/>
  <c r="H15" i="7"/>
  <c r="H19" i="7"/>
  <c r="H13" i="7"/>
  <c r="H12" i="7"/>
  <c r="H10" i="7"/>
  <c r="H14" i="7"/>
  <c r="H27" i="16"/>
  <c r="F30" i="4"/>
  <c r="J21" i="3"/>
  <c r="J23" i="3"/>
  <c r="J17" i="3"/>
  <c r="J7" i="3"/>
  <c r="J9" i="28"/>
  <c r="J14" i="28"/>
  <c r="J8" i="27"/>
  <c r="J18" i="27"/>
  <c r="J20" i="27"/>
  <c r="J22" i="27"/>
  <c r="J24" i="27"/>
  <c r="J26" i="27"/>
  <c r="J25" i="27"/>
  <c r="J21" i="27"/>
  <c r="J23" i="27"/>
  <c r="J19" i="27"/>
  <c r="H24" i="23"/>
  <c r="H26" i="23"/>
  <c r="H25" i="23"/>
  <c r="H27" i="23"/>
  <c r="H26" i="21"/>
  <c r="H21" i="21"/>
  <c r="H8" i="21"/>
  <c r="H30" i="20"/>
  <c r="H10" i="8"/>
  <c r="H13" i="8"/>
  <c r="H14" i="16"/>
  <c r="D30" i="9"/>
  <c r="J9" i="5"/>
  <c r="J23" i="5"/>
  <c r="J7" i="5"/>
  <c r="J17" i="5"/>
  <c r="J27" i="5"/>
  <c r="J28" i="5"/>
  <c r="J26" i="5"/>
  <c r="H30" i="4"/>
  <c r="D30" i="4"/>
  <c r="D30" i="3"/>
  <c r="F30" i="33"/>
  <c r="D30" i="29"/>
  <c r="F30" i="29"/>
  <c r="H10" i="24"/>
  <c r="D30" i="24"/>
  <c r="H13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F30" i="20"/>
  <c r="D30" i="19"/>
  <c r="F30" i="18"/>
  <c r="H25" i="12"/>
  <c r="H14" i="12"/>
  <c r="H23" i="12"/>
  <c r="H11" i="12"/>
  <c r="H26" i="12"/>
  <c r="H8" i="12"/>
  <c r="H19" i="12"/>
  <c r="H17" i="12"/>
  <c r="H21" i="12"/>
  <c r="H16" i="12"/>
  <c r="H8" i="8"/>
  <c r="D30" i="8"/>
  <c r="D30" i="15"/>
  <c r="H26" i="7"/>
  <c r="D30" i="16"/>
  <c r="H8" i="13"/>
  <c r="H17" i="13"/>
  <c r="H18" i="13"/>
  <c r="H16" i="13"/>
  <c r="D30" i="13"/>
  <c r="H25" i="9"/>
  <c r="H23" i="11"/>
  <c r="H27" i="8"/>
  <c r="H27" i="17"/>
  <c r="H19" i="17"/>
  <c r="H14" i="17"/>
  <c r="H10" i="16"/>
  <c r="H18" i="15"/>
  <c r="H28" i="15"/>
  <c r="H15" i="8"/>
  <c r="H26" i="8"/>
  <c r="H21" i="8"/>
  <c r="H14" i="8"/>
  <c r="H17" i="17"/>
  <c r="H21" i="6"/>
  <c r="H12" i="8"/>
  <c r="H21" i="9"/>
  <c r="H17" i="10"/>
  <c r="H26" i="16"/>
  <c r="H15" i="17"/>
  <c r="H22" i="17"/>
  <c r="H18" i="17"/>
  <c r="H25" i="17"/>
  <c r="H9" i="7"/>
  <c r="H21" i="17"/>
  <c r="H23" i="17"/>
  <c r="H16" i="17"/>
  <c r="H12" i="16"/>
  <c r="H17" i="16"/>
  <c r="H12" i="9"/>
  <c r="H13" i="13"/>
  <c r="H15" i="12"/>
  <c r="H24" i="12"/>
  <c r="H7" i="12"/>
  <c r="H26" i="17"/>
  <c r="H24" i="17"/>
  <c r="H8" i="17"/>
  <c r="H11" i="17"/>
  <c r="H7" i="17"/>
  <c r="H12" i="17"/>
  <c r="H20" i="17"/>
  <c r="H8" i="16"/>
  <c r="H13" i="16"/>
  <c r="H13" i="17"/>
  <c r="H9" i="17"/>
  <c r="H19" i="9"/>
  <c r="H10" i="9"/>
  <c r="H14" i="9"/>
  <c r="H8" i="9"/>
  <c r="H16" i="9"/>
  <c r="H16" i="16"/>
  <c r="H18" i="16"/>
  <c r="H9" i="9"/>
  <c r="H22" i="9"/>
  <c r="H13" i="9"/>
  <c r="H20" i="9"/>
  <c r="H7" i="16"/>
  <c r="H9" i="16"/>
  <c r="H15" i="16"/>
  <c r="H18" i="9"/>
  <c r="H15" i="9"/>
  <c r="H23" i="9"/>
  <c r="H17" i="9"/>
  <c r="H27" i="7"/>
  <c r="H9" i="12"/>
  <c r="H27" i="12"/>
  <c r="H20" i="12"/>
  <c r="H13" i="12"/>
  <c r="H10" i="12"/>
  <c r="H18" i="12"/>
  <c r="H12" i="13"/>
  <c r="H14" i="13"/>
  <c r="H15" i="13"/>
  <c r="H7" i="13"/>
  <c r="H26" i="13"/>
  <c r="H7" i="7"/>
  <c r="H8" i="7"/>
  <c r="H10" i="13"/>
  <c r="H9" i="13"/>
  <c r="H27" i="13"/>
  <c r="F30" i="12"/>
  <c r="D30" i="17"/>
  <c r="H27" i="9"/>
  <c r="H7" i="9"/>
  <c r="H26" i="9"/>
  <c r="H11" i="9"/>
  <c r="D30" i="14"/>
  <c r="H9" i="8"/>
  <c r="H16" i="8"/>
  <c r="H7" i="8"/>
  <c r="J22" i="5"/>
  <c r="D30" i="5"/>
  <c r="J13" i="5"/>
  <c r="J19" i="5"/>
  <c r="J10" i="5"/>
  <c r="J16" i="5"/>
  <c r="J25" i="5"/>
  <c r="J24" i="5"/>
  <c r="J20" i="5"/>
  <c r="J18" i="5"/>
  <c r="J14" i="4"/>
  <c r="H30" i="3"/>
  <c r="D30" i="40"/>
  <c r="D30" i="28"/>
  <c r="J11" i="28"/>
  <c r="J13" i="28"/>
  <c r="J16" i="28"/>
  <c r="J22" i="28"/>
  <c r="J23" i="28"/>
  <c r="J24" i="28"/>
  <c r="J10" i="28"/>
  <c r="J8" i="28"/>
  <c r="J12" i="28"/>
  <c r="J25" i="28"/>
  <c r="J15" i="28"/>
  <c r="J28" i="28"/>
  <c r="J27" i="28"/>
  <c r="J7" i="28"/>
  <c r="J26" i="28"/>
  <c r="J21" i="28"/>
  <c r="J28" i="27"/>
  <c r="J17" i="27"/>
  <c r="J16" i="27"/>
  <c r="H30" i="27"/>
  <c r="H30" i="26"/>
  <c r="H8" i="24"/>
  <c r="H27" i="24"/>
  <c r="F30" i="24"/>
  <c r="H9" i="24"/>
  <c r="H7" i="24"/>
  <c r="H23" i="23"/>
  <c r="F30" i="23"/>
  <c r="H21" i="23"/>
  <c r="H19" i="23"/>
  <c r="H9" i="23"/>
  <c r="H8" i="23"/>
  <c r="H18" i="23"/>
  <c r="H20" i="23"/>
  <c r="H22" i="23"/>
  <c r="H7" i="23"/>
  <c r="H17" i="23"/>
  <c r="H10" i="23"/>
  <c r="F30" i="21"/>
  <c r="D30" i="21"/>
  <c r="J19" i="20"/>
  <c r="J27" i="20"/>
  <c r="J16" i="20"/>
  <c r="J9" i="20"/>
  <c r="J18" i="20"/>
  <c r="J24" i="20"/>
  <c r="J8" i="20"/>
  <c r="J23" i="20"/>
  <c r="J13" i="20"/>
  <c r="J20" i="20"/>
  <c r="J14" i="20"/>
  <c r="J10" i="20"/>
  <c r="J26" i="20"/>
  <c r="J7" i="20"/>
  <c r="J22" i="20"/>
  <c r="J28" i="20"/>
  <c r="J15" i="20"/>
  <c r="J12" i="20"/>
  <c r="J25" i="20"/>
  <c r="J17" i="20"/>
  <c r="J21" i="20"/>
  <c r="F30" i="19"/>
  <c r="J13" i="19"/>
  <c r="J26" i="19"/>
  <c r="J20" i="19"/>
  <c r="J22" i="19"/>
  <c r="J17" i="19"/>
  <c r="J9" i="19"/>
  <c r="J21" i="19"/>
  <c r="J24" i="19"/>
  <c r="J14" i="19"/>
  <c r="J10" i="19"/>
  <c r="J12" i="19"/>
  <c r="J16" i="19"/>
  <c r="J25" i="19"/>
  <c r="J18" i="19"/>
  <c r="J28" i="19"/>
  <c r="J7" i="19"/>
  <c r="J15" i="19"/>
  <c r="J8" i="19"/>
  <c r="J27" i="19"/>
  <c r="J11" i="19"/>
  <c r="J19" i="19"/>
  <c r="J11" i="18"/>
  <c r="J27" i="18"/>
  <c r="J24" i="18"/>
  <c r="J15" i="18"/>
  <c r="J19" i="18"/>
  <c r="J16" i="18"/>
  <c r="J13" i="18"/>
  <c r="J23" i="18"/>
  <c r="J25" i="18"/>
  <c r="J8" i="18"/>
  <c r="J20" i="18"/>
  <c r="J10" i="18"/>
  <c r="J14" i="18"/>
  <c r="J18" i="18"/>
  <c r="J17" i="18"/>
  <c r="J21" i="18"/>
  <c r="D30" i="12"/>
  <c r="H22" i="10"/>
  <c r="H11" i="10"/>
  <c r="H12" i="10"/>
  <c r="F30" i="10"/>
  <c r="H13" i="10"/>
  <c r="H20" i="10"/>
  <c r="H10" i="10"/>
  <c r="H15" i="10"/>
  <c r="H21" i="10"/>
  <c r="H9" i="10"/>
  <c r="H27" i="10"/>
  <c r="H19" i="10"/>
  <c r="H18" i="10"/>
  <c r="H25" i="10"/>
  <c r="H24" i="10"/>
  <c r="H7" i="10"/>
  <c r="H26" i="10"/>
  <c r="H14" i="10"/>
  <c r="H23" i="10"/>
  <c r="H8" i="10"/>
  <c r="H16" i="10"/>
  <c r="D30" i="10"/>
  <c r="F30" i="15"/>
  <c r="H24" i="15"/>
  <c r="H20" i="15"/>
  <c r="H12" i="15"/>
  <c r="H15" i="15"/>
  <c r="H8" i="15"/>
  <c r="H9" i="15"/>
  <c r="H11" i="15"/>
  <c r="H27" i="15"/>
  <c r="H19" i="15"/>
  <c r="H16" i="15"/>
  <c r="H23" i="15"/>
  <c r="H21" i="15"/>
  <c r="H13" i="15"/>
  <c r="H7" i="15"/>
  <c r="H25" i="15"/>
  <c r="H22" i="15"/>
  <c r="H17" i="15"/>
  <c r="H26" i="15"/>
  <c r="H14" i="15"/>
  <c r="H10" i="15"/>
  <c r="H13" i="11"/>
  <c r="H27" i="11"/>
  <c r="H7" i="11"/>
  <c r="H9" i="11"/>
  <c r="H14" i="11"/>
  <c r="H8" i="11"/>
  <c r="H15" i="11"/>
  <c r="H18" i="11"/>
  <c r="F30" i="11"/>
  <c r="H19" i="11"/>
  <c r="H10" i="11"/>
  <c r="H25" i="11"/>
  <c r="H21" i="11"/>
  <c r="H20" i="11"/>
  <c r="H24" i="11"/>
  <c r="H22" i="11"/>
  <c r="H12" i="11"/>
  <c r="H11" i="11"/>
  <c r="H17" i="11"/>
  <c r="H16" i="11"/>
  <c r="H26" i="11"/>
  <c r="D30" i="11"/>
  <c r="D30" i="7"/>
  <c r="H15" i="6"/>
  <c r="H19" i="6"/>
  <c r="H7" i="6"/>
  <c r="H14" i="6"/>
  <c r="H13" i="6"/>
  <c r="H8" i="6"/>
  <c r="F30" i="6"/>
  <c r="H16" i="6"/>
  <c r="H22" i="6"/>
  <c r="H25" i="6"/>
  <c r="H9" i="6"/>
  <c r="H18" i="6"/>
  <c r="H11" i="6"/>
  <c r="H24" i="6"/>
  <c r="H27" i="6"/>
  <c r="H17" i="6"/>
  <c r="H12" i="6"/>
  <c r="H20" i="6"/>
  <c r="H23" i="6"/>
  <c r="H10" i="6"/>
  <c r="H26" i="6"/>
  <c r="D30" i="6"/>
  <c r="H30" i="5"/>
  <c r="F30" i="5"/>
  <c r="J11" i="5"/>
  <c r="J12" i="5"/>
  <c r="J15" i="5"/>
  <c r="J8" i="5"/>
  <c r="J14" i="5"/>
  <c r="J16" i="4"/>
  <c r="J9" i="4"/>
  <c r="J28" i="4"/>
  <c r="J18" i="4"/>
  <c r="J12" i="4"/>
  <c r="J7" i="4"/>
  <c r="J15" i="4"/>
  <c r="J27" i="4"/>
  <c r="J23" i="4"/>
  <c r="J8" i="4"/>
  <c r="J10" i="4"/>
  <c r="J20" i="4"/>
  <c r="J25" i="4"/>
  <c r="J21" i="4"/>
  <c r="J24" i="4"/>
  <c r="J22" i="4"/>
  <c r="J17" i="4"/>
  <c r="J26" i="4"/>
  <c r="J13" i="4"/>
  <c r="J11" i="4"/>
  <c r="J9" i="18"/>
  <c r="J7" i="18"/>
  <c r="J12" i="18"/>
  <c r="J22" i="18"/>
  <c r="J26" i="18"/>
  <c r="H30" i="14" l="1"/>
  <c r="J30" i="3"/>
  <c r="H30" i="21"/>
  <c r="H30" i="17"/>
  <c r="H30" i="8"/>
  <c r="H30" i="16"/>
  <c r="H30" i="12"/>
  <c r="H30" i="7"/>
  <c r="H30" i="13"/>
  <c r="H30" i="9"/>
  <c r="J30" i="5"/>
  <c r="J30" i="28"/>
  <c r="J30" i="27"/>
  <c r="H30" i="24"/>
  <c r="H30" i="23"/>
  <c r="J30" i="20"/>
  <c r="J30" i="19"/>
  <c r="J30" i="18"/>
  <c r="H30" i="10"/>
  <c r="H30" i="15"/>
  <c r="H30" i="11"/>
  <c r="H30" i="6"/>
  <c r="J30" i="4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<sst xmlns="http://schemas.openxmlformats.org/spreadsheetml/2006/main" count="1995" uniqueCount="142">
  <si>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</si>
  <si>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</si>
  <si>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</si>
  <si>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</si>
  <si>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</si>
  <si>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</si>
  <si>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</si>
  <si>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</si>
  <si>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</si>
  <si>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</si>
  <si>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</si>
  <si>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</si>
  <si>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</si>
  <si>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</si>
  <si>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</si>
  <si>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</si>
  <si>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</si>
  <si>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</si>
  <si>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</si>
  <si>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</si>
  <si>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</si>
  <si>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</si>
  <si>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</si>
  <si>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</si>
  <si>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</si>
  <si>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</si>
  <si>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</si>
  <si>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</si>
  <si>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</si>
  <si>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</si>
  <si>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</si>
  <si>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</si>
  <si>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</si>
  <si>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</si>
  <si>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</si>
  <si>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</si>
  <si>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</si>
  <si>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</si>
  <si>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</si>
  <si>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</si>
  <si>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</si>
  <si>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</si>
  <si>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</si>
  <si>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</si>
  <si>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</si>
  <si>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</si>
  <si>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</si>
  <si>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</si>
  <si>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</si>
  <si>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</si>
  <si>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</si>
  <si>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</si>
  <si>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</si>
  <si>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</si>
  <si>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</si>
  <si>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</si>
  <si>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</si>
  <si>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</si>
  <si>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</si>
  <si>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</si>
  <si>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</si>
  <si>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</si>
  <si>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</si>
  <si>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</si>
  <si>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</si>
  <si>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</si>
  <si>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</si>
  <si>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</si>
  <si>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</si>
  <si>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</si>
  <si>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</si>
  <si>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</si>
  <si>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</si>
  <si>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</si>
  <si>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</si>
  <si>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</si>
  <si>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</si>
  <si>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</si>
  <si>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</si>
  <si>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</si>
  <si>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</si>
  <si>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</si>
  <si>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</si>
  <si>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</si>
  <si>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</si>
  <si>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</si>
  <si>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</si>
  <si>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</si>
  <si>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</si>
  <si>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</si>
  <si>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</si>
  <si>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</si>
  <si>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</si>
  <si>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</si>
  <si>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</si>
  <si>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</si>
  <si>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</si>
  <si>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</si>
  <si>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</si>
  <si>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</si>
  <si>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</si>
  <si>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</si>
  <si>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</si>
  <si>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</si>
  <si>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</si>
  <si>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</si>
  <si>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</si>
  <si>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</si>
  <si>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</si>
  <si>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</si>
  <si>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</si>
  <si>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</si>
  <si>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</si>
  <si>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</si>
  <si>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</si>
  <si>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</si>
  <si>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</si>
  <si>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</si>
  <si>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</si>
  <si>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</si>
  <si>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</si>
  <si>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</si>
  <si>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</si>
  <si>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</si>
  <si>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</si>
  <si>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</si>
  <si>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</si>
  <si>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</si>
  <si>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</si>
  <si>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</si>
  <si>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</si>
  <si>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 xml:space="preserve">Tempo di Parola: indica il tempo in cui il soggetto politico/istituzionale parla direttamente in voce
Rete Radio 105: 
Testata Videonews: </t>
  </si>
  <si>
    <t>Periodo dal 01.12.2018 al 31.12.2018</t>
  </si>
  <si>
    <t xml:space="preserve">Tempo di Parola: indica il tempo in cui il soggetto politico/istituzionale parla direttamente in voce
Radio Uno: 6 su Radio1; Ascolta si fa sera; Babele; Caffè Europa; Coltivando il futuro; Culto evangelico; Donne in prima linea; Est-ovest; Eta Beta; Feste e celebrazioni ebraiche; Fuorigioco; GR 1 economia; I viaggi di Radio1; Il cielo sopra San Pietro; Il pescatore di perle; Incontri d'autore; Inviato speciale; Italia sotto inchiesta; Le storie di Radio1; Life - il weekend del benessere e della salute; Mangiafuoco sono io; Obiettivo Radio1; Prima Radio1; Radio anch'io; Radio1 giorno per giorno; Seconda classe; Spazio libero; Speciale GR 1; Speciale Radio1 - Messaggio Presidente della Repubblica; Te la do io l'arte; Top car; Tra poco in edicola; Tutti in classe; Un giorno da pecora; Vieni via con me; Voci dal mondo; Zapping Radio1
Radio Due: 
Radio Tre: </t>
  </si>
  <si>
    <t>Tempo di Parola: indica il tempo in cui il soggetto politico/istituzionale parla direttamente in voce
Radio Uno:
Radio Due: B come sabato; Bella davvero; Caterpillar; Caterpillar AM; Decanter; Discorso fine anno Presidente della Repubblica; Gli sbandati di Radio2; I lunatici; Italia nel pallone; La versione delle due; Miracolo italiano; Non è un paese per giovani; Ovunque6; Quelli che a Radio2; Quelli che...a Natale; Senti che storia!
Radio Tre: A3. Il formato dell'arte; Ad alta voce; Discorso fine anno Presidente della Repubblica; Fahrenheit; La lingua batte; L'isola deserta; Momus. Il Caffè dell'Opera; Pantheon; Piazza Verdi; Radio3 scienza; Radio3 suite; Tutta la città ne parla; Uomini e profeti; Zazà - Cultura società meridione e spettacolo</t>
  </si>
  <si>
    <t>Tempo di Parola: indica il tempo in cui il soggetto politico/istituzionale parla direttamente in voce
Rete Radio 24: Due di denari
Testata Radio 24: #autotrasporti; 24 Mattino; 24 Mattino - Morgana e Merlino; Container; Effetto giorno; Effetto notte; Europa Europa; Focus economia; I conti della belva; La versione di Oscar; La zanzara; Messaggio di fine anno del Presidente della Repubblica; Si può fare; Uno, nessuno, 100Milan</t>
  </si>
  <si>
    <t>Tempo di Parola: indica il tempo in cui il soggetto politico/istituzionale parla direttamente in voce
Rete Radio 101: Francesca Bacinotti &amp; Matteo Di Palma
Testata Pagina 101:</t>
  </si>
  <si>
    <t>Tempo di Parola: indica il tempo in cui il soggetto politico/istituzionale parla direttamente in voce
Rete Radio Monte Carlo: Radio Monte Carlo la bella Italia
Testata Radio Monte Carlo: Primo mattino; Bonjour bonjour</t>
  </si>
  <si>
    <t>Tempo di Parola: indica il tempo in cui il soggetto politico/istituzionale parla direttamente in voce
Rete Radio Deejay: Deejay 6 tu; Say waaad?
Testata Radio Deejay:</t>
  </si>
  <si>
    <t>Tempo di Parola: indica il tempo in cui il soggetto politico/istituzionale parla direttamente in voce
Rete Radio Capital: Capital newsroom; Daily Capital
Testata Radio Capital: Cactus - basta poca acqua; Capital start up; Circo Massimo; Tg zero</t>
  </si>
  <si>
    <t>Tempo di Parola: indica il tempo in cui il soggetto politico/istituzionale parla direttamente in voce
Rete RTL 102.5: Protagonisti (Messaggio di fine anno Presidente della Repubblica)
Testata RTL 102.5: Non stop news</t>
  </si>
  <si>
    <t>Tempo di Parola: indica il tempo in cui il soggetto politico/istituzionale parla direttamente in voce
Rete Radio Italia: Buone nuove; Il tempo dei nuovi eroi; In compagnia di…Daniela Cappelletti &amp; Simone Maggio; In compagnia di...Manola Moslehi &amp; Mauro Marino; In compagnia di Marina Minetti &amp; Marco Maccarini; Radio Italia live; Radio Italia rap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</si>
</sst>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center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9" t="s">
        <v>18</v>
      </c>
      <c r="C3" s="160"/>
      <c r="D3" s="160"/>
      <c r="E3" s="160"/>
      <c r="F3" s="160"/>
      <c r="G3" s="160"/>
      <c r="H3" s="160"/>
      <c r="I3" s="160"/>
      <c r="J3" s="161"/>
    </row>
    <row r="4" spans="2:10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x14ac:dyDescent="0.25">
      <c r="B5" s="2"/>
      <c r="C5" s="165" t="s">
        <v>19</v>
      </c>
      <c r="D5" s="163"/>
      <c r="E5" s="165" t="s">
        <v>20</v>
      </c>
      <c r="F5" s="163"/>
      <c r="G5" s="163" t="s">
        <v>21</v>
      </c>
      <c r="H5" s="163"/>
      <c r="I5" s="165" t="s">
        <v>22</v>
      </c>
      <c r="J5" s="164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7.6388888888888882E-4</v>
      </c>
      <c r="D7" s="94">
        <f t="shared" ref="D7:D28" si="0">C7/$C$30</f>
        <v>1.7951368111842445E-3</v>
      </c>
      <c r="E7" s="93"/>
      <c r="F7" s="94"/>
      <c r="G7" s="93">
        <v>2.1990740740740742E-3</v>
      </c>
      <c r="H7" s="94">
        <f t="shared" ref="H7:H27" si="1">G7/$G$30</f>
        <v>1.399528579846789E-2</v>
      </c>
      <c r="I7" s="93">
        <f t="shared" ref="I7:I17" si="2">C7+E7+G7</f>
        <v>2.9629629629629632E-3</v>
      </c>
      <c r="J7" s="95">
        <f>I7/$I$30</f>
        <v>4.1884131476906455E-3</v>
      </c>
    </row>
    <row r="8" spans="2:10" x14ac:dyDescent="0.25">
      <c r="B8" s="8" t="s">
        <v>13</v>
      </c>
      <c r="C8" s="93">
        <v>3.8194444444444439E-3</v>
      </c>
      <c r="D8" s="94">
        <f t="shared" si="0"/>
        <v>8.9756840559212219E-3</v>
      </c>
      <c r="E8" s="93">
        <v>9.837962962962962E-4</v>
      </c>
      <c r="F8" s="94">
        <f t="shared" ref="F7:F26" si="3">E8/$E$30</f>
        <v>7.885703683087485E-3</v>
      </c>
      <c r="G8" s="93">
        <v>6.9444444444444447E-4</v>
      </c>
      <c r="H8" s="94">
        <f t="shared" si="1"/>
        <v>4.4195639363582813E-3</v>
      </c>
      <c r="I8" s="93">
        <f t="shared" si="2"/>
        <v>5.4976851851851844E-3</v>
      </c>
      <c r="J8" s="95">
        <f t="shared" ref="J8:J28" si="4">I8/$I$30</f>
        <v>7.771469707629125E-3</v>
      </c>
    </row>
    <row r="9" spans="2:10" x14ac:dyDescent="0.25">
      <c r="B9" s="8" t="s">
        <v>0</v>
      </c>
      <c r="C9" s="93">
        <v>8.3379629629629845E-2</v>
      </c>
      <c r="D9" s="94">
        <f t="shared" si="0"/>
        <v>0.19594190284502017</v>
      </c>
      <c r="E9" s="93">
        <v>1.7222222222222219E-2</v>
      </c>
      <c r="F9" s="94">
        <f t="shared" si="3"/>
        <v>0.13804620094628442</v>
      </c>
      <c r="G9" s="93">
        <v>2.3483796296296277E-2</v>
      </c>
      <c r="H9" s="94">
        <f t="shared" si="1"/>
        <v>0.14945492044784908</v>
      </c>
      <c r="I9" s="93">
        <f t="shared" si="2"/>
        <v>0.12408564814814835</v>
      </c>
      <c r="J9" s="95">
        <f t="shared" si="4"/>
        <v>0.17540616154840419</v>
      </c>
    </row>
    <row r="10" spans="2:10" x14ac:dyDescent="0.25">
      <c r="B10" s="8" t="s">
        <v>8</v>
      </c>
      <c r="C10" s="93">
        <v>1.1909722222222221E-2</v>
      </c>
      <c r="D10" s="94">
        <f t="shared" si="0"/>
        <v>2.798781482891799E-2</v>
      </c>
      <c r="E10" s="93">
        <v>4.0509259259259266E-3</v>
      </c>
      <c r="F10" s="94">
        <f t="shared" si="3"/>
        <v>3.2470544577419061E-2</v>
      </c>
      <c r="G10" s="93">
        <v>7.4305555555555557E-3</v>
      </c>
      <c r="H10" s="94">
        <f t="shared" si="1"/>
        <v>4.7289334119033612E-2</v>
      </c>
      <c r="I10" s="93">
        <f t="shared" si="2"/>
        <v>2.3391203703703702E-2</v>
      </c>
      <c r="J10" s="95">
        <f t="shared" si="4"/>
        <v>3.3065558482354658E-2</v>
      </c>
    </row>
    <row r="11" spans="2:10" x14ac:dyDescent="0.25">
      <c r="B11" s="8" t="s">
        <v>26</v>
      </c>
      <c r="C11" s="93">
        <v>1.1574074074074075E-4</v>
      </c>
      <c r="D11" s="94">
        <f t="shared" si="0"/>
        <v>2.7199042593700675E-4</v>
      </c>
      <c r="E11" s="93">
        <v>8.1018518518518516E-5</v>
      </c>
      <c r="F11" s="94">
        <f t="shared" si="3"/>
        <v>6.4941089154838113E-4</v>
      </c>
      <c r="G11" s="93"/>
      <c r="H11" s="94"/>
      <c r="I11" s="93">
        <f t="shared" si="2"/>
        <v>1.9675925925925926E-4</v>
      </c>
      <c r="J11" s="95">
        <f t="shared" si="4"/>
        <v>2.781368105888319E-4</v>
      </c>
    </row>
    <row r="12" spans="2:10" x14ac:dyDescent="0.25">
      <c r="B12" s="8" t="s">
        <v>3</v>
      </c>
      <c r="C12" s="93">
        <v>6.339120370370388E-2</v>
      </c>
      <c r="D12" s="94">
        <f t="shared" si="0"/>
        <v>0.14896915628569901</v>
      </c>
      <c r="E12" s="93">
        <v>1.0729166666666665E-2</v>
      </c>
      <c r="F12" s="94">
        <f t="shared" si="3"/>
        <v>8.6000556637907039E-2</v>
      </c>
      <c r="G12" s="93">
        <v>1.7743055555555543E-2</v>
      </c>
      <c r="H12" s="94">
        <f t="shared" si="1"/>
        <v>0.11291985857395401</v>
      </c>
      <c r="I12" s="93">
        <f t="shared" si="2"/>
        <v>9.1863425925926084E-2</v>
      </c>
      <c r="J12" s="95">
        <f t="shared" si="4"/>
        <v>0.12985716856726839</v>
      </c>
    </row>
    <row r="13" spans="2:10" x14ac:dyDescent="0.25">
      <c r="B13" s="8" t="s">
        <v>7</v>
      </c>
      <c r="C13" s="93">
        <v>1.3923611111111102E-2</v>
      </c>
      <c r="D13" s="94">
        <f t="shared" si="0"/>
        <v>3.272044824022189E-2</v>
      </c>
      <c r="E13" s="93">
        <v>4.5138888888888893E-3</v>
      </c>
      <c r="F13" s="94">
        <f t="shared" si="3"/>
        <v>3.6181463957695524E-2</v>
      </c>
      <c r="G13" s="93">
        <v>2.8587962962962959E-3</v>
      </c>
      <c r="H13" s="94">
        <f t="shared" si="1"/>
        <v>1.8193871538008256E-2</v>
      </c>
      <c r="I13" s="93">
        <f t="shared" si="2"/>
        <v>2.1296296296296289E-2</v>
      </c>
      <c r="J13" s="95">
        <f t="shared" si="4"/>
        <v>3.0104219499026499E-2</v>
      </c>
    </row>
    <row r="14" spans="2:10" x14ac:dyDescent="0.25">
      <c r="B14" s="8" t="s">
        <v>2</v>
      </c>
      <c r="C14" s="93">
        <v>2.0358796296296295E-2</v>
      </c>
      <c r="D14" s="94">
        <f t="shared" si="0"/>
        <v>4.7843115922319483E-2</v>
      </c>
      <c r="E14" s="93">
        <v>6.6898148148148142E-3</v>
      </c>
      <c r="F14" s="94">
        <f t="shared" si="3"/>
        <v>5.3622785044994896E-2</v>
      </c>
      <c r="G14" s="93">
        <v>5.0231481481481481E-3</v>
      </c>
      <c r="H14" s="94">
        <f t="shared" si="1"/>
        <v>3.1968179139658236E-2</v>
      </c>
      <c r="I14" s="93">
        <f t="shared" si="2"/>
        <v>3.2071759259259258E-2</v>
      </c>
      <c r="J14" s="95">
        <f t="shared" si="4"/>
        <v>4.5336300125979598E-2</v>
      </c>
    </row>
    <row r="15" spans="2:10" x14ac:dyDescent="0.25">
      <c r="B15" s="8" t="s">
        <v>9</v>
      </c>
      <c r="C15" s="93">
        <v>2.6666666666666665E-2</v>
      </c>
      <c r="D15" s="94">
        <f t="shared" si="0"/>
        <v>6.266659413588635E-2</v>
      </c>
      <c r="E15" s="93">
        <v>1.3287037037037038E-2</v>
      </c>
      <c r="F15" s="94">
        <f t="shared" si="3"/>
        <v>0.10650338621393451</v>
      </c>
      <c r="G15" s="93">
        <v>4.9074074074074072E-3</v>
      </c>
      <c r="H15" s="94">
        <f t="shared" si="1"/>
        <v>3.1231585150265185E-2</v>
      </c>
      <c r="I15" s="93">
        <f t="shared" si="2"/>
        <v>4.4861111111111109E-2</v>
      </c>
      <c r="J15" s="95">
        <f t="shared" si="4"/>
        <v>6.341519281425366E-2</v>
      </c>
    </row>
    <row r="16" spans="2:10" x14ac:dyDescent="0.25">
      <c r="B16" s="8" t="s">
        <v>1</v>
      </c>
      <c r="C16" s="93">
        <v>2.2500000000000006E-2</v>
      </c>
      <c r="D16" s="94">
        <f t="shared" si="0"/>
        <v>5.2874938802154124E-2</v>
      </c>
      <c r="E16" s="93">
        <v>8.5879629629629622E-3</v>
      </c>
      <c r="F16" s="94">
        <f t="shared" si="3"/>
        <v>6.8837554504128401E-2</v>
      </c>
      <c r="G16" s="93">
        <v>3.8310185185185183E-3</v>
      </c>
      <c r="H16" s="94">
        <f t="shared" si="1"/>
        <v>2.438126104890985E-2</v>
      </c>
      <c r="I16" s="93">
        <f t="shared" si="2"/>
        <v>3.4918981481481488E-2</v>
      </c>
      <c r="J16" s="95">
        <f t="shared" si="4"/>
        <v>4.9361103385088589E-2</v>
      </c>
    </row>
    <row r="17" spans="2:10" x14ac:dyDescent="0.25">
      <c r="B17" s="8" t="s">
        <v>27</v>
      </c>
      <c r="C17" s="93">
        <v>1.8993055555555555E-2</v>
      </c>
      <c r="D17" s="94">
        <f t="shared" si="0"/>
        <v>4.4633628896262802E-2</v>
      </c>
      <c r="E17" s="93">
        <v>6.0648148148148145E-3</v>
      </c>
      <c r="F17" s="94">
        <f t="shared" si="3"/>
        <v>4.8613043881621673E-2</v>
      </c>
      <c r="G17" s="93">
        <v>5.7754629629629631E-3</v>
      </c>
      <c r="H17" s="94">
        <f t="shared" si="1"/>
        <v>3.6756040070713036E-2</v>
      </c>
      <c r="I17" s="93">
        <f t="shared" si="2"/>
        <v>3.0833333333333331E-2</v>
      </c>
      <c r="J17" s="95">
        <f t="shared" si="4"/>
        <v>4.358567431815577E-2</v>
      </c>
    </row>
    <row r="18" spans="2:10" x14ac:dyDescent="0.25">
      <c r="B18" s="8" t="s">
        <v>16</v>
      </c>
      <c r="C18" s="93">
        <v>1.4699074074074076E-3</v>
      </c>
      <c r="D18" s="94">
        <f t="shared" si="0"/>
        <v>3.454278409399986E-3</v>
      </c>
      <c r="E18" s="93">
        <v>1.3194444444444443E-3</v>
      </c>
      <c r="F18" s="94">
        <f t="shared" si="3"/>
        <v>1.0576120233787921E-2</v>
      </c>
      <c r="G18" s="93">
        <v>1.2731481481481483E-3</v>
      </c>
      <c r="H18" s="94">
        <f t="shared" si="1"/>
        <v>8.1025338833235153E-3</v>
      </c>
      <c r="I18" s="93">
        <f>G18+E18+C18</f>
        <v>4.0625000000000001E-3</v>
      </c>
      <c r="J18" s="95">
        <f t="shared" si="4"/>
        <v>5.7427070892164707E-3</v>
      </c>
    </row>
    <row r="19" spans="2:10" x14ac:dyDescent="0.25">
      <c r="B19" s="8" t="s">
        <v>4</v>
      </c>
      <c r="C19" s="93">
        <v>1.0601851851851855E-2</v>
      </c>
      <c r="D19" s="94">
        <f t="shared" si="0"/>
        <v>2.4914323015829826E-2</v>
      </c>
      <c r="E19" s="93">
        <v>7.407407407407407E-4</v>
      </c>
      <c r="F19" s="94">
        <f t="shared" si="3"/>
        <v>5.937471008442342E-3</v>
      </c>
      <c r="G19" s="93">
        <v>3.1944444444444446E-3</v>
      </c>
      <c r="H19" s="94">
        <f t="shared" si="1"/>
        <v>2.0329994107248093E-2</v>
      </c>
      <c r="I19" s="93">
        <f t="shared" ref="I19:I28" si="5">C19+E19+G19</f>
        <v>1.4537037037037041E-2</v>
      </c>
      <c r="J19" s="95">
        <f t="shared" ref="J19" si="6">I19/$I$30</f>
        <v>2.0549402005857233E-2</v>
      </c>
    </row>
    <row r="20" spans="2:10" x14ac:dyDescent="0.25">
      <c r="B20" s="8" t="s">
        <v>14</v>
      </c>
      <c r="C20" s="93">
        <v>1.6319444444444439E-2</v>
      </c>
      <c r="D20" s="94">
        <f t="shared" si="0"/>
        <v>3.8350650057117935E-2</v>
      </c>
      <c r="E20" s="93">
        <v>5.4050925925925907E-3</v>
      </c>
      <c r="F20" s="94">
        <f t="shared" si="3"/>
        <v>4.3324983764727702E-2</v>
      </c>
      <c r="G20" s="93">
        <v>7.7777777777777776E-3</v>
      </c>
      <c r="H20" s="94">
        <f t="shared" si="1"/>
        <v>4.9499116087212747E-2</v>
      </c>
      <c r="I20" s="93">
        <f t="shared" si="5"/>
        <v>2.9502314814814808E-2</v>
      </c>
      <c r="J20" s="95">
        <f t="shared" si="4"/>
        <v>4.1704160599466605E-2</v>
      </c>
    </row>
    <row r="21" spans="2:10" x14ac:dyDescent="0.25">
      <c r="B21" s="8" t="s">
        <v>11</v>
      </c>
      <c r="C21" s="93">
        <v>5.0462962962962953E-3</v>
      </c>
      <c r="D21" s="94">
        <f t="shared" si="0"/>
        <v>1.1858782570853491E-2</v>
      </c>
      <c r="E21" s="93">
        <v>3.518518518518518E-3</v>
      </c>
      <c r="F21" s="94">
        <f t="shared" si="3"/>
        <v>2.8202987290101122E-2</v>
      </c>
      <c r="G21" s="93">
        <v>5.5787037037037046E-3</v>
      </c>
      <c r="H21" s="94">
        <f t="shared" si="1"/>
        <v>3.5503830288744861E-2</v>
      </c>
      <c r="I21" s="93">
        <f t="shared" si="5"/>
        <v>1.4143518518518517E-2</v>
      </c>
      <c r="J21" s="95">
        <f t="shared" si="4"/>
        <v>1.9993128384679561E-2</v>
      </c>
    </row>
    <row r="22" spans="2:10" x14ac:dyDescent="0.25">
      <c r="B22" s="8" t="s">
        <v>15</v>
      </c>
      <c r="C22" s="93">
        <v>1.7245370370370362E-2</v>
      </c>
      <c r="D22" s="94">
        <f t="shared" si="0"/>
        <v>4.0526573464613989E-2</v>
      </c>
      <c r="E22" s="93">
        <v>4.43287037037037E-3</v>
      </c>
      <c r="F22" s="94">
        <f t="shared" si="3"/>
        <v>3.5532053066147137E-2</v>
      </c>
      <c r="G22" s="93">
        <v>3.7037037037037043E-3</v>
      </c>
      <c r="H22" s="94">
        <f t="shared" si="1"/>
        <v>2.3571007660577504E-2</v>
      </c>
      <c r="I22" s="93">
        <f t="shared" si="5"/>
        <v>2.538194444444444E-2</v>
      </c>
      <c r="J22" s="95">
        <f t="shared" si="4"/>
        <v>3.5879648565959307E-2</v>
      </c>
    </row>
    <row r="23" spans="2:10" x14ac:dyDescent="0.25">
      <c r="B23" s="8" t="s">
        <v>28</v>
      </c>
      <c r="C23" s="93">
        <v>3.5729166666666652E-2</v>
      </c>
      <c r="D23" s="94">
        <f t="shared" si="0"/>
        <v>8.3963444486753955E-2</v>
      </c>
      <c r="E23" s="93">
        <v>7.0949074074074065E-3</v>
      </c>
      <c r="F23" s="94">
        <f t="shared" si="3"/>
        <v>5.6869839502736802E-2</v>
      </c>
      <c r="G23" s="93">
        <v>3.4108796296296297E-2</v>
      </c>
      <c r="H23" s="94">
        <f t="shared" si="1"/>
        <v>0.21707424867413092</v>
      </c>
      <c r="I23" s="93">
        <f t="shared" si="5"/>
        <v>7.693287037037036E-2</v>
      </c>
      <c r="J23" s="95">
        <f t="shared" si="4"/>
        <v>0.10875149294023326</v>
      </c>
    </row>
    <row r="24" spans="2:10" x14ac:dyDescent="0.25">
      <c r="B24" s="8" t="s">
        <v>12</v>
      </c>
      <c r="C24" s="93">
        <v>8.4027777777777781E-3</v>
      </c>
      <c r="D24" s="94">
        <f t="shared" si="0"/>
        <v>1.9746504923026691E-2</v>
      </c>
      <c r="E24" s="93">
        <v>4.8726851851851856E-3</v>
      </c>
      <c r="F24" s="94">
        <f t="shared" si="3"/>
        <v>3.9057426477409785E-2</v>
      </c>
      <c r="G24" s="93">
        <v>1.2789351851851852E-2</v>
      </c>
      <c r="H24" s="94">
        <f t="shared" si="1"/>
        <v>8.1393635827931674E-2</v>
      </c>
      <c r="I24" s="93">
        <f t="shared" si="5"/>
        <v>2.6064814814814818E-2</v>
      </c>
      <c r="J24" s="95">
        <f t="shared" si="4"/>
        <v>3.6844946908591143E-2</v>
      </c>
    </row>
    <row r="25" spans="2:10" x14ac:dyDescent="0.25">
      <c r="B25" s="8" t="s">
        <v>5</v>
      </c>
      <c r="C25" s="93">
        <v>1.5949074074074074E-2</v>
      </c>
      <c r="D25" s="94">
        <f t="shared" si="0"/>
        <v>3.748028069411953E-2</v>
      </c>
      <c r="E25" s="93">
        <v>8.3564814814814821E-3</v>
      </c>
      <c r="F25" s="94">
        <f t="shared" si="3"/>
        <v>6.6982094813990173E-2</v>
      </c>
      <c r="G25" s="93">
        <v>6.1458333333333321E-3</v>
      </c>
      <c r="H25" s="94">
        <f t="shared" si="1"/>
        <v>3.9113140836770782E-2</v>
      </c>
      <c r="I25" s="93">
        <f t="shared" si="5"/>
        <v>3.0451388888888889E-2</v>
      </c>
      <c r="J25" s="95">
        <f t="shared" si="4"/>
        <v>4.3045761685836278E-2</v>
      </c>
    </row>
    <row r="26" spans="2:10" x14ac:dyDescent="0.25">
      <c r="B26" s="8" t="s">
        <v>6</v>
      </c>
      <c r="C26" s="93">
        <v>1.2500000000000001E-2</v>
      </c>
      <c r="D26" s="94">
        <f t="shared" si="0"/>
        <v>2.9374966001196729E-2</v>
      </c>
      <c r="E26" s="93">
        <v>3.7037037037037035E-4</v>
      </c>
      <c r="F26" s="94">
        <f t="shared" si="3"/>
        <v>2.968735504221171E-3</v>
      </c>
      <c r="G26" s="96">
        <v>1.273148148148148E-3</v>
      </c>
      <c r="H26" s="94">
        <f t="shared" si="1"/>
        <v>8.1025338833235153E-3</v>
      </c>
      <c r="I26" s="93">
        <f t="shared" si="5"/>
        <v>1.4143518518518519E-2</v>
      </c>
      <c r="J26" s="95">
        <f t="shared" si="4"/>
        <v>1.9993128384679561E-2</v>
      </c>
    </row>
    <row r="27" spans="2:10" x14ac:dyDescent="0.25">
      <c r="B27" s="8" t="s">
        <v>101</v>
      </c>
      <c r="C27" s="93">
        <v>1.9143518518518518E-2</v>
      </c>
      <c r="D27" s="94">
        <f t="shared" si="0"/>
        <v>4.4987216449980917E-2</v>
      </c>
      <c r="E27" s="93">
        <v>8.4374999999999971E-3</v>
      </c>
      <c r="F27" s="94">
        <f>E27/$E$30</f>
        <v>6.7631505705538525E-2</v>
      </c>
      <c r="G27" s="96">
        <v>2.719907407407407E-3</v>
      </c>
      <c r="H27" s="94">
        <f t="shared" si="1"/>
        <v>1.7309958750736598E-2</v>
      </c>
      <c r="I27" s="93">
        <f t="shared" si="5"/>
        <v>3.0300925925925922E-2</v>
      </c>
      <c r="J27" s="95">
        <f t="shared" si="4"/>
        <v>4.2833068830680103E-2</v>
      </c>
    </row>
    <row r="28" spans="2:10" x14ac:dyDescent="0.25">
      <c r="B28" s="8" t="s">
        <v>17</v>
      </c>
      <c r="C28" s="93">
        <v>1.7303240740740737E-2</v>
      </c>
      <c r="D28" s="94">
        <f t="shared" si="0"/>
        <v>4.06625686775825E-2</v>
      </c>
      <c r="E28" s="93">
        <v>7.9976851851851858E-3</v>
      </c>
      <c r="F28" s="94">
        <f>E28/$E$30</f>
        <v>6.4106132294275919E-2</v>
      </c>
      <c r="G28" s="96">
        <v>4.6180555555555549E-3</v>
      </c>
      <c r="H28" s="94">
        <f>G28/$G$30</f>
        <v>2.9390100176782567E-2</v>
      </c>
      <c r="I28" s="93">
        <f t="shared" si="5"/>
        <v>2.9918981481481477E-2</v>
      </c>
      <c r="J28" s="95">
        <f t="shared" si="4"/>
        <v>4.2293156198360604E-2</v>
      </c>
    </row>
    <row r="29" spans="2:10" x14ac:dyDescent="0.25">
      <c r="B29" s="8"/>
      <c r="C29" s="97"/>
      <c r="D29" s="97"/>
      <c r="E29" s="97"/>
      <c r="F29" s="97"/>
      <c r="G29" s="97"/>
      <c r="H29" s="97"/>
      <c r="I29" s="97"/>
      <c r="J29" s="98"/>
    </row>
    <row r="30" spans="2:10" x14ac:dyDescent="0.25">
      <c r="B30" s="11" t="s">
        <v>29</v>
      </c>
      <c r="C30" s="99">
        <f t="shared" ref="C30:J30" si="7">SUM(C7:C28)</f>
        <v>0.42553240740740783</v>
      </c>
      <c r="D30" s="100">
        <f t="shared" si="7"/>
        <v>0.99999999999999978</v>
      </c>
      <c r="E30" s="99">
        <f>SUM(E7:E28)</f>
        <v>0.12475694444444443</v>
      </c>
      <c r="F30" s="100">
        <f t="shared" si="7"/>
        <v>1.0000000000000002</v>
      </c>
      <c r="G30" s="99">
        <f>SUM(G7:G28)</f>
        <v>0.15712962962962956</v>
      </c>
      <c r="H30" s="100">
        <f>SUM(H7:H28)</f>
        <v>1.0000000000000002</v>
      </c>
      <c r="I30" s="99">
        <f>SUM(I7:I28)</f>
        <v>0.70741898148148175</v>
      </c>
      <c r="J30" s="101">
        <f t="shared" si="7"/>
        <v>1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6" t="s">
        <v>30</v>
      </c>
      <c r="C32" s="157"/>
      <c r="D32" s="157"/>
      <c r="E32" s="157"/>
      <c r="F32" s="157"/>
      <c r="G32" s="157"/>
      <c r="H32" s="157"/>
      <c r="I32" s="157"/>
      <c r="J32" s="158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86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5.3472222222222228E-3</v>
      </c>
      <c r="D7" s="94">
        <f t="shared" ref="D7:F28" si="0">C7/C$30</f>
        <v>1.762685997710798E-2</v>
      </c>
      <c r="E7" s="96"/>
      <c r="F7" s="94"/>
      <c r="G7" s="96">
        <f>C7+E7</f>
        <v>5.3472222222222228E-3</v>
      </c>
      <c r="H7" s="95">
        <f>G7/$G$30</f>
        <v>1.6498232332250118E-2</v>
      </c>
    </row>
    <row r="8" spans="2:8" s="1" customFormat="1" x14ac:dyDescent="0.25">
      <c r="B8" s="8" t="s">
        <v>13</v>
      </c>
      <c r="C8" s="96">
        <v>2.7314814814814814E-3</v>
      </c>
      <c r="D8" s="94">
        <f t="shared" si="0"/>
        <v>9.0041968714231219E-3</v>
      </c>
      <c r="E8" s="96"/>
      <c r="F8" s="94"/>
      <c r="G8" s="96">
        <f t="shared" ref="G8:G27" si="1">C8+E8</f>
        <v>2.7314814814814814E-3</v>
      </c>
      <c r="H8" s="95">
        <f t="shared" ref="H8:H27" si="2">G8/$G$30</f>
        <v>8.427668464093133E-3</v>
      </c>
    </row>
    <row r="9" spans="2:8" s="1" customFormat="1" x14ac:dyDescent="0.25">
      <c r="B9" s="8" t="s">
        <v>0</v>
      </c>
      <c r="C9" s="96">
        <v>6.5509259259259212E-2</v>
      </c>
      <c r="D9" s="94">
        <f t="shared" si="0"/>
        <v>0.21594811140785949</v>
      </c>
      <c r="E9" s="96">
        <v>6.1689814814814819E-3</v>
      </c>
      <c r="F9" s="94">
        <f t="shared" si="0"/>
        <v>0.29726715002788628</v>
      </c>
      <c r="G9" s="96">
        <f t="shared" si="1"/>
        <v>7.1678240740740695E-2</v>
      </c>
      <c r="H9" s="95">
        <f t="shared" si="2"/>
        <v>0.22115487626325736</v>
      </c>
    </row>
    <row r="10" spans="2:8" s="1" customFormat="1" x14ac:dyDescent="0.25">
      <c r="B10" s="8" t="s">
        <v>8</v>
      </c>
      <c r="C10" s="96">
        <v>2.0254629629629629E-3</v>
      </c>
      <c r="D10" s="94">
        <f t="shared" si="0"/>
        <v>6.6768409004196883E-3</v>
      </c>
      <c r="E10" s="96"/>
      <c r="F10" s="94"/>
      <c r="G10" s="96">
        <f t="shared" si="1"/>
        <v>2.0254629629629629E-3</v>
      </c>
      <c r="H10" s="95">
        <f t="shared" si="2"/>
        <v>6.2493304288826195E-3</v>
      </c>
    </row>
    <row r="11" spans="2:8" s="1" customFormat="1" x14ac:dyDescent="0.25">
      <c r="B11" s="8" t="s">
        <v>26</v>
      </c>
      <c r="C11" s="96">
        <v>2.1064814814814813E-3</v>
      </c>
      <c r="D11" s="94">
        <f t="shared" si="0"/>
        <v>6.9439145364364758E-3</v>
      </c>
      <c r="E11" s="96"/>
      <c r="F11" s="94"/>
      <c r="G11" s="96">
        <f t="shared" si="1"/>
        <v>2.1064814814814813E-3</v>
      </c>
      <c r="H11" s="95">
        <f t="shared" si="2"/>
        <v>6.4993036460379242E-3</v>
      </c>
    </row>
    <row r="12" spans="2:8" s="1" customFormat="1" x14ac:dyDescent="0.25">
      <c r="B12" s="8" t="s">
        <v>3</v>
      </c>
      <c r="C12" s="96">
        <v>8.8425925925925963E-3</v>
      </c>
      <c r="D12" s="94">
        <f t="shared" si="0"/>
        <v>2.9149179702403681E-2</v>
      </c>
      <c r="E12" s="96">
        <v>2.2453703703703702E-3</v>
      </c>
      <c r="F12" s="94">
        <f t="shared" si="0"/>
        <v>0.10819854991634133</v>
      </c>
      <c r="G12" s="96">
        <f t="shared" si="1"/>
        <v>1.1087962962962966E-2</v>
      </c>
      <c r="H12" s="95">
        <f t="shared" si="2"/>
        <v>3.4210620290683148E-2</v>
      </c>
    </row>
    <row r="13" spans="2:8" s="1" customFormat="1" x14ac:dyDescent="0.25">
      <c r="B13" s="8" t="s">
        <v>7</v>
      </c>
      <c r="C13" s="96">
        <v>5.416666666666666E-3</v>
      </c>
      <c r="D13" s="94">
        <f t="shared" si="0"/>
        <v>1.7855780236550937E-2</v>
      </c>
      <c r="E13" s="96">
        <v>1.6898148148148148E-3</v>
      </c>
      <c r="F13" s="94">
        <f t="shared" si="0"/>
        <v>8.1427774679308423E-2</v>
      </c>
      <c r="G13" s="96">
        <f t="shared" si="1"/>
        <v>7.106481481481481E-3</v>
      </c>
      <c r="H13" s="95">
        <f t="shared" si="2"/>
        <v>2.1926222190479589E-2</v>
      </c>
    </row>
    <row r="14" spans="2:8" s="1" customFormat="1" x14ac:dyDescent="0.25">
      <c r="B14" s="8" t="s">
        <v>2</v>
      </c>
      <c r="C14" s="96">
        <v>1.2569444444444446E-2</v>
      </c>
      <c r="D14" s="94">
        <f t="shared" si="0"/>
        <v>4.1434566959175897E-2</v>
      </c>
      <c r="E14" s="96">
        <v>2.7777777777777778E-4</v>
      </c>
      <c r="F14" s="94">
        <f t="shared" si="0"/>
        <v>1.3385387618516454E-2</v>
      </c>
      <c r="G14" s="96">
        <f t="shared" si="1"/>
        <v>1.2847222222222223E-2</v>
      </c>
      <c r="H14" s="95">
        <f t="shared" si="2"/>
        <v>3.9638610148912623E-2</v>
      </c>
    </row>
    <row r="15" spans="2:8" s="1" customFormat="1" x14ac:dyDescent="0.25">
      <c r="B15" s="8" t="s">
        <v>9</v>
      </c>
      <c r="C15" s="96">
        <v>4.9421296296296297E-3</v>
      </c>
      <c r="D15" s="94">
        <f t="shared" si="0"/>
        <v>1.6291491797024039E-2</v>
      </c>
      <c r="E15" s="96">
        <v>9.2592592592592585E-4</v>
      </c>
      <c r="F15" s="94">
        <f t="shared" si="0"/>
        <v>4.4617958728388175E-2</v>
      </c>
      <c r="G15" s="96">
        <f t="shared" si="1"/>
        <v>5.8680555555555552E-3</v>
      </c>
      <c r="H15" s="95">
        <f t="shared" si="2"/>
        <v>1.810520301396279E-2</v>
      </c>
    </row>
    <row r="16" spans="2:8" s="1" customFormat="1" x14ac:dyDescent="0.25">
      <c r="B16" s="8" t="s">
        <v>1</v>
      </c>
      <c r="C16" s="96">
        <v>1.678240740740741E-3</v>
      </c>
      <c r="D16" s="94">
        <f t="shared" si="0"/>
        <v>5.5322396032048858E-3</v>
      </c>
      <c r="E16" s="96">
        <v>5.7870370370370367E-4</v>
      </c>
      <c r="F16" s="94">
        <f t="shared" si="0"/>
        <v>2.7886224205242609E-2</v>
      </c>
      <c r="G16" s="96">
        <f t="shared" si="1"/>
        <v>2.2569444444444447E-3</v>
      </c>
      <c r="H16" s="95">
        <f t="shared" si="2"/>
        <v>6.96353962075492E-3</v>
      </c>
    </row>
    <row r="17" spans="2:8" s="1" customFormat="1" x14ac:dyDescent="0.25">
      <c r="B17" s="8" t="s">
        <v>27</v>
      </c>
      <c r="C17" s="96">
        <v>6.5972222222222224E-4</v>
      </c>
      <c r="D17" s="94">
        <f t="shared" si="0"/>
        <v>2.1747424647081274E-3</v>
      </c>
      <c r="E17" s="96"/>
      <c r="F17" s="94"/>
      <c r="G17" s="96">
        <f t="shared" ref="G17:G25" si="3">C17+E17</f>
        <v>6.5972222222222224E-4</v>
      </c>
      <c r="H17" s="95">
        <f t="shared" ref="H17:H25" si="4">G17/$G$30</f>
        <v>2.0354961968360535E-3</v>
      </c>
    </row>
    <row r="18" spans="2:8" s="1" customFormat="1" x14ac:dyDescent="0.25">
      <c r="B18" s="8" t="s">
        <v>16</v>
      </c>
      <c r="C18" s="96">
        <v>3.7037037037037035E-4</v>
      </c>
      <c r="D18" s="94">
        <f t="shared" si="0"/>
        <v>1.2209080503624572E-3</v>
      </c>
      <c r="E18" s="96"/>
      <c r="F18" s="94"/>
      <c r="G18" s="96">
        <f t="shared" si="3"/>
        <v>3.7037037037037035E-4</v>
      </c>
      <c r="H18" s="95">
        <f t="shared" si="4"/>
        <v>1.1427347069956789E-3</v>
      </c>
    </row>
    <row r="19" spans="2:8" s="1" customFormat="1" x14ac:dyDescent="0.25">
      <c r="B19" s="8" t="s">
        <v>4</v>
      </c>
      <c r="C19" s="96">
        <v>8.0092592592592576E-3</v>
      </c>
      <c r="D19" s="94">
        <f t="shared" si="0"/>
        <v>2.6402136589088136E-2</v>
      </c>
      <c r="E19" s="96"/>
      <c r="F19" s="94"/>
      <c r="G19" s="96">
        <f t="shared" si="3"/>
        <v>8.0092592592592576E-3</v>
      </c>
      <c r="H19" s="95">
        <f t="shared" si="4"/>
        <v>2.4711638038781555E-2</v>
      </c>
    </row>
    <row r="20" spans="2:8" s="1" customFormat="1" x14ac:dyDescent="0.25">
      <c r="B20" s="8" t="s">
        <v>14</v>
      </c>
      <c r="C20" s="96">
        <v>2.1990740740740742E-3</v>
      </c>
      <c r="D20" s="94">
        <f t="shared" si="0"/>
        <v>7.2491415490270909E-3</v>
      </c>
      <c r="E20" s="96">
        <v>3.2407407407407406E-4</v>
      </c>
      <c r="F20" s="94">
        <f t="shared" si="0"/>
        <v>1.5616285554935862E-2</v>
      </c>
      <c r="G20" s="96">
        <f t="shared" si="3"/>
        <v>2.5231481481481485E-3</v>
      </c>
      <c r="H20" s="95">
        <f t="shared" si="4"/>
        <v>7.7848801914080648E-3</v>
      </c>
    </row>
    <row r="21" spans="2:8" s="1" customFormat="1" x14ac:dyDescent="0.25">
      <c r="B21" s="8" t="s">
        <v>11</v>
      </c>
      <c r="C21" s="96">
        <v>8.5648148148148139E-4</v>
      </c>
      <c r="D21" s="94">
        <f t="shared" si="0"/>
        <v>2.8233498664631822E-3</v>
      </c>
      <c r="E21" s="96"/>
      <c r="F21" s="94"/>
      <c r="G21" s="96">
        <f t="shared" si="3"/>
        <v>8.5648148148148139E-4</v>
      </c>
      <c r="H21" s="95">
        <f t="shared" si="4"/>
        <v>2.6425740099275076E-3</v>
      </c>
    </row>
    <row r="22" spans="2:8" s="1" customFormat="1" x14ac:dyDescent="0.25">
      <c r="B22" s="8" t="s">
        <v>15</v>
      </c>
      <c r="C22" s="96">
        <v>1.2731481481481483E-3</v>
      </c>
      <c r="D22" s="94">
        <f t="shared" si="0"/>
        <v>4.1968714231209476E-3</v>
      </c>
      <c r="E22" s="96">
        <v>1.7361111111111112E-4</v>
      </c>
      <c r="F22" s="94">
        <f t="shared" si="0"/>
        <v>8.3658672615727833E-3</v>
      </c>
      <c r="G22" s="96">
        <f t="shared" si="3"/>
        <v>1.4467592592592594E-3</v>
      </c>
      <c r="H22" s="95">
        <f t="shared" si="4"/>
        <v>4.4638074492018712E-3</v>
      </c>
    </row>
    <row r="23" spans="2:8" s="1" customFormat="1" x14ac:dyDescent="0.25">
      <c r="B23" s="8" t="s">
        <v>91</v>
      </c>
      <c r="C23" s="96">
        <v>1.273148148148148E-3</v>
      </c>
      <c r="D23" s="94">
        <f t="shared" si="0"/>
        <v>4.1968714231209467E-3</v>
      </c>
      <c r="E23" s="96"/>
      <c r="F23" s="94"/>
      <c r="G23" s="96">
        <f t="shared" si="3"/>
        <v>1.273148148148148E-3</v>
      </c>
      <c r="H23" s="95">
        <f t="shared" si="4"/>
        <v>3.9281505552976465E-3</v>
      </c>
    </row>
    <row r="24" spans="2:8" s="1" customFormat="1" x14ac:dyDescent="0.25">
      <c r="B24" s="8" t="s">
        <v>12</v>
      </c>
      <c r="C24" s="96">
        <v>2.3726851851851851E-3</v>
      </c>
      <c r="D24" s="94">
        <f t="shared" si="0"/>
        <v>7.8214421976344917E-3</v>
      </c>
      <c r="E24" s="96"/>
      <c r="F24" s="94"/>
      <c r="G24" s="96">
        <f t="shared" si="3"/>
        <v>2.3726851851851851E-3</v>
      </c>
      <c r="H24" s="95">
        <f t="shared" si="4"/>
        <v>7.320644216691069E-3</v>
      </c>
    </row>
    <row r="25" spans="2:8" s="1" customFormat="1" x14ac:dyDescent="0.25">
      <c r="B25" s="8" t="s">
        <v>5</v>
      </c>
      <c r="C25" s="96">
        <v>6.2500000000000001E-4</v>
      </c>
      <c r="D25" s="94">
        <f t="shared" si="0"/>
        <v>2.0602823349866466E-3</v>
      </c>
      <c r="E25" s="96"/>
      <c r="F25" s="94"/>
      <c r="G25" s="96">
        <f t="shared" si="3"/>
        <v>6.2500000000000001E-4</v>
      </c>
      <c r="H25" s="95">
        <f t="shared" si="4"/>
        <v>1.9283648180552083E-3</v>
      </c>
    </row>
    <row r="26" spans="2:8" s="1" customFormat="1" x14ac:dyDescent="0.25">
      <c r="B26" s="8" t="s">
        <v>6</v>
      </c>
      <c r="C26" s="96">
        <v>0.10369212962962966</v>
      </c>
      <c r="D26" s="94">
        <f t="shared" si="0"/>
        <v>0.34181610072491431</v>
      </c>
      <c r="E26" s="96">
        <v>8.3680555555555557E-3</v>
      </c>
      <c r="F26" s="94">
        <f t="shared" si="0"/>
        <v>0.40323480200780815</v>
      </c>
      <c r="G26" s="96">
        <f t="shared" si="1"/>
        <v>0.11206018518518522</v>
      </c>
      <c r="H26" s="95">
        <f t="shared" si="2"/>
        <v>0.34574866978538027</v>
      </c>
    </row>
    <row r="27" spans="2:8" s="1" customFormat="1" x14ac:dyDescent="0.25">
      <c r="B27" s="8" t="s">
        <v>101</v>
      </c>
      <c r="C27" s="96">
        <v>7.0416666666666655E-2</v>
      </c>
      <c r="D27" s="94">
        <f t="shared" si="0"/>
        <v>0.23212514307516216</v>
      </c>
      <c r="E27" s="96"/>
      <c r="F27" s="94"/>
      <c r="G27" s="96">
        <f t="shared" si="1"/>
        <v>7.0416666666666655E-2</v>
      </c>
      <c r="H27" s="95">
        <f t="shared" si="2"/>
        <v>0.21726243616755345</v>
      </c>
    </row>
    <row r="28" spans="2:8" s="1" customFormat="1" x14ac:dyDescent="0.25">
      <c r="B28" s="36" t="s">
        <v>17</v>
      </c>
      <c r="C28" s="106">
        <v>4.3981481481481486E-4</v>
      </c>
      <c r="D28" s="94">
        <f t="shared" si="0"/>
        <v>1.4498283098054183E-3</v>
      </c>
      <c r="E28" s="106"/>
      <c r="F28" s="94"/>
      <c r="G28" s="96">
        <f t="shared" ref="G28" si="5">C28+E28</f>
        <v>4.3981481481481486E-4</v>
      </c>
      <c r="H28" s="95">
        <f t="shared" ref="H28" si="6">G28/$G$30</f>
        <v>1.3569974645573689E-3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0.30335648148148142</v>
      </c>
      <c r="D30" s="109">
        <f t="shared" si="7"/>
        <v>1.0000000000000002</v>
      </c>
      <c r="E30" s="108">
        <f>SUM(E7:E28)</f>
        <v>2.0752314814814814E-2</v>
      </c>
      <c r="F30" s="109">
        <f>SUM(F7:F28)</f>
        <v>1</v>
      </c>
      <c r="G30" s="108">
        <f>SUM(G7:G28)</f>
        <v>0.3241087962962963</v>
      </c>
      <c r="H30" s="111">
        <f t="shared" si="7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87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3.9930555555555552E-3</v>
      </c>
      <c r="D7" s="94">
        <f t="shared" ref="D7:D28" si="0">C7/C$30</f>
        <v>4.5471320118093614E-3</v>
      </c>
      <c r="E7" s="96">
        <v>1.1689814814814813E-3</v>
      </c>
      <c r="F7" s="94">
        <f t="shared" ref="F7:F28" si="1">E7/E$30</f>
        <v>4.9316406249999998E-3</v>
      </c>
      <c r="G7" s="96">
        <f>E7+C7</f>
        <v>5.1620370370370362E-3</v>
      </c>
      <c r="H7" s="95">
        <f>G7/$G$30</f>
        <v>4.6288608435735628E-3</v>
      </c>
    </row>
    <row r="8" spans="2:8" s="1" customFormat="1" x14ac:dyDescent="0.25">
      <c r="B8" s="8" t="s">
        <v>13</v>
      </c>
      <c r="C8" s="96">
        <v>1.0925925925925926E-2</v>
      </c>
      <c r="D8" s="94">
        <f t="shared" si="0"/>
        <v>1.2442007591733441E-2</v>
      </c>
      <c r="E8" s="96">
        <v>5.5092592592592598E-3</v>
      </c>
      <c r="F8" s="94">
        <f t="shared" si="1"/>
        <v>2.3242187500000004E-2</v>
      </c>
      <c r="G8" s="96">
        <f t="shared" ref="G8:G27" si="2">E8+C8</f>
        <v>1.6435185185185185E-2</v>
      </c>
      <c r="H8" s="95">
        <f t="shared" ref="H8:H27" si="3">G8/$G$30</f>
        <v>1.4737628694785784E-2</v>
      </c>
    </row>
    <row r="9" spans="2:8" s="1" customFormat="1" x14ac:dyDescent="0.25">
      <c r="B9" s="8" t="s">
        <v>0</v>
      </c>
      <c r="C9" s="96">
        <v>0.12350694444444452</v>
      </c>
      <c r="D9" s="94">
        <f t="shared" si="0"/>
        <v>0.14064477013918181</v>
      </c>
      <c r="E9" s="96">
        <v>3.3113425925925921E-2</v>
      </c>
      <c r="F9" s="94">
        <f t="shared" si="1"/>
        <v>0.13969726562499998</v>
      </c>
      <c r="G9" s="96">
        <f t="shared" si="2"/>
        <v>0.15662037037037044</v>
      </c>
      <c r="H9" s="95">
        <f t="shared" si="3"/>
        <v>0.14044337429425444</v>
      </c>
    </row>
    <row r="10" spans="2:8" s="1" customFormat="1" x14ac:dyDescent="0.25">
      <c r="B10" s="8" t="s">
        <v>8</v>
      </c>
      <c r="C10" s="96">
        <v>2.1990740740740738E-2</v>
      </c>
      <c r="D10" s="94">
        <f t="shared" si="0"/>
        <v>2.5042176296921119E-2</v>
      </c>
      <c r="E10" s="96">
        <v>1.0289351851851852E-2</v>
      </c>
      <c r="F10" s="94">
        <f t="shared" si="1"/>
        <v>4.3408203125000003E-2</v>
      </c>
      <c r="G10" s="96">
        <f t="shared" si="2"/>
        <v>3.2280092592592589E-2</v>
      </c>
      <c r="H10" s="95">
        <f t="shared" si="3"/>
        <v>2.8945948189970105E-2</v>
      </c>
    </row>
    <row r="11" spans="2:8" s="1" customFormat="1" x14ac:dyDescent="0.25">
      <c r="B11" s="8" t="s">
        <v>26</v>
      </c>
      <c r="C11" s="96"/>
      <c r="D11" s="94"/>
      <c r="E11" s="96">
        <v>1.3657407407407407E-3</v>
      </c>
      <c r="F11" s="94">
        <f t="shared" si="1"/>
        <v>5.7617187500000003E-3</v>
      </c>
      <c r="G11" s="96">
        <f t="shared" si="2"/>
        <v>1.3657407407407407E-3</v>
      </c>
      <c r="H11" s="95">
        <f t="shared" si="3"/>
        <v>1.2246761873131848E-3</v>
      </c>
    </row>
    <row r="12" spans="2:8" s="1" customFormat="1" x14ac:dyDescent="0.25">
      <c r="B12" s="8" t="s">
        <v>3</v>
      </c>
      <c r="C12" s="96">
        <v>2.8067129629629615E-2</v>
      </c>
      <c r="D12" s="94">
        <f t="shared" si="0"/>
        <v>3.1961725010544048E-2</v>
      </c>
      <c r="E12" s="96">
        <v>1.2465277777777778E-2</v>
      </c>
      <c r="F12" s="94">
        <f t="shared" si="1"/>
        <v>5.2587890625000008E-2</v>
      </c>
      <c r="G12" s="96">
        <f t="shared" si="2"/>
        <v>4.0532407407407392E-2</v>
      </c>
      <c r="H12" s="95">
        <f t="shared" si="3"/>
        <v>3.6345898372633662E-2</v>
      </c>
    </row>
    <row r="13" spans="2:8" s="1" customFormat="1" x14ac:dyDescent="0.25">
      <c r="B13" s="8" t="s">
        <v>7</v>
      </c>
      <c r="C13" s="96">
        <v>1.5752314814814809E-2</v>
      </c>
      <c r="D13" s="94">
        <f t="shared" si="0"/>
        <v>1.7938106284268229E-2</v>
      </c>
      <c r="E13" s="96">
        <v>1.8472222222222223E-2</v>
      </c>
      <c r="F13" s="94">
        <f t="shared" si="1"/>
        <v>7.7929687500000011E-2</v>
      </c>
      <c r="G13" s="96">
        <f t="shared" si="2"/>
        <v>3.4224537037037032E-2</v>
      </c>
      <c r="H13" s="95">
        <f t="shared" si="3"/>
        <v>3.0689554965127857E-2</v>
      </c>
    </row>
    <row r="14" spans="2:8" s="1" customFormat="1" x14ac:dyDescent="0.25">
      <c r="B14" s="8" t="s">
        <v>2</v>
      </c>
      <c r="C14" s="96">
        <v>7.9780092592592611E-2</v>
      </c>
      <c r="D14" s="94">
        <f t="shared" si="0"/>
        <v>9.0850379586672275E-2</v>
      </c>
      <c r="E14" s="96">
        <v>5.8912037037037041E-3</v>
      </c>
      <c r="F14" s="94">
        <f t="shared" si="1"/>
        <v>2.4853515625000003E-2</v>
      </c>
      <c r="G14" s="96">
        <f t="shared" si="2"/>
        <v>8.5671296296296315E-2</v>
      </c>
      <c r="H14" s="95">
        <f t="shared" si="3"/>
        <v>7.6822484224510143E-2</v>
      </c>
    </row>
    <row r="15" spans="2:8" s="1" customFormat="1" x14ac:dyDescent="0.25">
      <c r="B15" s="8" t="s">
        <v>9</v>
      </c>
      <c r="C15" s="96">
        <v>7.4270833333333355E-2</v>
      </c>
      <c r="D15" s="94">
        <f t="shared" si="0"/>
        <v>8.4576655419654145E-2</v>
      </c>
      <c r="E15" s="96">
        <v>7.3958333333333333E-3</v>
      </c>
      <c r="F15" s="94">
        <f t="shared" si="1"/>
        <v>3.1201171875000003E-2</v>
      </c>
      <c r="G15" s="96">
        <f t="shared" si="2"/>
        <v>8.1666666666666693E-2</v>
      </c>
      <c r="H15" s="95">
        <f t="shared" si="3"/>
        <v>7.3231484556625717E-2</v>
      </c>
    </row>
    <row r="16" spans="2:8" s="1" customFormat="1" x14ac:dyDescent="0.25">
      <c r="B16" s="8" t="s">
        <v>1</v>
      </c>
      <c r="C16" s="96">
        <v>4.2361111111111115E-3</v>
      </c>
      <c r="D16" s="94">
        <f t="shared" si="0"/>
        <v>4.8239139603542796E-3</v>
      </c>
      <c r="E16" s="96">
        <v>9.1898148148148121E-3</v>
      </c>
      <c r="F16" s="94">
        <f t="shared" si="1"/>
        <v>3.8769531249999989E-2</v>
      </c>
      <c r="G16" s="96">
        <f t="shared" si="2"/>
        <v>1.3425925925925924E-2</v>
      </c>
      <c r="H16" s="95">
        <f t="shared" si="3"/>
        <v>1.2039189637994019E-2</v>
      </c>
    </row>
    <row r="17" spans="2:8" s="1" customFormat="1" x14ac:dyDescent="0.25">
      <c r="B17" s="8" t="s">
        <v>27</v>
      </c>
      <c r="C17" s="96">
        <v>1.2650462962962964E-2</v>
      </c>
      <c r="D17" s="94">
        <f t="shared" si="0"/>
        <v>1.4405841417123573E-2</v>
      </c>
      <c r="E17" s="96">
        <v>1.7361111111111112E-2</v>
      </c>
      <c r="F17" s="94">
        <f t="shared" si="1"/>
        <v>7.3242187500000014E-2</v>
      </c>
      <c r="G17" s="96">
        <f t="shared" si="2"/>
        <v>3.0011574074074076E-2</v>
      </c>
      <c r="H17" s="95">
        <f t="shared" si="3"/>
        <v>2.6911740285619396E-2</v>
      </c>
    </row>
    <row r="18" spans="2:8" s="1" customFormat="1" x14ac:dyDescent="0.25">
      <c r="B18" s="8" t="s">
        <v>16</v>
      </c>
      <c r="C18" s="96">
        <v>1.6875000000000001E-2</v>
      </c>
      <c r="D18" s="94">
        <f t="shared" si="0"/>
        <v>1.921657528469E-2</v>
      </c>
      <c r="E18" s="96">
        <v>1.2430555555555551E-2</v>
      </c>
      <c r="F18" s="94">
        <f t="shared" si="1"/>
        <v>5.2441406249999982E-2</v>
      </c>
      <c r="G18" s="96">
        <f t="shared" si="2"/>
        <v>2.930555555555555E-2</v>
      </c>
      <c r="H18" s="95">
        <f t="shared" si="3"/>
        <v>2.6278644968449012E-2</v>
      </c>
    </row>
    <row r="19" spans="2:8" s="1" customFormat="1" x14ac:dyDescent="0.25">
      <c r="B19" s="8" t="s">
        <v>4</v>
      </c>
      <c r="C19" s="96">
        <v>1.7627314814814818E-2</v>
      </c>
      <c r="D19" s="94">
        <f t="shared" si="0"/>
        <v>2.007328131590046E-2</v>
      </c>
      <c r="E19" s="96">
        <v>7.152777777777777E-3</v>
      </c>
      <c r="F19" s="94">
        <f t="shared" si="1"/>
        <v>3.0175781249999999E-2</v>
      </c>
      <c r="G19" s="96">
        <f t="shared" si="2"/>
        <v>2.4780092592592597E-2</v>
      </c>
      <c r="H19" s="95">
        <f t="shared" si="3"/>
        <v>2.2220607771504485E-2</v>
      </c>
    </row>
    <row r="20" spans="2:8" s="1" customFormat="1" x14ac:dyDescent="0.25">
      <c r="B20" s="8" t="s">
        <v>14</v>
      </c>
      <c r="C20" s="96">
        <v>9.7569444444444414E-3</v>
      </c>
      <c r="D20" s="94">
        <f t="shared" si="0"/>
        <v>1.1110818220160263E-2</v>
      </c>
      <c r="E20" s="96">
        <v>1.4907407407407406E-2</v>
      </c>
      <c r="F20" s="94">
        <f t="shared" si="1"/>
        <v>6.2890624999999992E-2</v>
      </c>
      <c r="G20" s="96">
        <f t="shared" si="2"/>
        <v>2.4664351851851847E-2</v>
      </c>
      <c r="H20" s="95">
        <f t="shared" si="3"/>
        <v>2.2116821653935564E-2</v>
      </c>
    </row>
    <row r="21" spans="2:8" s="1" customFormat="1" x14ac:dyDescent="0.25">
      <c r="B21" s="8" t="s">
        <v>11</v>
      </c>
      <c r="C21" s="96">
        <v>4.2708333333333331E-3</v>
      </c>
      <c r="D21" s="94">
        <f t="shared" si="0"/>
        <v>4.8634542387178386E-3</v>
      </c>
      <c r="E21" s="96">
        <v>5.5439814814814813E-3</v>
      </c>
      <c r="F21" s="94">
        <f t="shared" si="1"/>
        <v>2.3388671875000003E-2</v>
      </c>
      <c r="G21" s="96">
        <f t="shared" si="2"/>
        <v>9.8148148148148144E-3</v>
      </c>
      <c r="H21" s="95">
        <f t="shared" si="3"/>
        <v>8.801062769843904E-3</v>
      </c>
    </row>
    <row r="22" spans="2:8" s="1" customFormat="1" x14ac:dyDescent="0.25">
      <c r="B22" s="8" t="s">
        <v>15</v>
      </c>
      <c r="C22" s="96">
        <v>1.0543981481481481E-2</v>
      </c>
      <c r="D22" s="94">
        <f t="shared" si="0"/>
        <v>1.2007064529734284E-2</v>
      </c>
      <c r="E22" s="96">
        <v>1.1597222222222221E-2</v>
      </c>
      <c r="F22" s="94">
        <f t="shared" si="1"/>
        <v>4.8925781249999994E-2</v>
      </c>
      <c r="G22" s="96">
        <f t="shared" si="2"/>
        <v>2.2141203703703701E-2</v>
      </c>
      <c r="H22" s="95">
        <f t="shared" si="3"/>
        <v>1.9854284290933239E-2</v>
      </c>
    </row>
    <row r="23" spans="2:8" s="1" customFormat="1" x14ac:dyDescent="0.25">
      <c r="B23" s="8" t="s">
        <v>91</v>
      </c>
      <c r="C23" s="96">
        <v>1.1215277777777777E-2</v>
      </c>
      <c r="D23" s="94">
        <f t="shared" si="0"/>
        <v>1.2771509911429771E-2</v>
      </c>
      <c r="E23" s="96">
        <v>9.0046296296296281E-3</v>
      </c>
      <c r="F23" s="94">
        <f t="shared" si="1"/>
        <v>3.7988281249999999E-2</v>
      </c>
      <c r="G23" s="96">
        <f t="shared" si="2"/>
        <v>2.0219907407407405E-2</v>
      </c>
      <c r="H23" s="95">
        <f t="shared" si="3"/>
        <v>1.8131434739289271E-2</v>
      </c>
    </row>
    <row r="24" spans="2:8" s="1" customFormat="1" x14ac:dyDescent="0.25">
      <c r="B24" s="8" t="s">
        <v>12</v>
      </c>
      <c r="C24" s="96">
        <v>1.0532407407407407E-3</v>
      </c>
      <c r="D24" s="94">
        <f t="shared" si="0"/>
        <v>1.1993884436946431E-3</v>
      </c>
      <c r="E24" s="96">
        <v>9.6064814814814808E-4</v>
      </c>
      <c r="F24" s="94">
        <f t="shared" si="1"/>
        <v>4.0527343750000003E-3</v>
      </c>
      <c r="G24" s="96">
        <f t="shared" si="2"/>
        <v>2.0138888888888888E-3</v>
      </c>
      <c r="H24" s="95">
        <f t="shared" si="3"/>
        <v>1.8058784456991032E-3</v>
      </c>
    </row>
    <row r="25" spans="2:8" s="1" customFormat="1" x14ac:dyDescent="0.25">
      <c r="B25" s="8" t="s">
        <v>5</v>
      </c>
      <c r="C25" s="96">
        <v>5.6712962962962958E-3</v>
      </c>
      <c r="D25" s="94">
        <f t="shared" si="0"/>
        <v>6.4582454660480782E-3</v>
      </c>
      <c r="E25" s="96">
        <v>3.425925925925926E-3</v>
      </c>
      <c r="F25" s="94">
        <f t="shared" si="1"/>
        <v>1.4453125000000001E-2</v>
      </c>
      <c r="G25" s="96">
        <f t="shared" si="2"/>
        <v>9.0972222222222218E-3</v>
      </c>
      <c r="H25" s="95">
        <f t="shared" si="3"/>
        <v>8.1575888409166387E-3</v>
      </c>
    </row>
    <row r="26" spans="2:8" s="1" customFormat="1" x14ac:dyDescent="0.25">
      <c r="B26" s="8" t="s">
        <v>6</v>
      </c>
      <c r="C26" s="96">
        <v>0.33641203703703709</v>
      </c>
      <c r="D26" s="94">
        <f t="shared" si="0"/>
        <v>0.38309257697174182</v>
      </c>
      <c r="E26" s="96">
        <v>1.4513888888888889E-2</v>
      </c>
      <c r="F26" s="94">
        <f t="shared" si="1"/>
        <v>6.1230468750000003E-2</v>
      </c>
      <c r="G26" s="96">
        <f t="shared" si="2"/>
        <v>0.35092592592592597</v>
      </c>
      <c r="H26" s="95">
        <f t="shared" si="3"/>
        <v>0.31467950846894721</v>
      </c>
    </row>
    <row r="27" spans="2:8" s="1" customFormat="1" x14ac:dyDescent="0.25">
      <c r="B27" s="8" t="s">
        <v>101</v>
      </c>
      <c r="C27" s="96">
        <v>8.7442129629629689E-2</v>
      </c>
      <c r="D27" s="94">
        <f t="shared" si="0"/>
        <v>9.957560101223116E-2</v>
      </c>
      <c r="E27" s="96">
        <v>1.5520833333333331E-2</v>
      </c>
      <c r="F27" s="94">
        <f t="shared" si="1"/>
        <v>6.5478515624999997E-2</v>
      </c>
      <c r="G27" s="96">
        <f t="shared" si="2"/>
        <v>0.10296296296296302</v>
      </c>
      <c r="H27" s="95">
        <f t="shared" si="3"/>
        <v>9.2328130189305926E-2</v>
      </c>
    </row>
    <row r="28" spans="2:8" s="1" customFormat="1" x14ac:dyDescent="0.25">
      <c r="B28" s="36" t="s">
        <v>17</v>
      </c>
      <c r="C28" s="106">
        <v>2.1064814814814809E-3</v>
      </c>
      <c r="D28" s="94">
        <f t="shared" si="0"/>
        <v>2.3987768873892858E-3</v>
      </c>
      <c r="E28" s="106">
        <v>1.9756944444444442E-2</v>
      </c>
      <c r="F28" s="94">
        <f t="shared" si="1"/>
        <v>8.3349609374999994E-2</v>
      </c>
      <c r="G28" s="96">
        <f t="shared" ref="G28" si="4">E28+C28</f>
        <v>2.1863425925925922E-2</v>
      </c>
      <c r="H28" s="95">
        <f t="shared" ref="H28" si="5">G28/$G$30</f>
        <v>1.9605197608767846E-2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6">SUM(C7:C28)</f>
        <v>0.87814814814814846</v>
      </c>
      <c r="D30" s="109">
        <f t="shared" si="6"/>
        <v>0.99999999999999989</v>
      </c>
      <c r="E30" s="108">
        <f t="shared" si="6"/>
        <v>0.23703703703703702</v>
      </c>
      <c r="F30" s="109">
        <f t="shared" si="6"/>
        <v>0.99999999999999989</v>
      </c>
      <c r="G30" s="108">
        <f t="shared" si="6"/>
        <v>1.1151851851851853</v>
      </c>
      <c r="H30" s="111">
        <f t="shared" si="6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88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1.6203703703703703E-4</v>
      </c>
      <c r="D7" s="94">
        <f t="shared" ref="D7:F28" si="0">C7/C$30</f>
        <v>1.0546933855657679E-3</v>
      </c>
      <c r="E7" s="96"/>
      <c r="F7" s="94"/>
      <c r="G7" s="96">
        <f>C7+E7</f>
        <v>1.6203703703703703E-4</v>
      </c>
      <c r="H7" s="95">
        <f t="shared" ref="H7:H27" si="1">G7/$G$30</f>
        <v>1.0388839418224995E-3</v>
      </c>
    </row>
    <row r="8" spans="2:8" s="1" customFormat="1" x14ac:dyDescent="0.25">
      <c r="B8" s="8" t="s">
        <v>13</v>
      </c>
      <c r="C8" s="96">
        <v>2.9513888888888888E-3</v>
      </c>
      <c r="D8" s="94">
        <f t="shared" si="0"/>
        <v>1.9210486665662201E-2</v>
      </c>
      <c r="E8" s="96"/>
      <c r="F8" s="94"/>
      <c r="G8" s="96">
        <f t="shared" ref="G8:G27" si="2">C8+E8</f>
        <v>2.9513888888888888E-3</v>
      </c>
      <c r="H8" s="95">
        <f t="shared" si="1"/>
        <v>1.8922528940338385E-2</v>
      </c>
    </row>
    <row r="9" spans="2:8" s="1" customFormat="1" x14ac:dyDescent="0.25">
      <c r="B9" s="8" t="s">
        <v>0</v>
      </c>
      <c r="C9" s="96">
        <v>3.8287037037037008E-2</v>
      </c>
      <c r="D9" s="94">
        <f t="shared" si="0"/>
        <v>0.24920897996082556</v>
      </c>
      <c r="E9" s="113">
        <v>9.7222222222222219E-4</v>
      </c>
      <c r="F9" s="94">
        <f t="shared" si="0"/>
        <v>0.41584158415841582</v>
      </c>
      <c r="G9" s="96">
        <f t="shared" si="2"/>
        <v>3.925925925925923E-2</v>
      </c>
      <c r="H9" s="95">
        <f t="shared" si="1"/>
        <v>0.25170673790442255</v>
      </c>
    </row>
    <row r="10" spans="2:8" s="1" customFormat="1" x14ac:dyDescent="0.25">
      <c r="B10" s="8" t="s">
        <v>8</v>
      </c>
      <c r="C10" s="96">
        <v>2.6967592592592594E-3</v>
      </c>
      <c r="D10" s="94">
        <f t="shared" si="0"/>
        <v>1.7553111345487423E-2</v>
      </c>
      <c r="E10" s="96"/>
      <c r="F10" s="94"/>
      <c r="G10" s="96">
        <f t="shared" si="2"/>
        <v>2.6967592592592594E-3</v>
      </c>
      <c r="H10" s="95">
        <f t="shared" si="1"/>
        <v>1.7289997031760172E-2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6.2500000000000003E-3</v>
      </c>
      <c r="D12" s="94">
        <f t="shared" si="0"/>
        <v>4.0681030586108197E-2</v>
      </c>
      <c r="E12" s="96">
        <v>4.9768518518518521E-4</v>
      </c>
      <c r="F12" s="94">
        <f t="shared" si="0"/>
        <v>0.21287128712871287</v>
      </c>
      <c r="G12" s="96">
        <f t="shared" si="2"/>
        <v>6.7476851851851856E-3</v>
      </c>
      <c r="H12" s="95">
        <f t="shared" si="1"/>
        <v>4.3262095577322662E-2</v>
      </c>
    </row>
    <row r="13" spans="2:8" s="1" customFormat="1" x14ac:dyDescent="0.25">
      <c r="B13" s="8" t="s">
        <v>7</v>
      </c>
      <c r="C13" s="96">
        <v>3.6342592592592594E-3</v>
      </c>
      <c r="D13" s="94">
        <f t="shared" si="0"/>
        <v>2.3655265933403655E-2</v>
      </c>
      <c r="E13" s="96"/>
      <c r="F13" s="94"/>
      <c r="G13" s="96">
        <f t="shared" si="2"/>
        <v>3.6342592592592594E-3</v>
      </c>
      <c r="H13" s="95">
        <f t="shared" si="1"/>
        <v>2.3300682695161775E-2</v>
      </c>
    </row>
    <row r="14" spans="2:8" s="1" customFormat="1" x14ac:dyDescent="0.25">
      <c r="B14" s="8" t="s">
        <v>2</v>
      </c>
      <c r="C14" s="96">
        <v>7.8009259259259264E-3</v>
      </c>
      <c r="D14" s="94">
        <f t="shared" si="0"/>
        <v>5.0775952990809115E-2</v>
      </c>
      <c r="E14" s="96"/>
      <c r="F14" s="94"/>
      <c r="G14" s="96">
        <f t="shared" si="2"/>
        <v>7.8009259259259264E-3</v>
      </c>
      <c r="H14" s="95">
        <f t="shared" si="1"/>
        <v>5.0014841199168908E-2</v>
      </c>
    </row>
    <row r="15" spans="2:8" s="1" customFormat="1" x14ac:dyDescent="0.25">
      <c r="B15" s="8" t="s">
        <v>9</v>
      </c>
      <c r="C15" s="96">
        <v>6.7245370370370367E-3</v>
      </c>
      <c r="D15" s="94">
        <f t="shared" si="0"/>
        <v>4.3769775500979366E-2</v>
      </c>
      <c r="E15" s="96">
        <v>2.7777777777777778E-4</v>
      </c>
      <c r="F15" s="94">
        <f t="shared" si="0"/>
        <v>0.11881188118811881</v>
      </c>
      <c r="G15" s="96">
        <f t="shared" si="2"/>
        <v>7.0023148148148145E-3</v>
      </c>
      <c r="H15" s="95">
        <f t="shared" si="1"/>
        <v>4.4894627485900875E-2</v>
      </c>
    </row>
    <row r="16" spans="2:8" s="1" customFormat="1" x14ac:dyDescent="0.25">
      <c r="B16" s="8" t="s">
        <v>1</v>
      </c>
      <c r="C16" s="96">
        <v>1.8749999999999999E-3</v>
      </c>
      <c r="D16" s="94">
        <f t="shared" si="0"/>
        <v>1.2204309175832456E-2</v>
      </c>
      <c r="E16" s="96">
        <v>5.9027777777777789E-4</v>
      </c>
      <c r="F16" s="94">
        <f t="shared" si="0"/>
        <v>0.25247524752475253</v>
      </c>
      <c r="G16" s="96">
        <f t="shared" si="2"/>
        <v>2.465277777777778E-3</v>
      </c>
      <c r="H16" s="95">
        <f t="shared" si="1"/>
        <v>1.5805877114870887E-2</v>
      </c>
    </row>
    <row r="17" spans="2:8" s="1" customFormat="1" x14ac:dyDescent="0.25">
      <c r="B17" s="8" t="s">
        <v>27</v>
      </c>
      <c r="C17" s="96">
        <v>1.8634259259259259E-3</v>
      </c>
      <c r="D17" s="94">
        <f t="shared" si="0"/>
        <v>1.2128973934006332E-2</v>
      </c>
      <c r="E17" s="96"/>
      <c r="F17" s="94"/>
      <c r="G17" s="96">
        <f t="shared" si="2"/>
        <v>1.8634259259259259E-3</v>
      </c>
      <c r="H17" s="95">
        <f t="shared" ref="H17:H20" si="3">G17/$G$30</f>
        <v>1.1947165330958744E-2</v>
      </c>
    </row>
    <row r="18" spans="2:8" s="1" customFormat="1" x14ac:dyDescent="0.25">
      <c r="B18" s="8" t="s">
        <v>16</v>
      </c>
      <c r="C18" s="96">
        <v>9.8379629629629642E-4</v>
      </c>
      <c r="D18" s="94">
        <f t="shared" ref="D18" si="4">C18/C$30</f>
        <v>6.4034955552207343E-3</v>
      </c>
      <c r="E18" s="96"/>
      <c r="F18" s="94"/>
      <c r="G18" s="96">
        <f t="shared" si="2"/>
        <v>9.8379629629629642E-4</v>
      </c>
      <c r="H18" s="95">
        <f t="shared" ref="H18" si="5">G18/$G$30</f>
        <v>6.3075096467794627E-3</v>
      </c>
    </row>
    <row r="19" spans="2:8" s="1" customFormat="1" x14ac:dyDescent="0.25">
      <c r="B19" s="8" t="s">
        <v>4</v>
      </c>
      <c r="C19" s="96">
        <v>4.5370370370370373E-3</v>
      </c>
      <c r="D19" s="94">
        <f t="shared" si="0"/>
        <v>2.9531414795841503E-2</v>
      </c>
      <c r="E19" s="96"/>
      <c r="F19" s="94"/>
      <c r="G19" s="96">
        <f t="shared" si="2"/>
        <v>4.5370370370370373E-3</v>
      </c>
      <c r="H19" s="95">
        <f t="shared" si="3"/>
        <v>2.9088750371029988E-2</v>
      </c>
    </row>
    <row r="20" spans="2:8" s="1" customFormat="1" x14ac:dyDescent="0.25">
      <c r="B20" s="8" t="s">
        <v>14</v>
      </c>
      <c r="C20" s="96">
        <v>2.8009259259259255E-3</v>
      </c>
      <c r="D20" s="94">
        <f t="shared" si="0"/>
        <v>1.8231128521922556E-2</v>
      </c>
      <c r="E20" s="96"/>
      <c r="F20" s="94"/>
      <c r="G20" s="96">
        <f t="shared" si="2"/>
        <v>2.8009259259259255E-3</v>
      </c>
      <c r="H20" s="95">
        <f t="shared" si="3"/>
        <v>1.7957850994360345E-2</v>
      </c>
    </row>
    <row r="21" spans="2:8" s="1" customFormat="1" x14ac:dyDescent="0.25">
      <c r="B21" s="8" t="s">
        <v>11</v>
      </c>
      <c r="C21" s="96">
        <v>3.3564814814814818E-4</v>
      </c>
      <c r="D21" s="94">
        <f t="shared" si="0"/>
        <v>2.1847220129576623E-3</v>
      </c>
      <c r="E21" s="96"/>
      <c r="F21" s="94"/>
      <c r="G21" s="96">
        <f t="shared" si="2"/>
        <v>3.3564814814814818E-4</v>
      </c>
      <c r="H21" s="95">
        <f t="shared" si="1"/>
        <v>2.1519738794894636E-3</v>
      </c>
    </row>
    <row r="22" spans="2:8" s="1" customFormat="1" x14ac:dyDescent="0.25">
      <c r="B22" s="8" t="s">
        <v>15</v>
      </c>
      <c r="C22" s="96">
        <v>1.0416666666666669E-3</v>
      </c>
      <c r="D22" s="94">
        <f t="shared" ref="D22:D25" si="6">C22/C$30</f>
        <v>6.7801717643513667E-3</v>
      </c>
      <c r="E22" s="96"/>
      <c r="F22" s="94"/>
      <c r="G22" s="96">
        <f t="shared" si="2"/>
        <v>1.0416666666666669E-3</v>
      </c>
      <c r="H22" s="95">
        <f t="shared" ref="H22:H25" si="7">G22/$G$30</f>
        <v>6.6785396260017841E-3</v>
      </c>
    </row>
    <row r="23" spans="2:8" s="1" customFormat="1" x14ac:dyDescent="0.25">
      <c r="B23" s="8" t="s">
        <v>91</v>
      </c>
      <c r="C23" s="96">
        <v>4.0509259259259253E-4</v>
      </c>
      <c r="D23" s="94">
        <f t="shared" si="6"/>
        <v>2.6367334639144195E-3</v>
      </c>
      <c r="E23" s="96"/>
      <c r="F23" s="94"/>
      <c r="G23" s="96">
        <f t="shared" si="2"/>
        <v>4.0509259259259253E-4</v>
      </c>
      <c r="H23" s="95">
        <f t="shared" si="7"/>
        <v>2.5972098545562483E-3</v>
      </c>
    </row>
    <row r="24" spans="2:8" s="1" customFormat="1" x14ac:dyDescent="0.25">
      <c r="B24" s="8" t="s">
        <v>12</v>
      </c>
      <c r="C24" s="96">
        <v>2.6620370370370372E-4</v>
      </c>
      <c r="D24" s="94">
        <f t="shared" si="6"/>
        <v>1.7327105620009045E-3</v>
      </c>
      <c r="E24" s="96"/>
      <c r="F24" s="94"/>
      <c r="G24" s="96">
        <f t="shared" si="2"/>
        <v>2.6620370370370372E-4</v>
      </c>
      <c r="H24" s="95">
        <f t="shared" si="7"/>
        <v>1.7067379044226779E-3</v>
      </c>
    </row>
    <row r="25" spans="2:8" s="1" customFormat="1" x14ac:dyDescent="0.25">
      <c r="B25" s="8" t="s">
        <v>5</v>
      </c>
      <c r="C25" s="96">
        <v>7.291666666666667E-4</v>
      </c>
      <c r="D25" s="94">
        <f t="shared" si="6"/>
        <v>4.7461202350459562E-3</v>
      </c>
      <c r="E25" s="96"/>
      <c r="F25" s="94"/>
      <c r="G25" s="96">
        <f t="shared" si="2"/>
        <v>7.291666666666667E-4</v>
      </c>
      <c r="H25" s="95">
        <f t="shared" si="7"/>
        <v>4.6749777382012478E-3</v>
      </c>
    </row>
    <row r="26" spans="2:8" s="1" customFormat="1" x14ac:dyDescent="0.25">
      <c r="B26" s="8" t="s">
        <v>6</v>
      </c>
      <c r="C26" s="96">
        <v>2.7939814814814806E-2</v>
      </c>
      <c r="D26" s="94">
        <f t="shared" si="0"/>
        <v>0.1818592737682688</v>
      </c>
      <c r="E26" s="113"/>
      <c r="F26" s="94"/>
      <c r="G26" s="96">
        <f t="shared" si="2"/>
        <v>2.7939814814814806E-2</v>
      </c>
      <c r="H26" s="95">
        <f t="shared" si="1"/>
        <v>0.17913327396853665</v>
      </c>
    </row>
    <row r="27" spans="2:8" s="1" customFormat="1" x14ac:dyDescent="0.25">
      <c r="B27" s="8" t="s">
        <v>101</v>
      </c>
      <c r="C27" s="96">
        <v>4.2349537037037033E-2</v>
      </c>
      <c r="D27" s="94">
        <f t="shared" si="0"/>
        <v>0.27565164984179602</v>
      </c>
      <c r="E27" s="96"/>
      <c r="F27" s="94"/>
      <c r="G27" s="96">
        <f t="shared" si="2"/>
        <v>4.2349537037037033E-2</v>
      </c>
      <c r="H27" s="95">
        <f t="shared" si="1"/>
        <v>0.27151973879489466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8">SUM(C7:C28)</f>
        <v>0.15363425925925922</v>
      </c>
      <c r="D30" s="109">
        <f t="shared" si="8"/>
        <v>1</v>
      </c>
      <c r="E30" s="108">
        <f t="shared" si="8"/>
        <v>2.3379629629629631E-3</v>
      </c>
      <c r="F30" s="109">
        <f t="shared" si="8"/>
        <v>1</v>
      </c>
      <c r="G30" s="108">
        <f t="shared" si="8"/>
        <v>0.15597222222222218</v>
      </c>
      <c r="H30" s="111">
        <f t="shared" si="8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89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6.1574074074074074E-3</v>
      </c>
      <c r="D7" s="94">
        <f t="shared" ref="D7:D28" si="0">C7/C$30</f>
        <v>5.7091958833692825E-3</v>
      </c>
      <c r="E7" s="96"/>
      <c r="F7" s="94"/>
      <c r="G7" s="96">
        <f t="shared" ref="G7:G27" si="1">C7+E7</f>
        <v>6.1574074074074074E-3</v>
      </c>
      <c r="H7" s="95">
        <f t="shared" ref="H7" si="2">G7/$G$30</f>
        <v>5.2102716784518024E-3</v>
      </c>
    </row>
    <row r="8" spans="2:8" s="1" customFormat="1" x14ac:dyDescent="0.25">
      <c r="B8" s="8" t="s">
        <v>13</v>
      </c>
      <c r="C8" s="96">
        <v>1.9525462962962963E-2</v>
      </c>
      <c r="D8" s="94">
        <f t="shared" si="0"/>
        <v>1.8104160630157854E-2</v>
      </c>
      <c r="E8" s="96">
        <v>8.4490740740740739E-4</v>
      </c>
      <c r="F8" s="94">
        <f t="shared" ref="F8:F28" si="3">E8/E$30</f>
        <v>8.1811050095259453E-3</v>
      </c>
      <c r="G8" s="96">
        <f t="shared" si="1"/>
        <v>2.0370370370370372E-2</v>
      </c>
      <c r="H8" s="95">
        <f t="shared" ref="H8:H27" si="4">G8/$G$30</f>
        <v>1.7236989011419498E-2</v>
      </c>
    </row>
    <row r="9" spans="2:8" s="1" customFormat="1" x14ac:dyDescent="0.25">
      <c r="B9" s="8" t="s">
        <v>0</v>
      </c>
      <c r="C9" s="96">
        <v>0.22053240740740762</v>
      </c>
      <c r="D9" s="94">
        <f t="shared" si="0"/>
        <v>0.20447935782277896</v>
      </c>
      <c r="E9" s="96">
        <v>3.9421296296296274E-2</v>
      </c>
      <c r="F9" s="94">
        <f t="shared" si="3"/>
        <v>0.38171018715678562</v>
      </c>
      <c r="G9" s="96">
        <f t="shared" si="1"/>
        <v>0.25995370370370391</v>
      </c>
      <c r="H9" s="95">
        <f t="shared" si="4"/>
        <v>0.21996748477072853</v>
      </c>
    </row>
    <row r="10" spans="2:8" s="1" customFormat="1" x14ac:dyDescent="0.25">
      <c r="B10" s="8" t="s">
        <v>8</v>
      </c>
      <c r="C10" s="96">
        <v>1.4097222222222225E-2</v>
      </c>
      <c r="D10" s="94">
        <f t="shared" si="0"/>
        <v>1.3071053732977043E-2</v>
      </c>
      <c r="E10" s="96">
        <v>2.1874999999999998E-3</v>
      </c>
      <c r="F10" s="94">
        <f t="shared" si="3"/>
        <v>2.1181217079457582E-2</v>
      </c>
      <c r="G10" s="96">
        <f t="shared" si="1"/>
        <v>1.6284722222222225E-2</v>
      </c>
      <c r="H10" s="95">
        <f t="shared" si="4"/>
        <v>1.3779797465379112E-2</v>
      </c>
    </row>
    <row r="11" spans="2:8" s="1" customFormat="1" x14ac:dyDescent="0.25">
      <c r="B11" s="8" t="s">
        <v>26</v>
      </c>
      <c r="C11" s="96">
        <v>1.0648148148148149E-3</v>
      </c>
      <c r="D11" s="94">
        <f t="shared" si="0"/>
        <v>9.8730455125934963E-4</v>
      </c>
      <c r="E11" s="96"/>
      <c r="F11" s="94"/>
      <c r="G11" s="96">
        <f t="shared" si="1"/>
        <v>1.0648148148148149E-3</v>
      </c>
      <c r="H11" s="95">
        <f t="shared" si="4"/>
        <v>9.010244255969283E-4</v>
      </c>
    </row>
    <row r="12" spans="2:8" s="1" customFormat="1" x14ac:dyDescent="0.25">
      <c r="B12" s="8" t="s">
        <v>3</v>
      </c>
      <c r="C12" s="96">
        <v>3.042824074074061E-2</v>
      </c>
      <c r="D12" s="94">
        <f t="shared" si="0"/>
        <v>2.8213300709356726E-2</v>
      </c>
      <c r="E12" s="96">
        <v>1.4351851851851859E-2</v>
      </c>
      <c r="F12" s="94">
        <f t="shared" si="3"/>
        <v>0.13896671523030379</v>
      </c>
      <c r="G12" s="96">
        <f t="shared" si="1"/>
        <v>4.4780092592592469E-2</v>
      </c>
      <c r="H12" s="95">
        <f t="shared" si="4"/>
        <v>3.7891994593853326E-2</v>
      </c>
    </row>
    <row r="13" spans="2:8" s="1" customFormat="1" x14ac:dyDescent="0.25">
      <c r="B13" s="8" t="s">
        <v>7</v>
      </c>
      <c r="C13" s="96">
        <v>9.9189814814814783E-3</v>
      </c>
      <c r="D13" s="94">
        <f t="shared" si="0"/>
        <v>9.1969565264050247E-3</v>
      </c>
      <c r="E13" s="96">
        <v>3.2523148148148151E-3</v>
      </c>
      <c r="F13" s="94">
        <f t="shared" si="3"/>
        <v>3.1491650790093022E-2</v>
      </c>
      <c r="G13" s="96">
        <f t="shared" si="1"/>
        <v>1.3171296296296294E-2</v>
      </c>
      <c r="H13" s="95">
        <f t="shared" si="4"/>
        <v>1.1145280394883741E-2</v>
      </c>
    </row>
    <row r="14" spans="2:8" s="1" customFormat="1" x14ac:dyDescent="0.25">
      <c r="B14" s="8" t="s">
        <v>2</v>
      </c>
      <c r="C14" s="96">
        <v>7.7430555555555614E-2</v>
      </c>
      <c r="D14" s="94">
        <f t="shared" si="0"/>
        <v>7.1794211390489707E-2</v>
      </c>
      <c r="E14" s="96">
        <v>3.7499999999999994E-3</v>
      </c>
      <c r="F14" s="94">
        <f t="shared" si="3"/>
        <v>3.6310657850498709E-2</v>
      </c>
      <c r="G14" s="96">
        <f t="shared" si="1"/>
        <v>8.1180555555555617E-2</v>
      </c>
      <c r="H14" s="95">
        <f t="shared" si="4"/>
        <v>6.8693318708009349E-2</v>
      </c>
    </row>
    <row r="15" spans="2:8" s="1" customFormat="1" x14ac:dyDescent="0.25">
      <c r="B15" s="8" t="s">
        <v>9</v>
      </c>
      <c r="C15" s="96">
        <v>5.6053240740740695E-2</v>
      </c>
      <c r="D15" s="94">
        <f t="shared" si="0"/>
        <v>5.197299936683724E-2</v>
      </c>
      <c r="E15" s="96">
        <v>7.9513888888888898E-3</v>
      </c>
      <c r="F15" s="94">
        <f t="shared" si="3"/>
        <v>7.6992043034853755E-2</v>
      </c>
      <c r="G15" s="96">
        <f t="shared" si="1"/>
        <v>6.4004629629629578E-2</v>
      </c>
      <c r="H15" s="95">
        <f t="shared" si="4"/>
        <v>5.4159402973380538E-2</v>
      </c>
    </row>
    <row r="16" spans="2:8" s="1" customFormat="1" x14ac:dyDescent="0.25">
      <c r="B16" s="8" t="s">
        <v>1</v>
      </c>
      <c r="C16" s="96">
        <v>9.3634259259259261E-3</v>
      </c>
      <c r="D16" s="94">
        <f t="shared" si="0"/>
        <v>8.6818411083566718E-3</v>
      </c>
      <c r="E16" s="96">
        <v>6.8055555555555543E-3</v>
      </c>
      <c r="F16" s="94">
        <f t="shared" si="3"/>
        <v>6.5897119802756907E-2</v>
      </c>
      <c r="G16" s="96">
        <f t="shared" si="1"/>
        <v>1.6168981481481479E-2</v>
      </c>
      <c r="H16" s="95">
        <f t="shared" si="4"/>
        <v>1.3681860027814224E-2</v>
      </c>
    </row>
    <row r="17" spans="2:8" s="1" customFormat="1" x14ac:dyDescent="0.25">
      <c r="B17" s="8" t="s">
        <v>27</v>
      </c>
      <c r="C17" s="96">
        <v>5.3703703703703708E-3</v>
      </c>
      <c r="D17" s="94">
        <f t="shared" si="0"/>
        <v>4.9794490411341112E-3</v>
      </c>
      <c r="E17" s="96"/>
      <c r="F17" s="94"/>
      <c r="G17" s="96">
        <f t="shared" si="1"/>
        <v>5.3703703703703708E-3</v>
      </c>
      <c r="H17" s="95">
        <f t="shared" si="4"/>
        <v>4.5442971030105949E-3</v>
      </c>
    </row>
    <row r="18" spans="2:8" s="1" customFormat="1" x14ac:dyDescent="0.25">
      <c r="B18" s="8" t="s">
        <v>16</v>
      </c>
      <c r="C18" s="96">
        <v>2.3148148148148147E-3</v>
      </c>
      <c r="D18" s="94">
        <f t="shared" si="0"/>
        <v>2.1463142418681508E-3</v>
      </c>
      <c r="E18" s="96">
        <v>1.9675925925925926E-4</v>
      </c>
      <c r="F18" s="94">
        <f t="shared" si="3"/>
        <v>1.9051888378348091E-3</v>
      </c>
      <c r="G18" s="96">
        <f t="shared" si="1"/>
        <v>2.5115740740740741E-3</v>
      </c>
      <c r="H18" s="95">
        <f t="shared" si="4"/>
        <v>2.1252423951579722E-3</v>
      </c>
    </row>
    <row r="19" spans="2:8" s="1" customFormat="1" x14ac:dyDescent="0.25">
      <c r="B19" s="8" t="s">
        <v>4</v>
      </c>
      <c r="C19" s="96">
        <v>3.0682870370370371E-2</v>
      </c>
      <c r="D19" s="94">
        <f t="shared" si="0"/>
        <v>2.8449395275962342E-2</v>
      </c>
      <c r="E19" s="96"/>
      <c r="F19" s="94"/>
      <c r="G19" s="96">
        <f t="shared" si="1"/>
        <v>3.0682870370370371E-2</v>
      </c>
      <c r="H19" s="95">
        <f t="shared" si="4"/>
        <v>2.5963214698450619E-2</v>
      </c>
    </row>
    <row r="20" spans="2:8" s="1" customFormat="1" x14ac:dyDescent="0.25">
      <c r="B20" s="8" t="s">
        <v>14</v>
      </c>
      <c r="C20" s="96">
        <v>1.7222222222222226E-2</v>
      </c>
      <c r="D20" s="94">
        <f t="shared" si="0"/>
        <v>1.5968577959499047E-2</v>
      </c>
      <c r="E20" s="96">
        <v>9.4907407407407419E-4</v>
      </c>
      <c r="F20" s="94">
        <f t="shared" si="3"/>
        <v>9.1897343942620204E-3</v>
      </c>
      <c r="G20" s="96">
        <f t="shared" si="1"/>
        <v>1.81712962962963E-2</v>
      </c>
      <c r="H20" s="95">
        <f t="shared" si="4"/>
        <v>1.5376177697686714E-2</v>
      </c>
    </row>
    <row r="21" spans="2:8" s="1" customFormat="1" x14ac:dyDescent="0.25">
      <c r="B21" s="8" t="s">
        <v>11</v>
      </c>
      <c r="C21" s="96">
        <v>8.6342592592592582E-3</v>
      </c>
      <c r="D21" s="94">
        <f t="shared" si="0"/>
        <v>8.0057521221682023E-3</v>
      </c>
      <c r="E21" s="96">
        <v>6.6203703703703711E-3</v>
      </c>
      <c r="F21" s="94">
        <f t="shared" si="3"/>
        <v>6.410400089655946E-2</v>
      </c>
      <c r="G21" s="96">
        <f t="shared" si="1"/>
        <v>1.5254629629629628E-2</v>
      </c>
      <c r="H21" s="95">
        <f t="shared" si="4"/>
        <v>1.2908154271051646E-2</v>
      </c>
    </row>
    <row r="22" spans="2:8" s="1" customFormat="1" x14ac:dyDescent="0.25">
      <c r="B22" s="8" t="s">
        <v>15</v>
      </c>
      <c r="C22" s="96">
        <v>5.8564814814814816E-3</v>
      </c>
      <c r="D22" s="94">
        <f t="shared" si="0"/>
        <v>5.4301750319264222E-3</v>
      </c>
      <c r="E22" s="96"/>
      <c r="F22" s="94"/>
      <c r="G22" s="96">
        <f t="shared" si="1"/>
        <v>5.8564814814814816E-3</v>
      </c>
      <c r="H22" s="95">
        <f t="shared" si="4"/>
        <v>4.9556343407831053E-3</v>
      </c>
    </row>
    <row r="23" spans="2:8" s="1" customFormat="1" x14ac:dyDescent="0.25">
      <c r="B23" s="8" t="s">
        <v>91</v>
      </c>
      <c r="C23" s="96">
        <v>7.5347222222222222E-3</v>
      </c>
      <c r="D23" s="94">
        <f t="shared" si="0"/>
        <v>6.9862528572808315E-3</v>
      </c>
      <c r="E23" s="96">
        <v>2.0833333333333335E-4</v>
      </c>
      <c r="F23" s="94">
        <f t="shared" si="3"/>
        <v>2.017258769472151E-3</v>
      </c>
      <c r="G23" s="96">
        <f t="shared" si="1"/>
        <v>7.7430555555555551E-3</v>
      </c>
      <c r="H23" s="95">
        <f t="shared" si="4"/>
        <v>6.5520145730907061E-3</v>
      </c>
    </row>
    <row r="24" spans="2:8" s="1" customFormat="1" x14ac:dyDescent="0.25">
      <c r="B24" s="8" t="s">
        <v>12</v>
      </c>
      <c r="C24" s="96">
        <v>6.3078703703703691E-3</v>
      </c>
      <c r="D24" s="94">
        <f t="shared" si="0"/>
        <v>5.8487063090907109E-3</v>
      </c>
      <c r="E24" s="96"/>
      <c r="F24" s="94"/>
      <c r="G24" s="96">
        <f t="shared" si="1"/>
        <v>6.3078703703703691E-3</v>
      </c>
      <c r="H24" s="95">
        <f t="shared" ref="H24" si="5">G24/$G$30</f>
        <v>5.3375903472861501E-3</v>
      </c>
    </row>
    <row r="25" spans="2:8" s="1" customFormat="1" x14ac:dyDescent="0.25">
      <c r="B25" s="8" t="s">
        <v>5</v>
      </c>
      <c r="C25" s="96">
        <v>2.238425925925927E-2</v>
      </c>
      <c r="D25" s="94">
        <f t="shared" si="0"/>
        <v>2.0754858718865031E-2</v>
      </c>
      <c r="E25" s="96">
        <v>2.0833333333333332E-4</v>
      </c>
      <c r="F25" s="94">
        <f t="shared" si="3"/>
        <v>2.0172587694721506E-3</v>
      </c>
      <c r="G25" s="96">
        <f t="shared" si="1"/>
        <v>2.2592592592592605E-2</v>
      </c>
      <c r="H25" s="95">
        <f t="shared" si="4"/>
        <v>1.9117387812665271E-2</v>
      </c>
    </row>
    <row r="26" spans="2:8" s="1" customFormat="1" x14ac:dyDescent="0.25">
      <c r="B26" s="8" t="s">
        <v>6</v>
      </c>
      <c r="C26" s="96">
        <v>0.32820601851851883</v>
      </c>
      <c r="D26" s="94">
        <f t="shared" si="0"/>
        <v>0.30431516478327608</v>
      </c>
      <c r="E26" s="96">
        <v>1.1215277777777777E-2</v>
      </c>
      <c r="F26" s="94">
        <f t="shared" si="3"/>
        <v>0.10859576375658411</v>
      </c>
      <c r="G26" s="96">
        <f t="shared" si="1"/>
        <v>0.33942129629629658</v>
      </c>
      <c r="H26" s="95">
        <f t="shared" si="4"/>
        <v>0.2872113294027776</v>
      </c>
    </row>
    <row r="27" spans="2:8" s="1" customFormat="1" x14ac:dyDescent="0.25">
      <c r="B27" s="8" t="s">
        <v>101</v>
      </c>
      <c r="C27" s="96">
        <v>0.19703703703703707</v>
      </c>
      <c r="D27" s="94">
        <f t="shared" si="0"/>
        <v>0.18269426826781704</v>
      </c>
      <c r="E27" s="96">
        <v>3.483796296296296E-3</v>
      </c>
      <c r="F27" s="94">
        <f t="shared" si="3"/>
        <v>3.3733049422839854E-2</v>
      </c>
      <c r="G27" s="96">
        <f t="shared" si="1"/>
        <v>0.20052083333333337</v>
      </c>
      <c r="H27" s="95">
        <f t="shared" si="4"/>
        <v>0.16967661058116071</v>
      </c>
    </row>
    <row r="28" spans="2:8" s="1" customFormat="1" x14ac:dyDescent="0.25">
      <c r="B28" s="36" t="s">
        <v>17</v>
      </c>
      <c r="C28" s="106">
        <v>2.3842592592592591E-3</v>
      </c>
      <c r="D28" s="94">
        <f t="shared" si="0"/>
        <v>2.2107036691241953E-3</v>
      </c>
      <c r="E28" s="106">
        <v>1.8287037037037037E-3</v>
      </c>
      <c r="F28" s="94">
        <f t="shared" si="3"/>
        <v>1.770704919869999E-2</v>
      </c>
      <c r="G28" s="96">
        <f t="shared" ref="G28" si="6">C28+E28</f>
        <v>4.2129629629629626E-3</v>
      </c>
      <c r="H28" s="95">
        <f t="shared" ref="H28" si="7">G28/$G$30</f>
        <v>3.5649227273617597E-3</v>
      </c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 t="shared" ref="C30:H30" si="8">SUM(C7:C28)</f>
        <v>1.0785069444444448</v>
      </c>
      <c r="D30" s="109">
        <f t="shared" si="8"/>
        <v>1</v>
      </c>
      <c r="E30" s="108">
        <f t="shared" si="8"/>
        <v>0.10327546296296296</v>
      </c>
      <c r="F30" s="109">
        <f t="shared" si="8"/>
        <v>0.99999999999999989</v>
      </c>
      <c r="G30" s="108">
        <f t="shared" si="8"/>
        <v>1.1817824074074079</v>
      </c>
      <c r="H30" s="111">
        <f t="shared" si="8"/>
        <v>0.99999999999999989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90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/>
      <c r="D7" s="94"/>
      <c r="E7" s="96">
        <v>9.8379629629629642E-4</v>
      </c>
      <c r="F7" s="94">
        <f t="shared" ref="F7:F27" si="0">E7/E$30</f>
        <v>6.1836170522333788E-3</v>
      </c>
      <c r="G7" s="96">
        <f>E7+C7</f>
        <v>9.8379629629629642E-4</v>
      </c>
      <c r="H7" s="95">
        <f>G7/$G$30</f>
        <v>1.7598708047785662E-3</v>
      </c>
    </row>
    <row r="8" spans="2:8" s="1" customFormat="1" x14ac:dyDescent="0.25">
      <c r="B8" s="8" t="s">
        <v>13</v>
      </c>
      <c r="C8" s="96">
        <v>9.780092592592592E-3</v>
      </c>
      <c r="D8" s="94">
        <f t="shared" ref="D7:D27" si="1">C8/C$30</f>
        <v>2.4455184788585639E-2</v>
      </c>
      <c r="E8" s="96">
        <v>5.6597222222222222E-3</v>
      </c>
      <c r="F8" s="94">
        <f t="shared" si="0"/>
        <v>3.5573985159319081E-2</v>
      </c>
      <c r="G8" s="96">
        <f t="shared" ref="G8:G27" si="2">E8+C8</f>
        <v>1.5439814814814814E-2</v>
      </c>
      <c r="H8" s="95">
        <f t="shared" ref="H8:H27" si="3">G8/$G$30</f>
        <v>2.7619619453818904E-2</v>
      </c>
    </row>
    <row r="9" spans="2:8" s="1" customFormat="1" x14ac:dyDescent="0.25">
      <c r="B9" s="8" t="s">
        <v>0</v>
      </c>
      <c r="C9" s="96">
        <v>0.11337962962962979</v>
      </c>
      <c r="D9" s="94">
        <f t="shared" si="1"/>
        <v>0.28350649726507132</v>
      </c>
      <c r="E9" s="96">
        <v>5.7129629629629634E-2</v>
      </c>
      <c r="F9" s="94">
        <f t="shared" si="0"/>
        <v>0.35908627964498774</v>
      </c>
      <c r="G9" s="96">
        <f t="shared" si="2"/>
        <v>0.17050925925925942</v>
      </c>
      <c r="H9" s="95">
        <f t="shared" si="3"/>
        <v>0.30501666701173952</v>
      </c>
    </row>
    <row r="10" spans="2:8" s="1" customFormat="1" x14ac:dyDescent="0.25">
      <c r="B10" s="8" t="s">
        <v>8</v>
      </c>
      <c r="C10" s="96">
        <v>9.1666666666666667E-3</v>
      </c>
      <c r="D10" s="94">
        <f t="shared" si="1"/>
        <v>2.2921309292970211E-2</v>
      </c>
      <c r="E10" s="96">
        <v>7.0138888888888898E-3</v>
      </c>
      <c r="F10" s="94">
        <f t="shared" si="0"/>
        <v>4.4085552160628559E-2</v>
      </c>
      <c r="G10" s="96">
        <f t="shared" si="2"/>
        <v>1.6180555555555556E-2</v>
      </c>
      <c r="H10" s="95">
        <f t="shared" si="3"/>
        <v>2.894469864800512E-2</v>
      </c>
    </row>
    <row r="11" spans="2:8" s="1" customFormat="1" x14ac:dyDescent="0.25">
      <c r="B11" s="8" t="s">
        <v>26</v>
      </c>
      <c r="C11" s="96">
        <v>7.7546296296296293E-4</v>
      </c>
      <c r="D11" s="94">
        <f t="shared" si="1"/>
        <v>1.939050154834601E-3</v>
      </c>
      <c r="E11" s="96">
        <v>3.1134259259259257E-3</v>
      </c>
      <c r="F11" s="94">
        <f t="shared" si="0"/>
        <v>1.9569329259420926E-2</v>
      </c>
      <c r="G11" s="96">
        <f t="shared" si="2"/>
        <v>3.8888888888888888E-3</v>
      </c>
      <c r="H11" s="95">
        <f t="shared" si="3"/>
        <v>6.9566657694776256E-3</v>
      </c>
    </row>
    <row r="12" spans="2:8" s="1" customFormat="1" x14ac:dyDescent="0.25">
      <c r="B12" s="8" t="s">
        <v>3</v>
      </c>
      <c r="C12" s="96">
        <v>2.3055555555555544E-2</v>
      </c>
      <c r="D12" s="94">
        <f t="shared" si="1"/>
        <v>5.76505657974705E-2</v>
      </c>
      <c r="E12" s="96">
        <v>2.6805555555555541E-2</v>
      </c>
      <c r="F12" s="94">
        <f t="shared" si="0"/>
        <v>0.16848537756438231</v>
      </c>
      <c r="G12" s="96">
        <f t="shared" si="2"/>
        <v>4.9861111111111085E-2</v>
      </c>
      <c r="H12" s="95">
        <f t="shared" si="3"/>
        <v>8.9194393258659507E-2</v>
      </c>
    </row>
    <row r="13" spans="2:8" s="1" customFormat="1" x14ac:dyDescent="0.25">
      <c r="B13" s="8" t="s">
        <v>7</v>
      </c>
      <c r="C13" s="96">
        <v>4.6064814814814796E-3</v>
      </c>
      <c r="D13" s="94">
        <f t="shared" si="1"/>
        <v>1.1518536740659268E-2</v>
      </c>
      <c r="E13" s="96">
        <v>5.6944444444444447E-3</v>
      </c>
      <c r="F13" s="94">
        <f t="shared" si="0"/>
        <v>3.5792230467044966E-2</v>
      </c>
      <c r="G13" s="96">
        <f t="shared" si="2"/>
        <v>1.0300925925925925E-2</v>
      </c>
      <c r="H13" s="95">
        <f t="shared" si="3"/>
        <v>1.8426882544152041E-2</v>
      </c>
    </row>
    <row r="14" spans="2:8" s="1" customFormat="1" x14ac:dyDescent="0.25">
      <c r="B14" s="8" t="s">
        <v>2</v>
      </c>
      <c r="C14" s="96">
        <v>1.7002314814814803E-2</v>
      </c>
      <c r="D14" s="94">
        <f t="shared" si="1"/>
        <v>4.2514398170925782E-2</v>
      </c>
      <c r="E14" s="96">
        <v>4.8263888888888887E-3</v>
      </c>
      <c r="F14" s="94">
        <f t="shared" si="0"/>
        <v>3.0336097773897865E-2</v>
      </c>
      <c r="G14" s="96">
        <f t="shared" si="2"/>
        <v>2.182870370370369E-2</v>
      </c>
      <c r="H14" s="95">
        <f t="shared" si="3"/>
        <v>3.904842750367498E-2</v>
      </c>
    </row>
    <row r="15" spans="2:8" s="1" customFormat="1" x14ac:dyDescent="0.25">
      <c r="B15" s="8" t="s">
        <v>9</v>
      </c>
      <c r="C15" s="96">
        <v>2.6249999999999992E-2</v>
      </c>
      <c r="D15" s="94">
        <f t="shared" si="1"/>
        <v>6.563829479350558E-2</v>
      </c>
      <c r="E15" s="96">
        <v>1.3807870370370377E-2</v>
      </c>
      <c r="F15" s="94">
        <f t="shared" si="0"/>
        <v>8.6788884038993222E-2</v>
      </c>
      <c r="G15" s="96">
        <f t="shared" si="2"/>
        <v>4.0057870370370369E-2</v>
      </c>
      <c r="H15" s="95">
        <f t="shared" si="3"/>
        <v>7.1657798298101372E-2</v>
      </c>
    </row>
    <row r="16" spans="2:8" s="1" customFormat="1" x14ac:dyDescent="0.25">
      <c r="B16" s="8" t="s">
        <v>1</v>
      </c>
      <c r="C16" s="96">
        <v>7.4537037037037028E-3</v>
      </c>
      <c r="D16" s="94">
        <f t="shared" si="1"/>
        <v>1.8638034324081836E-2</v>
      </c>
      <c r="E16" s="96">
        <v>1.2789351851851856E-2</v>
      </c>
      <c r="F16" s="94">
        <f t="shared" si="0"/>
        <v>8.0387021679033943E-2</v>
      </c>
      <c r="G16" s="96">
        <f t="shared" si="2"/>
        <v>2.0243055555555559E-2</v>
      </c>
      <c r="H16" s="95">
        <f t="shared" si="3"/>
        <v>3.6211929853620144E-2</v>
      </c>
    </row>
    <row r="17" spans="2:8" s="1" customFormat="1" x14ac:dyDescent="0.25">
      <c r="B17" s="8" t="s">
        <v>27</v>
      </c>
      <c r="C17" s="96">
        <v>2.8935185185185184E-3</v>
      </c>
      <c r="D17" s="94">
        <f t="shared" si="1"/>
        <v>7.2352617717708996E-3</v>
      </c>
      <c r="E17" s="96"/>
      <c r="F17" s="94"/>
      <c r="G17" s="96">
        <f t="shared" si="2"/>
        <v>2.8935185185185184E-3</v>
      </c>
      <c r="H17" s="95">
        <f t="shared" si="3"/>
        <v>5.1760906022898998E-3</v>
      </c>
    </row>
    <row r="18" spans="2:8" s="1" customFormat="1" x14ac:dyDescent="0.25">
      <c r="B18" s="8" t="s">
        <v>16</v>
      </c>
      <c r="C18" s="96">
        <v>8.3333333333333328E-4</v>
      </c>
      <c r="D18" s="94">
        <f t="shared" si="1"/>
        <v>2.0837553902700191E-3</v>
      </c>
      <c r="E18" s="96"/>
      <c r="F18" s="94"/>
      <c r="G18" s="96">
        <f t="shared" ref="G18" si="4">E18+C18</f>
        <v>8.3333333333333328E-4</v>
      </c>
      <c r="H18" s="95">
        <f t="shared" ref="H18" si="5">G18/$G$30</f>
        <v>1.4907140934594912E-3</v>
      </c>
    </row>
    <row r="19" spans="2:8" s="1" customFormat="1" x14ac:dyDescent="0.25">
      <c r="B19" s="8" t="s">
        <v>4</v>
      </c>
      <c r="C19" s="96">
        <v>4.814814814814816E-3</v>
      </c>
      <c r="D19" s="94">
        <f t="shared" si="1"/>
        <v>1.2039475588226781E-2</v>
      </c>
      <c r="E19" s="96">
        <v>1.701388888888889E-3</v>
      </c>
      <c r="F19" s="94">
        <f t="shared" si="0"/>
        <v>1.0694020078568314E-2</v>
      </c>
      <c r="G19" s="96">
        <f t="shared" si="2"/>
        <v>6.5162037037037046E-3</v>
      </c>
      <c r="H19" s="95">
        <f t="shared" si="3"/>
        <v>1.1656556036356857E-2</v>
      </c>
    </row>
    <row r="20" spans="2:8" s="1" customFormat="1" x14ac:dyDescent="0.25">
      <c r="B20" s="8" t="s">
        <v>14</v>
      </c>
      <c r="C20" s="96">
        <v>1.2812499999999991E-2</v>
      </c>
      <c r="D20" s="94">
        <f t="shared" si="1"/>
        <v>3.2037739125401518E-2</v>
      </c>
      <c r="E20" s="96">
        <v>1.0671296296296295E-2</v>
      </c>
      <c r="F20" s="94">
        <f t="shared" si="0"/>
        <v>6.7074057907754989E-2</v>
      </c>
      <c r="G20" s="96">
        <f t="shared" si="2"/>
        <v>2.3483796296296287E-2</v>
      </c>
      <c r="H20" s="95">
        <f t="shared" si="3"/>
        <v>4.2009151328184814E-2</v>
      </c>
    </row>
    <row r="21" spans="2:8" s="1" customFormat="1" x14ac:dyDescent="0.25">
      <c r="B21" s="8" t="s">
        <v>11</v>
      </c>
      <c r="C21" s="96">
        <v>1.0300925925925926E-3</v>
      </c>
      <c r="D21" s="94">
        <f t="shared" si="1"/>
        <v>2.5757531907504407E-3</v>
      </c>
      <c r="E21" s="96">
        <v>3.8194444444444446E-4</v>
      </c>
      <c r="F21" s="94">
        <f t="shared" si="0"/>
        <v>2.4006983849847235E-3</v>
      </c>
      <c r="G21" s="96">
        <f t="shared" si="2"/>
        <v>1.4120370370370372E-3</v>
      </c>
      <c r="H21" s="95">
        <f t="shared" si="3"/>
        <v>2.5259322139174712E-3</v>
      </c>
    </row>
    <row r="22" spans="2:8" s="1" customFormat="1" x14ac:dyDescent="0.25">
      <c r="B22" s="8" t="s">
        <v>15</v>
      </c>
      <c r="C22" s="96">
        <v>2.6851851851851854E-3</v>
      </c>
      <c r="D22" s="94">
        <f t="shared" si="1"/>
        <v>6.7143229242033952E-3</v>
      </c>
      <c r="E22" s="96">
        <v>3.9583333333333337E-3</v>
      </c>
      <c r="F22" s="94">
        <f t="shared" si="0"/>
        <v>2.4879965080750771E-2</v>
      </c>
      <c r="G22" s="96">
        <f t="shared" ref="G22" si="6">E22+C22</f>
        <v>6.6435185185185191E-3</v>
      </c>
      <c r="H22" s="95">
        <f t="shared" ref="H22" si="7">G22/$G$30</f>
        <v>1.1884304022857612E-2</v>
      </c>
    </row>
    <row r="23" spans="2:8" s="1" customFormat="1" x14ac:dyDescent="0.25">
      <c r="B23" s="8" t="s">
        <v>91</v>
      </c>
      <c r="C23" s="96">
        <v>2.1875000000000002E-3</v>
      </c>
      <c r="D23" s="94">
        <f t="shared" si="1"/>
        <v>5.4698578994588007E-3</v>
      </c>
      <c r="E23" s="96">
        <v>1.5509259259259259E-3</v>
      </c>
      <c r="F23" s="94">
        <f t="shared" si="0"/>
        <v>9.748290411756148E-3</v>
      </c>
      <c r="G23" s="96">
        <f t="shared" si="2"/>
        <v>3.7384259259259263E-3</v>
      </c>
      <c r="H23" s="95">
        <f t="shared" si="3"/>
        <v>6.6875090581585512E-3</v>
      </c>
    </row>
    <row r="24" spans="2:8" s="1" customFormat="1" x14ac:dyDescent="0.25">
      <c r="B24" s="8" t="s">
        <v>12</v>
      </c>
      <c r="C24" s="96">
        <v>6.1342592592592601E-4</v>
      </c>
      <c r="D24" s="94">
        <f t="shared" si="1"/>
        <v>1.5338754956154309E-3</v>
      </c>
      <c r="E24" s="96">
        <v>6.2500000000000001E-4</v>
      </c>
      <c r="F24" s="94">
        <f t="shared" si="0"/>
        <v>3.928415539065911E-3</v>
      </c>
      <c r="G24" s="96">
        <f t="shared" si="2"/>
        <v>1.238425925925926E-3</v>
      </c>
      <c r="H24" s="95">
        <f t="shared" ref="H24" si="8">G24/$G$30</f>
        <v>2.2153667777800772E-3</v>
      </c>
    </row>
    <row r="25" spans="2:8" s="1" customFormat="1" x14ac:dyDescent="0.25">
      <c r="B25" s="8" t="s">
        <v>5</v>
      </c>
      <c r="C25" s="96">
        <v>1.689814814814815E-3</v>
      </c>
      <c r="D25" s="94">
        <f t="shared" si="1"/>
        <v>4.2253928747142061E-3</v>
      </c>
      <c r="E25" s="96">
        <v>1.0069444444444444E-3</v>
      </c>
      <c r="F25" s="94">
        <f t="shared" si="0"/>
        <v>6.3291139240506337E-3</v>
      </c>
      <c r="G25" s="96">
        <f t="shared" si="2"/>
        <v>2.6967592592592594E-3</v>
      </c>
      <c r="H25" s="95">
        <f t="shared" si="3"/>
        <v>4.8241164413341869E-3</v>
      </c>
    </row>
    <row r="26" spans="2:8" s="1" customFormat="1" x14ac:dyDescent="0.25">
      <c r="B26" s="8" t="s">
        <v>6</v>
      </c>
      <c r="C26" s="96">
        <v>0.10945601851851856</v>
      </c>
      <c r="D26" s="94">
        <f t="shared" si="1"/>
        <v>0.2736954823025497</v>
      </c>
      <c r="E26" s="96">
        <v>1.0763888888888889E-3</v>
      </c>
      <c r="F26" s="94">
        <f t="shared" si="0"/>
        <v>6.7656045395024017E-3</v>
      </c>
      <c r="G26" s="96">
        <f t="shared" si="2"/>
        <v>0.11053240740740745</v>
      </c>
      <c r="H26" s="95">
        <f t="shared" si="3"/>
        <v>0.19772666100747427</v>
      </c>
    </row>
    <row r="27" spans="2:8" s="1" customFormat="1" x14ac:dyDescent="0.25">
      <c r="B27" s="8" t="s">
        <v>101</v>
      </c>
      <c r="C27" s="96">
        <v>4.9432870370370363E-2</v>
      </c>
      <c r="D27" s="94">
        <f t="shared" si="1"/>
        <v>0.12360721210893404</v>
      </c>
      <c r="E27" s="96">
        <v>3.0092592592592595E-4</v>
      </c>
      <c r="F27" s="94">
        <f t="shared" si="0"/>
        <v>1.8914593336243274E-3</v>
      </c>
      <c r="G27" s="96">
        <f t="shared" si="2"/>
        <v>4.973379629629629E-2</v>
      </c>
      <c r="H27" s="95">
        <f t="shared" si="3"/>
        <v>8.8966645272158792E-2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4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0.39991898148148164</v>
      </c>
      <c r="D30" s="109">
        <f t="shared" si="9"/>
        <v>1.0000000000000002</v>
      </c>
      <c r="E30" s="108">
        <f t="shared" si="9"/>
        <v>0.1590972222222222</v>
      </c>
      <c r="F30" s="109">
        <f t="shared" si="9"/>
        <v>1</v>
      </c>
      <c r="G30" s="108">
        <f t="shared" si="9"/>
        <v>0.55901620370370397</v>
      </c>
      <c r="H30" s="111">
        <f t="shared" si="9"/>
        <v>0.99999999999999967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40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4.4675925925925907E-3</v>
      </c>
      <c r="D7" s="94">
        <f t="shared" ref="D7:D28" si="0">C7/C$30</f>
        <v>1.1659165735342978E-2</v>
      </c>
      <c r="E7" s="96"/>
      <c r="F7" s="94"/>
      <c r="G7" s="96">
        <f>C7+E7</f>
        <v>4.4675925925925907E-3</v>
      </c>
      <c r="H7" s="95">
        <f>G7/$G$30</f>
        <v>1.1659165735342978E-2</v>
      </c>
    </row>
    <row r="8" spans="2:8" s="1" customFormat="1" x14ac:dyDescent="0.25">
      <c r="B8" s="8" t="s">
        <v>13</v>
      </c>
      <c r="C8" s="96">
        <v>8.6921296296296295E-3</v>
      </c>
      <c r="D8" s="94">
        <f t="shared" si="0"/>
        <v>2.2684024526535181E-2</v>
      </c>
      <c r="E8" s="96"/>
      <c r="F8" s="94"/>
      <c r="G8" s="96">
        <f t="shared" ref="G8:G27" si="1">C8+E8</f>
        <v>8.6921296296296295E-3</v>
      </c>
      <c r="H8" s="95">
        <f t="shared" ref="H8:H27" si="2">G8/$G$30</f>
        <v>2.2684024526535181E-2</v>
      </c>
    </row>
    <row r="9" spans="2:8" s="1" customFormat="1" x14ac:dyDescent="0.25">
      <c r="B9" s="8" t="s">
        <v>0</v>
      </c>
      <c r="C9" s="96">
        <v>5.1099537037036777E-2</v>
      </c>
      <c r="D9" s="94">
        <f t="shared" si="0"/>
        <v>0.13335548373455702</v>
      </c>
      <c r="E9" s="96"/>
      <c r="F9" s="94"/>
      <c r="G9" s="96">
        <f t="shared" si="1"/>
        <v>5.1099537037036777E-2</v>
      </c>
      <c r="H9" s="95">
        <f t="shared" si="2"/>
        <v>0.13335548373455702</v>
      </c>
    </row>
    <row r="10" spans="2:8" s="1" customFormat="1" x14ac:dyDescent="0.25">
      <c r="B10" s="8" t="s">
        <v>8</v>
      </c>
      <c r="C10" s="96">
        <v>1.179398148148148E-2</v>
      </c>
      <c r="D10" s="94">
        <f t="shared" si="0"/>
        <v>3.0778989337602324E-2</v>
      </c>
      <c r="E10" s="96"/>
      <c r="F10" s="94"/>
      <c r="G10" s="96">
        <f t="shared" si="1"/>
        <v>1.179398148148148E-2</v>
      </c>
      <c r="H10" s="95">
        <f t="shared" si="2"/>
        <v>3.0778989337602324E-2</v>
      </c>
    </row>
    <row r="11" spans="2:8" s="1" customFormat="1" x14ac:dyDescent="0.25">
      <c r="B11" s="8" t="s">
        <v>26</v>
      </c>
      <c r="C11" s="96">
        <v>3.0555555555555548E-3</v>
      </c>
      <c r="D11" s="94">
        <f t="shared" si="0"/>
        <v>7.9741444407527111E-3</v>
      </c>
      <c r="E11" s="96"/>
      <c r="F11" s="94"/>
      <c r="G11" s="96">
        <f t="shared" si="1"/>
        <v>3.0555555555555548E-3</v>
      </c>
      <c r="H11" s="95">
        <f t="shared" si="2"/>
        <v>7.9741444407527111E-3</v>
      </c>
    </row>
    <row r="12" spans="2:8" s="1" customFormat="1" x14ac:dyDescent="0.25">
      <c r="B12" s="8" t="s">
        <v>3</v>
      </c>
      <c r="C12" s="96">
        <v>6.2962962962962955E-3</v>
      </c>
      <c r="D12" s="94">
        <f t="shared" si="0"/>
        <v>1.6431570362763166E-2</v>
      </c>
      <c r="E12" s="96"/>
      <c r="F12" s="94"/>
      <c r="G12" s="96">
        <f t="shared" si="1"/>
        <v>6.2962962962962955E-3</v>
      </c>
      <c r="H12" s="95">
        <f t="shared" si="2"/>
        <v>1.6431570362763166E-2</v>
      </c>
    </row>
    <row r="13" spans="2:8" s="1" customFormat="1" x14ac:dyDescent="0.25">
      <c r="B13" s="8" t="s">
        <v>7</v>
      </c>
      <c r="C13" s="96">
        <v>6.3425925925925924E-3</v>
      </c>
      <c r="D13" s="94">
        <f t="shared" si="0"/>
        <v>1.6552390733077602E-2</v>
      </c>
      <c r="E13" s="96"/>
      <c r="F13" s="94"/>
      <c r="G13" s="96">
        <f t="shared" si="1"/>
        <v>6.3425925925925924E-3</v>
      </c>
      <c r="H13" s="95">
        <f t="shared" si="2"/>
        <v>1.6552390733077602E-2</v>
      </c>
    </row>
    <row r="14" spans="2:8" s="1" customFormat="1" x14ac:dyDescent="0.25">
      <c r="B14" s="8" t="s">
        <v>2</v>
      </c>
      <c r="C14" s="96">
        <v>1.6712962962962957E-2</v>
      </c>
      <c r="D14" s="94">
        <f t="shared" si="0"/>
        <v>4.3616153683511037E-2</v>
      </c>
      <c r="E14" s="96"/>
      <c r="F14" s="94"/>
      <c r="G14" s="96">
        <f t="shared" si="1"/>
        <v>1.6712962962962957E-2</v>
      </c>
      <c r="H14" s="95">
        <f t="shared" si="2"/>
        <v>4.3616153683511037E-2</v>
      </c>
    </row>
    <row r="15" spans="2:8" s="1" customFormat="1" x14ac:dyDescent="0.25">
      <c r="B15" s="8" t="s">
        <v>9</v>
      </c>
      <c r="C15" s="96">
        <v>2.5254629629629623E-2</v>
      </c>
      <c r="D15" s="94">
        <f t="shared" si="0"/>
        <v>6.590751200652431E-2</v>
      </c>
      <c r="E15" s="96"/>
      <c r="F15" s="94"/>
      <c r="G15" s="96">
        <f t="shared" si="1"/>
        <v>2.5254629629629623E-2</v>
      </c>
      <c r="H15" s="95">
        <f t="shared" si="2"/>
        <v>6.590751200652431E-2</v>
      </c>
    </row>
    <row r="16" spans="2:8" s="1" customFormat="1" x14ac:dyDescent="0.25">
      <c r="B16" s="8" t="s">
        <v>1</v>
      </c>
      <c r="C16" s="96">
        <v>3.9583333333333328E-3</v>
      </c>
      <c r="D16" s="94">
        <f t="shared" si="0"/>
        <v>1.0330141661884196E-2</v>
      </c>
      <c r="E16" s="96"/>
      <c r="F16" s="94"/>
      <c r="G16" s="96">
        <f t="shared" si="1"/>
        <v>3.9583333333333328E-3</v>
      </c>
      <c r="H16" s="95">
        <f t="shared" si="2"/>
        <v>1.0330141661884196E-2</v>
      </c>
    </row>
    <row r="17" spans="2:8" s="1" customFormat="1" x14ac:dyDescent="0.25">
      <c r="B17" s="8" t="s">
        <v>27</v>
      </c>
      <c r="C17" s="96">
        <v>3.5763888888888881E-3</v>
      </c>
      <c r="D17" s="94">
        <f t="shared" si="0"/>
        <v>9.333373606790105E-3</v>
      </c>
      <c r="E17" s="96"/>
      <c r="F17" s="94"/>
      <c r="G17" s="96">
        <f t="shared" si="1"/>
        <v>3.5763888888888881E-3</v>
      </c>
      <c r="H17" s="95">
        <f t="shared" si="2"/>
        <v>9.333373606790105E-3</v>
      </c>
    </row>
    <row r="18" spans="2:8" s="1" customFormat="1" x14ac:dyDescent="0.25">
      <c r="B18" s="8" t="s">
        <v>16</v>
      </c>
      <c r="C18" s="96">
        <v>2.3148148148148147E-5</v>
      </c>
      <c r="D18" s="94">
        <f t="shared" si="0"/>
        <v>6.0410185157217527E-5</v>
      </c>
      <c r="E18" s="96"/>
      <c r="F18" s="94"/>
      <c r="G18" s="96">
        <f t="shared" si="1"/>
        <v>2.3148148148148147E-5</v>
      </c>
      <c r="H18" s="95">
        <f t="shared" si="2"/>
        <v>6.0410185157217527E-5</v>
      </c>
    </row>
    <row r="19" spans="2:8" s="1" customFormat="1" x14ac:dyDescent="0.25">
      <c r="B19" s="8" t="s">
        <v>4</v>
      </c>
      <c r="C19" s="96">
        <v>1.2951388888888889E-2</v>
      </c>
      <c r="D19" s="94">
        <f t="shared" si="0"/>
        <v>3.3799498595463204E-2</v>
      </c>
      <c r="E19" s="96"/>
      <c r="F19" s="94"/>
      <c r="G19" s="96">
        <f t="shared" si="1"/>
        <v>1.2951388888888889E-2</v>
      </c>
      <c r="H19" s="95">
        <f t="shared" si="2"/>
        <v>3.3799498595463204E-2</v>
      </c>
    </row>
    <row r="20" spans="2:8" s="1" customFormat="1" x14ac:dyDescent="0.25">
      <c r="B20" s="8" t="s">
        <v>14</v>
      </c>
      <c r="C20" s="96">
        <v>1.0717592592592589E-2</v>
      </c>
      <c r="D20" s="94">
        <f t="shared" si="0"/>
        <v>2.7969915727791707E-2</v>
      </c>
      <c r="E20" s="96"/>
      <c r="F20" s="94"/>
      <c r="G20" s="96">
        <f t="shared" si="1"/>
        <v>1.0717592592592589E-2</v>
      </c>
      <c r="H20" s="95">
        <f t="shared" si="2"/>
        <v>2.7969915727791707E-2</v>
      </c>
    </row>
    <row r="21" spans="2:8" s="1" customFormat="1" x14ac:dyDescent="0.25">
      <c r="B21" s="8" t="s">
        <v>11</v>
      </c>
      <c r="C21" s="96">
        <v>3.6226851851851832E-3</v>
      </c>
      <c r="D21" s="94">
        <f t="shared" si="0"/>
        <v>9.4541939771045375E-3</v>
      </c>
      <c r="E21" s="96"/>
      <c r="F21" s="94"/>
      <c r="G21" s="96">
        <f t="shared" ref="G21:G24" si="3">C21+E21</f>
        <v>3.6226851851851832E-3</v>
      </c>
      <c r="H21" s="95">
        <f t="shared" ref="H21:H24" si="4">G21/$G$30</f>
        <v>9.4541939771045375E-3</v>
      </c>
    </row>
    <row r="22" spans="2:8" s="1" customFormat="1" x14ac:dyDescent="0.25">
      <c r="B22" s="8" t="s">
        <v>15</v>
      </c>
      <c r="C22" s="96">
        <v>4.6064814814814805E-3</v>
      </c>
      <c r="D22" s="94">
        <f t="shared" si="0"/>
        <v>1.2021626846286285E-2</v>
      </c>
      <c r="E22" s="96"/>
      <c r="F22" s="94"/>
      <c r="G22" s="96">
        <f t="shared" si="3"/>
        <v>4.6064814814814805E-3</v>
      </c>
      <c r="H22" s="95">
        <f t="shared" si="4"/>
        <v>1.2021626846286285E-2</v>
      </c>
    </row>
    <row r="23" spans="2:8" s="1" customFormat="1" x14ac:dyDescent="0.25">
      <c r="B23" s="8" t="s">
        <v>91</v>
      </c>
      <c r="C23" s="96">
        <v>1.8402777777777775E-2</v>
      </c>
      <c r="D23" s="94">
        <f t="shared" si="0"/>
        <v>4.8026097199987926E-2</v>
      </c>
      <c r="E23" s="96"/>
      <c r="F23" s="94"/>
      <c r="G23" s="96">
        <f t="shared" si="3"/>
        <v>1.8402777777777775E-2</v>
      </c>
      <c r="H23" s="95">
        <f t="shared" si="4"/>
        <v>4.8026097199987926E-2</v>
      </c>
    </row>
    <row r="24" spans="2:8" s="1" customFormat="1" x14ac:dyDescent="0.25">
      <c r="B24" s="8" t="s">
        <v>12</v>
      </c>
      <c r="C24" s="96">
        <v>6.5277777777777756E-3</v>
      </c>
      <c r="D24" s="94">
        <f t="shared" si="0"/>
        <v>1.7035672214335336E-2</v>
      </c>
      <c r="E24" s="96"/>
      <c r="F24" s="94"/>
      <c r="G24" s="96">
        <f t="shared" si="3"/>
        <v>6.5277777777777756E-3</v>
      </c>
      <c r="H24" s="95">
        <f t="shared" si="4"/>
        <v>1.7035672214335336E-2</v>
      </c>
    </row>
    <row r="25" spans="2:8" s="1" customFormat="1" x14ac:dyDescent="0.25">
      <c r="B25" s="8" t="s">
        <v>5</v>
      </c>
      <c r="C25" s="96">
        <v>1.5972222222222221E-2</v>
      </c>
      <c r="D25" s="94">
        <f t="shared" si="0"/>
        <v>4.1683027758480089E-2</v>
      </c>
      <c r="E25" s="96"/>
      <c r="F25" s="94"/>
      <c r="G25" s="96">
        <f t="shared" si="1"/>
        <v>1.5972222222222221E-2</v>
      </c>
      <c r="H25" s="95">
        <f t="shared" si="2"/>
        <v>4.1683027758480089E-2</v>
      </c>
    </row>
    <row r="26" spans="2:8" s="1" customFormat="1" x14ac:dyDescent="0.25">
      <c r="B26" s="8" t="s">
        <v>6</v>
      </c>
      <c r="C26" s="96">
        <v>0.12847222222222235</v>
      </c>
      <c r="D26" s="94">
        <f t="shared" si="0"/>
        <v>0.33527652762255761</v>
      </c>
      <c r="E26" s="113"/>
      <c r="F26" s="94"/>
      <c r="G26" s="96">
        <f t="shared" si="1"/>
        <v>0.12847222222222235</v>
      </c>
      <c r="H26" s="95">
        <f t="shared" si="2"/>
        <v>0.33527652762255761</v>
      </c>
    </row>
    <row r="27" spans="2:8" s="1" customFormat="1" x14ac:dyDescent="0.25">
      <c r="B27" s="8" t="s">
        <v>101</v>
      </c>
      <c r="C27" s="96">
        <v>3.5532407407407395E-2</v>
      </c>
      <c r="D27" s="94">
        <f t="shared" si="0"/>
        <v>9.2729634216328877E-2</v>
      </c>
      <c r="E27" s="96"/>
      <c r="F27" s="94"/>
      <c r="G27" s="96">
        <f t="shared" si="1"/>
        <v>3.5532407407407395E-2</v>
      </c>
      <c r="H27" s="95">
        <f t="shared" si="2"/>
        <v>9.2729634216328877E-2</v>
      </c>
    </row>
    <row r="28" spans="2:8" s="1" customFormat="1" x14ac:dyDescent="0.25">
      <c r="B28" s="36" t="s">
        <v>17</v>
      </c>
      <c r="C28" s="106">
        <v>5.1041666666666666E-3</v>
      </c>
      <c r="D28" s="94">
        <f t="shared" si="0"/>
        <v>1.3320445827166464E-2</v>
      </c>
      <c r="E28" s="106"/>
      <c r="F28" s="94"/>
      <c r="G28" s="96">
        <f t="shared" ref="G28" si="5">C28+E28</f>
        <v>5.1041666666666666E-3</v>
      </c>
      <c r="H28" s="95">
        <f t="shared" ref="H28" si="6">G28/$G$30</f>
        <v>1.3320445827166464E-2</v>
      </c>
    </row>
    <row r="29" spans="2:8" s="1" customFormat="1" x14ac:dyDescent="0.25">
      <c r="B29" s="8"/>
      <c r="C29" s="97"/>
      <c r="D29" s="107"/>
      <c r="E29" s="97"/>
      <c r="F29" s="10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0.38318287037037024</v>
      </c>
      <c r="D30" s="109">
        <f t="shared" si="7"/>
        <v>0.99999999999999978</v>
      </c>
      <c r="E30" s="108"/>
      <c r="F30" s="109"/>
      <c r="G30" s="108">
        <f t="shared" si="7"/>
        <v>0.38318287037037024</v>
      </c>
      <c r="H30" s="111">
        <f t="shared" si="7"/>
        <v>0.99999999999999978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9" t="s">
        <v>41</v>
      </c>
      <c r="C3" s="160"/>
      <c r="D3" s="160"/>
      <c r="E3" s="160"/>
      <c r="F3" s="161"/>
      <c r="G3" s="160"/>
      <c r="H3" s="160"/>
      <c r="I3" s="160"/>
      <c r="J3" s="161"/>
    </row>
    <row r="4" spans="2:10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x14ac:dyDescent="0.25">
      <c r="B5" s="2"/>
      <c r="C5" s="169" t="s">
        <v>19</v>
      </c>
      <c r="D5" s="169"/>
      <c r="E5" s="169" t="s">
        <v>20</v>
      </c>
      <c r="F5" s="169"/>
      <c r="G5" s="169" t="s">
        <v>21</v>
      </c>
      <c r="H5" s="169"/>
      <c r="I5" s="163" t="s">
        <v>22</v>
      </c>
      <c r="J5" s="164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6">
        <v>3.0092592592592589E-4</v>
      </c>
      <c r="D7" s="94">
        <f t="shared" ref="D7:F28" si="0">C7/C$30</f>
        <v>1.5317544479792628E-3</v>
      </c>
      <c r="E7" s="96"/>
      <c r="F7" s="94"/>
      <c r="G7" s="96">
        <v>2.1990740740740742E-3</v>
      </c>
      <c r="H7" s="94">
        <f t="shared" ref="H7" si="1">G7/G$30</f>
        <v>1.6047297297297296E-2</v>
      </c>
      <c r="I7" s="97">
        <f>C7+E7+G7</f>
        <v>2.5000000000000001E-3</v>
      </c>
      <c r="J7" s="95">
        <f>I7/$I$30</f>
        <v>6.085021269403048E-3</v>
      </c>
    </row>
    <row r="8" spans="2:10" x14ac:dyDescent="0.25">
      <c r="B8" s="8" t="s">
        <v>13</v>
      </c>
      <c r="C8" s="96">
        <v>1.3773148148148147E-3</v>
      </c>
      <c r="D8" s="94">
        <f t="shared" si="0"/>
        <v>7.0107222811358573E-3</v>
      </c>
      <c r="E8" s="96">
        <v>4.3981481481481481E-4</v>
      </c>
      <c r="F8" s="94">
        <f t="shared" si="0"/>
        <v>5.6860691306299567E-3</v>
      </c>
      <c r="G8" s="96">
        <v>6.9444444444444447E-4</v>
      </c>
      <c r="H8" s="94">
        <f t="shared" ref="H8" si="2">G8/G$30</f>
        <v>5.0675675675675678E-3</v>
      </c>
      <c r="I8" s="97">
        <f t="shared" ref="I8:I28" si="3">C8+E8+G8</f>
        <v>2.5115740740740741E-3</v>
      </c>
      <c r="J8" s="95">
        <f t="shared" ref="J8:J28" si="4">I8/$I$30</f>
        <v>6.1131926641688024E-3</v>
      </c>
    </row>
    <row r="9" spans="2:10" x14ac:dyDescent="0.25">
      <c r="B9" s="8" t="s">
        <v>0</v>
      </c>
      <c r="C9" s="96">
        <v>3.577546296296296E-2</v>
      </c>
      <c r="D9" s="94">
        <f t="shared" si="0"/>
        <v>0.18210203841168851</v>
      </c>
      <c r="E9" s="96">
        <v>1.0914351851851852E-2</v>
      </c>
      <c r="F9" s="94">
        <f t="shared" si="0"/>
        <v>0.14110429447852763</v>
      </c>
      <c r="G9" s="96">
        <v>1.9629629629629625E-2</v>
      </c>
      <c r="H9" s="94">
        <f t="shared" ref="H9" si="5">G9/G$30</f>
        <v>0.1432432432432432</v>
      </c>
      <c r="I9" s="97">
        <f t="shared" si="3"/>
        <v>6.6319444444444431E-2</v>
      </c>
      <c r="J9" s="95">
        <f t="shared" si="4"/>
        <v>0.16142209200777527</v>
      </c>
    </row>
    <row r="10" spans="2:10" x14ac:dyDescent="0.25">
      <c r="B10" s="8" t="s">
        <v>8</v>
      </c>
      <c r="C10" s="96">
        <v>4.8379629629629623E-3</v>
      </c>
      <c r="D10" s="94">
        <f t="shared" si="0"/>
        <v>2.4625898432897378E-2</v>
      </c>
      <c r="E10" s="96">
        <v>2.7199074074074074E-3</v>
      </c>
      <c r="F10" s="94">
        <f t="shared" si="0"/>
        <v>3.516384857100105E-2</v>
      </c>
      <c r="G10" s="96">
        <v>5.0462962962962961E-3</v>
      </c>
      <c r="H10" s="94">
        <f t="shared" ref="H10" si="6">G10/G$30</f>
        <v>3.6824324324324323E-2</v>
      </c>
      <c r="I10" s="97">
        <f t="shared" si="3"/>
        <v>1.2604166666666666E-2</v>
      </c>
      <c r="J10" s="95">
        <f t="shared" si="4"/>
        <v>3.0678648899907034E-2</v>
      </c>
    </row>
    <row r="11" spans="2:10" x14ac:dyDescent="0.25">
      <c r="B11" s="8" t="s">
        <v>26</v>
      </c>
      <c r="C11" s="96">
        <v>3.4722222222222222E-5</v>
      </c>
      <c r="D11" s="94">
        <f t="shared" si="0"/>
        <v>1.7674089784376111E-4</v>
      </c>
      <c r="E11" s="96">
        <v>2.3148148148148147E-5</v>
      </c>
      <c r="F11" s="94">
        <f t="shared" si="0"/>
        <v>2.9926679634894508E-4</v>
      </c>
      <c r="G11" s="96"/>
      <c r="H11" s="94"/>
      <c r="I11" s="97">
        <f t="shared" si="3"/>
        <v>5.7870370370370373E-5</v>
      </c>
      <c r="J11" s="95">
        <f t="shared" si="4"/>
        <v>1.4085697382877426E-4</v>
      </c>
    </row>
    <row r="12" spans="2:10" x14ac:dyDescent="0.25">
      <c r="B12" s="8" t="s">
        <v>3</v>
      </c>
      <c r="C12" s="96">
        <v>2.9837962962962948E-2</v>
      </c>
      <c r="D12" s="94">
        <f t="shared" si="0"/>
        <v>0.1518793448804053</v>
      </c>
      <c r="E12" s="96">
        <v>7.0254629629629617E-3</v>
      </c>
      <c r="F12" s="94">
        <f t="shared" si="0"/>
        <v>9.0827472691904818E-2</v>
      </c>
      <c r="G12" s="96">
        <v>1.5081018518518516E-2</v>
      </c>
      <c r="H12" s="94">
        <f t="shared" ref="H12" si="7">G12/G$30</f>
        <v>0.11005067567567565</v>
      </c>
      <c r="I12" s="97">
        <f t="shared" si="3"/>
        <v>5.1944444444444425E-2</v>
      </c>
      <c r="J12" s="95">
        <f t="shared" si="4"/>
        <v>0.12643321970870772</v>
      </c>
    </row>
    <row r="13" spans="2:10" x14ac:dyDescent="0.25">
      <c r="B13" s="8" t="s">
        <v>7</v>
      </c>
      <c r="C13" s="96">
        <v>6.7476851851851838E-3</v>
      </c>
      <c r="D13" s="94">
        <f t="shared" si="0"/>
        <v>3.4346647814304236E-2</v>
      </c>
      <c r="E13" s="96">
        <v>2.2685185185185182E-3</v>
      </c>
      <c r="F13" s="94">
        <f t="shared" si="0"/>
        <v>2.9328146042196614E-2</v>
      </c>
      <c r="G13" s="96">
        <v>2.1875000000000002E-3</v>
      </c>
      <c r="H13" s="94">
        <f t="shared" ref="H13" si="8">G13/G$30</f>
        <v>1.5962837837837838E-2</v>
      </c>
      <c r="I13" s="97">
        <f t="shared" si="3"/>
        <v>1.1203703703703702E-2</v>
      </c>
      <c r="J13" s="95">
        <f t="shared" si="4"/>
        <v>2.7269910133250693E-2</v>
      </c>
    </row>
    <row r="14" spans="2:10" x14ac:dyDescent="0.25">
      <c r="B14" s="8" t="s">
        <v>2</v>
      </c>
      <c r="C14" s="96">
        <v>8.9699074074074056E-3</v>
      </c>
      <c r="D14" s="94">
        <f t="shared" si="0"/>
        <v>4.5658065276304942E-2</v>
      </c>
      <c r="E14" s="96">
        <v>4.2476851851851859E-3</v>
      </c>
      <c r="F14" s="94">
        <f t="shared" si="0"/>
        <v>5.4915457130031431E-2</v>
      </c>
      <c r="G14" s="96">
        <v>3.8194444444444452E-3</v>
      </c>
      <c r="H14" s="94">
        <f t="shared" ref="H14" si="9">G14/G$30</f>
        <v>2.7871621621621625E-2</v>
      </c>
      <c r="I14" s="97">
        <f t="shared" si="3"/>
        <v>1.7037037037037038E-2</v>
      </c>
      <c r="J14" s="95">
        <f t="shared" si="4"/>
        <v>4.1468293095191143E-2</v>
      </c>
    </row>
    <row r="15" spans="2:10" x14ac:dyDescent="0.25">
      <c r="B15" s="8" t="s">
        <v>9</v>
      </c>
      <c r="C15" s="96">
        <v>1.2592592592592591E-2</v>
      </c>
      <c r="D15" s="94">
        <f t="shared" si="0"/>
        <v>6.4098032284670689E-2</v>
      </c>
      <c r="E15" s="96">
        <v>6.504629629629631E-3</v>
      </c>
      <c r="F15" s="94">
        <f t="shared" si="0"/>
        <v>8.409396977405359E-2</v>
      </c>
      <c r="G15" s="96">
        <v>4.479166666666666E-3</v>
      </c>
      <c r="H15" s="94">
        <f t="shared" ref="H15" si="10">G15/G$30</f>
        <v>3.2685810810810803E-2</v>
      </c>
      <c r="I15" s="97">
        <f t="shared" si="3"/>
        <v>2.357638888888889E-2</v>
      </c>
      <c r="J15" s="95">
        <f t="shared" si="4"/>
        <v>5.7385131137842632E-2</v>
      </c>
    </row>
    <row r="16" spans="2:10" x14ac:dyDescent="0.25">
      <c r="B16" s="8" t="s">
        <v>1</v>
      </c>
      <c r="C16" s="96">
        <v>8.1597222222222227E-3</v>
      </c>
      <c r="D16" s="94">
        <f t="shared" si="0"/>
        <v>4.1534110993283864E-2</v>
      </c>
      <c r="E16" s="96">
        <v>3.460648148148148E-3</v>
      </c>
      <c r="F16" s="94">
        <f t="shared" si="0"/>
        <v>4.4740386054167289E-2</v>
      </c>
      <c r="G16" s="96">
        <v>2.3842592592592587E-3</v>
      </c>
      <c r="H16" s="94">
        <f t="shared" ref="H16" si="11">G16/G$30</f>
        <v>1.7398648648648644E-2</v>
      </c>
      <c r="I16" s="97">
        <f t="shared" si="3"/>
        <v>1.4004629629629631E-2</v>
      </c>
      <c r="J16" s="95">
        <f t="shared" si="4"/>
        <v>3.4087387666563371E-2</v>
      </c>
    </row>
    <row r="17" spans="2:10" x14ac:dyDescent="0.25">
      <c r="B17" s="8" t="s">
        <v>27</v>
      </c>
      <c r="C17" s="96">
        <v>1.0092592592592592E-2</v>
      </c>
      <c r="D17" s="94">
        <f t="shared" si="0"/>
        <v>5.1372687639919895E-2</v>
      </c>
      <c r="E17" s="96">
        <v>4.2476851851851851E-3</v>
      </c>
      <c r="F17" s="94">
        <f t="shared" si="0"/>
        <v>5.4915457130031424E-2</v>
      </c>
      <c r="G17" s="96">
        <v>3.5532407407407409E-3</v>
      </c>
      <c r="H17" s="94">
        <f t="shared" ref="H17:H18" si="12">G17/G$30</f>
        <v>2.5929054054054056E-2</v>
      </c>
      <c r="I17" s="97">
        <f t="shared" si="3"/>
        <v>1.789351851851852E-2</v>
      </c>
      <c r="J17" s="95">
        <f t="shared" si="4"/>
        <v>4.3552976307857004E-2</v>
      </c>
    </row>
    <row r="18" spans="2:10" x14ac:dyDescent="0.25">
      <c r="B18" s="8" t="s">
        <v>16</v>
      </c>
      <c r="C18" s="96">
        <v>2.7777777777777778E-4</v>
      </c>
      <c r="D18" s="94">
        <f t="shared" si="0"/>
        <v>1.4139271827500889E-3</v>
      </c>
      <c r="E18" s="96">
        <v>1.1458333333333331E-3</v>
      </c>
      <c r="F18" s="94">
        <f t="shared" si="0"/>
        <v>1.4813706419272779E-2</v>
      </c>
      <c r="G18" s="96">
        <v>1.273148148148148E-3</v>
      </c>
      <c r="H18" s="94">
        <f t="shared" si="12"/>
        <v>9.2905405405405393E-3</v>
      </c>
      <c r="I18" s="97">
        <f t="shared" si="3"/>
        <v>2.696759259259259E-3</v>
      </c>
      <c r="J18" s="95">
        <f t="shared" si="4"/>
        <v>6.5639349804208795E-3</v>
      </c>
    </row>
    <row r="19" spans="2:10" x14ac:dyDescent="0.25">
      <c r="B19" s="8" t="s">
        <v>4</v>
      </c>
      <c r="C19" s="96">
        <v>1.747685185185185E-3</v>
      </c>
      <c r="D19" s="94">
        <f t="shared" si="0"/>
        <v>8.8959585248026413E-3</v>
      </c>
      <c r="E19" s="96">
        <v>6.8287037037037036E-4</v>
      </c>
      <c r="F19" s="94">
        <f t="shared" si="0"/>
        <v>8.8283704922938796E-3</v>
      </c>
      <c r="G19" s="96">
        <v>3.1944444444444451E-3</v>
      </c>
      <c r="H19" s="94">
        <f t="shared" ref="H19" si="13">G19/G$30</f>
        <v>2.3310810810810816E-2</v>
      </c>
      <c r="I19" s="97">
        <f t="shared" si="3"/>
        <v>5.6250000000000007E-3</v>
      </c>
      <c r="J19" s="95">
        <f t="shared" si="4"/>
        <v>1.3691297856156859E-2</v>
      </c>
    </row>
    <row r="20" spans="2:10" x14ac:dyDescent="0.25">
      <c r="B20" s="8" t="s">
        <v>14</v>
      </c>
      <c r="C20" s="96">
        <v>8.6689814814814789E-3</v>
      </c>
      <c r="D20" s="94">
        <f t="shared" si="0"/>
        <v>4.4126310828325674E-2</v>
      </c>
      <c r="E20" s="96">
        <v>3.6921296296296303E-3</v>
      </c>
      <c r="F20" s="94">
        <f t="shared" si="0"/>
        <v>4.7733054017656748E-2</v>
      </c>
      <c r="G20" s="96">
        <v>7.0717592592592568E-3</v>
      </c>
      <c r="H20" s="94">
        <f t="shared" ref="H20" si="14">G20/G$30</f>
        <v>5.1604729729729709E-2</v>
      </c>
      <c r="I20" s="97">
        <f t="shared" si="3"/>
        <v>1.9432870370370364E-2</v>
      </c>
      <c r="J20" s="95">
        <f t="shared" si="4"/>
        <v>4.7299771811702383E-2</v>
      </c>
    </row>
    <row r="21" spans="2:10" x14ac:dyDescent="0.25">
      <c r="B21" s="8" t="s">
        <v>11</v>
      </c>
      <c r="C21" s="96">
        <v>3.2060185185185182E-3</v>
      </c>
      <c r="D21" s="94">
        <f t="shared" si="0"/>
        <v>1.6319076234240608E-2</v>
      </c>
      <c r="E21" s="96">
        <v>2.9398148148148144E-3</v>
      </c>
      <c r="F21" s="94">
        <f t="shared" si="0"/>
        <v>3.8006883136316019E-2</v>
      </c>
      <c r="G21" s="96">
        <v>5.1736111111111106E-3</v>
      </c>
      <c r="H21" s="94">
        <f t="shared" ref="H21" si="15">G21/G$30</f>
        <v>3.7753378378378374E-2</v>
      </c>
      <c r="I21" s="97">
        <f t="shared" si="3"/>
        <v>1.1319444444444444E-2</v>
      </c>
      <c r="J21" s="95">
        <f t="shared" si="4"/>
        <v>2.7551624080908246E-2</v>
      </c>
    </row>
    <row r="22" spans="2:10" x14ac:dyDescent="0.25">
      <c r="B22" s="8" t="s">
        <v>15</v>
      </c>
      <c r="C22" s="96">
        <v>9.5949074074074062E-3</v>
      </c>
      <c r="D22" s="94">
        <f t="shared" si="0"/>
        <v>4.8839401437492644E-2</v>
      </c>
      <c r="E22" s="96">
        <v>3.0787037037037029E-3</v>
      </c>
      <c r="F22" s="94">
        <f t="shared" si="0"/>
        <v>3.9802483914409686E-2</v>
      </c>
      <c r="G22" s="96">
        <v>3.3564814814814816E-3</v>
      </c>
      <c r="H22" s="94">
        <f t="shared" ref="H22" si="16">G22/G$30</f>
        <v>2.4493243243243243E-2</v>
      </c>
      <c r="I22" s="97">
        <f t="shared" si="3"/>
        <v>1.6030092592592592E-2</v>
      </c>
      <c r="J22" s="95">
        <f t="shared" si="4"/>
        <v>3.9017381750570471E-2</v>
      </c>
    </row>
    <row r="23" spans="2:10" x14ac:dyDescent="0.25">
      <c r="B23" s="8" t="s">
        <v>91</v>
      </c>
      <c r="C23" s="96">
        <v>1.6956018518518516E-2</v>
      </c>
      <c r="D23" s="94">
        <f t="shared" si="0"/>
        <v>8.6308471780370002E-2</v>
      </c>
      <c r="E23" s="96">
        <v>4.1435185185185195E-3</v>
      </c>
      <c r="F23" s="94">
        <f t="shared" si="0"/>
        <v>5.3568756546461184E-2</v>
      </c>
      <c r="G23" s="96">
        <v>3.3229166666666678E-2</v>
      </c>
      <c r="H23" s="94">
        <f t="shared" ref="H23" si="17">G23/G$30</f>
        <v>0.24248310810810819</v>
      </c>
      <c r="I23" s="97">
        <f t="shared" si="3"/>
        <v>5.4328703703703712E-2</v>
      </c>
      <c r="J23" s="95">
        <f t="shared" si="4"/>
        <v>0.1322365270304533</v>
      </c>
    </row>
    <row r="24" spans="2:10" x14ac:dyDescent="0.25">
      <c r="B24" s="8" t="s">
        <v>12</v>
      </c>
      <c r="C24" s="96">
        <v>5.6250000000000007E-3</v>
      </c>
      <c r="D24" s="94">
        <f t="shared" si="0"/>
        <v>2.8632025450689304E-2</v>
      </c>
      <c r="E24" s="96">
        <v>4.1087962962962962E-3</v>
      </c>
      <c r="F24" s="94">
        <f t="shared" si="0"/>
        <v>5.311985635193775E-2</v>
      </c>
      <c r="G24" s="96">
        <v>1.2766203703703705E-2</v>
      </c>
      <c r="H24" s="94">
        <f t="shared" ref="H24" si="18">G24/G$30</f>
        <v>9.3158783783783797E-2</v>
      </c>
      <c r="I24" s="97">
        <f t="shared" si="3"/>
        <v>2.2499999999999999E-2</v>
      </c>
      <c r="J24" s="95">
        <f t="shared" si="4"/>
        <v>5.4765191424627428E-2</v>
      </c>
    </row>
    <row r="25" spans="2:10" x14ac:dyDescent="0.25">
      <c r="B25" s="8" t="s">
        <v>5</v>
      </c>
      <c r="C25" s="96">
        <v>1.068287037037037E-2</v>
      </c>
      <c r="D25" s="94">
        <f t="shared" si="0"/>
        <v>5.4377282903263838E-2</v>
      </c>
      <c r="E25" s="96">
        <v>5.5671296296296285E-3</v>
      </c>
      <c r="F25" s="94">
        <f t="shared" si="0"/>
        <v>7.1973664521921277E-2</v>
      </c>
      <c r="G25" s="96">
        <v>5.509259259259258E-3</v>
      </c>
      <c r="H25" s="94">
        <f t="shared" ref="H25:H28" si="19">G25/G$30</f>
        <v>4.0202702702702695E-2</v>
      </c>
      <c r="I25" s="97">
        <f t="shared" si="3"/>
        <v>2.1759259259259259E-2</v>
      </c>
      <c r="J25" s="95">
        <f t="shared" si="4"/>
        <v>5.296222215961912E-2</v>
      </c>
    </row>
    <row r="26" spans="2:10" x14ac:dyDescent="0.25">
      <c r="B26" s="8" t="s">
        <v>6</v>
      </c>
      <c r="C26" s="96">
        <v>3.2060185185185182E-3</v>
      </c>
      <c r="D26" s="94">
        <f t="shared" si="0"/>
        <v>1.6319076234240608E-2</v>
      </c>
      <c r="E26" s="96">
        <v>2.4305555555555555E-4</v>
      </c>
      <c r="F26" s="94">
        <f t="shared" si="0"/>
        <v>3.1423013616639233E-3</v>
      </c>
      <c r="G26" s="96">
        <v>1.273148148148148E-3</v>
      </c>
      <c r="H26" s="94">
        <f t="shared" si="19"/>
        <v>9.2905405405405393E-3</v>
      </c>
      <c r="I26" s="97">
        <f t="shared" si="3"/>
        <v>4.7222222222222214E-3</v>
      </c>
      <c r="J26" s="95">
        <f t="shared" si="4"/>
        <v>1.1493929064427977E-2</v>
      </c>
    </row>
    <row r="27" spans="2:10" x14ac:dyDescent="0.25">
      <c r="B27" s="8" t="s">
        <v>101</v>
      </c>
      <c r="C27" s="96">
        <v>9.7222222222222224E-3</v>
      </c>
      <c r="D27" s="94">
        <f t="shared" si="0"/>
        <v>4.9487451396253108E-2</v>
      </c>
      <c r="E27" s="96">
        <v>5.3240740740740731E-3</v>
      </c>
      <c r="F27" s="94">
        <f t="shared" si="0"/>
        <v>6.8831363160257356E-2</v>
      </c>
      <c r="G27" s="96">
        <v>1.7824074074074079E-3</v>
      </c>
      <c r="H27" s="94">
        <f t="shared" si="19"/>
        <v>1.3006756756756759E-2</v>
      </c>
      <c r="I27" s="97">
        <f t="shared" si="3"/>
        <v>1.6828703703703703E-2</v>
      </c>
      <c r="J27" s="95">
        <f t="shared" si="4"/>
        <v>4.0961207989407555E-2</v>
      </c>
    </row>
    <row r="28" spans="2:10" x14ac:dyDescent="0.25">
      <c r="B28" s="8" t="s">
        <v>17</v>
      </c>
      <c r="C28" s="96">
        <v>8.0439814814814818E-3</v>
      </c>
      <c r="D28" s="94">
        <f t="shared" si="0"/>
        <v>4.0944974667137993E-2</v>
      </c>
      <c r="E28" s="96">
        <v>4.5717592592592589E-3</v>
      </c>
      <c r="F28" s="94">
        <f t="shared" si="0"/>
        <v>5.9105192278916648E-2</v>
      </c>
      <c r="G28" s="96">
        <v>3.3333333333333331E-3</v>
      </c>
      <c r="H28" s="94">
        <f t="shared" si="19"/>
        <v>2.4324324324324322E-2</v>
      </c>
      <c r="I28" s="97">
        <f t="shared" si="3"/>
        <v>1.5949074074074074E-2</v>
      </c>
      <c r="J28" s="95">
        <f t="shared" si="4"/>
        <v>3.8820181987210184E-2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20">SUM(C7:C28)</f>
        <v>0.19645833333333326</v>
      </c>
      <c r="D30" s="114">
        <f t="shared" si="20"/>
        <v>1.0000000000000002</v>
      </c>
      <c r="E30" s="99">
        <f t="shared" si="20"/>
        <v>7.7349537037037036E-2</v>
      </c>
      <c r="F30" s="114">
        <f t="shared" si="20"/>
        <v>1.0000000000000002</v>
      </c>
      <c r="G30" s="99">
        <f t="shared" si="20"/>
        <v>0.13703703703703704</v>
      </c>
      <c r="H30" s="114">
        <f t="shared" si="20"/>
        <v>0.99999999999999989</v>
      </c>
      <c r="I30" s="99">
        <f t="shared" si="20"/>
        <v>0.41084490740740742</v>
      </c>
      <c r="J30" s="115">
        <f t="shared" si="20"/>
        <v>0.99999999999999989</v>
      </c>
    </row>
    <row r="31" spans="2:10" ht="66" customHeight="1" thickBot="1" x14ac:dyDescent="0.3">
      <c r="B31" s="181" t="s">
        <v>42</v>
      </c>
      <c r="C31" s="182"/>
      <c r="D31" s="182"/>
      <c r="E31" s="182"/>
      <c r="F31" s="183"/>
      <c r="G31" s="182"/>
      <c r="H31" s="182"/>
      <c r="I31" s="182"/>
      <c r="J31" s="183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1" zoomScale="110" zoomScaleNormal="110" zoomScaleSheetLayoutView="11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9" t="s">
        <v>43</v>
      </c>
      <c r="C3" s="160"/>
      <c r="D3" s="160"/>
      <c r="E3" s="160"/>
      <c r="F3" s="161"/>
      <c r="G3" s="160"/>
      <c r="H3" s="160"/>
      <c r="I3" s="160"/>
      <c r="J3" s="161"/>
    </row>
    <row r="4" spans="2:10" s="1" customFormat="1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s="1" customFormat="1" x14ac:dyDescent="0.25">
      <c r="B5" s="2"/>
      <c r="C5" s="165" t="s">
        <v>19</v>
      </c>
      <c r="D5" s="163"/>
      <c r="E5" s="165" t="s">
        <v>20</v>
      </c>
      <c r="F5" s="163"/>
      <c r="G5" s="169" t="s">
        <v>21</v>
      </c>
      <c r="H5" s="169"/>
      <c r="I5" s="163" t="s">
        <v>22</v>
      </c>
      <c r="J5" s="164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6">
        <v>1.3634259259259263E-2</v>
      </c>
      <c r="D7" s="94">
        <f t="shared" ref="D7:D28" si="0">C7/C$30</f>
        <v>1.5963573780710914E-2</v>
      </c>
      <c r="E7" s="96">
        <v>5.9143518518518521E-3</v>
      </c>
      <c r="F7" s="94">
        <f t="shared" ref="F7:F28" si="1">E7/E$30</f>
        <v>1.4399639304534051E-2</v>
      </c>
      <c r="G7" s="96">
        <v>8.9351851851851832E-3</v>
      </c>
      <c r="H7" s="94">
        <f t="shared" ref="H7:H28" si="2">G7/G$30</f>
        <v>2.4991097730730608E-2</v>
      </c>
      <c r="I7" s="119">
        <f>C7+E7+G7</f>
        <v>2.8483796296296299E-2</v>
      </c>
      <c r="J7" s="120">
        <f>I7/$I$30</f>
        <v>1.755712665244594E-2</v>
      </c>
    </row>
    <row r="8" spans="2:10" s="1" customFormat="1" x14ac:dyDescent="0.25">
      <c r="B8" s="8" t="s">
        <v>13</v>
      </c>
      <c r="C8" s="96">
        <v>2.3078703703703702E-2</v>
      </c>
      <c r="D8" s="94">
        <f t="shared" si="0"/>
        <v>2.7021533207756836E-2</v>
      </c>
      <c r="E8" s="96">
        <v>9.9305555555555571E-3</v>
      </c>
      <c r="F8" s="94">
        <f t="shared" si="1"/>
        <v>2.4177867951644262E-2</v>
      </c>
      <c r="G8" s="96">
        <v>1.6863425925925914E-2</v>
      </c>
      <c r="H8" s="94">
        <f t="shared" si="2"/>
        <v>4.7165841183516168E-2</v>
      </c>
      <c r="I8" s="119">
        <f t="shared" ref="I8:I28" si="3">C8+E8+G8</f>
        <v>4.9872685185185173E-2</v>
      </c>
      <c r="J8" s="120">
        <f t="shared" ref="J8:J28" si="4">I8/$I$30</f>
        <v>3.0741023464197288E-2</v>
      </c>
    </row>
    <row r="9" spans="2:10" s="1" customFormat="1" x14ac:dyDescent="0.25">
      <c r="B9" s="8" t="s">
        <v>0</v>
      </c>
      <c r="C9" s="96">
        <v>0.21512731481481484</v>
      </c>
      <c r="D9" s="94">
        <f t="shared" si="0"/>
        <v>0.25188025964522387</v>
      </c>
      <c r="E9" s="96">
        <v>9.1620370370370352E-2</v>
      </c>
      <c r="F9" s="94">
        <f t="shared" si="1"/>
        <v>0.22306760222053137</v>
      </c>
      <c r="G9" s="96">
        <v>0.12503472222222245</v>
      </c>
      <c r="H9" s="94">
        <f t="shared" si="2"/>
        <v>0.34971350878896801</v>
      </c>
      <c r="I9" s="119">
        <f t="shared" si="3"/>
        <v>0.43178240740740764</v>
      </c>
      <c r="J9" s="120">
        <f t="shared" si="4"/>
        <v>0.26614634981558249</v>
      </c>
    </row>
    <row r="10" spans="2:10" s="1" customFormat="1" x14ac:dyDescent="0.25">
      <c r="B10" s="8" t="s">
        <v>8</v>
      </c>
      <c r="C10" s="96">
        <v>1.5625000000000003E-2</v>
      </c>
      <c r="D10" s="94">
        <f t="shared" si="0"/>
        <v>1.8294418169745103E-2</v>
      </c>
      <c r="E10" s="96">
        <v>1.024305555555555E-2</v>
      </c>
      <c r="F10" s="94">
        <f t="shared" si="1"/>
        <v>2.493870995012256E-2</v>
      </c>
      <c r="G10" s="96">
        <v>5.1388888888888882E-3</v>
      </c>
      <c r="H10" s="94">
        <f t="shared" si="2"/>
        <v>1.4373118383995326E-2</v>
      </c>
      <c r="I10" s="119">
        <f t="shared" si="3"/>
        <v>3.1006944444444441E-2</v>
      </c>
      <c r="J10" s="120">
        <f t="shared" si="4"/>
        <v>1.9112369891061628E-2</v>
      </c>
    </row>
    <row r="11" spans="2:10" s="1" customFormat="1" x14ac:dyDescent="0.25">
      <c r="B11" s="8" t="s">
        <v>26</v>
      </c>
      <c r="C11" s="96">
        <v>6.3194444444444452E-3</v>
      </c>
      <c r="D11" s="94">
        <f t="shared" si="0"/>
        <v>7.3990757930969082E-3</v>
      </c>
      <c r="E11" s="96">
        <v>2.4305555555555552E-4</v>
      </c>
      <c r="F11" s="94">
        <f t="shared" si="1"/>
        <v>5.9176599881646775E-4</v>
      </c>
      <c r="G11" s="96">
        <v>7.6388888888888893E-4</v>
      </c>
      <c r="H11" s="94">
        <f t="shared" si="2"/>
        <v>2.1365446246479542E-3</v>
      </c>
      <c r="I11" s="119">
        <f t="shared" si="3"/>
        <v>7.3263888888888892E-3</v>
      </c>
      <c r="J11" s="120">
        <f t="shared" si="4"/>
        <v>4.5159127066226245E-3</v>
      </c>
    </row>
    <row r="12" spans="2:10" s="1" customFormat="1" x14ac:dyDescent="0.25">
      <c r="B12" s="8" t="s">
        <v>3</v>
      </c>
      <c r="C12" s="96">
        <v>6.8506944444444426E-2</v>
      </c>
      <c r="D12" s="94">
        <f t="shared" si="0"/>
        <v>8.0210860108682391E-2</v>
      </c>
      <c r="E12" s="96">
        <v>1.7916666666666664E-2</v>
      </c>
      <c r="F12" s="94">
        <f t="shared" si="1"/>
        <v>4.3621607912756766E-2</v>
      </c>
      <c r="G12" s="96">
        <v>3.5555555555555528E-2</v>
      </c>
      <c r="H12" s="94">
        <f t="shared" si="2"/>
        <v>9.9446440710886513E-2</v>
      </c>
      <c r="I12" s="119">
        <f t="shared" si="3"/>
        <v>0.12197916666666661</v>
      </c>
      <c r="J12" s="120">
        <f t="shared" si="4"/>
        <v>7.5186736200783283E-2</v>
      </c>
    </row>
    <row r="13" spans="2:10" s="1" customFormat="1" x14ac:dyDescent="0.25">
      <c r="B13" s="8" t="s">
        <v>7</v>
      </c>
      <c r="C13" s="96">
        <v>1.7835648148148146E-2</v>
      </c>
      <c r="D13" s="94">
        <f t="shared" si="0"/>
        <v>2.0882739555242367E-2</v>
      </c>
      <c r="E13" s="96">
        <v>1.4097222222222223E-2</v>
      </c>
      <c r="F13" s="94">
        <f t="shared" si="1"/>
        <v>3.4322427931355141E-2</v>
      </c>
      <c r="G13" s="96">
        <v>3.807870370370369E-3</v>
      </c>
      <c r="H13" s="94">
        <f t="shared" si="2"/>
        <v>1.0650351234987525E-2</v>
      </c>
      <c r="I13" s="119">
        <f t="shared" si="3"/>
        <v>3.574074074074074E-2</v>
      </c>
      <c r="J13" s="120">
        <f t="shared" si="4"/>
        <v>2.2030234499290147E-2</v>
      </c>
    </row>
    <row r="14" spans="2:10" s="1" customFormat="1" x14ac:dyDescent="0.25">
      <c r="B14" s="8" t="s">
        <v>2</v>
      </c>
      <c r="C14" s="96">
        <v>4.8969907407407393E-2</v>
      </c>
      <c r="D14" s="94">
        <f t="shared" si="0"/>
        <v>5.7336061686067773E-2</v>
      </c>
      <c r="E14" s="96">
        <v>3.1712962962962978E-2</v>
      </c>
      <c r="F14" s="94">
        <f t="shared" si="1"/>
        <v>7.7211373178910608E-2</v>
      </c>
      <c r="G14" s="96">
        <v>1.6736111111111111E-2</v>
      </c>
      <c r="H14" s="94">
        <f t="shared" si="2"/>
        <v>4.680975041274154E-2</v>
      </c>
      <c r="I14" s="119">
        <f t="shared" si="3"/>
        <v>9.7418981481481481E-2</v>
      </c>
      <c r="J14" s="120">
        <f t="shared" si="4"/>
        <v>6.004808412581774E-2</v>
      </c>
    </row>
    <row r="15" spans="2:10" s="1" customFormat="1" x14ac:dyDescent="0.25">
      <c r="B15" s="8" t="s">
        <v>9</v>
      </c>
      <c r="C15" s="96">
        <v>3.3912037037037032E-2</v>
      </c>
      <c r="D15" s="94">
        <f t="shared" si="0"/>
        <v>3.9705663138780101E-2</v>
      </c>
      <c r="E15" s="96">
        <v>1.9930555555555562E-2</v>
      </c>
      <c r="F15" s="94">
        <f t="shared" si="1"/>
        <v>4.8524811902950382E-2</v>
      </c>
      <c r="G15" s="96">
        <v>9.386574074074075E-3</v>
      </c>
      <c r="H15" s="94">
        <f t="shared" si="2"/>
        <v>2.6253601372568044E-2</v>
      </c>
      <c r="I15" s="119">
        <f t="shared" si="3"/>
        <v>6.322916666666667E-2</v>
      </c>
      <c r="J15" s="120">
        <f t="shared" si="4"/>
        <v>3.8973824828245497E-2</v>
      </c>
    </row>
    <row r="16" spans="2:10" s="1" customFormat="1" x14ac:dyDescent="0.25">
      <c r="B16" s="8" t="s">
        <v>1</v>
      </c>
      <c r="C16" s="96">
        <v>1.5682870370370368E-2</v>
      </c>
      <c r="D16" s="94">
        <f t="shared" si="0"/>
        <v>1.8362175274077488E-2</v>
      </c>
      <c r="E16" s="96">
        <v>4.2592592592592586E-3</v>
      </c>
      <c r="F16" s="94">
        <f t="shared" si="1"/>
        <v>1.0369994645926674E-2</v>
      </c>
      <c r="G16" s="96">
        <v>5.5787037037037029E-3</v>
      </c>
      <c r="H16" s="94">
        <f t="shared" si="2"/>
        <v>1.5603250137580512E-2</v>
      </c>
      <c r="I16" s="119">
        <f t="shared" si="3"/>
        <v>2.5520833333333329E-2</v>
      </c>
      <c r="J16" s="120">
        <f t="shared" si="4"/>
        <v>1.573078596856696E-2</v>
      </c>
    </row>
    <row r="17" spans="2:10" s="1" customFormat="1" x14ac:dyDescent="0.25">
      <c r="B17" s="8" t="s">
        <v>27</v>
      </c>
      <c r="C17" s="96">
        <v>1.3287037037037036E-2</v>
      </c>
      <c r="D17" s="94">
        <f t="shared" si="0"/>
        <v>1.5557031154716574E-2</v>
      </c>
      <c r="E17" s="96">
        <v>7.0138888888888898E-3</v>
      </c>
      <c r="F17" s="94">
        <f t="shared" si="1"/>
        <v>1.7076675965846645E-2</v>
      </c>
      <c r="G17" s="96">
        <v>8.3680555555555557E-3</v>
      </c>
      <c r="H17" s="94">
        <f t="shared" si="2"/>
        <v>2.340487520637077E-2</v>
      </c>
      <c r="I17" s="119">
        <f t="shared" si="3"/>
        <v>2.8668981481481483E-2</v>
      </c>
      <c r="J17" s="120">
        <f t="shared" si="4"/>
        <v>1.7671272945188374E-2</v>
      </c>
    </row>
    <row r="18" spans="2:10" s="1" customFormat="1" x14ac:dyDescent="0.25">
      <c r="B18" s="8" t="s">
        <v>16</v>
      </c>
      <c r="C18" s="96">
        <v>5.8449074074074072E-3</v>
      </c>
      <c r="D18" s="94">
        <f t="shared" si="0"/>
        <v>6.8434675375713154E-3</v>
      </c>
      <c r="E18" s="96">
        <v>6.9675925925925912E-3</v>
      </c>
      <c r="F18" s="94">
        <f t="shared" si="1"/>
        <v>1.6963958632738741E-2</v>
      </c>
      <c r="G18" s="96">
        <v>2.0486111111111113E-3</v>
      </c>
      <c r="H18" s="94">
        <f t="shared" si="2"/>
        <v>5.729824220646787E-3</v>
      </c>
      <c r="I18" s="119">
        <f t="shared" si="3"/>
        <v>1.486111111111111E-2</v>
      </c>
      <c r="J18" s="120">
        <f t="shared" si="4"/>
        <v>9.1602399925804889E-3</v>
      </c>
    </row>
    <row r="19" spans="2:10" s="1" customFormat="1" x14ac:dyDescent="0.25">
      <c r="B19" s="8" t="s">
        <v>4</v>
      </c>
      <c r="C19" s="96">
        <v>3.6435185185185189E-2</v>
      </c>
      <c r="D19" s="94">
        <f t="shared" si="0"/>
        <v>4.2659872887672284E-2</v>
      </c>
      <c r="E19" s="96">
        <v>9.5370370370370348E-3</v>
      </c>
      <c r="F19" s="94">
        <f t="shared" si="1"/>
        <v>2.3219770620227113E-2</v>
      </c>
      <c r="G19" s="96">
        <v>1.3136574074074078E-2</v>
      </c>
      <c r="H19" s="94">
        <f t="shared" si="2"/>
        <v>3.6742093166294378E-2</v>
      </c>
      <c r="I19" s="119">
        <f t="shared" si="3"/>
        <v>5.9108796296296298E-2</v>
      </c>
      <c r="J19" s="120">
        <f t="shared" si="4"/>
        <v>3.6434069814726293E-2</v>
      </c>
    </row>
    <row r="20" spans="2:10" s="1" customFormat="1" x14ac:dyDescent="0.25">
      <c r="B20" s="8" t="s">
        <v>14</v>
      </c>
      <c r="C20" s="96">
        <v>2.0300925925925924E-2</v>
      </c>
      <c r="D20" s="94">
        <f t="shared" si="0"/>
        <v>2.3769192199802149E-2</v>
      </c>
      <c r="E20" s="96">
        <v>6.6898148148148142E-3</v>
      </c>
      <c r="F20" s="94">
        <f t="shared" si="1"/>
        <v>1.6287654634091351E-2</v>
      </c>
      <c r="G20" s="96">
        <v>8.6226851851851846E-3</v>
      </c>
      <c r="H20" s="94">
        <f t="shared" si="2"/>
        <v>2.4117056747920088E-2</v>
      </c>
      <c r="I20" s="119">
        <f t="shared" si="3"/>
        <v>3.5613425925925923E-2</v>
      </c>
      <c r="J20" s="120">
        <f t="shared" si="4"/>
        <v>2.1951758923029724E-2</v>
      </c>
    </row>
    <row r="21" spans="2:10" s="1" customFormat="1" x14ac:dyDescent="0.25">
      <c r="B21" s="8" t="s">
        <v>11</v>
      </c>
      <c r="C21" s="96">
        <v>3.0057870370370381E-2</v>
      </c>
      <c r="D21" s="94">
        <f t="shared" si="0"/>
        <v>3.5193039990242994E-2</v>
      </c>
      <c r="E21" s="96">
        <v>2.4189814814814812E-3</v>
      </c>
      <c r="F21" s="94">
        <f t="shared" si="1"/>
        <v>5.889480654887703E-3</v>
      </c>
      <c r="G21" s="96">
        <v>2.1643518518518522E-3</v>
      </c>
      <c r="H21" s="94">
        <f t="shared" si="2"/>
        <v>6.0535431031692047E-3</v>
      </c>
      <c r="I21" s="119">
        <f t="shared" si="3"/>
        <v>3.4641203703703716E-2</v>
      </c>
      <c r="J21" s="120">
        <f t="shared" si="4"/>
        <v>2.1352490886131944E-2</v>
      </c>
    </row>
    <row r="22" spans="2:10" s="1" customFormat="1" x14ac:dyDescent="0.25">
      <c r="B22" s="8" t="s">
        <v>15</v>
      </c>
      <c r="C22" s="96">
        <v>5.138888888888889E-3</v>
      </c>
      <c r="D22" s="94">
        <f t="shared" si="0"/>
        <v>6.0168308647161666E-3</v>
      </c>
      <c r="E22" s="96">
        <v>3.5879629629629629E-3</v>
      </c>
      <c r="F22" s="94">
        <f t="shared" si="1"/>
        <v>8.7355933158621453E-3</v>
      </c>
      <c r="G22" s="96">
        <v>1.7708333333333332E-3</v>
      </c>
      <c r="H22" s="94">
        <f t="shared" si="2"/>
        <v>4.9528989025929846E-3</v>
      </c>
      <c r="I22" s="119">
        <f t="shared" si="3"/>
        <v>1.0497685185185185E-2</v>
      </c>
      <c r="J22" s="120">
        <f t="shared" si="4"/>
        <v>6.4706679698368404E-3</v>
      </c>
    </row>
    <row r="23" spans="2:10" s="1" customFormat="1" x14ac:dyDescent="0.25">
      <c r="B23" s="8" t="s">
        <v>91</v>
      </c>
      <c r="C23" s="96">
        <v>1.5462962962962956E-2</v>
      </c>
      <c r="D23" s="94">
        <f t="shared" si="0"/>
        <v>1.8104698277614403E-2</v>
      </c>
      <c r="E23" s="96">
        <v>7.8356481481481471E-3</v>
      </c>
      <c r="F23" s="94">
        <f t="shared" si="1"/>
        <v>1.9077408628511844E-2</v>
      </c>
      <c r="G23" s="96">
        <v>7.1296296296296273E-3</v>
      </c>
      <c r="H23" s="94">
        <f t="shared" si="2"/>
        <v>1.9941083163380897E-2</v>
      </c>
      <c r="I23" s="119">
        <f t="shared" si="3"/>
        <v>3.0428240740740731E-2</v>
      </c>
      <c r="J23" s="120">
        <f t="shared" si="4"/>
        <v>1.8755662726241511E-2</v>
      </c>
    </row>
    <row r="24" spans="2:10" s="1" customFormat="1" x14ac:dyDescent="0.25">
      <c r="B24" s="8" t="s">
        <v>12</v>
      </c>
      <c r="C24" s="96">
        <v>3.5208333333333335E-2</v>
      </c>
      <c r="D24" s="94">
        <f t="shared" si="0"/>
        <v>4.1223422275825629E-2</v>
      </c>
      <c r="E24" s="96">
        <v>3.0138888888888882E-2</v>
      </c>
      <c r="F24" s="94">
        <f t="shared" si="1"/>
        <v>7.3378983853242E-2</v>
      </c>
      <c r="G24" s="96">
        <v>2.822916666666667E-2</v>
      </c>
      <c r="H24" s="94">
        <f t="shared" si="2"/>
        <v>7.8955035447217589E-2</v>
      </c>
      <c r="I24" s="119">
        <f t="shared" si="3"/>
        <v>9.357638888888889E-2</v>
      </c>
      <c r="J24" s="120">
        <f t="shared" si="4"/>
        <v>5.7679548551412191E-2</v>
      </c>
    </row>
    <row r="25" spans="2:10" s="1" customFormat="1" x14ac:dyDescent="0.25">
      <c r="B25" s="8" t="s">
        <v>5</v>
      </c>
      <c r="C25" s="96">
        <v>5.4293981481481478E-2</v>
      </c>
      <c r="D25" s="94">
        <f t="shared" si="0"/>
        <v>6.3569715284647596E-2</v>
      </c>
      <c r="E25" s="96">
        <v>2.645833333333333E-2</v>
      </c>
      <c r="F25" s="94">
        <f t="shared" si="1"/>
        <v>6.441795587116407E-2</v>
      </c>
      <c r="G25" s="96">
        <v>1.2141203703703704E-2</v>
      </c>
      <c r="H25" s="94">
        <f t="shared" si="2"/>
        <v>3.3958110776601574E-2</v>
      </c>
      <c r="I25" s="119">
        <f t="shared" si="3"/>
        <v>9.2893518518518514E-2</v>
      </c>
      <c r="J25" s="120">
        <f t="shared" si="4"/>
        <v>5.7258634096924457E-2</v>
      </c>
    </row>
    <row r="26" spans="2:10" s="1" customFormat="1" x14ac:dyDescent="0.25">
      <c r="B26" s="8" t="s">
        <v>6</v>
      </c>
      <c r="C26" s="96">
        <v>2.809027777777778E-2</v>
      </c>
      <c r="D26" s="94">
        <f t="shared" si="0"/>
        <v>3.288929844294175E-2</v>
      </c>
      <c r="E26" s="96">
        <v>4.9305555555555552E-3</v>
      </c>
      <c r="F26" s="94">
        <f t="shared" si="1"/>
        <v>1.2004395975991204E-2</v>
      </c>
      <c r="G26" s="96">
        <v>6.3657407407407402E-4</v>
      </c>
      <c r="H26" s="94">
        <f t="shared" si="2"/>
        <v>1.780453853873295E-3</v>
      </c>
      <c r="I26" s="119">
        <f t="shared" si="3"/>
        <v>3.3657407407407407E-2</v>
      </c>
      <c r="J26" s="120">
        <f t="shared" si="4"/>
        <v>2.0746088705937742E-2</v>
      </c>
    </row>
    <row r="27" spans="2:10" s="1" customFormat="1" x14ac:dyDescent="0.25">
      <c r="B27" s="8" t="s">
        <v>101</v>
      </c>
      <c r="C27" s="96">
        <v>0.14842592592592591</v>
      </c>
      <c r="D27" s="94">
        <f t="shared" si="0"/>
        <v>0.17378342119171195</v>
      </c>
      <c r="E27" s="96">
        <v>9.6423611111111168E-2</v>
      </c>
      <c r="F27" s="94">
        <f t="shared" si="1"/>
        <v>0.23476202553047604</v>
      </c>
      <c r="G27" s="96">
        <v>4.4895833333333343E-2</v>
      </c>
      <c r="H27" s="94">
        <f t="shared" si="2"/>
        <v>0.12557055453044569</v>
      </c>
      <c r="I27" s="119">
        <f t="shared" si="3"/>
        <v>0.2897453703703704</v>
      </c>
      <c r="J27" s="120">
        <f t="shared" si="4"/>
        <v>0.17859614328213394</v>
      </c>
    </row>
    <row r="28" spans="2:10" s="1" customFormat="1" x14ac:dyDescent="0.25">
      <c r="B28" s="8" t="s">
        <v>17</v>
      </c>
      <c r="C28" s="96">
        <v>2.8472222222222223E-3</v>
      </c>
      <c r="D28" s="94">
        <f t="shared" si="0"/>
        <v>3.3336495331535518E-3</v>
      </c>
      <c r="E28" s="96">
        <v>2.8587962962962963E-3</v>
      </c>
      <c r="F28" s="94">
        <f t="shared" si="1"/>
        <v>6.9602953194127411E-3</v>
      </c>
      <c r="G28" s="96">
        <v>5.9027777777777789E-4</v>
      </c>
      <c r="H28" s="94">
        <f t="shared" si="2"/>
        <v>1.6509663008643285E-3</v>
      </c>
      <c r="I28" s="119">
        <f t="shared" si="3"/>
        <v>6.2962962962962964E-3</v>
      </c>
      <c r="J28" s="120">
        <f t="shared" si="4"/>
        <v>3.8809739532428243E-3</v>
      </c>
    </row>
    <row r="29" spans="2:10" s="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1" customFormat="1" x14ac:dyDescent="0.25">
      <c r="B30" s="11" t="s">
        <v>29</v>
      </c>
      <c r="C30" s="99">
        <f t="shared" ref="C30:J30" si="5">SUM(C7:C28)</f>
        <v>0.85408564814814802</v>
      </c>
      <c r="D30" s="121">
        <f t="shared" si="5"/>
        <v>1.0000000000000002</v>
      </c>
      <c r="E30" s="99">
        <f t="shared" si="5"/>
        <v>0.41072916666666676</v>
      </c>
      <c r="F30" s="121">
        <f t="shared" si="5"/>
        <v>0.99999999999999978</v>
      </c>
      <c r="G30" s="99">
        <f t="shared" si="5"/>
        <v>0.35753472222222249</v>
      </c>
      <c r="H30" s="121">
        <f t="shared" si="5"/>
        <v>0.99999999999999978</v>
      </c>
      <c r="I30" s="99">
        <f t="shared" si="5"/>
        <v>1.6223495370370373</v>
      </c>
      <c r="J30" s="118">
        <f t="shared" si="5"/>
        <v>0.99999999999999978</v>
      </c>
    </row>
    <row r="31" spans="2:10" s="1" customFormat="1" ht="66" customHeight="1" thickBot="1" x14ac:dyDescent="0.3">
      <c r="B31" s="181" t="s">
        <v>32</v>
      </c>
      <c r="C31" s="182"/>
      <c r="D31" s="182"/>
      <c r="E31" s="182"/>
      <c r="F31" s="182"/>
      <c r="G31" s="182"/>
      <c r="H31" s="182"/>
      <c r="I31" s="182"/>
      <c r="J31" s="183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3" zoomScale="110" zoomScaleNormal="110" zoomScaleSheetLayoutView="11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9" t="s">
        <v>115</v>
      </c>
      <c r="C3" s="160"/>
      <c r="D3" s="160"/>
      <c r="E3" s="160"/>
      <c r="F3" s="160"/>
      <c r="G3" s="160"/>
      <c r="H3" s="160"/>
      <c r="I3" s="160"/>
      <c r="J3" s="161"/>
    </row>
    <row r="4" spans="2:10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x14ac:dyDescent="0.25">
      <c r="B5" s="2"/>
      <c r="C5" s="165" t="s">
        <v>19</v>
      </c>
      <c r="D5" s="163"/>
      <c r="E5" s="169" t="s">
        <v>20</v>
      </c>
      <c r="F5" s="169"/>
      <c r="G5" s="163" t="s">
        <v>21</v>
      </c>
      <c r="H5" s="163"/>
      <c r="I5" s="165" t="s">
        <v>22</v>
      </c>
      <c r="J5" s="164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1.3935185185185188E-2</v>
      </c>
      <c r="D7" s="94">
        <f t="shared" ref="D7:D28" si="0">C7/C$30</f>
        <v>1.3264732777330972E-2</v>
      </c>
      <c r="E7" s="93">
        <v>5.9143518518518521E-3</v>
      </c>
      <c r="F7" s="94">
        <f t="shared" ref="F7:F28" si="1">E7/E$30</f>
        <v>1.2117619160540672E-2</v>
      </c>
      <c r="G7" s="93">
        <v>1.1134259259259259E-2</v>
      </c>
      <c r="H7" s="94">
        <f t="shared" ref="H7:H28" si="2">G7/G$30</f>
        <v>2.2512929723151796E-2</v>
      </c>
      <c r="I7" s="93">
        <f>C7+E7+G7</f>
        <v>3.0983796296296301E-2</v>
      </c>
      <c r="J7" s="95">
        <f>I7/$I$30</f>
        <v>1.5238973518227566E-2</v>
      </c>
    </row>
    <row r="8" spans="2:10" x14ac:dyDescent="0.25">
      <c r="B8" s="8" t="s">
        <v>13</v>
      </c>
      <c r="C8" s="93">
        <v>2.4456018518518516E-2</v>
      </c>
      <c r="D8" s="94">
        <f t="shared" si="0"/>
        <v>2.3279385679817553E-2</v>
      </c>
      <c r="E8" s="93">
        <v>1.0370370370370372E-2</v>
      </c>
      <c r="F8" s="94">
        <f t="shared" si="1"/>
        <v>2.1247332226701453E-2</v>
      </c>
      <c r="G8" s="93">
        <v>1.7557870370370359E-2</v>
      </c>
      <c r="H8" s="94">
        <f t="shared" si="2"/>
        <v>3.5501158409585509E-2</v>
      </c>
      <c r="I8" s="93">
        <f t="shared" ref="I8:I28" si="3">C8+E8+G8</f>
        <v>5.2384259259259242E-2</v>
      </c>
      <c r="J8" s="95">
        <f t="shared" ref="J8:J28" si="4">I8/$I$30</f>
        <v>2.576451032629732E-2</v>
      </c>
    </row>
    <row r="9" spans="2:10" x14ac:dyDescent="0.25">
      <c r="B9" s="8" t="s">
        <v>0</v>
      </c>
      <c r="C9" s="93">
        <v>0.25090277777777781</v>
      </c>
      <c r="D9" s="94">
        <f t="shared" si="0"/>
        <v>0.23883129331144584</v>
      </c>
      <c r="E9" s="93">
        <v>0.10253472222222218</v>
      </c>
      <c r="F9" s="94">
        <f t="shared" si="1"/>
        <v>0.2100782546834242</v>
      </c>
      <c r="G9" s="93">
        <v>0.14466435185185209</v>
      </c>
      <c r="H9" s="94">
        <f t="shared" si="2"/>
        <v>0.29250427090402786</v>
      </c>
      <c r="I9" s="93">
        <f t="shared" si="3"/>
        <v>0.49810185185185207</v>
      </c>
      <c r="J9" s="95">
        <f t="shared" si="4"/>
        <v>0.24498485779994086</v>
      </c>
    </row>
    <row r="10" spans="2:10" x14ac:dyDescent="0.25">
      <c r="B10" s="8" t="s">
        <v>8</v>
      </c>
      <c r="C10" s="93">
        <v>2.0462962962962968E-2</v>
      </c>
      <c r="D10" s="94">
        <f t="shared" si="0"/>
        <v>1.9478444809236842E-2</v>
      </c>
      <c r="E10" s="93">
        <v>1.2962962962962964E-2</v>
      </c>
      <c r="F10" s="94">
        <f t="shared" si="1"/>
        <v>2.6559165283376818E-2</v>
      </c>
      <c r="G10" s="93">
        <v>1.0185185185185188E-2</v>
      </c>
      <c r="H10" s="94">
        <f t="shared" si="2"/>
        <v>2.0593948187498531E-2</v>
      </c>
      <c r="I10" s="93">
        <f t="shared" si="3"/>
        <v>4.3611111111111114E-2</v>
      </c>
      <c r="J10" s="95">
        <f t="shared" si="4"/>
        <v>2.1449552565065918E-2</v>
      </c>
    </row>
    <row r="11" spans="2:10" x14ac:dyDescent="0.25">
      <c r="B11" s="8" t="s">
        <v>26</v>
      </c>
      <c r="C11" s="93">
        <v>6.3541666666666677E-3</v>
      </c>
      <c r="D11" s="94">
        <f t="shared" si="0"/>
        <v>6.048453733184969E-3</v>
      </c>
      <c r="E11" s="93">
        <v>2.6620370370370367E-4</v>
      </c>
      <c r="F11" s="94">
        <f t="shared" si="1"/>
        <v>5.4541142992648806E-4</v>
      </c>
      <c r="G11" s="93">
        <v>7.6388888888888893E-4</v>
      </c>
      <c r="H11" s="94">
        <f t="shared" si="2"/>
        <v>1.5445461140623897E-3</v>
      </c>
      <c r="I11" s="93">
        <f t="shared" si="3"/>
        <v>7.3842592592592597E-3</v>
      </c>
      <c r="J11" s="95">
        <f t="shared" si="4"/>
        <v>3.6318509916433268E-3</v>
      </c>
    </row>
    <row r="12" spans="2:10" x14ac:dyDescent="0.25">
      <c r="B12" s="8" t="s">
        <v>3</v>
      </c>
      <c r="C12" s="93">
        <v>9.8344907407407478E-2</v>
      </c>
      <c r="D12" s="94">
        <f t="shared" si="0"/>
        <v>9.3613317615432998E-2</v>
      </c>
      <c r="E12" s="93">
        <v>2.4942129629629616E-2</v>
      </c>
      <c r="F12" s="94">
        <f t="shared" si="1"/>
        <v>5.1102679630068752E-2</v>
      </c>
      <c r="G12" s="93">
        <v>5.0636574074073966E-2</v>
      </c>
      <c r="H12" s="94">
        <f t="shared" si="2"/>
        <v>0.10238468559125666</v>
      </c>
      <c r="I12" s="93">
        <f t="shared" si="3"/>
        <v>0.17392361111111107</v>
      </c>
      <c r="J12" s="95">
        <f t="shared" si="4"/>
        <v>8.5542045221668112E-2</v>
      </c>
    </row>
    <row r="13" spans="2:10" x14ac:dyDescent="0.25">
      <c r="B13" s="8" t="s">
        <v>7</v>
      </c>
      <c r="C13" s="93">
        <v>2.4583333333333336E-2</v>
      </c>
      <c r="D13" s="94">
        <f t="shared" si="0"/>
        <v>2.3400575098879554E-2</v>
      </c>
      <c r="E13" s="93">
        <v>1.6365740740740743E-2</v>
      </c>
      <c r="F13" s="94">
        <f t="shared" si="1"/>
        <v>3.3530946170263233E-2</v>
      </c>
      <c r="G13" s="93">
        <v>5.9953703703703714E-3</v>
      </c>
      <c r="H13" s="94">
        <f t="shared" si="2"/>
        <v>1.2122346774004818E-2</v>
      </c>
      <c r="I13" s="93">
        <f t="shared" si="3"/>
        <v>4.6944444444444455E-2</v>
      </c>
      <c r="J13" s="95">
        <f t="shared" si="4"/>
        <v>2.308900881207733E-2</v>
      </c>
    </row>
    <row r="14" spans="2:10" x14ac:dyDescent="0.25">
      <c r="B14" s="8" t="s">
        <v>2</v>
      </c>
      <c r="C14" s="93">
        <v>5.7939814814814791E-2</v>
      </c>
      <c r="D14" s="94">
        <f t="shared" si="0"/>
        <v>5.5152202893121928E-2</v>
      </c>
      <c r="E14" s="93">
        <v>3.5960648148148158E-2</v>
      </c>
      <c r="F14" s="94">
        <f t="shared" si="1"/>
        <v>7.3677970120939087E-2</v>
      </c>
      <c r="G14" s="93">
        <v>2.0555555555555556E-2</v>
      </c>
      <c r="H14" s="94">
        <f t="shared" si="2"/>
        <v>4.1562331796587935E-2</v>
      </c>
      <c r="I14" s="93">
        <f t="shared" si="3"/>
        <v>0.1144560185185185</v>
      </c>
      <c r="J14" s="95">
        <f t="shared" si="4"/>
        <v>5.6293690370471557E-2</v>
      </c>
    </row>
    <row r="15" spans="2:10" x14ac:dyDescent="0.25">
      <c r="B15" s="8" t="s">
        <v>9</v>
      </c>
      <c r="C15" s="93">
        <v>4.6504629629629646E-2</v>
      </c>
      <c r="D15" s="94">
        <f t="shared" si="0"/>
        <v>4.4267189617371971E-2</v>
      </c>
      <c r="E15" s="93">
        <v>2.643518518518519E-2</v>
      </c>
      <c r="F15" s="94">
        <f t="shared" si="1"/>
        <v>5.4161726345743441E-2</v>
      </c>
      <c r="G15" s="93">
        <v>1.3865740740740738E-2</v>
      </c>
      <c r="H15" s="94">
        <f t="shared" si="2"/>
        <v>2.8035852191617305E-2</v>
      </c>
      <c r="I15" s="93">
        <f t="shared" si="3"/>
        <v>8.6805555555555566E-2</v>
      </c>
      <c r="J15" s="95">
        <f t="shared" si="4"/>
        <v>4.2694173099255411E-2</v>
      </c>
    </row>
    <row r="16" spans="2:10" x14ac:dyDescent="0.25">
      <c r="B16" s="8" t="s">
        <v>1</v>
      </c>
      <c r="C16" s="93">
        <v>2.3842592592592589E-2</v>
      </c>
      <c r="D16" s="94">
        <f t="shared" si="0"/>
        <v>2.2695473024337037E-2</v>
      </c>
      <c r="E16" s="93">
        <v>7.719907407407408E-3</v>
      </c>
      <c r="F16" s="94">
        <f t="shared" si="1"/>
        <v>1.5816931467868157E-2</v>
      </c>
      <c r="G16" s="93">
        <v>7.9629629629629616E-3</v>
      </c>
      <c r="H16" s="94">
        <f t="shared" si="2"/>
        <v>1.6100723128407938E-2</v>
      </c>
      <c r="I16" s="93">
        <f t="shared" si="3"/>
        <v>3.9525462962962957E-2</v>
      </c>
      <c r="J16" s="95">
        <f t="shared" si="4"/>
        <v>1.9440080151194292E-2</v>
      </c>
    </row>
    <row r="17" spans="2:10" x14ac:dyDescent="0.25">
      <c r="B17" s="8" t="s">
        <v>27</v>
      </c>
      <c r="C17" s="93">
        <v>2.3379629629629625E-2</v>
      </c>
      <c r="D17" s="94">
        <f t="shared" si="0"/>
        <v>2.2254784227747966E-2</v>
      </c>
      <c r="E17" s="93">
        <v>1.1261574074074073E-2</v>
      </c>
      <c r="F17" s="94">
        <f t="shared" si="1"/>
        <v>2.3073274839933607E-2</v>
      </c>
      <c r="G17" s="93">
        <v>1.1921296296296298E-2</v>
      </c>
      <c r="H17" s="94">
        <f t="shared" si="2"/>
        <v>2.4104280264913052E-2</v>
      </c>
      <c r="I17" s="93">
        <f t="shared" si="3"/>
        <v>4.65625E-2</v>
      </c>
      <c r="J17" s="95">
        <f t="shared" si="4"/>
        <v>2.2901154450440601E-2</v>
      </c>
    </row>
    <row r="18" spans="2:10" x14ac:dyDescent="0.25">
      <c r="B18" s="8" t="s">
        <v>16</v>
      </c>
      <c r="C18" s="93">
        <v>6.122685185185185E-3</v>
      </c>
      <c r="D18" s="94">
        <f t="shared" si="0"/>
        <v>5.8281093348904337E-3</v>
      </c>
      <c r="E18" s="93">
        <v>8.113425925925925E-3</v>
      </c>
      <c r="F18" s="94">
        <f t="shared" si="1"/>
        <v>1.6623191842542094E-2</v>
      </c>
      <c r="G18" s="93">
        <v>3.3217592592592591E-3</v>
      </c>
      <c r="H18" s="94">
        <f t="shared" si="2"/>
        <v>6.7164353747864508E-3</v>
      </c>
      <c r="I18" s="93">
        <f t="shared" si="3"/>
        <v>1.755787037037037E-2</v>
      </c>
      <c r="J18" s="95">
        <f t="shared" si="4"/>
        <v>8.6356080788760597E-3</v>
      </c>
    </row>
    <row r="19" spans="2:10" x14ac:dyDescent="0.25">
      <c r="B19" s="8" t="s">
        <v>4</v>
      </c>
      <c r="C19" s="93">
        <v>3.8182870370370374E-2</v>
      </c>
      <c r="D19" s="94">
        <f t="shared" si="0"/>
        <v>3.6345808498683449E-2</v>
      </c>
      <c r="E19" s="93">
        <v>1.0219907407407405E-2</v>
      </c>
      <c r="F19" s="94">
        <f t="shared" si="1"/>
        <v>2.0939056201090822E-2</v>
      </c>
      <c r="G19" s="93">
        <v>1.6331018518518519E-2</v>
      </c>
      <c r="H19" s="94">
        <f t="shared" si="2"/>
        <v>3.3020523741545932E-2</v>
      </c>
      <c r="I19" s="93">
        <f t="shared" si="3"/>
        <v>6.4733796296296303E-2</v>
      </c>
      <c r="J19" s="95">
        <f t="shared" si="4"/>
        <v>3.1838468019218066E-2</v>
      </c>
    </row>
    <row r="20" spans="2:10" x14ac:dyDescent="0.25">
      <c r="B20" s="8" t="s">
        <v>14</v>
      </c>
      <c r="C20" s="93">
        <v>2.8969907407407399E-2</v>
      </c>
      <c r="D20" s="94">
        <f t="shared" si="0"/>
        <v>2.7576101446560967E-2</v>
      </c>
      <c r="E20" s="93">
        <v>1.0381944444444442E-2</v>
      </c>
      <c r="F20" s="94">
        <f t="shared" si="1"/>
        <v>2.1271045767133033E-2</v>
      </c>
      <c r="G20" s="93">
        <v>1.5694444444444445E-2</v>
      </c>
      <c r="H20" s="94">
        <f t="shared" si="2"/>
        <v>3.1733401979827276E-2</v>
      </c>
      <c r="I20" s="93">
        <f t="shared" si="3"/>
        <v>5.5046296296296288E-2</v>
      </c>
      <c r="J20" s="95">
        <f t="shared" si="4"/>
        <v>2.7073798301341157E-2</v>
      </c>
    </row>
    <row r="21" spans="2:10" x14ac:dyDescent="0.25">
      <c r="B21" s="8" t="s">
        <v>11</v>
      </c>
      <c r="C21" s="93">
        <v>3.3263888888888891E-2</v>
      </c>
      <c r="D21" s="94">
        <f t="shared" si="0"/>
        <v>3.1663490034924593E-2</v>
      </c>
      <c r="E21" s="93">
        <v>5.3587962962962964E-3</v>
      </c>
      <c r="F21" s="94">
        <f t="shared" si="1"/>
        <v>1.0979369219824522E-2</v>
      </c>
      <c r="G21" s="93">
        <v>7.3379629629629619E-3</v>
      </c>
      <c r="H21" s="94">
        <f t="shared" si="2"/>
        <v>1.4837003580538709E-2</v>
      </c>
      <c r="I21" s="93">
        <f t="shared" si="3"/>
        <v>4.5960648148148153E-2</v>
      </c>
      <c r="J21" s="95">
        <f t="shared" si="4"/>
        <v>2.2605141516952431E-2</v>
      </c>
    </row>
    <row r="22" spans="2:10" x14ac:dyDescent="0.25">
      <c r="B22" s="8" t="s">
        <v>15</v>
      </c>
      <c r="C22" s="93">
        <v>1.4733796296296297E-2</v>
      </c>
      <c r="D22" s="94">
        <f t="shared" si="0"/>
        <v>1.4024920951447114E-2</v>
      </c>
      <c r="E22" s="93">
        <v>6.6666666666666654E-3</v>
      </c>
      <c r="F22" s="94">
        <f t="shared" si="1"/>
        <v>1.3658999288593788E-2</v>
      </c>
      <c r="G22" s="93">
        <v>5.1273148148148146E-3</v>
      </c>
      <c r="H22" s="94">
        <f t="shared" si="2"/>
        <v>1.0367180735297554E-2</v>
      </c>
      <c r="I22" s="93">
        <f t="shared" si="3"/>
        <v>2.6527777777777775E-2</v>
      </c>
      <c r="J22" s="95">
        <f t="shared" si="4"/>
        <v>1.3047339299132451E-2</v>
      </c>
    </row>
    <row r="23" spans="2:10" x14ac:dyDescent="0.25">
      <c r="B23" s="8" t="s">
        <v>91</v>
      </c>
      <c r="C23" s="93">
        <v>3.2418981481481472E-2</v>
      </c>
      <c r="D23" s="94">
        <f t="shared" si="0"/>
        <v>3.085923298114953E-2</v>
      </c>
      <c r="E23" s="93">
        <v>1.1979166666666671E-2</v>
      </c>
      <c r="F23" s="94">
        <f t="shared" si="1"/>
        <v>2.4543514346691976E-2</v>
      </c>
      <c r="G23" s="93">
        <v>4.0358796296296288E-2</v>
      </c>
      <c r="H23" s="94">
        <f t="shared" si="2"/>
        <v>8.1603519692962895E-2</v>
      </c>
      <c r="I23" s="93">
        <f t="shared" si="3"/>
        <v>8.4756944444444426E-2</v>
      </c>
      <c r="J23" s="95">
        <f t="shared" si="4"/>
        <v>4.1686590614112971E-2</v>
      </c>
    </row>
    <row r="24" spans="2:10" x14ac:dyDescent="0.25">
      <c r="B24" s="8" t="s">
        <v>12</v>
      </c>
      <c r="C24" s="93">
        <v>4.0833333333333326E-2</v>
      </c>
      <c r="D24" s="94">
        <f t="shared" si="0"/>
        <v>3.8868751859155858E-2</v>
      </c>
      <c r="E24" s="93">
        <v>3.4247685185185173E-2</v>
      </c>
      <c r="F24" s="94">
        <f t="shared" si="1"/>
        <v>7.0168366137064259E-2</v>
      </c>
      <c r="G24" s="93">
        <v>4.0995370370370376E-2</v>
      </c>
      <c r="H24" s="94">
        <f t="shared" si="2"/>
        <v>8.2890641454681585E-2</v>
      </c>
      <c r="I24" s="93">
        <f t="shared" si="3"/>
        <v>0.11607638888888888</v>
      </c>
      <c r="J24" s="95">
        <f t="shared" si="4"/>
        <v>5.7090648268324329E-2</v>
      </c>
    </row>
    <row r="25" spans="2:10" x14ac:dyDescent="0.25">
      <c r="B25" s="8" t="s">
        <v>5</v>
      </c>
      <c r="C25" s="93">
        <v>6.4976851851851827E-2</v>
      </c>
      <c r="D25" s="94">
        <f t="shared" si="0"/>
        <v>6.1850672601275775E-2</v>
      </c>
      <c r="E25" s="93">
        <v>3.2025462962962957E-2</v>
      </c>
      <c r="F25" s="94">
        <f t="shared" si="1"/>
        <v>6.5615366374199666E-2</v>
      </c>
      <c r="G25" s="93">
        <v>1.7650462962962962E-2</v>
      </c>
      <c r="H25" s="94">
        <f t="shared" si="2"/>
        <v>3.568837612038097E-2</v>
      </c>
      <c r="I25" s="93">
        <f t="shared" si="3"/>
        <v>0.11465277777777774</v>
      </c>
      <c r="J25" s="95">
        <f t="shared" si="4"/>
        <v>5.6390463829496522E-2</v>
      </c>
    </row>
    <row r="26" spans="2:10" x14ac:dyDescent="0.25">
      <c r="B26" s="8" t="s">
        <v>6</v>
      </c>
      <c r="C26" s="93">
        <v>3.1296296296296301E-2</v>
      </c>
      <c r="D26" s="94">
        <f t="shared" si="0"/>
        <v>2.9790562649421051E-2</v>
      </c>
      <c r="E26" s="93">
        <v>5.1736111111111115E-3</v>
      </c>
      <c r="F26" s="94">
        <f t="shared" si="1"/>
        <v>1.059995257291914E-2</v>
      </c>
      <c r="G26" s="93">
        <v>1.9097222222222226E-3</v>
      </c>
      <c r="H26" s="94">
        <f t="shared" si="2"/>
        <v>3.8613652851559746E-3</v>
      </c>
      <c r="I26" s="93">
        <f t="shared" si="3"/>
        <v>3.8379629629629632E-2</v>
      </c>
      <c r="J26" s="95">
        <f t="shared" si="4"/>
        <v>1.8876517066284126E-2</v>
      </c>
    </row>
    <row r="27" spans="2:10" x14ac:dyDescent="0.25">
      <c r="B27" s="8" t="s">
        <v>101</v>
      </c>
      <c r="C27" s="93">
        <v>0.15814814814814815</v>
      </c>
      <c r="D27" s="94">
        <f t="shared" si="0"/>
        <v>0.15053929291482587</v>
      </c>
      <c r="E27" s="93">
        <v>0.10174768518518522</v>
      </c>
      <c r="F27" s="94">
        <f t="shared" si="1"/>
        <v>0.20846573393407647</v>
      </c>
      <c r="G27" s="93">
        <v>4.6678240740740763E-2</v>
      </c>
      <c r="H27" s="94">
        <f t="shared" si="2"/>
        <v>9.4381128454751814E-2</v>
      </c>
      <c r="I27" s="93">
        <f t="shared" si="3"/>
        <v>0.30657407407407417</v>
      </c>
      <c r="J27" s="95">
        <f t="shared" si="4"/>
        <v>0.15078443427374366</v>
      </c>
    </row>
    <row r="28" spans="2:10" x14ac:dyDescent="0.25">
      <c r="B28" s="8" t="s">
        <v>17</v>
      </c>
      <c r="C28" s="93">
        <v>1.0891203703703703E-2</v>
      </c>
      <c r="D28" s="94">
        <f t="shared" si="0"/>
        <v>1.0367203939757841E-2</v>
      </c>
      <c r="E28" s="93">
        <v>7.4305555555555557E-3</v>
      </c>
      <c r="F28" s="94">
        <f t="shared" si="1"/>
        <v>1.5224092957078496E-2</v>
      </c>
      <c r="G28" s="93">
        <v>3.9236111111111112E-3</v>
      </c>
      <c r="H28" s="94">
        <f t="shared" si="2"/>
        <v>7.9333504949568191E-3</v>
      </c>
      <c r="I28" s="93">
        <f t="shared" si="3"/>
        <v>2.224537037037037E-2</v>
      </c>
      <c r="J28" s="95">
        <f t="shared" si="4"/>
        <v>1.0941093426235853E-2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116">
        <f t="shared" ref="C30:J30" si="5">SUM(C7:C28)</f>
        <v>1.0505439814814814</v>
      </c>
      <c r="D30" s="117">
        <f t="shared" si="5"/>
        <v>1</v>
      </c>
      <c r="E30" s="116">
        <f t="shared" si="5"/>
        <v>0.4880787037037036</v>
      </c>
      <c r="F30" s="117">
        <f t="shared" si="5"/>
        <v>1.0000000000000004</v>
      </c>
      <c r="G30" s="116">
        <f t="shared" si="5"/>
        <v>0.4945717592592595</v>
      </c>
      <c r="H30" s="117">
        <f t="shared" si="5"/>
        <v>1</v>
      </c>
      <c r="I30" s="116">
        <f t="shared" si="5"/>
        <v>2.0331944444444447</v>
      </c>
      <c r="J30" s="118">
        <f t="shared" si="5"/>
        <v>1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6" t="s">
        <v>34</v>
      </c>
      <c r="C32" s="167"/>
      <c r="D32" s="167"/>
      <c r="E32" s="167"/>
      <c r="F32" s="167"/>
      <c r="G32" s="167"/>
      <c r="H32" s="167"/>
      <c r="I32" s="167"/>
      <c r="J32" s="168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116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9" t="s">
        <v>36</v>
      </c>
      <c r="D5" s="169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1.6006944444444445E-2</v>
      </c>
      <c r="D7" s="94">
        <f t="shared" ref="D7:D28" si="0">C7/C$30</f>
        <v>2.3564089894532379E-2</v>
      </c>
      <c r="E7" s="96"/>
      <c r="F7" s="94"/>
      <c r="G7" s="97">
        <f>E7+C7</f>
        <v>1.6006944444444445E-2</v>
      </c>
      <c r="H7" s="95">
        <f>G7/$G$30</f>
        <v>2.0950101493622565E-2</v>
      </c>
    </row>
    <row r="8" spans="2:8" s="1" customFormat="1" x14ac:dyDescent="0.25">
      <c r="B8" s="8" t="s">
        <v>13</v>
      </c>
      <c r="C8" s="96">
        <v>0.02</v>
      </c>
      <c r="D8" s="94">
        <f t="shared" si="0"/>
        <v>2.9442333577550217E-2</v>
      </c>
      <c r="E8" s="96">
        <v>2.6273148148148154E-3</v>
      </c>
      <c r="F8" s="94">
        <f t="shared" ref="F8:F28" si="1">E8/E$30</f>
        <v>3.0998224771268623E-2</v>
      </c>
      <c r="G8" s="97">
        <f t="shared" ref="G8:G27" si="2">E8+C8</f>
        <v>2.2627314814814815E-2</v>
      </c>
      <c r="H8" s="95">
        <f t="shared" ref="H8:H27" si="3">G8/$G$30</f>
        <v>2.9614930166328355E-2</v>
      </c>
    </row>
    <row r="9" spans="2:8" s="1" customFormat="1" x14ac:dyDescent="0.25">
      <c r="B9" s="8" t="s">
        <v>0</v>
      </c>
      <c r="C9" s="96">
        <v>0.15144675925925918</v>
      </c>
      <c r="D9" s="94">
        <f t="shared" si="0"/>
        <v>0.22294730026750254</v>
      </c>
      <c r="E9" s="96">
        <v>2.6990740740740725E-2</v>
      </c>
      <c r="F9" s="94">
        <f t="shared" si="1"/>
        <v>0.31844872320087392</v>
      </c>
      <c r="G9" s="97">
        <f t="shared" si="2"/>
        <v>0.17843749999999992</v>
      </c>
      <c r="H9" s="95">
        <f t="shared" si="3"/>
        <v>0.23354137001242151</v>
      </c>
    </row>
    <row r="10" spans="2:8" s="1" customFormat="1" x14ac:dyDescent="0.25">
      <c r="B10" s="8" t="s">
        <v>8</v>
      </c>
      <c r="C10" s="96">
        <v>1.0486111111111111E-2</v>
      </c>
      <c r="D10" s="94">
        <f t="shared" si="0"/>
        <v>1.5436779063229454E-2</v>
      </c>
      <c r="E10" s="96">
        <v>2.5000000000000001E-3</v>
      </c>
      <c r="F10" s="94">
        <f t="shared" si="1"/>
        <v>2.9496108152396571E-2</v>
      </c>
      <c r="G10" s="97">
        <f t="shared" si="2"/>
        <v>1.2986111111111111E-2</v>
      </c>
      <c r="H10" s="95">
        <f t="shared" si="3"/>
        <v>1.6996394704153664E-2</v>
      </c>
    </row>
    <row r="11" spans="2:8" s="1" customFormat="1" x14ac:dyDescent="0.25">
      <c r="B11" s="8" t="s">
        <v>26</v>
      </c>
      <c r="C11" s="96">
        <v>2.3842592592592596E-3</v>
      </c>
      <c r="D11" s="94">
        <f t="shared" si="0"/>
        <v>3.5099078223236953E-3</v>
      </c>
      <c r="E11" s="96"/>
      <c r="F11" s="94"/>
      <c r="G11" s="97">
        <f t="shared" si="2"/>
        <v>2.3842592592592596E-3</v>
      </c>
      <c r="H11" s="95">
        <f t="shared" si="3"/>
        <v>3.1205501863241134E-3</v>
      </c>
    </row>
    <row r="12" spans="2:8" s="1" customFormat="1" x14ac:dyDescent="0.25">
      <c r="B12" s="8" t="s">
        <v>3</v>
      </c>
      <c r="C12" s="96">
        <v>2.1782407407407407E-2</v>
      </c>
      <c r="D12" s="94">
        <f t="shared" si="0"/>
        <v>3.2066245250549484E-2</v>
      </c>
      <c r="E12" s="96">
        <v>9.3287037037037019E-3</v>
      </c>
      <c r="F12" s="94">
        <f t="shared" si="1"/>
        <v>0.11006418134644273</v>
      </c>
      <c r="G12" s="97">
        <f t="shared" si="2"/>
        <v>3.111111111111111E-2</v>
      </c>
      <c r="H12" s="95">
        <f t="shared" si="3"/>
        <v>4.0718635440967064E-2</v>
      </c>
    </row>
    <row r="13" spans="2:8" s="1" customFormat="1" x14ac:dyDescent="0.25">
      <c r="B13" s="8" t="s">
        <v>7</v>
      </c>
      <c r="C13" s="96">
        <v>3.6412037037037041E-2</v>
      </c>
      <c r="D13" s="94">
        <f t="shared" si="0"/>
        <v>5.3602767034127891E-2</v>
      </c>
      <c r="E13" s="96">
        <v>6.7129629629629622E-3</v>
      </c>
      <c r="F13" s="94">
        <f t="shared" si="1"/>
        <v>7.9202512631435226E-2</v>
      </c>
      <c r="G13" s="97">
        <f t="shared" si="2"/>
        <v>4.3125000000000004E-2</v>
      </c>
      <c r="H13" s="95">
        <f t="shared" si="3"/>
        <v>5.6442572787590517E-2</v>
      </c>
    </row>
    <row r="14" spans="2:8" s="1" customFormat="1" x14ac:dyDescent="0.25">
      <c r="B14" s="8" t="s">
        <v>2</v>
      </c>
      <c r="C14" s="96">
        <v>1.8124999999999999E-2</v>
      </c>
      <c r="D14" s="94">
        <f t="shared" si="0"/>
        <v>2.6682114804654881E-2</v>
      </c>
      <c r="E14" s="96">
        <v>3.1134259259259257E-3</v>
      </c>
      <c r="F14" s="94">
        <f t="shared" si="1"/>
        <v>3.6733579134234612E-2</v>
      </c>
      <c r="G14" s="97">
        <f t="shared" si="2"/>
        <v>2.1238425925925924E-2</v>
      </c>
      <c r="H14" s="95">
        <f t="shared" si="3"/>
        <v>2.779713394128518E-2</v>
      </c>
    </row>
    <row r="15" spans="2:8" s="1" customFormat="1" x14ac:dyDescent="0.25">
      <c r="B15" s="8" t="s">
        <v>9</v>
      </c>
      <c r="C15" s="96">
        <v>8.8078703703703704E-3</v>
      </c>
      <c r="D15" s="94">
        <f t="shared" si="0"/>
        <v>1.2966212877613261E-2</v>
      </c>
      <c r="E15" s="96">
        <v>6.1921296296296282E-3</v>
      </c>
      <c r="F15" s="94">
        <f t="shared" si="1"/>
        <v>7.3057490099685929E-2</v>
      </c>
      <c r="G15" s="97">
        <f t="shared" si="2"/>
        <v>1.4999999999999999E-2</v>
      </c>
      <c r="H15" s="95">
        <f t="shared" si="3"/>
        <v>1.9632199230466264E-2</v>
      </c>
    </row>
    <row r="16" spans="2:8" s="1" customFormat="1" x14ac:dyDescent="0.25">
      <c r="B16" s="8" t="s">
        <v>1</v>
      </c>
      <c r="C16" s="96">
        <v>6.4814814814814813E-3</v>
      </c>
      <c r="D16" s="94">
        <f t="shared" si="0"/>
        <v>9.5414969927246074E-3</v>
      </c>
      <c r="E16" s="96">
        <v>2.0486111111111113E-3</v>
      </c>
      <c r="F16" s="94">
        <f t="shared" si="1"/>
        <v>2.4170421958213856E-2</v>
      </c>
      <c r="G16" s="97">
        <f t="shared" si="2"/>
        <v>8.5300925925925926E-3</v>
      </c>
      <c r="H16" s="95">
        <f t="shared" si="3"/>
        <v>1.1164298482140152E-2</v>
      </c>
    </row>
    <row r="17" spans="2:8" s="1" customFormat="1" x14ac:dyDescent="0.25">
      <c r="B17" s="8" t="s">
        <v>27</v>
      </c>
      <c r="C17" s="96">
        <v>2.0486111111111113E-3</v>
      </c>
      <c r="D17" s="94">
        <f t="shared" si="0"/>
        <v>3.0157945852004567E-3</v>
      </c>
      <c r="E17" s="96">
        <v>5.7638888888888896E-3</v>
      </c>
      <c r="F17" s="94">
        <f t="shared" si="1"/>
        <v>6.8004916018025427E-2</v>
      </c>
      <c r="G17" s="97">
        <f t="shared" si="2"/>
        <v>7.8125E-3</v>
      </c>
      <c r="H17" s="95">
        <f t="shared" si="3"/>
        <v>1.0225103765867846E-2</v>
      </c>
    </row>
    <row r="18" spans="2:8" s="1" customFormat="1" x14ac:dyDescent="0.25">
      <c r="B18" s="8" t="s">
        <v>16</v>
      </c>
      <c r="C18" s="96">
        <v>4.6412037037037038E-3</v>
      </c>
      <c r="D18" s="94">
        <f t="shared" si="0"/>
        <v>6.8323933822902992E-3</v>
      </c>
      <c r="E18" s="96"/>
      <c r="F18" s="94"/>
      <c r="G18" s="97">
        <f t="shared" si="2"/>
        <v>4.6412037037037038E-3</v>
      </c>
      <c r="H18" s="95">
        <f t="shared" si="3"/>
        <v>6.074469052019269E-3</v>
      </c>
    </row>
    <row r="19" spans="2:8" s="1" customFormat="1" x14ac:dyDescent="0.25">
      <c r="B19" s="8" t="s">
        <v>4</v>
      </c>
      <c r="C19" s="96">
        <v>6.364583333333336E-2</v>
      </c>
      <c r="D19" s="94">
        <f t="shared" si="0"/>
        <v>9.3694092791058281E-2</v>
      </c>
      <c r="E19" s="96">
        <v>3.8310185185185183E-3</v>
      </c>
      <c r="F19" s="94">
        <f t="shared" si="1"/>
        <v>4.520005462242252E-2</v>
      </c>
      <c r="G19" s="97">
        <f t="shared" si="2"/>
        <v>6.7476851851851871E-2</v>
      </c>
      <c r="H19" s="95">
        <f t="shared" si="3"/>
        <v>8.831459993334749E-2</v>
      </c>
    </row>
    <row r="20" spans="2:8" s="1" customFormat="1" x14ac:dyDescent="0.25">
      <c r="B20" s="8" t="s">
        <v>14</v>
      </c>
      <c r="C20" s="96">
        <v>9.7685185185185167E-3</v>
      </c>
      <c r="D20" s="94">
        <f t="shared" si="0"/>
        <v>1.4380399039034941E-2</v>
      </c>
      <c r="E20" s="96">
        <v>9.8379629629629615E-3</v>
      </c>
      <c r="F20" s="94">
        <f t="shared" si="1"/>
        <v>0.11607264782193093</v>
      </c>
      <c r="G20" s="97">
        <f t="shared" si="2"/>
        <v>1.9606481481481478E-2</v>
      </c>
      <c r="H20" s="95">
        <f t="shared" si="3"/>
        <v>2.566122337685945E-2</v>
      </c>
    </row>
    <row r="21" spans="2:8" s="1" customFormat="1" x14ac:dyDescent="0.25">
      <c r="B21" s="8" t="s">
        <v>11</v>
      </c>
      <c r="C21" s="96">
        <v>6.4930555555555557E-3</v>
      </c>
      <c r="D21" s="94">
        <f t="shared" si="0"/>
        <v>9.5585353802116156E-3</v>
      </c>
      <c r="E21" s="96"/>
      <c r="F21" s="94"/>
      <c r="G21" s="97">
        <f t="shared" si="2"/>
        <v>6.4930555555555557E-3</v>
      </c>
      <c r="H21" s="95">
        <f t="shared" si="3"/>
        <v>8.498197352076832E-3</v>
      </c>
    </row>
    <row r="22" spans="2:8" s="1" customFormat="1" x14ac:dyDescent="0.25">
      <c r="B22" s="8" t="s">
        <v>15</v>
      </c>
      <c r="C22" s="96">
        <v>2.2569444444444447E-3</v>
      </c>
      <c r="D22" s="94">
        <f t="shared" si="0"/>
        <v>3.3224855599666048E-3</v>
      </c>
      <c r="E22" s="96">
        <v>1.8518518518518519E-3</v>
      </c>
      <c r="F22" s="94">
        <f t="shared" si="1"/>
        <v>2.1848969001775239E-2</v>
      </c>
      <c r="G22" s="97">
        <f t="shared" si="2"/>
        <v>4.1087962962962962E-3</v>
      </c>
      <c r="H22" s="95">
        <f t="shared" si="3"/>
        <v>5.377647165752719E-3</v>
      </c>
    </row>
    <row r="23" spans="2:8" s="1" customFormat="1" x14ac:dyDescent="0.25">
      <c r="B23" s="8" t="s">
        <v>91</v>
      </c>
      <c r="C23" s="96">
        <v>1.0046296296296298E-2</v>
      </c>
      <c r="D23" s="94">
        <f t="shared" si="0"/>
        <v>1.4789320338723143E-2</v>
      </c>
      <c r="E23" s="96">
        <v>3.2986111111111111E-3</v>
      </c>
      <c r="F23" s="94">
        <f t="shared" si="1"/>
        <v>3.891847603441214E-2</v>
      </c>
      <c r="G23" s="97">
        <f t="shared" si="2"/>
        <v>1.3344907407407409E-2</v>
      </c>
      <c r="H23" s="95">
        <f t="shared" si="3"/>
        <v>1.7465992062289819E-2</v>
      </c>
    </row>
    <row r="24" spans="2:8" s="1" customFormat="1" x14ac:dyDescent="0.25">
      <c r="B24" s="8" t="s">
        <v>12</v>
      </c>
      <c r="C24" s="96">
        <v>1.6238425925925927E-2</v>
      </c>
      <c r="D24" s="94">
        <f t="shared" si="0"/>
        <v>2.3904857644272543E-2</v>
      </c>
      <c r="E24" s="96">
        <v>2.5462962962962961E-4</v>
      </c>
      <c r="F24" s="94">
        <f t="shared" si="1"/>
        <v>3.0042332377440946E-3</v>
      </c>
      <c r="G24" s="97">
        <f t="shared" si="2"/>
        <v>1.6493055555555556E-2</v>
      </c>
      <c r="H24" s="95">
        <f t="shared" si="3"/>
        <v>2.1586330172387674E-2</v>
      </c>
    </row>
    <row r="25" spans="2:8" s="1" customFormat="1" x14ac:dyDescent="0.25">
      <c r="B25" s="8" t="s">
        <v>5</v>
      </c>
      <c r="C25" s="96">
        <v>1.079861111111111E-2</v>
      </c>
      <c r="D25" s="94">
        <f t="shared" si="0"/>
        <v>1.5896815525378673E-2</v>
      </c>
      <c r="E25" s="96"/>
      <c r="F25" s="94"/>
      <c r="G25" s="97">
        <f t="shared" si="2"/>
        <v>1.079861111111111E-2</v>
      </c>
      <c r="H25" s="95">
        <f t="shared" si="3"/>
        <v>1.4133365649710666E-2</v>
      </c>
    </row>
    <row r="26" spans="2:8" s="1" customFormat="1" x14ac:dyDescent="0.25">
      <c r="B26" s="8" t="s">
        <v>6</v>
      </c>
      <c r="C26" s="96">
        <v>9.6620370370370398E-2</v>
      </c>
      <c r="D26" s="94">
        <f t="shared" si="0"/>
        <v>0.14223645874154472</v>
      </c>
      <c r="E26" s="96">
        <v>1.1574074074074073E-4</v>
      </c>
      <c r="F26" s="94">
        <f t="shared" si="1"/>
        <v>1.3655605626109522E-3</v>
      </c>
      <c r="G26" s="97">
        <f t="shared" si="2"/>
        <v>9.6736111111111134E-2</v>
      </c>
      <c r="H26" s="95">
        <f t="shared" si="3"/>
        <v>0.126609507074257</v>
      </c>
    </row>
    <row r="27" spans="2:8" s="1" customFormat="1" x14ac:dyDescent="0.25">
      <c r="B27" s="8" t="s">
        <v>101</v>
      </c>
      <c r="C27" s="96">
        <v>0.16398148148148153</v>
      </c>
      <c r="D27" s="94">
        <f t="shared" si="0"/>
        <v>0.24139987391593265</v>
      </c>
      <c r="E27" s="96"/>
      <c r="F27" s="94"/>
      <c r="G27" s="97">
        <f t="shared" si="2"/>
        <v>0.16398148148148153</v>
      </c>
      <c r="H27" s="95">
        <f t="shared" si="3"/>
        <v>0.21462114097009732</v>
      </c>
    </row>
    <row r="28" spans="2:8" s="1" customFormat="1" x14ac:dyDescent="0.25">
      <c r="B28" s="8" t="s">
        <v>17</v>
      </c>
      <c r="C28" s="96">
        <v>8.2175925925925917E-4</v>
      </c>
      <c r="D28" s="94">
        <f t="shared" si="0"/>
        <v>1.2097255115775839E-3</v>
      </c>
      <c r="E28" s="96">
        <v>2.8935185185185189E-4</v>
      </c>
      <c r="F28" s="94">
        <f t="shared" si="1"/>
        <v>3.4139014065273812E-3</v>
      </c>
      <c r="G28" s="97">
        <f t="shared" ref="G28" si="4">E28+C28</f>
        <v>1.1111111111111111E-3</v>
      </c>
      <c r="H28" s="95">
        <f t="shared" ref="H28" si="5">G28/$G$30</f>
        <v>1.4542369800345381E-3</v>
      </c>
    </row>
    <row r="29" spans="2:8" s="1" customFormat="1" x14ac:dyDescent="0.25">
      <c r="B29" s="8"/>
      <c r="C29" s="97"/>
      <c r="D29" s="107"/>
      <c r="E29" s="97"/>
      <c r="F29" s="107"/>
      <c r="G29" s="97"/>
      <c r="H29" s="120"/>
    </row>
    <row r="30" spans="2:8" s="1" customFormat="1" x14ac:dyDescent="0.25">
      <c r="B30" s="11" t="s">
        <v>29</v>
      </c>
      <c r="C30" s="99">
        <f t="shared" ref="C30:H30" si="6">SUM(C7:C28)</f>
        <v>0.67929398148148157</v>
      </c>
      <c r="D30" s="114">
        <f t="shared" si="6"/>
        <v>0.99999999999999989</v>
      </c>
      <c r="E30" s="99">
        <f>SUM(E7:E28)</f>
        <v>8.4756944444444413E-2</v>
      </c>
      <c r="F30" s="114">
        <f t="shared" si="6"/>
        <v>1</v>
      </c>
      <c r="G30" s="99">
        <f t="shared" si="6"/>
        <v>0.76405092592592594</v>
      </c>
      <c r="H30" s="115">
        <f t="shared" si="6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6" t="s">
        <v>39</v>
      </c>
      <c r="C32" s="157"/>
      <c r="D32" s="157"/>
      <c r="E32" s="157"/>
      <c r="F32" s="157"/>
      <c r="G32" s="157"/>
      <c r="H32" s="158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7" zoomScaleNormal="117" zoomScaleSheetLayoutView="100" zoomScalePageLayoutView="117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9" t="s">
        <v>31</v>
      </c>
      <c r="C3" s="160"/>
      <c r="D3" s="160"/>
      <c r="E3" s="160"/>
      <c r="F3" s="160"/>
      <c r="G3" s="160"/>
      <c r="H3" s="160"/>
      <c r="I3" s="160"/>
      <c r="J3" s="161"/>
    </row>
    <row r="4" spans="2:10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x14ac:dyDescent="0.25">
      <c r="B5" s="2"/>
      <c r="C5" s="169" t="s">
        <v>19</v>
      </c>
      <c r="D5" s="169"/>
      <c r="E5" s="169" t="s">
        <v>20</v>
      </c>
      <c r="F5" s="169"/>
      <c r="G5" s="169" t="s">
        <v>21</v>
      </c>
      <c r="H5" s="169"/>
      <c r="I5" s="169" t="s">
        <v>22</v>
      </c>
      <c r="J5" s="170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6">
        <v>3.9236111111111117E-2</v>
      </c>
      <c r="D7" s="94">
        <f>C7/$C$30</f>
        <v>1.3995772368464502E-2</v>
      </c>
      <c r="E7" s="149">
        <v>1.1516203703703707E-2</v>
      </c>
      <c r="F7" s="94">
        <f>E7/E$30</f>
        <v>1.1326768740395022E-2</v>
      </c>
      <c r="G7" s="96">
        <v>1.3541666666666664E-2</v>
      </c>
      <c r="H7" s="94">
        <f>G7/G$30</f>
        <v>2.7192860131083511E-2</v>
      </c>
      <c r="I7" s="96">
        <f>C7+E7+G7</f>
        <v>6.4293981481481494E-2</v>
      </c>
      <c r="J7" s="95">
        <f>I7/$I$30</f>
        <v>1.4889288557360611E-2</v>
      </c>
    </row>
    <row r="8" spans="2:10" x14ac:dyDescent="0.25">
      <c r="B8" s="8" t="s">
        <v>13</v>
      </c>
      <c r="C8" s="96">
        <v>6.2337962962962942E-2</v>
      </c>
      <c r="D8" s="94">
        <f t="shared" ref="D8:D28" si="0">C8/$C$30</f>
        <v>2.2236351025530905E-2</v>
      </c>
      <c r="E8" s="96">
        <v>2.2280092592592601E-2</v>
      </c>
      <c r="F8" s="94">
        <f t="shared" ref="F8:H28" si="1">E8/E$30</f>
        <v>2.1913597814332081E-2</v>
      </c>
      <c r="G8" s="96">
        <v>2.3171296296296284E-2</v>
      </c>
      <c r="H8" s="94">
        <f t="shared" si="1"/>
        <v>4.6530005113187327E-2</v>
      </c>
      <c r="I8" s="96">
        <f t="shared" ref="I8:I27" si="2">C8+E8+G8</f>
        <v>0.10778935185185183</v>
      </c>
      <c r="J8" s="95">
        <f t="shared" ref="J8:J27" si="3">I8/$I$30</f>
        <v>2.4962006180863965E-2</v>
      </c>
    </row>
    <row r="9" spans="2:10" x14ac:dyDescent="0.25">
      <c r="B9" s="8" t="s">
        <v>0</v>
      </c>
      <c r="C9" s="96">
        <v>0.66141203703703921</v>
      </c>
      <c r="D9" s="94">
        <f t="shared" si="0"/>
        <v>0.2359299137959513</v>
      </c>
      <c r="E9" s="96">
        <v>0.17695601851851836</v>
      </c>
      <c r="F9" s="94">
        <f t="shared" si="1"/>
        <v>0.17404519323808973</v>
      </c>
      <c r="G9" s="96">
        <v>0.16969907407407461</v>
      </c>
      <c r="H9" s="94">
        <f t="shared" si="1"/>
        <v>0.3407706967879896</v>
      </c>
      <c r="I9" s="96">
        <f t="shared" si="2"/>
        <v>1.0080671296296322</v>
      </c>
      <c r="J9" s="95">
        <f t="shared" si="3"/>
        <v>0.23344957074355357</v>
      </c>
    </row>
    <row r="10" spans="2:10" x14ac:dyDescent="0.25">
      <c r="B10" s="8" t="s">
        <v>8</v>
      </c>
      <c r="C10" s="96">
        <v>4.0567129629629613E-2</v>
      </c>
      <c r="D10" s="94">
        <f t="shared" si="0"/>
        <v>1.4470555206922728E-2</v>
      </c>
      <c r="E10" s="96">
        <v>1.9004629629629632E-2</v>
      </c>
      <c r="F10" s="94">
        <f t="shared" si="1"/>
        <v>1.8692014343445851E-2</v>
      </c>
      <c r="G10" s="96">
        <v>6.6550925925925918E-3</v>
      </c>
      <c r="H10" s="94">
        <f t="shared" si="1"/>
        <v>1.3364012457583778E-2</v>
      </c>
      <c r="I10" s="96">
        <f t="shared" si="2"/>
        <v>6.6226851851851828E-2</v>
      </c>
      <c r="J10" s="95">
        <f t="shared" si="3"/>
        <v>1.5336905333072434E-2</v>
      </c>
    </row>
    <row r="11" spans="2:10" x14ac:dyDescent="0.25">
      <c r="B11" s="8" t="s">
        <v>26</v>
      </c>
      <c r="C11" s="96">
        <v>1.8252314814814815E-2</v>
      </c>
      <c r="D11" s="94">
        <f t="shared" si="0"/>
        <v>6.5107177065098871E-3</v>
      </c>
      <c r="E11" s="96">
        <v>4.8611111111111104E-4</v>
      </c>
      <c r="F11" s="94">
        <f t="shared" si="1"/>
        <v>4.7811486140360879E-4</v>
      </c>
      <c r="G11" s="96">
        <v>1.5740740740740741E-3</v>
      </c>
      <c r="H11" s="94">
        <f t="shared" si="1"/>
        <v>3.1608794682285116E-3</v>
      </c>
      <c r="I11" s="96">
        <f t="shared" si="2"/>
        <v>2.0312500000000001E-2</v>
      </c>
      <c r="J11" s="95">
        <f t="shared" si="3"/>
        <v>4.7039966549357101E-3</v>
      </c>
    </row>
    <row r="12" spans="2:10" x14ac:dyDescent="0.25">
      <c r="B12" s="8" t="s">
        <v>3</v>
      </c>
      <c r="C12" s="96">
        <v>0.18931712962963024</v>
      </c>
      <c r="D12" s="94">
        <f t="shared" si="0"/>
        <v>6.7530633814446767E-2</v>
      </c>
      <c r="E12" s="96">
        <v>2.9097222222222229E-2</v>
      </c>
      <c r="F12" s="94">
        <f t="shared" si="1"/>
        <v>2.861858956115888E-2</v>
      </c>
      <c r="G12" s="96">
        <v>4.7465277777777516E-2</v>
      </c>
      <c r="H12" s="94">
        <f t="shared" si="1"/>
        <v>9.5314461023566568E-2</v>
      </c>
      <c r="I12" s="96">
        <f t="shared" si="2"/>
        <v>0.26587962962962997</v>
      </c>
      <c r="J12" s="95">
        <f t="shared" si="3"/>
        <v>6.1572769890132911E-2</v>
      </c>
    </row>
    <row r="13" spans="2:10" x14ac:dyDescent="0.25">
      <c r="B13" s="8" t="s">
        <v>7</v>
      </c>
      <c r="C13" s="96">
        <v>6.1736111111111082E-2</v>
      </c>
      <c r="D13" s="94">
        <f t="shared" si="0"/>
        <v>2.2021666611619351E-2</v>
      </c>
      <c r="E13" s="96">
        <v>2.6631944444444437E-2</v>
      </c>
      <c r="F13" s="94">
        <f t="shared" si="1"/>
        <v>2.6193864192611993E-2</v>
      </c>
      <c r="G13" s="96">
        <v>7.0717592592592559E-3</v>
      </c>
      <c r="H13" s="94">
        <f t="shared" si="1"/>
        <v>1.4200715846232496E-2</v>
      </c>
      <c r="I13" s="96">
        <f t="shared" si="2"/>
        <v>9.5439814814814769E-2</v>
      </c>
      <c r="J13" s="95">
        <f t="shared" si="3"/>
        <v>2.2102083428262018E-2</v>
      </c>
    </row>
    <row r="14" spans="2:10" x14ac:dyDescent="0.25">
      <c r="B14" s="8" t="s">
        <v>2</v>
      </c>
      <c r="C14" s="96">
        <v>0.17622685185185175</v>
      </c>
      <c r="D14" s="94">
        <f t="shared" si="0"/>
        <v>6.2861247811870302E-2</v>
      </c>
      <c r="E14" s="96">
        <v>5.9155092592592641E-2</v>
      </c>
      <c r="F14" s="94">
        <f t="shared" si="1"/>
        <v>5.8182025157948736E-2</v>
      </c>
      <c r="G14" s="96">
        <v>3.0208333333333337E-2</v>
      </c>
      <c r="H14" s="94">
        <f t="shared" si="1"/>
        <v>6.0660995677032467E-2</v>
      </c>
      <c r="I14" s="96">
        <f t="shared" si="2"/>
        <v>0.26559027777777772</v>
      </c>
      <c r="J14" s="95">
        <f t="shared" si="3"/>
        <v>6.1505761390774759E-2</v>
      </c>
    </row>
    <row r="15" spans="2:10" x14ac:dyDescent="0.25">
      <c r="B15" s="8" t="s">
        <v>9</v>
      </c>
      <c r="C15" s="96">
        <v>0.11262731481481489</v>
      </c>
      <c r="D15" s="94">
        <f t="shared" si="0"/>
        <v>4.0174885226409482E-2</v>
      </c>
      <c r="E15" s="96">
        <v>4.761574074074075E-2</v>
      </c>
      <c r="F15" s="94">
        <f t="shared" si="1"/>
        <v>4.6832489043201121E-2</v>
      </c>
      <c r="G15" s="96">
        <v>1.5011574074074066E-2</v>
      </c>
      <c r="H15" s="94">
        <f t="shared" si="1"/>
        <v>3.0144563752149831E-2</v>
      </c>
      <c r="I15" s="96">
        <f t="shared" si="2"/>
        <v>0.17525462962962968</v>
      </c>
      <c r="J15" s="95">
        <f t="shared" si="3"/>
        <v>4.0585707891188906E-2</v>
      </c>
    </row>
    <row r="16" spans="2:10" x14ac:dyDescent="0.25">
      <c r="B16" s="8" t="s">
        <v>1</v>
      </c>
      <c r="C16" s="96">
        <v>4.6886574074074101E-2</v>
      </c>
      <c r="D16" s="94">
        <f t="shared" si="0"/>
        <v>1.6724741552994016E-2</v>
      </c>
      <c r="E16" s="96">
        <v>9.6643518518518511E-3</v>
      </c>
      <c r="F16" s="94">
        <f t="shared" si="1"/>
        <v>9.505378792190794E-3</v>
      </c>
      <c r="G16" s="96">
        <v>8.3912037037037028E-3</v>
      </c>
      <c r="H16" s="94">
        <f t="shared" si="1"/>
        <v>1.6850276576953462E-2</v>
      </c>
      <c r="I16" s="96">
        <f t="shared" si="2"/>
        <v>6.4942129629629655E-2</v>
      </c>
      <c r="J16" s="95">
        <f t="shared" si="3"/>
        <v>1.5039387595922665E-2</v>
      </c>
    </row>
    <row r="17" spans="2:10" x14ac:dyDescent="0.25">
      <c r="B17" s="8" t="s">
        <v>27</v>
      </c>
      <c r="C17" s="96">
        <v>3.6747685185185182E-2</v>
      </c>
      <c r="D17" s="94">
        <f t="shared" si="0"/>
        <v>1.3108134887868668E-2</v>
      </c>
      <c r="E17" s="96">
        <v>1.1469907407407408E-2</v>
      </c>
      <c r="F17" s="94">
        <f t="shared" si="1"/>
        <v>1.1281233991689914E-2</v>
      </c>
      <c r="G17" s="96">
        <v>1.3020833333333332E-2</v>
      </c>
      <c r="H17" s="94">
        <f t="shared" si="1"/>
        <v>2.614698089527261E-2</v>
      </c>
      <c r="I17" s="96">
        <f t="shared" si="2"/>
        <v>6.1238425925925918E-2</v>
      </c>
      <c r="J17" s="95">
        <f t="shared" si="3"/>
        <v>1.4181678804139508E-2</v>
      </c>
    </row>
    <row r="18" spans="2:10" x14ac:dyDescent="0.25">
      <c r="B18" s="8" t="s">
        <v>16</v>
      </c>
      <c r="C18" s="96">
        <v>1.3645833333333328E-2</v>
      </c>
      <c r="D18" s="94">
        <f t="shared" si="0"/>
        <v>4.8675562308022535E-3</v>
      </c>
      <c r="E18" s="96">
        <v>1.1956018518518515E-2</v>
      </c>
      <c r="F18" s="94">
        <f t="shared" si="1"/>
        <v>1.1759348853093519E-2</v>
      </c>
      <c r="G18" s="96">
        <v>2.6967592592592594E-3</v>
      </c>
      <c r="H18" s="94">
        <f t="shared" si="1"/>
        <v>5.4153302654209061E-3</v>
      </c>
      <c r="I18" s="96">
        <f t="shared" si="2"/>
        <v>2.8298611111111101E-2</v>
      </c>
      <c r="J18" s="95">
        <f t="shared" si="3"/>
        <v>6.5534312372181229E-3</v>
      </c>
    </row>
    <row r="19" spans="2:10" x14ac:dyDescent="0.25">
      <c r="B19" s="8" t="s">
        <v>4</v>
      </c>
      <c r="C19" s="96">
        <v>0.12179398148148153</v>
      </c>
      <c r="D19" s="94">
        <f t="shared" si="0"/>
        <v>4.3444693992139231E-2</v>
      </c>
      <c r="E19" s="96">
        <v>2.4108796296296291E-2</v>
      </c>
      <c r="F19" s="94">
        <f t="shared" si="1"/>
        <v>2.3712220388183738E-2</v>
      </c>
      <c r="G19" s="96">
        <v>1.6550925925925924E-2</v>
      </c>
      <c r="H19" s="94">
        <f t="shared" si="1"/>
        <v>3.3235717937990961E-2</v>
      </c>
      <c r="I19" s="96">
        <f t="shared" si="2"/>
        <v>0.16245370370370374</v>
      </c>
      <c r="J19" s="95">
        <f t="shared" si="3"/>
        <v>3.7621251879588397E-2</v>
      </c>
    </row>
    <row r="20" spans="2:10" x14ac:dyDescent="0.25">
      <c r="B20" s="8" t="s">
        <v>14</v>
      </c>
      <c r="C20" s="96">
        <v>4.7407407407407426E-2</v>
      </c>
      <c r="D20" s="94">
        <f t="shared" si="0"/>
        <v>1.6910526141955932E-2</v>
      </c>
      <c r="E20" s="96">
        <v>1.4189814814814815E-2</v>
      </c>
      <c r="F20" s="94">
        <f t="shared" si="1"/>
        <v>1.3956400478114868E-2</v>
      </c>
      <c r="G20" s="96">
        <v>1.1608796296296294E-2</v>
      </c>
      <c r="H20" s="94">
        <f t="shared" si="1"/>
        <v>2.3311486078185267E-2</v>
      </c>
      <c r="I20" s="96">
        <f t="shared" si="2"/>
        <v>7.3206018518518531E-2</v>
      </c>
      <c r="J20" s="95">
        <f t="shared" si="3"/>
        <v>1.6953150337588815E-2</v>
      </c>
    </row>
    <row r="21" spans="2:10" x14ac:dyDescent="0.25">
      <c r="B21" s="8" t="s">
        <v>11</v>
      </c>
      <c r="C21" s="96">
        <v>4.6944444444444448E-2</v>
      </c>
      <c r="D21" s="94">
        <f t="shared" si="0"/>
        <v>1.6745384285100889E-2</v>
      </c>
      <c r="E21" s="96">
        <v>6.2731481481481475E-3</v>
      </c>
      <c r="F21" s="94">
        <f t="shared" si="1"/>
        <v>6.1699584495418089E-3</v>
      </c>
      <c r="G21" s="96">
        <v>2.5462962962962961E-3</v>
      </c>
      <c r="H21" s="94">
        <f t="shared" si="1"/>
        <v>5.1131873750755331E-3</v>
      </c>
      <c r="I21" s="96">
        <f t="shared" si="2"/>
        <v>5.5763888888888891E-2</v>
      </c>
      <c r="J21" s="95">
        <f t="shared" si="3"/>
        <v>1.2913877996285043E-2</v>
      </c>
    </row>
    <row r="22" spans="2:10" x14ac:dyDescent="0.25">
      <c r="B22" s="8" t="s">
        <v>15</v>
      </c>
      <c r="C22" s="96">
        <v>1.5347222222222217E-2</v>
      </c>
      <c r="D22" s="94">
        <f t="shared" si="0"/>
        <v>5.4744525547445189E-3</v>
      </c>
      <c r="E22" s="96">
        <v>9.5833333333333343E-3</v>
      </c>
      <c r="F22" s="94">
        <f t="shared" si="1"/>
        <v>9.4256929819568607E-3</v>
      </c>
      <c r="G22" s="96">
        <v>2.0138888888888888E-3</v>
      </c>
      <c r="H22" s="94">
        <f t="shared" si="1"/>
        <v>4.0440663784688307E-3</v>
      </c>
      <c r="I22" s="96">
        <f t="shared" si="2"/>
        <v>2.6944444444444441E-2</v>
      </c>
      <c r="J22" s="95">
        <f t="shared" si="3"/>
        <v>6.2398314602224109E-3</v>
      </c>
    </row>
    <row r="23" spans="2:10" s="17" customFormat="1" x14ac:dyDescent="0.25">
      <c r="B23" s="8" t="s">
        <v>91</v>
      </c>
      <c r="C23" s="96">
        <v>3.0011574074074069E-2</v>
      </c>
      <c r="D23" s="94">
        <f t="shared" si="0"/>
        <v>1.0705320870627859E-2</v>
      </c>
      <c r="E23" s="96">
        <v>1.1689814814814814E-2</v>
      </c>
      <c r="F23" s="94">
        <f t="shared" si="1"/>
        <v>1.1497524048039165E-2</v>
      </c>
      <c r="G23" s="96">
        <v>9.120370370370369E-3</v>
      </c>
      <c r="H23" s="94">
        <f t="shared" si="1"/>
        <v>1.8314507507088726E-2</v>
      </c>
      <c r="I23" s="96">
        <f t="shared" si="2"/>
        <v>5.0821759259259254E-2</v>
      </c>
      <c r="J23" s="95">
        <f t="shared" si="3"/>
        <v>1.1769372827249401E-2</v>
      </c>
    </row>
    <row r="24" spans="2:10" x14ac:dyDescent="0.25">
      <c r="B24" s="8" t="s">
        <v>12</v>
      </c>
      <c r="C24" s="96">
        <v>8.4976851851851831E-2</v>
      </c>
      <c r="D24" s="94">
        <f t="shared" si="0"/>
        <v>3.031178782574228E-2</v>
      </c>
      <c r="E24" s="96">
        <v>4.887731481481479E-2</v>
      </c>
      <c r="F24" s="94">
        <f t="shared" si="1"/>
        <v>4.8073310945415219E-2</v>
      </c>
      <c r="G24" s="96">
        <v>2.9907407407407403E-2</v>
      </c>
      <c r="H24" s="94">
        <f t="shared" si="1"/>
        <v>6.0056709896341709E-2</v>
      </c>
      <c r="I24" s="96">
        <f t="shared" si="2"/>
        <v>0.16376157407407402</v>
      </c>
      <c r="J24" s="95">
        <f t="shared" si="3"/>
        <v>3.79241302966868E-2</v>
      </c>
    </row>
    <row r="25" spans="2:10" x14ac:dyDescent="0.25">
      <c r="B25" s="8" t="s">
        <v>5</v>
      </c>
      <c r="C25" s="96">
        <v>9.5833333333333395E-2</v>
      </c>
      <c r="D25" s="94">
        <f t="shared" si="0"/>
        <v>3.4184364368992956E-2</v>
      </c>
      <c r="E25" s="96">
        <v>3.7789351851851866E-2</v>
      </c>
      <c r="F25" s="94">
        <f t="shared" si="1"/>
        <v>3.7167738630542464E-2</v>
      </c>
      <c r="G25" s="96">
        <v>1.4293981481481482E-2</v>
      </c>
      <c r="H25" s="94">
        <f t="shared" si="1"/>
        <v>2.8703574582810382E-2</v>
      </c>
      <c r="I25" s="96">
        <f t="shared" si="2"/>
        <v>0.14791666666666675</v>
      </c>
      <c r="J25" s="95">
        <f t="shared" si="3"/>
        <v>3.4254744871839549E-2</v>
      </c>
    </row>
    <row r="26" spans="2:10" x14ac:dyDescent="0.25">
      <c r="B26" s="8" t="s">
        <v>6</v>
      </c>
      <c r="C26" s="96">
        <v>0.44760416666666691</v>
      </c>
      <c r="D26" s="94">
        <f t="shared" si="0"/>
        <v>0.15966327575387254</v>
      </c>
      <c r="E26" s="96">
        <v>0.22277777777777782</v>
      </c>
      <c r="F26" s="94">
        <f t="shared" si="1"/>
        <v>0.21911321076896823</v>
      </c>
      <c r="G26" s="96">
        <v>7.9861111111111116E-4</v>
      </c>
      <c r="H26" s="94">
        <f t="shared" si="1"/>
        <v>1.6036814949100537E-3</v>
      </c>
      <c r="I26" s="96">
        <f t="shared" si="2"/>
        <v>0.67118055555555589</v>
      </c>
      <c r="J26" s="95">
        <f t="shared" si="3"/>
        <v>0.15543291511095267</v>
      </c>
    </row>
    <row r="27" spans="2:10" x14ac:dyDescent="0.25">
      <c r="B27" s="8" t="s">
        <v>101</v>
      </c>
      <c r="C27" s="96">
        <v>0.45067129629629582</v>
      </c>
      <c r="D27" s="94">
        <f t="shared" si="0"/>
        <v>0.16075734055553689</v>
      </c>
      <c r="E27" s="96">
        <v>0.21177083333333302</v>
      </c>
      <c r="F27" s="94">
        <f t="shared" si="1"/>
        <v>0.208287324264329</v>
      </c>
      <c r="G27" s="96">
        <v>7.1701388888888926E-2</v>
      </c>
      <c r="H27" s="94">
        <f t="shared" si="1"/>
        <v>0.14398270812996794</v>
      </c>
      <c r="I27" s="96">
        <f t="shared" si="2"/>
        <v>0.73414351851851767</v>
      </c>
      <c r="J27" s="95">
        <f t="shared" si="3"/>
        <v>0.17001396457126594</v>
      </c>
    </row>
    <row r="28" spans="2:10" x14ac:dyDescent="0.25">
      <c r="B28" s="8" t="s">
        <v>17</v>
      </c>
      <c r="C28" s="96">
        <v>3.8425925925925928E-3</v>
      </c>
      <c r="D28" s="94">
        <f t="shared" si="0"/>
        <v>1.3706774118968184E-3</v>
      </c>
      <c r="E28" s="96">
        <v>3.8310185185185183E-3</v>
      </c>
      <c r="F28" s="94">
        <f t="shared" si="1"/>
        <v>3.7680004553474885E-3</v>
      </c>
      <c r="G28" s="96">
        <v>9.3750000000000018E-4</v>
      </c>
      <c r="H28" s="94">
        <f t="shared" si="1"/>
        <v>1.8825826244596286E-3</v>
      </c>
      <c r="I28" s="96">
        <f t="shared" ref="I28" si="4">C28+E28+G28</f>
        <v>8.611111111111111E-3</v>
      </c>
      <c r="J28" s="95">
        <f t="shared" ref="J28" si="5">I28/$I$30</f>
        <v>1.9941729408958224E-3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6">SUM(C7:C28)</f>
        <v>2.8034259259259282</v>
      </c>
      <c r="D30" s="100">
        <f t="shared" si="6"/>
        <v>1.0000000000000002</v>
      </c>
      <c r="E30" s="99">
        <f t="shared" si="6"/>
        <v>1.0167245370370366</v>
      </c>
      <c r="F30" s="100">
        <f t="shared" si="6"/>
        <v>1.0000000000000002</v>
      </c>
      <c r="G30" s="99">
        <f t="shared" si="6"/>
        <v>0.49798611111111135</v>
      </c>
      <c r="H30" s="100">
        <f t="shared" si="6"/>
        <v>1.0000000000000002</v>
      </c>
      <c r="I30" s="99">
        <f t="shared" si="6"/>
        <v>4.3181365740740763</v>
      </c>
      <c r="J30" s="101">
        <f t="shared" si="6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6" t="s">
        <v>32</v>
      </c>
      <c r="C32" s="167"/>
      <c r="D32" s="167"/>
      <c r="E32" s="167"/>
      <c r="F32" s="167"/>
      <c r="G32" s="167"/>
      <c r="H32" s="167"/>
      <c r="I32" s="167"/>
      <c r="J32" s="168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126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9" t="s">
        <v>36</v>
      </c>
      <c r="D5" s="169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1.6203703703703703E-4</v>
      </c>
      <c r="D7" s="94">
        <f t="shared" ref="D7:F28" si="0">C7/C$30</f>
        <v>1.0546933855657675E-3</v>
      </c>
      <c r="E7" s="96"/>
      <c r="F7" s="94"/>
      <c r="G7" s="97">
        <f>C7+E7</f>
        <v>1.6203703703703703E-4</v>
      </c>
      <c r="H7" s="95">
        <f>G7/$G$30</f>
        <v>1.0388839418224991E-3</v>
      </c>
    </row>
    <row r="8" spans="2:8" s="1" customFormat="1" x14ac:dyDescent="0.25">
      <c r="B8" s="8" t="s">
        <v>13</v>
      </c>
      <c r="C8" s="96">
        <v>2.9513888888888888E-3</v>
      </c>
      <c r="D8" s="94">
        <f t="shared" si="0"/>
        <v>1.9210486665662194E-2</v>
      </c>
      <c r="E8" s="96"/>
      <c r="F8" s="94"/>
      <c r="G8" s="97">
        <f t="shared" ref="G8:G28" si="1">C8+E8</f>
        <v>2.9513888888888888E-3</v>
      </c>
      <c r="H8" s="95">
        <f t="shared" ref="H8:H28" si="2">G8/$G$30</f>
        <v>1.8922528940338378E-2</v>
      </c>
    </row>
    <row r="9" spans="2:8" s="1" customFormat="1" x14ac:dyDescent="0.25">
      <c r="B9" s="8" t="s">
        <v>0</v>
      </c>
      <c r="C9" s="96">
        <v>3.828703703703705E-2</v>
      </c>
      <c r="D9" s="94">
        <f t="shared" si="0"/>
        <v>0.24920897996082572</v>
      </c>
      <c r="E9" s="96">
        <v>9.7222222222222219E-4</v>
      </c>
      <c r="F9" s="94">
        <f t="shared" si="0"/>
        <v>0.41584158415841582</v>
      </c>
      <c r="G9" s="97">
        <f t="shared" si="1"/>
        <v>3.9259259259259272E-2</v>
      </c>
      <c r="H9" s="95">
        <f t="shared" si="2"/>
        <v>0.25170673790442272</v>
      </c>
    </row>
    <row r="10" spans="2:8" s="1" customFormat="1" x14ac:dyDescent="0.25">
      <c r="B10" s="8" t="s">
        <v>8</v>
      </c>
      <c r="C10" s="96">
        <v>2.6967592592592594E-3</v>
      </c>
      <c r="D10" s="94">
        <f t="shared" si="0"/>
        <v>1.755311134548742E-2</v>
      </c>
      <c r="E10" s="96"/>
      <c r="F10" s="94"/>
      <c r="G10" s="97">
        <f t="shared" si="1"/>
        <v>2.6967592592592594E-3</v>
      </c>
      <c r="H10" s="95">
        <f t="shared" si="2"/>
        <v>1.7289997031760165E-2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7"/>
      <c r="H11" s="95"/>
    </row>
    <row r="12" spans="2:8" s="1" customFormat="1" x14ac:dyDescent="0.25">
      <c r="B12" s="8" t="s">
        <v>3</v>
      </c>
      <c r="C12" s="96">
        <v>6.2500000000000003E-3</v>
      </c>
      <c r="D12" s="94">
        <f t="shared" si="0"/>
        <v>4.0681030586108176E-2</v>
      </c>
      <c r="E12" s="96">
        <v>4.9768518518518521E-4</v>
      </c>
      <c r="F12" s="94">
        <f t="shared" si="0"/>
        <v>0.21287128712871287</v>
      </c>
      <c r="G12" s="97">
        <f t="shared" si="1"/>
        <v>6.7476851851851856E-3</v>
      </c>
      <c r="H12" s="95">
        <f t="shared" si="2"/>
        <v>4.3262095577322648E-2</v>
      </c>
    </row>
    <row r="13" spans="2:8" s="1" customFormat="1" x14ac:dyDescent="0.25">
      <c r="B13" s="8" t="s">
        <v>7</v>
      </c>
      <c r="C13" s="96">
        <v>3.634259259259259E-3</v>
      </c>
      <c r="D13" s="94">
        <f t="shared" si="0"/>
        <v>2.3655265933403641E-2</v>
      </c>
      <c r="E13" s="96"/>
      <c r="F13" s="94"/>
      <c r="G13" s="97">
        <f t="shared" si="1"/>
        <v>3.634259259259259E-3</v>
      </c>
      <c r="H13" s="95">
        <f t="shared" si="2"/>
        <v>2.3300682695161765E-2</v>
      </c>
    </row>
    <row r="14" spans="2:8" s="1" customFormat="1" x14ac:dyDescent="0.25">
      <c r="B14" s="8" t="s">
        <v>2</v>
      </c>
      <c r="C14" s="96">
        <v>7.8009259259259264E-3</v>
      </c>
      <c r="D14" s="94">
        <f t="shared" si="0"/>
        <v>5.0775952990809101E-2</v>
      </c>
      <c r="E14" s="96"/>
      <c r="F14" s="94"/>
      <c r="G14" s="97">
        <f t="shared" si="1"/>
        <v>7.8009259259259264E-3</v>
      </c>
      <c r="H14" s="95">
        <f t="shared" si="2"/>
        <v>5.0014841199168894E-2</v>
      </c>
    </row>
    <row r="15" spans="2:8" s="1" customFormat="1" x14ac:dyDescent="0.25">
      <c r="B15" s="8" t="s">
        <v>9</v>
      </c>
      <c r="C15" s="96">
        <v>6.7245370370370367E-3</v>
      </c>
      <c r="D15" s="94">
        <f t="shared" si="0"/>
        <v>4.3769775500979352E-2</v>
      </c>
      <c r="E15" s="96">
        <v>2.7777777777777778E-4</v>
      </c>
      <c r="F15" s="94">
        <f t="shared" si="0"/>
        <v>0.11881188118811881</v>
      </c>
      <c r="G15" s="97">
        <f t="shared" ref="G15:G26" si="3">C15+E15</f>
        <v>7.0023148148148145E-3</v>
      </c>
      <c r="H15" s="95">
        <f t="shared" ref="H15:H26" si="4">G15/$G$30</f>
        <v>4.4894627485900854E-2</v>
      </c>
    </row>
    <row r="16" spans="2:8" s="1" customFormat="1" x14ac:dyDescent="0.25">
      <c r="B16" s="8" t="s">
        <v>1</v>
      </c>
      <c r="C16" s="96">
        <v>1.8749999999999999E-3</v>
      </c>
      <c r="D16" s="94">
        <f t="shared" si="0"/>
        <v>1.2204309175832453E-2</v>
      </c>
      <c r="E16" s="96">
        <v>5.9027777777777789E-4</v>
      </c>
      <c r="F16" s="94">
        <f t="shared" si="0"/>
        <v>0.25247524752475253</v>
      </c>
      <c r="G16" s="97">
        <f t="shared" si="3"/>
        <v>2.465277777777778E-3</v>
      </c>
      <c r="H16" s="95">
        <f t="shared" si="4"/>
        <v>1.5805877114870883E-2</v>
      </c>
    </row>
    <row r="17" spans="2:8" s="1" customFormat="1" x14ac:dyDescent="0.25">
      <c r="B17" s="8" t="s">
        <v>27</v>
      </c>
      <c r="C17" s="96">
        <v>1.8634259259259261E-3</v>
      </c>
      <c r="D17" s="94">
        <f t="shared" si="0"/>
        <v>1.2128973934006328E-2</v>
      </c>
      <c r="E17" s="96"/>
      <c r="F17" s="94"/>
      <c r="G17" s="97">
        <f t="shared" si="3"/>
        <v>1.8634259259259261E-3</v>
      </c>
      <c r="H17" s="95">
        <f t="shared" si="4"/>
        <v>1.1947165330958742E-2</v>
      </c>
    </row>
    <row r="18" spans="2:8" s="1" customFormat="1" x14ac:dyDescent="0.25">
      <c r="B18" s="8" t="s">
        <v>16</v>
      </c>
      <c r="C18" s="96">
        <v>9.837962962962962E-4</v>
      </c>
      <c r="D18" s="94">
        <f t="shared" si="0"/>
        <v>6.4034955552207309E-3</v>
      </c>
      <c r="E18" s="96"/>
      <c r="F18" s="94"/>
      <c r="G18" s="97">
        <f t="shared" si="3"/>
        <v>9.837962962962962E-4</v>
      </c>
      <c r="H18" s="95">
        <f t="shared" si="4"/>
        <v>6.3075096467794583E-3</v>
      </c>
    </row>
    <row r="19" spans="2:8" s="1" customFormat="1" x14ac:dyDescent="0.25">
      <c r="B19" s="8" t="s">
        <v>4</v>
      </c>
      <c r="C19" s="96">
        <v>4.5370370370370356E-3</v>
      </c>
      <c r="D19" s="94">
        <f t="shared" si="0"/>
        <v>2.9531414795841482E-2</v>
      </c>
      <c r="E19" s="96"/>
      <c r="F19" s="94"/>
      <c r="G19" s="97">
        <f t="shared" si="3"/>
        <v>4.5370370370370356E-3</v>
      </c>
      <c r="H19" s="95">
        <f t="shared" si="4"/>
        <v>2.9088750371029967E-2</v>
      </c>
    </row>
    <row r="20" spans="2:8" s="1" customFormat="1" x14ac:dyDescent="0.25">
      <c r="B20" s="8" t="s">
        <v>14</v>
      </c>
      <c r="C20" s="96">
        <v>2.8009259259259259E-3</v>
      </c>
      <c r="D20" s="94">
        <f t="shared" si="0"/>
        <v>1.8231128521922553E-2</v>
      </c>
      <c r="E20" s="96"/>
      <c r="F20" s="94"/>
      <c r="G20" s="97">
        <f t="shared" si="3"/>
        <v>2.8009259259259259E-3</v>
      </c>
      <c r="H20" s="95">
        <f t="shared" si="4"/>
        <v>1.7957850994360341E-2</v>
      </c>
    </row>
    <row r="21" spans="2:8" s="1" customFormat="1" x14ac:dyDescent="0.25">
      <c r="B21" s="8" t="s">
        <v>11</v>
      </c>
      <c r="C21" s="96">
        <v>3.3564814814814818E-4</v>
      </c>
      <c r="D21" s="94">
        <f t="shared" si="0"/>
        <v>2.1847220129576615E-3</v>
      </c>
      <c r="E21" s="96"/>
      <c r="F21" s="94"/>
      <c r="G21" s="97">
        <f t="shared" si="3"/>
        <v>3.3564814814814818E-4</v>
      </c>
      <c r="H21" s="95">
        <f t="shared" si="4"/>
        <v>2.1519738794894628E-3</v>
      </c>
    </row>
    <row r="22" spans="2:8" s="1" customFormat="1" x14ac:dyDescent="0.25">
      <c r="B22" s="8" t="s">
        <v>15</v>
      </c>
      <c r="C22" s="96">
        <v>1.0416666666666667E-3</v>
      </c>
      <c r="D22" s="94">
        <f t="shared" si="0"/>
        <v>6.7801717643513624E-3</v>
      </c>
      <c r="E22" s="96"/>
      <c r="F22" s="94"/>
      <c r="G22" s="97">
        <f t="shared" si="3"/>
        <v>1.0416666666666667E-3</v>
      </c>
      <c r="H22" s="95">
        <f t="shared" si="4"/>
        <v>6.6785396260017806E-3</v>
      </c>
    </row>
    <row r="23" spans="2:8" s="1" customFormat="1" x14ac:dyDescent="0.25">
      <c r="B23" s="8" t="s">
        <v>91</v>
      </c>
      <c r="C23" s="96">
        <v>4.0509259259259253E-4</v>
      </c>
      <c r="D23" s="94">
        <f t="shared" si="0"/>
        <v>2.6367334639144186E-3</v>
      </c>
      <c r="E23" s="96"/>
      <c r="F23" s="94"/>
      <c r="G23" s="97">
        <f t="shared" si="3"/>
        <v>4.0509259259259253E-4</v>
      </c>
      <c r="H23" s="95">
        <f t="shared" si="4"/>
        <v>2.5972098545562474E-3</v>
      </c>
    </row>
    <row r="24" spans="2:8" s="1" customFormat="1" x14ac:dyDescent="0.25">
      <c r="B24" s="8" t="s">
        <v>12</v>
      </c>
      <c r="C24" s="96">
        <v>2.6620370370370372E-4</v>
      </c>
      <c r="D24" s="94">
        <f t="shared" si="0"/>
        <v>1.7327105620009039E-3</v>
      </c>
      <c r="E24" s="96"/>
      <c r="F24" s="94"/>
      <c r="G24" s="97">
        <f t="shared" si="3"/>
        <v>2.6620370370370372E-4</v>
      </c>
      <c r="H24" s="95">
        <f t="shared" si="4"/>
        <v>1.7067379044226772E-3</v>
      </c>
    </row>
    <row r="25" spans="2:8" s="1" customFormat="1" x14ac:dyDescent="0.25">
      <c r="B25" s="8" t="s">
        <v>5</v>
      </c>
      <c r="C25" s="96">
        <v>7.2916666666666659E-4</v>
      </c>
      <c r="D25" s="94">
        <f t="shared" si="0"/>
        <v>4.7461202350459536E-3</v>
      </c>
      <c r="E25" s="96"/>
      <c r="F25" s="94"/>
      <c r="G25" s="97">
        <f t="shared" si="3"/>
        <v>7.2916666666666659E-4</v>
      </c>
      <c r="H25" s="95">
        <f t="shared" si="4"/>
        <v>4.6749777382012461E-3</v>
      </c>
    </row>
    <row r="26" spans="2:8" s="1" customFormat="1" x14ac:dyDescent="0.25">
      <c r="B26" s="8" t="s">
        <v>6</v>
      </c>
      <c r="C26" s="96">
        <v>2.7939814814814806E-2</v>
      </c>
      <c r="D26" s="94">
        <f t="shared" si="0"/>
        <v>0.18185927376826871</v>
      </c>
      <c r="E26" s="113"/>
      <c r="F26" s="94"/>
      <c r="G26" s="97">
        <f t="shared" si="3"/>
        <v>2.7939814814814806E-2</v>
      </c>
      <c r="H26" s="95">
        <f t="shared" si="4"/>
        <v>0.17913327396853659</v>
      </c>
    </row>
    <row r="27" spans="2:8" s="1" customFormat="1" x14ac:dyDescent="0.25">
      <c r="B27" s="8" t="s">
        <v>101</v>
      </c>
      <c r="C27" s="96">
        <v>4.2349537037037033E-2</v>
      </c>
      <c r="D27" s="94">
        <f t="shared" si="0"/>
        <v>0.27565164984179591</v>
      </c>
      <c r="E27" s="96"/>
      <c r="F27" s="94"/>
      <c r="G27" s="97">
        <f t="shared" si="1"/>
        <v>4.2349537037037033E-2</v>
      </c>
      <c r="H27" s="95">
        <f t="shared" si="2"/>
        <v>0.27151973879489461</v>
      </c>
    </row>
    <row r="28" spans="2:8" s="1" customFormat="1" x14ac:dyDescent="0.25">
      <c r="B28" s="8" t="s">
        <v>17</v>
      </c>
      <c r="C28" s="96"/>
      <c r="D28" s="94"/>
      <c r="E28" s="122"/>
      <c r="F28" s="94"/>
      <c r="G28" s="97"/>
      <c r="H28" s="95"/>
    </row>
    <row r="29" spans="2:8" s="1" customFormat="1" x14ac:dyDescent="0.25">
      <c r="B29" s="8"/>
      <c r="C29" s="97"/>
      <c r="D29" s="107"/>
      <c r="E29" s="97"/>
      <c r="F29" s="107"/>
      <c r="G29" s="97"/>
      <c r="H29" s="120"/>
    </row>
    <row r="30" spans="2:8" s="1" customFormat="1" x14ac:dyDescent="0.25">
      <c r="B30" s="11" t="s">
        <v>29</v>
      </c>
      <c r="C30" s="99">
        <f t="shared" ref="C30:H30" si="5">SUM(C7:C28)</f>
        <v>0.15363425925925928</v>
      </c>
      <c r="D30" s="114">
        <f t="shared" si="5"/>
        <v>0.99999999999999978</v>
      </c>
      <c r="E30" s="99">
        <f t="shared" si="5"/>
        <v>2.3379629629629631E-3</v>
      </c>
      <c r="F30" s="114">
        <f t="shared" si="5"/>
        <v>1</v>
      </c>
      <c r="G30" s="99">
        <f t="shared" si="5"/>
        <v>0.15597222222222223</v>
      </c>
      <c r="H30" s="115">
        <f t="shared" si="5"/>
        <v>0.99999999999999978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6" t="s">
        <v>39</v>
      </c>
      <c r="C32" s="157"/>
      <c r="D32" s="157"/>
      <c r="E32" s="157"/>
      <c r="F32" s="157"/>
      <c r="G32" s="157"/>
      <c r="H32" s="158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127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9" t="s">
        <v>36</v>
      </c>
      <c r="D5" s="169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1.3773148148148147E-3</v>
      </c>
      <c r="D7" s="94">
        <f t="shared" ref="D7:D28" si="0">C7/C$30</f>
        <v>6.4216717932113788E-3</v>
      </c>
      <c r="E7" s="96"/>
      <c r="F7" s="94"/>
      <c r="G7" s="97">
        <f>C7+E7</f>
        <v>1.3773148148148147E-3</v>
      </c>
      <c r="H7" s="95">
        <f t="shared" ref="H7" si="1">G7/$G$30</f>
        <v>5.6932350971198942E-3</v>
      </c>
    </row>
    <row r="8" spans="2:8" s="1" customFormat="1" x14ac:dyDescent="0.25">
      <c r="B8" s="8" t="s">
        <v>13</v>
      </c>
      <c r="C8" s="96">
        <v>4.2129629629629626E-3</v>
      </c>
      <c r="D8" s="94">
        <f t="shared" si="0"/>
        <v>1.9642760779234804E-2</v>
      </c>
      <c r="E8" s="96">
        <v>2.199074074074074E-4</v>
      </c>
      <c r="F8" s="94">
        <f t="shared" ref="F8:F28" si="2">E8/E$30</f>
        <v>8.0134964150147623E-3</v>
      </c>
      <c r="G8" s="97">
        <f t="shared" ref="G8:G23" si="3">C8+E8</f>
        <v>4.43287037037037E-3</v>
      </c>
      <c r="H8" s="95">
        <f t="shared" ref="H8:H23" si="4">G8/$G$30</f>
        <v>1.832360539661277E-2</v>
      </c>
    </row>
    <row r="9" spans="2:8" s="1" customFormat="1" x14ac:dyDescent="0.25">
      <c r="B9" s="8" t="s">
        <v>0</v>
      </c>
      <c r="C9" s="96">
        <v>4.5185185185185092E-2</v>
      </c>
      <c r="D9" s="94">
        <f t="shared" si="0"/>
        <v>0.2106740057201443</v>
      </c>
      <c r="E9" s="96">
        <v>9.8958333333333346E-3</v>
      </c>
      <c r="F9" s="94">
        <f t="shared" si="2"/>
        <v>0.36060733867566436</v>
      </c>
      <c r="G9" s="97">
        <f t="shared" si="3"/>
        <v>5.5081018518518425E-2</v>
      </c>
      <c r="H9" s="95">
        <f t="shared" si="4"/>
        <v>0.22768156157305489</v>
      </c>
    </row>
    <row r="10" spans="2:8" s="1" customFormat="1" x14ac:dyDescent="0.25">
      <c r="B10" s="8" t="s">
        <v>8</v>
      </c>
      <c r="C10" s="96">
        <v>1.8171296296296297E-3</v>
      </c>
      <c r="D10" s="94">
        <f t="shared" si="0"/>
        <v>8.4722896767578694E-3</v>
      </c>
      <c r="E10" s="96">
        <v>1.0648148148148149E-3</v>
      </c>
      <c r="F10" s="94">
        <f t="shared" si="2"/>
        <v>3.8802193167439901E-2</v>
      </c>
      <c r="G10" s="97">
        <f t="shared" si="3"/>
        <v>2.8819444444444448E-3</v>
      </c>
      <c r="H10" s="95">
        <f t="shared" si="4"/>
        <v>1.1912735623385327E-2</v>
      </c>
    </row>
    <row r="11" spans="2:8" s="1" customFormat="1" x14ac:dyDescent="0.25">
      <c r="B11" s="8" t="s">
        <v>26</v>
      </c>
      <c r="C11" s="96">
        <v>8.1018518518518516E-5</v>
      </c>
      <c r="D11" s="94">
        <f t="shared" si="0"/>
        <v>3.7774539960066936E-4</v>
      </c>
      <c r="E11" s="96"/>
      <c r="F11" s="94"/>
      <c r="G11" s="97">
        <f t="shared" ref="G11:G16" si="5">C11+E11</f>
        <v>8.1018518518518516E-5</v>
      </c>
      <c r="H11" s="95">
        <f t="shared" ref="H11:H16" si="6">G11/$G$30</f>
        <v>3.348961821835232E-4</v>
      </c>
    </row>
    <row r="12" spans="2:8" s="1" customFormat="1" x14ac:dyDescent="0.25">
      <c r="B12" s="8" t="s">
        <v>3</v>
      </c>
      <c r="C12" s="96">
        <v>6.6782407407407363E-3</v>
      </c>
      <c r="D12" s="94">
        <f t="shared" si="0"/>
        <v>3.1137013652798008E-2</v>
      </c>
      <c r="E12" s="96">
        <v>4.0162037037037033E-3</v>
      </c>
      <c r="F12" s="94">
        <f t="shared" si="2"/>
        <v>0.14635175031632222</v>
      </c>
      <c r="G12" s="97">
        <f t="shared" si="5"/>
        <v>1.069444444444444E-2</v>
      </c>
      <c r="H12" s="95">
        <f t="shared" si="6"/>
        <v>4.4206296048225048E-2</v>
      </c>
    </row>
    <row r="13" spans="2:8" s="1" customFormat="1" x14ac:dyDescent="0.25">
      <c r="B13" s="8" t="s">
        <v>7</v>
      </c>
      <c r="C13" s="96">
        <v>1.0879629629629631E-3</v>
      </c>
      <c r="D13" s="94">
        <f t="shared" si="0"/>
        <v>5.0725810803518463E-3</v>
      </c>
      <c r="E13" s="96">
        <v>4.2824074074074075E-4</v>
      </c>
      <c r="F13" s="94">
        <f t="shared" si="2"/>
        <v>1.560522986081822E-2</v>
      </c>
      <c r="G13" s="97">
        <f t="shared" si="5"/>
        <v>1.5162037037037039E-3</v>
      </c>
      <c r="H13" s="95">
        <f t="shared" si="6"/>
        <v>6.267342838005935E-3</v>
      </c>
    </row>
    <row r="14" spans="2:8" s="1" customFormat="1" x14ac:dyDescent="0.25">
      <c r="B14" s="8" t="s">
        <v>2</v>
      </c>
      <c r="C14" s="96">
        <v>1.6643518518518512E-2</v>
      </c>
      <c r="D14" s="94">
        <f t="shared" si="0"/>
        <v>7.7599697803680326E-2</v>
      </c>
      <c r="E14" s="96">
        <v>7.1759259259259259E-4</v>
      </c>
      <c r="F14" s="94">
        <f t="shared" si="2"/>
        <v>2.6149304091100802E-2</v>
      </c>
      <c r="G14" s="97">
        <f t="shared" si="5"/>
        <v>1.7361111111111105E-2</v>
      </c>
      <c r="H14" s="95">
        <f t="shared" si="6"/>
        <v>7.1763467610754944E-2</v>
      </c>
    </row>
    <row r="15" spans="2:8" s="1" customFormat="1" x14ac:dyDescent="0.25">
      <c r="B15" s="8" t="s">
        <v>9</v>
      </c>
      <c r="C15" s="96">
        <v>1.0439814814814811E-2</v>
      </c>
      <c r="D15" s="94">
        <f t="shared" si="0"/>
        <v>4.8675192919971952E-2</v>
      </c>
      <c r="E15" s="96">
        <v>1.4583333333333334E-3</v>
      </c>
      <c r="F15" s="94">
        <f t="shared" si="2"/>
        <v>5.3142134120624213E-2</v>
      </c>
      <c r="G15" s="97">
        <f t="shared" si="5"/>
        <v>1.1898148148148146E-2</v>
      </c>
      <c r="H15" s="95">
        <f t="shared" si="6"/>
        <v>4.9181896469237402E-2</v>
      </c>
    </row>
    <row r="16" spans="2:8" s="1" customFormat="1" x14ac:dyDescent="0.25">
      <c r="B16" s="8" t="s">
        <v>1</v>
      </c>
      <c r="C16" s="96">
        <v>2.5115740740740741E-3</v>
      </c>
      <c r="D16" s="94">
        <f t="shared" si="0"/>
        <v>1.1710107387620749E-2</v>
      </c>
      <c r="E16" s="96">
        <v>2.2685185185185182E-3</v>
      </c>
      <c r="F16" s="94">
        <f t="shared" si="2"/>
        <v>8.2665541965415423E-2</v>
      </c>
      <c r="G16" s="97">
        <f t="shared" si="5"/>
        <v>4.7800925925925927E-3</v>
      </c>
      <c r="H16" s="95">
        <f t="shared" si="6"/>
        <v>1.975887474882787E-2</v>
      </c>
    </row>
    <row r="17" spans="2:8" s="1" customFormat="1" x14ac:dyDescent="0.25">
      <c r="B17" s="8" t="s">
        <v>27</v>
      </c>
      <c r="C17" s="96">
        <v>1.7708333333333335E-3</v>
      </c>
      <c r="D17" s="94">
        <f t="shared" si="0"/>
        <v>8.2564351627003457E-3</v>
      </c>
      <c r="E17" s="96"/>
      <c r="F17" s="94"/>
      <c r="G17" s="97">
        <f t="shared" si="3"/>
        <v>1.7708333333333335E-3</v>
      </c>
      <c r="H17" s="95">
        <f t="shared" si="4"/>
        <v>7.3198736962970081E-3</v>
      </c>
    </row>
    <row r="18" spans="2:8" s="1" customFormat="1" x14ac:dyDescent="0.25">
      <c r="B18" s="8" t="s">
        <v>16</v>
      </c>
      <c r="C18" s="96">
        <v>4.0509259259259258E-4</v>
      </c>
      <c r="D18" s="94">
        <f t="shared" si="0"/>
        <v>1.8887269980033467E-3</v>
      </c>
      <c r="E18" s="96"/>
      <c r="F18" s="94"/>
      <c r="G18" s="97">
        <f t="shared" si="3"/>
        <v>4.0509259259259258E-4</v>
      </c>
      <c r="H18" s="95">
        <f t="shared" si="4"/>
        <v>1.674480910917616E-3</v>
      </c>
    </row>
    <row r="19" spans="2:8" s="1" customFormat="1" x14ac:dyDescent="0.25">
      <c r="B19" s="8" t="s">
        <v>4</v>
      </c>
      <c r="C19" s="96">
        <v>4.5370370370370373E-3</v>
      </c>
      <c r="D19" s="94">
        <f t="shared" si="0"/>
        <v>2.1153742377637483E-2</v>
      </c>
      <c r="E19" s="96"/>
      <c r="F19" s="94"/>
      <c r="G19" s="97">
        <f t="shared" si="3"/>
        <v>4.5370370370370373E-3</v>
      </c>
      <c r="H19" s="95">
        <f t="shared" si="4"/>
        <v>1.8754186202277302E-2</v>
      </c>
    </row>
    <row r="20" spans="2:8" s="1" customFormat="1" x14ac:dyDescent="0.25">
      <c r="B20" s="8" t="s">
        <v>14</v>
      </c>
      <c r="C20" s="96">
        <v>2.5231481481481481E-3</v>
      </c>
      <c r="D20" s="94">
        <f t="shared" si="0"/>
        <v>1.1764071016135131E-2</v>
      </c>
      <c r="E20" s="96">
        <v>5.4398148148148155E-4</v>
      </c>
      <c r="F20" s="94">
        <f t="shared" si="2"/>
        <v>1.9822859552931255E-2</v>
      </c>
      <c r="G20" s="97">
        <f t="shared" si="3"/>
        <v>3.0671296296296297E-3</v>
      </c>
      <c r="H20" s="95">
        <f t="shared" si="4"/>
        <v>1.2678212611233379E-2</v>
      </c>
    </row>
    <row r="21" spans="2:8" s="1" customFormat="1" x14ac:dyDescent="0.25">
      <c r="B21" s="8" t="s">
        <v>11</v>
      </c>
      <c r="C21" s="96">
        <v>1.9097222222222224E-3</v>
      </c>
      <c r="D21" s="94">
        <f t="shared" si="0"/>
        <v>8.9039987048729202E-3</v>
      </c>
      <c r="E21" s="96"/>
      <c r="F21" s="94"/>
      <c r="G21" s="97">
        <f t="shared" si="3"/>
        <v>1.9097222222222224E-3</v>
      </c>
      <c r="H21" s="95">
        <f t="shared" si="4"/>
        <v>7.893981437183048E-3</v>
      </c>
    </row>
    <row r="22" spans="2:8" s="1" customFormat="1" x14ac:dyDescent="0.25">
      <c r="B22" s="8" t="s">
        <v>15</v>
      </c>
      <c r="C22" s="96">
        <v>1.0995370370370371E-3</v>
      </c>
      <c r="D22" s="94">
        <f t="shared" si="0"/>
        <v>5.1265447088662272E-3</v>
      </c>
      <c r="E22" s="96"/>
      <c r="F22" s="94"/>
      <c r="G22" s="97">
        <f t="shared" si="3"/>
        <v>1.0995370370370371E-3</v>
      </c>
      <c r="H22" s="95">
        <f t="shared" si="4"/>
        <v>4.5450196153478152E-3</v>
      </c>
    </row>
    <row r="23" spans="2:8" s="1" customFormat="1" x14ac:dyDescent="0.25">
      <c r="B23" s="8" t="s">
        <v>91</v>
      </c>
      <c r="C23" s="96">
        <v>2.3958333333333331E-3</v>
      </c>
      <c r="D23" s="94">
        <f t="shared" si="0"/>
        <v>1.1170471102476936E-2</v>
      </c>
      <c r="E23" s="96"/>
      <c r="F23" s="94"/>
      <c r="G23" s="97">
        <f t="shared" si="3"/>
        <v>2.3958333333333331E-3</v>
      </c>
      <c r="H23" s="95">
        <f t="shared" si="4"/>
        <v>9.9033585302841856E-3</v>
      </c>
    </row>
    <row r="24" spans="2:8" s="1" customFormat="1" x14ac:dyDescent="0.25">
      <c r="B24" s="8" t="s">
        <v>12</v>
      </c>
      <c r="C24" s="96">
        <v>1.1574074074074073E-3</v>
      </c>
      <c r="D24" s="94">
        <f t="shared" si="0"/>
        <v>5.3963628514381336E-3</v>
      </c>
      <c r="E24" s="96"/>
      <c r="F24" s="94"/>
      <c r="G24" s="97">
        <f t="shared" ref="G24:G27" si="7">C24+E24</f>
        <v>1.1574074074074073E-3</v>
      </c>
      <c r="H24" s="95">
        <f t="shared" ref="H24:H27" si="8">G24/$G$30</f>
        <v>4.7842311740503313E-3</v>
      </c>
    </row>
    <row r="25" spans="2:8" s="1" customFormat="1" x14ac:dyDescent="0.25">
      <c r="B25" s="8" t="s">
        <v>5</v>
      </c>
      <c r="C25" s="96">
        <v>2.8124999999999999E-3</v>
      </c>
      <c r="D25" s="94">
        <f t="shared" si="0"/>
        <v>1.3113161728994663E-2</v>
      </c>
      <c r="E25" s="96"/>
      <c r="F25" s="94"/>
      <c r="G25" s="97">
        <f t="shared" si="7"/>
        <v>2.8124999999999999E-3</v>
      </c>
      <c r="H25" s="95">
        <f t="shared" si="8"/>
        <v>1.1625681752942306E-2</v>
      </c>
    </row>
    <row r="26" spans="2:8" s="1" customFormat="1" x14ac:dyDescent="0.25">
      <c r="B26" s="8" t="s">
        <v>6</v>
      </c>
      <c r="C26" s="96">
        <v>6.7592592592592593E-2</v>
      </c>
      <c r="D26" s="94">
        <f t="shared" si="0"/>
        <v>0.315147590523987</v>
      </c>
      <c r="E26" s="96">
        <v>5.4050925925925924E-3</v>
      </c>
      <c r="F26" s="94">
        <f t="shared" si="2"/>
        <v>0.1969633066216786</v>
      </c>
      <c r="G26" s="97">
        <f t="shared" si="7"/>
        <v>7.2997685185185179E-2</v>
      </c>
      <c r="H26" s="95">
        <f t="shared" si="8"/>
        <v>0.30174146014735437</v>
      </c>
    </row>
    <row r="27" spans="2:8" s="1" customFormat="1" x14ac:dyDescent="0.25">
      <c r="B27" s="8" t="s">
        <v>101</v>
      </c>
      <c r="C27" s="96">
        <v>3.768518518518519E-2</v>
      </c>
      <c r="D27" s="94">
        <f t="shared" si="0"/>
        <v>0.17570557444282564</v>
      </c>
      <c r="E27" s="96">
        <v>1.1805555555555556E-3</v>
      </c>
      <c r="F27" s="94">
        <f t="shared" si="2"/>
        <v>4.3019822859552935E-2</v>
      </c>
      <c r="G27" s="97">
        <f t="shared" si="7"/>
        <v>3.8865740740740742E-2</v>
      </c>
      <c r="H27" s="95">
        <f t="shared" si="8"/>
        <v>0.16065448282461015</v>
      </c>
    </row>
    <row r="28" spans="2:8" s="1" customFormat="1" x14ac:dyDescent="0.25">
      <c r="B28" s="8" t="s">
        <v>17</v>
      </c>
      <c r="C28" s="96">
        <v>5.5555555555555556E-4</v>
      </c>
      <c r="D28" s="94">
        <f t="shared" si="0"/>
        <v>2.5902541686903041E-3</v>
      </c>
      <c r="E28" s="96">
        <v>2.4305555555555552E-4</v>
      </c>
      <c r="F28" s="94">
        <f t="shared" si="2"/>
        <v>8.857022353437367E-3</v>
      </c>
      <c r="G28" s="97">
        <f t="shared" ref="G28" si="9">C28+E28</f>
        <v>7.9861111111111105E-4</v>
      </c>
      <c r="H28" s="95">
        <f t="shared" ref="H28" si="10">G28/$G$30</f>
        <v>3.3011195100947285E-3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11">SUM(C7:C28)</f>
        <v>0.21447916666666655</v>
      </c>
      <c r="D30" s="114">
        <f t="shared" si="11"/>
        <v>1.0000000000000002</v>
      </c>
      <c r="E30" s="99">
        <f t="shared" si="11"/>
        <v>2.7442129629629629E-2</v>
      </c>
      <c r="F30" s="114">
        <f t="shared" si="11"/>
        <v>1.0000000000000002</v>
      </c>
      <c r="G30" s="99">
        <f t="shared" si="11"/>
        <v>0.24192129629629622</v>
      </c>
      <c r="H30" s="115">
        <f t="shared" si="11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6" t="s">
        <v>39</v>
      </c>
      <c r="C32" s="157"/>
      <c r="D32" s="157"/>
      <c r="E32" s="157"/>
      <c r="F32" s="157"/>
      <c r="G32" s="157"/>
      <c r="H32" s="158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128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9" t="s">
        <v>36</v>
      </c>
      <c r="D5" s="169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/>
      <c r="D7" s="94"/>
      <c r="E7" s="96">
        <v>7.1759259259259259E-4</v>
      </c>
      <c r="F7" s="94">
        <f t="shared" ref="F7:F26" si="0">E7/E$30</f>
        <v>9.4714329361442091E-3</v>
      </c>
      <c r="G7" s="97">
        <f>C7+E7</f>
        <v>7.1759259259259259E-4</v>
      </c>
      <c r="H7" s="95">
        <f>G7/$G$30</f>
        <v>2.7207302088818677E-3</v>
      </c>
    </row>
    <row r="8" spans="2:8" s="1" customFormat="1" x14ac:dyDescent="0.25">
      <c r="B8" s="8" t="s">
        <v>13</v>
      </c>
      <c r="C8" s="96">
        <v>4.0162037037037033E-3</v>
      </c>
      <c r="D8" s="94">
        <f t="shared" ref="D7:D27" si="1">C8/C$30</f>
        <v>2.1364363994581942E-2</v>
      </c>
      <c r="E8" s="96">
        <v>3.0092592592592593E-3</v>
      </c>
      <c r="F8" s="94">
        <f t="shared" si="0"/>
        <v>3.9718912312862814E-2</v>
      </c>
      <c r="G8" s="97">
        <f t="shared" ref="G8:G20" si="2">C8+E8</f>
        <v>7.0254629629629625E-3</v>
      </c>
      <c r="H8" s="95">
        <f t="shared" ref="H8:H20" si="3">G8/$G$30</f>
        <v>2.6636826399859575E-2</v>
      </c>
    </row>
    <row r="9" spans="2:8" s="1" customFormat="1" x14ac:dyDescent="0.25">
      <c r="B9" s="8" t="s">
        <v>0</v>
      </c>
      <c r="C9" s="96">
        <v>5.6712962962963014E-2</v>
      </c>
      <c r="D9" s="94">
        <f t="shared" si="1"/>
        <v>0.30168698436153207</v>
      </c>
      <c r="E9" s="96">
        <v>2.5162037037037045E-2</v>
      </c>
      <c r="F9" s="94">
        <f t="shared" si="0"/>
        <v>0.3321112129544761</v>
      </c>
      <c r="G9" s="97">
        <f t="shared" si="2"/>
        <v>8.1875000000000059E-2</v>
      </c>
      <c r="H9" s="95">
        <f t="shared" si="3"/>
        <v>0.31042654028436045</v>
      </c>
    </row>
    <row r="10" spans="2:8" s="1" customFormat="1" x14ac:dyDescent="0.25">
      <c r="B10" s="8" t="s">
        <v>8</v>
      </c>
      <c r="C10" s="96">
        <v>4.8611111111111103E-3</v>
      </c>
      <c r="D10" s="94">
        <f t="shared" si="1"/>
        <v>2.5858884373845578E-2</v>
      </c>
      <c r="E10" s="96">
        <v>4.2013888888888882E-3</v>
      </c>
      <c r="F10" s="94">
        <f t="shared" si="0"/>
        <v>5.5453712190650768E-2</v>
      </c>
      <c r="G10" s="97">
        <f t="shared" si="2"/>
        <v>9.0624999999999976E-3</v>
      </c>
      <c r="H10" s="95">
        <f t="shared" si="3"/>
        <v>3.436018957345971E-2</v>
      </c>
    </row>
    <row r="11" spans="2:8" s="1" customFormat="1" x14ac:dyDescent="0.25">
      <c r="B11" s="8" t="s">
        <v>26</v>
      </c>
      <c r="C11" s="96">
        <v>5.3240740740740744E-4</v>
      </c>
      <c r="D11" s="94">
        <f t="shared" si="1"/>
        <v>2.8321635266592782E-3</v>
      </c>
      <c r="E11" s="96">
        <v>1.3773148148148147E-3</v>
      </c>
      <c r="F11" s="94">
        <f t="shared" si="0"/>
        <v>1.8179040635502595E-2</v>
      </c>
      <c r="G11" s="97">
        <f t="shared" ref="G11:G26" si="4">C11+E11</f>
        <v>1.9097222222222222E-3</v>
      </c>
      <c r="H11" s="95">
        <f t="shared" ref="H11:H26" si="5">G11/$G$30</f>
        <v>7.2406529752501317E-3</v>
      </c>
    </row>
    <row r="12" spans="2:8" s="1" customFormat="1" x14ac:dyDescent="0.25">
      <c r="B12" s="8" t="s">
        <v>3</v>
      </c>
      <c r="C12" s="96">
        <v>1.0636574074074064E-2</v>
      </c>
      <c r="D12" s="94">
        <f t="shared" si="1"/>
        <v>5.6581701760866826E-2</v>
      </c>
      <c r="E12" s="96">
        <v>1.2650462962962961E-2</v>
      </c>
      <c r="F12" s="94">
        <f t="shared" si="0"/>
        <v>0.16697219676138095</v>
      </c>
      <c r="G12" s="97">
        <f t="shared" si="4"/>
        <v>2.3287037037037023E-2</v>
      </c>
      <c r="H12" s="95">
        <f t="shared" si="5"/>
        <v>8.8292083552747008E-2</v>
      </c>
    </row>
    <row r="13" spans="2:8" s="1" customFormat="1" x14ac:dyDescent="0.25">
      <c r="B13" s="8" t="s">
        <v>7</v>
      </c>
      <c r="C13" s="96">
        <v>2.1412037037037038E-3</v>
      </c>
      <c r="D13" s="94">
        <f t="shared" si="1"/>
        <v>1.1390222878955792E-2</v>
      </c>
      <c r="E13" s="96">
        <v>2.7662037037037034E-3</v>
      </c>
      <c r="F13" s="94">
        <f t="shared" si="0"/>
        <v>3.651084631836235E-2</v>
      </c>
      <c r="G13" s="97">
        <f t="shared" si="4"/>
        <v>4.9074074074074072E-3</v>
      </c>
      <c r="H13" s="95">
        <f t="shared" si="5"/>
        <v>1.8606284009127613E-2</v>
      </c>
    </row>
    <row r="14" spans="2:8" s="1" customFormat="1" x14ac:dyDescent="0.25">
      <c r="B14" s="8" t="s">
        <v>2</v>
      </c>
      <c r="C14" s="96">
        <v>8.8310185185185176E-3</v>
      </c>
      <c r="D14" s="94">
        <f t="shared" si="1"/>
        <v>4.6976973279152803E-2</v>
      </c>
      <c r="E14" s="96">
        <v>2.9282407407407408E-3</v>
      </c>
      <c r="F14" s="94">
        <f t="shared" si="0"/>
        <v>3.8649556981362659E-2</v>
      </c>
      <c r="G14" s="97">
        <f t="shared" si="4"/>
        <v>1.1759259259259257E-2</v>
      </c>
      <c r="H14" s="95">
        <f t="shared" si="5"/>
        <v>4.458486922941899E-2</v>
      </c>
    </row>
    <row r="15" spans="2:8" s="1" customFormat="1" x14ac:dyDescent="0.25">
      <c r="B15" s="8" t="s">
        <v>9</v>
      </c>
      <c r="C15" s="96">
        <v>1.3055555555555549E-2</v>
      </c>
      <c r="D15" s="94">
        <f t="shared" si="1"/>
        <v>6.9449575175470957E-2</v>
      </c>
      <c r="E15" s="96">
        <v>7.3842592592592579E-3</v>
      </c>
      <c r="F15" s="94">
        <f t="shared" si="0"/>
        <v>9.7464100213871044E-2</v>
      </c>
      <c r="G15" s="97">
        <f t="shared" si="4"/>
        <v>2.0439814814814806E-2</v>
      </c>
      <c r="H15" s="95">
        <f t="shared" si="5"/>
        <v>7.749692820782865E-2</v>
      </c>
    </row>
    <row r="16" spans="2:8" s="1" customFormat="1" x14ac:dyDescent="0.25">
      <c r="B16" s="8" t="s">
        <v>1</v>
      </c>
      <c r="C16" s="96">
        <v>3.9699074074074072E-3</v>
      </c>
      <c r="D16" s="94">
        <f t="shared" si="1"/>
        <v>2.1118088905307225E-2</v>
      </c>
      <c r="E16" s="96">
        <v>7.2222222222222228E-3</v>
      </c>
      <c r="F16" s="94">
        <f t="shared" si="0"/>
        <v>9.5325389550870762E-2</v>
      </c>
      <c r="G16" s="97">
        <f t="shared" si="4"/>
        <v>1.119212962962963E-2</v>
      </c>
      <c r="H16" s="95">
        <f t="shared" si="5"/>
        <v>4.2434614709496228E-2</v>
      </c>
    </row>
    <row r="17" spans="2:8" s="1" customFormat="1" x14ac:dyDescent="0.25">
      <c r="B17" s="8" t="s">
        <v>27</v>
      </c>
      <c r="C17" s="96">
        <v>1.1111111111111111E-3</v>
      </c>
      <c r="D17" s="94">
        <f t="shared" si="1"/>
        <v>5.9106021425932758E-3</v>
      </c>
      <c r="E17" s="96"/>
      <c r="F17" s="94"/>
      <c r="G17" s="97">
        <f t="shared" si="4"/>
        <v>1.1111111111111111E-3</v>
      </c>
      <c r="H17" s="95">
        <f t="shared" si="5"/>
        <v>4.2127435492364407E-3</v>
      </c>
    </row>
    <row r="18" spans="2:8" s="1" customFormat="1" x14ac:dyDescent="0.25">
      <c r="B18" s="8" t="s">
        <v>16</v>
      </c>
      <c r="C18" s="96">
        <v>7.5231481481481482E-4</v>
      </c>
      <c r="D18" s="94">
        <f t="shared" si="1"/>
        <v>4.0019702007141975E-3</v>
      </c>
      <c r="E18" s="96"/>
      <c r="F18" s="94"/>
      <c r="G18" s="97">
        <f t="shared" si="4"/>
        <v>7.5231481481481482E-4</v>
      </c>
      <c r="H18" s="95">
        <f t="shared" si="5"/>
        <v>2.8523784447955064E-3</v>
      </c>
    </row>
    <row r="19" spans="2:8" s="1" customFormat="1" x14ac:dyDescent="0.25">
      <c r="B19" s="8" t="s">
        <v>4</v>
      </c>
      <c r="C19" s="96">
        <v>2.5925925925925934E-3</v>
      </c>
      <c r="D19" s="94">
        <f t="shared" si="1"/>
        <v>1.3791404999384315E-2</v>
      </c>
      <c r="E19" s="96">
        <v>6.018518518518519E-4</v>
      </c>
      <c r="F19" s="94">
        <f t="shared" si="0"/>
        <v>7.9437824625725635E-3</v>
      </c>
      <c r="G19" s="97">
        <f t="shared" si="4"/>
        <v>3.1944444444444451E-3</v>
      </c>
      <c r="H19" s="95">
        <f t="shared" si="5"/>
        <v>1.2111637704054769E-2</v>
      </c>
    </row>
    <row r="20" spans="2:8" s="1" customFormat="1" x14ac:dyDescent="0.25">
      <c r="B20" s="8" t="s">
        <v>14</v>
      </c>
      <c r="C20" s="96">
        <v>4.525462962962962E-3</v>
      </c>
      <c r="D20" s="94">
        <f t="shared" si="1"/>
        <v>2.4073389976603857E-2</v>
      </c>
      <c r="E20" s="96">
        <v>5.1967592592592603E-3</v>
      </c>
      <c r="F20" s="94">
        <f t="shared" si="0"/>
        <v>6.859150626336695E-2</v>
      </c>
      <c r="G20" s="97">
        <f t="shared" si="4"/>
        <v>9.7222222222222224E-3</v>
      </c>
      <c r="H20" s="95">
        <f t="shared" si="5"/>
        <v>3.6861506055818852E-2</v>
      </c>
    </row>
    <row r="21" spans="2:8" s="1" customFormat="1" x14ac:dyDescent="0.25">
      <c r="B21" s="8" t="s">
        <v>11</v>
      </c>
      <c r="C21" s="96">
        <v>6.4814814814814813E-4</v>
      </c>
      <c r="D21" s="94">
        <f t="shared" si="1"/>
        <v>3.4478512498460775E-3</v>
      </c>
      <c r="E21" s="96"/>
      <c r="F21" s="94"/>
      <c r="G21" s="97">
        <f t="shared" si="4"/>
        <v>6.4814814814814813E-4</v>
      </c>
      <c r="H21" s="95">
        <f t="shared" si="5"/>
        <v>2.4574337370545903E-3</v>
      </c>
    </row>
    <row r="22" spans="2:8" s="1" customFormat="1" x14ac:dyDescent="0.25">
      <c r="B22" s="8" t="s">
        <v>15</v>
      </c>
      <c r="C22" s="96">
        <v>1.5740740740740737E-3</v>
      </c>
      <c r="D22" s="94">
        <f t="shared" si="1"/>
        <v>8.3733530353404719E-3</v>
      </c>
      <c r="E22" s="96">
        <v>1.724537037037037E-3</v>
      </c>
      <c r="F22" s="94">
        <f t="shared" si="0"/>
        <v>2.2761992056217536E-2</v>
      </c>
      <c r="G22" s="97">
        <f t="shared" si="4"/>
        <v>3.2986111111111107E-3</v>
      </c>
      <c r="H22" s="95">
        <f t="shared" si="5"/>
        <v>1.2506582411795681E-2</v>
      </c>
    </row>
    <row r="23" spans="2:8" s="1" customFormat="1" x14ac:dyDescent="0.25">
      <c r="B23" s="8" t="s">
        <v>91</v>
      </c>
      <c r="C23" s="96">
        <v>6.4814814814814813E-4</v>
      </c>
      <c r="D23" s="94">
        <f t="shared" si="1"/>
        <v>3.4478512498460775E-3</v>
      </c>
      <c r="E23" s="96">
        <v>3.2407407407407406E-4</v>
      </c>
      <c r="F23" s="94">
        <f t="shared" si="0"/>
        <v>4.2774213260006102E-3</v>
      </c>
      <c r="G23" s="97">
        <f t="shared" si="4"/>
        <v>9.7222222222222219E-4</v>
      </c>
      <c r="H23" s="95">
        <f t="shared" si="5"/>
        <v>3.6861506055818854E-3</v>
      </c>
    </row>
    <row r="24" spans="2:8" s="1" customFormat="1" x14ac:dyDescent="0.25">
      <c r="B24" s="8" t="s">
        <v>12</v>
      </c>
      <c r="C24" s="96">
        <v>1.3888888888888889E-4</v>
      </c>
      <c r="D24" s="94">
        <f t="shared" si="1"/>
        <v>7.3882526782415947E-4</v>
      </c>
      <c r="E24" s="96"/>
      <c r="F24" s="94"/>
      <c r="G24" s="97">
        <f t="shared" si="4"/>
        <v>1.3888888888888889E-4</v>
      </c>
      <c r="H24" s="95">
        <f t="shared" si="5"/>
        <v>5.2659294365455509E-4</v>
      </c>
    </row>
    <row r="25" spans="2:8" s="1" customFormat="1" x14ac:dyDescent="0.25">
      <c r="B25" s="8" t="s">
        <v>5</v>
      </c>
      <c r="C25" s="96">
        <v>8.2175925925925906E-4</v>
      </c>
      <c r="D25" s="94">
        <f t="shared" si="1"/>
        <v>4.3713828346262761E-3</v>
      </c>
      <c r="E25" s="96">
        <v>4.976851851851851E-4</v>
      </c>
      <c r="F25" s="94">
        <f t="shared" si="0"/>
        <v>6.5688970363580795E-3</v>
      </c>
      <c r="G25" s="97">
        <f t="shared" si="4"/>
        <v>1.3194444444444443E-3</v>
      </c>
      <c r="H25" s="95">
        <f t="shared" si="5"/>
        <v>5.0026329647182722E-3</v>
      </c>
    </row>
    <row r="26" spans="2:8" s="1" customFormat="1" x14ac:dyDescent="0.25">
      <c r="B26" s="8" t="s">
        <v>6</v>
      </c>
      <c r="C26" s="96">
        <v>4.6574074074074087E-2</v>
      </c>
      <c r="D26" s="94">
        <f t="shared" si="1"/>
        <v>0.24775273981036822</v>
      </c>
      <c r="E26" s="96"/>
      <c r="F26" s="94"/>
      <c r="G26" s="97">
        <f t="shared" si="4"/>
        <v>4.6574074074074087E-2</v>
      </c>
      <c r="H26" s="95">
        <f t="shared" si="5"/>
        <v>0.17658416710549418</v>
      </c>
    </row>
    <row r="27" spans="2:8" s="1" customFormat="1" x14ac:dyDescent="0.25">
      <c r="B27" s="8" t="s">
        <v>101</v>
      </c>
      <c r="C27" s="96">
        <v>2.3842592592592592E-2</v>
      </c>
      <c r="D27" s="94">
        <f t="shared" si="1"/>
        <v>0.12683167097648071</v>
      </c>
      <c r="E27" s="96"/>
      <c r="F27" s="94"/>
      <c r="G27" s="97">
        <f t="shared" ref="G26:G27" si="6">C27+E27</f>
        <v>2.3842592592592592E-2</v>
      </c>
      <c r="H27" s="95">
        <f t="shared" ref="H26:H27" si="7">G27/$G$30</f>
        <v>9.039845532736529E-2</v>
      </c>
    </row>
    <row r="28" spans="2:8" s="1" customFormat="1" x14ac:dyDescent="0.25">
      <c r="B28" s="8" t="s">
        <v>17</v>
      </c>
      <c r="C28" s="96"/>
      <c r="D28" s="94"/>
      <c r="E28" s="96"/>
      <c r="F28" s="94"/>
      <c r="G28" s="97"/>
      <c r="H28" s="95"/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8">SUM(C7:C28)</f>
        <v>0.18798611111111113</v>
      </c>
      <c r="D30" s="114">
        <f t="shared" si="8"/>
        <v>1.0000000000000002</v>
      </c>
      <c r="E30" s="99">
        <f t="shared" si="8"/>
        <v>7.5763888888888895E-2</v>
      </c>
      <c r="F30" s="114">
        <f t="shared" si="8"/>
        <v>1</v>
      </c>
      <c r="G30" s="99">
        <f t="shared" si="8"/>
        <v>0.26374999999999998</v>
      </c>
      <c r="H30" s="115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6" t="s">
        <v>39</v>
      </c>
      <c r="C32" s="157"/>
      <c r="D32" s="157"/>
      <c r="E32" s="157"/>
      <c r="F32" s="157"/>
      <c r="G32" s="157"/>
      <c r="H32" s="158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129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9" t="s">
        <v>36</v>
      </c>
      <c r="D5" s="169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3.7847222222222214E-3</v>
      </c>
      <c r="D7" s="94">
        <f t="shared" ref="D7:D28" si="0">C7/C$30</f>
        <v>1.668367346938775E-2</v>
      </c>
      <c r="E7" s="96"/>
      <c r="F7" s="94"/>
      <c r="G7" s="97">
        <f>E7+C7</f>
        <v>3.7847222222222214E-3</v>
      </c>
      <c r="H7" s="95">
        <f>G7/$G$30</f>
        <v>1.668367346938775E-2</v>
      </c>
    </row>
    <row r="8" spans="2:8" s="1" customFormat="1" x14ac:dyDescent="0.25">
      <c r="B8" s="8" t="s">
        <v>13</v>
      </c>
      <c r="C8" s="96">
        <v>7.0833333333333321E-3</v>
      </c>
      <c r="D8" s="94">
        <f t="shared" si="0"/>
        <v>3.1224489795918357E-2</v>
      </c>
      <c r="E8" s="96"/>
      <c r="F8" s="94"/>
      <c r="G8" s="97">
        <f t="shared" ref="G8:G28" si="1">E8+C8</f>
        <v>7.0833333333333321E-3</v>
      </c>
      <c r="H8" s="95">
        <f t="shared" ref="H8:H28" si="2">G8/$G$30</f>
        <v>3.1224489795918357E-2</v>
      </c>
    </row>
    <row r="9" spans="2:8" s="1" customFormat="1" x14ac:dyDescent="0.25">
      <c r="B9" s="8" t="s">
        <v>0</v>
      </c>
      <c r="C9" s="96">
        <v>3.0023148148148163E-2</v>
      </c>
      <c r="D9" s="94">
        <f t="shared" si="0"/>
        <v>0.13234693877551024</v>
      </c>
      <c r="E9" s="96"/>
      <c r="F9" s="94"/>
      <c r="G9" s="97">
        <f t="shared" si="1"/>
        <v>3.0023148148148163E-2</v>
      </c>
      <c r="H9" s="95">
        <f t="shared" si="2"/>
        <v>0.13234693877551024</v>
      </c>
    </row>
    <row r="10" spans="2:8" s="1" customFormat="1" x14ac:dyDescent="0.25">
      <c r="B10" s="8" t="s">
        <v>8</v>
      </c>
      <c r="C10" s="96">
        <v>9.6296296296296234E-3</v>
      </c>
      <c r="D10" s="94">
        <f t="shared" si="0"/>
        <v>4.2448979591836702E-2</v>
      </c>
      <c r="E10" s="96"/>
      <c r="F10" s="94"/>
      <c r="G10" s="97">
        <f t="shared" si="1"/>
        <v>9.6296296296296234E-3</v>
      </c>
      <c r="H10" s="95">
        <f t="shared" si="2"/>
        <v>4.2448979591836702E-2</v>
      </c>
    </row>
    <row r="11" spans="2:8" s="1" customFormat="1" x14ac:dyDescent="0.25">
      <c r="B11" s="8" t="s">
        <v>26</v>
      </c>
      <c r="C11" s="96">
        <v>1.0879629629629629E-3</v>
      </c>
      <c r="D11" s="94">
        <f t="shared" si="0"/>
        <v>4.7959183673469373E-3</v>
      </c>
      <c r="E11" s="96"/>
      <c r="F11" s="94"/>
      <c r="G11" s="97">
        <f t="shared" si="1"/>
        <v>1.0879629629629629E-3</v>
      </c>
      <c r="H11" s="95">
        <f t="shared" si="2"/>
        <v>4.7959183673469373E-3</v>
      </c>
    </row>
    <row r="12" spans="2:8" s="1" customFormat="1" x14ac:dyDescent="0.25">
      <c r="B12" s="8" t="s">
        <v>3</v>
      </c>
      <c r="C12" s="96">
        <v>2.465277777777778E-3</v>
      </c>
      <c r="D12" s="94">
        <f t="shared" si="0"/>
        <v>1.086734693877551E-2</v>
      </c>
      <c r="E12" s="96"/>
      <c r="F12" s="94"/>
      <c r="G12" s="97">
        <f t="shared" si="1"/>
        <v>2.465277777777778E-3</v>
      </c>
      <c r="H12" s="95">
        <f t="shared" si="2"/>
        <v>1.086734693877551E-2</v>
      </c>
    </row>
    <row r="13" spans="2:8" s="1" customFormat="1" x14ac:dyDescent="0.25">
      <c r="B13" s="8" t="s">
        <v>7</v>
      </c>
      <c r="C13" s="96">
        <v>3.6574074074074074E-3</v>
      </c>
      <c r="D13" s="94">
        <f t="shared" si="0"/>
        <v>1.6122448979591836E-2</v>
      </c>
      <c r="E13" s="96"/>
      <c r="F13" s="94"/>
      <c r="G13" s="97">
        <f t="shared" si="1"/>
        <v>3.6574074074074074E-3</v>
      </c>
      <c r="H13" s="95">
        <f t="shared" si="2"/>
        <v>1.6122448979591836E-2</v>
      </c>
    </row>
    <row r="14" spans="2:8" s="1" customFormat="1" x14ac:dyDescent="0.25">
      <c r="B14" s="8" t="s">
        <v>2</v>
      </c>
      <c r="C14" s="96">
        <v>9.0625000000000011E-3</v>
      </c>
      <c r="D14" s="94">
        <f t="shared" si="0"/>
        <v>3.9948979591836735E-2</v>
      </c>
      <c r="E14" s="96"/>
      <c r="F14" s="94"/>
      <c r="G14" s="97">
        <f t="shared" si="1"/>
        <v>9.0625000000000011E-3</v>
      </c>
      <c r="H14" s="95">
        <f t="shared" si="2"/>
        <v>3.9948979591836735E-2</v>
      </c>
    </row>
    <row r="15" spans="2:8" s="1" customFormat="1" x14ac:dyDescent="0.25">
      <c r="B15" s="8" t="s">
        <v>9</v>
      </c>
      <c r="C15" s="96">
        <v>2.0937500000000001E-2</v>
      </c>
      <c r="D15" s="94">
        <f t="shared" si="0"/>
        <v>9.2295918367346935E-2</v>
      </c>
      <c r="E15" s="96"/>
      <c r="F15" s="94"/>
      <c r="G15" s="97">
        <f t="shared" si="1"/>
        <v>2.0937500000000001E-2</v>
      </c>
      <c r="H15" s="95">
        <f t="shared" si="2"/>
        <v>9.2295918367346935E-2</v>
      </c>
    </row>
    <row r="16" spans="2:8" s="1" customFormat="1" x14ac:dyDescent="0.25">
      <c r="B16" s="8" t="s">
        <v>1</v>
      </c>
      <c r="C16" s="96">
        <v>2.0833333333333337E-3</v>
      </c>
      <c r="D16" s="94">
        <f t="shared" si="0"/>
        <v>9.1836734693877559E-3</v>
      </c>
      <c r="E16" s="96"/>
      <c r="F16" s="94"/>
      <c r="G16" s="97">
        <f t="shared" si="1"/>
        <v>2.0833333333333337E-3</v>
      </c>
      <c r="H16" s="95">
        <f t="shared" si="2"/>
        <v>9.1836734693877559E-3</v>
      </c>
    </row>
    <row r="17" spans="2:8" s="1" customFormat="1" x14ac:dyDescent="0.25">
      <c r="B17" s="8" t="s">
        <v>27</v>
      </c>
      <c r="C17" s="96">
        <v>3.0092592592592588E-3</v>
      </c>
      <c r="D17" s="94">
        <f t="shared" si="0"/>
        <v>1.3265306122448976E-2</v>
      </c>
      <c r="E17" s="96"/>
      <c r="F17" s="94"/>
      <c r="G17" s="97">
        <f t="shared" si="1"/>
        <v>3.0092592592592588E-3</v>
      </c>
      <c r="H17" s="95">
        <f t="shared" ref="H17:H26" si="3">G17/$G$30</f>
        <v>1.3265306122448976E-2</v>
      </c>
    </row>
    <row r="18" spans="2:8" s="1" customFormat="1" x14ac:dyDescent="0.25">
      <c r="B18" s="8" t="s">
        <v>16</v>
      </c>
      <c r="C18" s="96"/>
      <c r="D18" s="94"/>
      <c r="E18" s="96"/>
      <c r="F18" s="94"/>
      <c r="G18" s="97"/>
      <c r="H18" s="95"/>
    </row>
    <row r="19" spans="2:8" s="1" customFormat="1" x14ac:dyDescent="0.25">
      <c r="B19" s="8" t="s">
        <v>4</v>
      </c>
      <c r="C19" s="96">
        <v>1.1724537037037039E-2</v>
      </c>
      <c r="D19" s="94">
        <f t="shared" si="0"/>
        <v>5.168367346938775E-2</v>
      </c>
      <c r="E19" s="96"/>
      <c r="F19" s="94"/>
      <c r="G19" s="97">
        <f t="shared" ref="G19" si="4">E19+C19</f>
        <v>1.1724537037037039E-2</v>
      </c>
      <c r="H19" s="95">
        <f t="shared" ref="H19" si="5">G19/$G$30</f>
        <v>5.168367346938775E-2</v>
      </c>
    </row>
    <row r="20" spans="2:8" s="1" customFormat="1" x14ac:dyDescent="0.25">
      <c r="B20" s="8" t="s">
        <v>14</v>
      </c>
      <c r="C20" s="96">
        <v>9.8958333333333329E-3</v>
      </c>
      <c r="D20" s="94">
        <f t="shared" si="0"/>
        <v>4.3622448979591825E-2</v>
      </c>
      <c r="E20" s="96"/>
      <c r="F20" s="94"/>
      <c r="G20" s="97">
        <f t="shared" si="1"/>
        <v>9.8958333333333329E-3</v>
      </c>
      <c r="H20" s="95">
        <f t="shared" si="3"/>
        <v>4.3622448979591825E-2</v>
      </c>
    </row>
    <row r="21" spans="2:8" s="1" customFormat="1" x14ac:dyDescent="0.25">
      <c r="B21" s="8" t="s">
        <v>11</v>
      </c>
      <c r="C21" s="96">
        <v>7.5231481481481482E-4</v>
      </c>
      <c r="D21" s="94">
        <f t="shared" si="0"/>
        <v>3.3163265306122443E-3</v>
      </c>
      <c r="E21" s="96"/>
      <c r="F21" s="94"/>
      <c r="G21" s="97">
        <f t="shared" si="1"/>
        <v>7.5231481481481482E-4</v>
      </c>
      <c r="H21" s="95">
        <f t="shared" si="3"/>
        <v>3.3163265306122443E-3</v>
      </c>
    </row>
    <row r="22" spans="2:8" s="1" customFormat="1" x14ac:dyDescent="0.25">
      <c r="B22" s="8" t="s">
        <v>15</v>
      </c>
      <c r="C22" s="96">
        <v>3.3101851851851851E-3</v>
      </c>
      <c r="D22" s="94">
        <f t="shared" si="0"/>
        <v>1.4591836734693876E-2</v>
      </c>
      <c r="E22" s="96"/>
      <c r="F22" s="94"/>
      <c r="G22" s="97">
        <f t="shared" si="1"/>
        <v>3.3101851851851851E-3</v>
      </c>
      <c r="H22" s="95">
        <f t="shared" si="3"/>
        <v>1.4591836734693876E-2</v>
      </c>
    </row>
    <row r="23" spans="2:8" s="1" customFormat="1" x14ac:dyDescent="0.25">
      <c r="B23" s="8" t="s">
        <v>91</v>
      </c>
      <c r="C23" s="96">
        <v>1.7569444444444443E-2</v>
      </c>
      <c r="D23" s="94">
        <f t="shared" si="0"/>
        <v>7.744897959183672E-2</v>
      </c>
      <c r="E23" s="96"/>
      <c r="F23" s="94"/>
      <c r="G23" s="97">
        <f t="shared" si="1"/>
        <v>1.7569444444444443E-2</v>
      </c>
      <c r="H23" s="95">
        <f t="shared" si="3"/>
        <v>7.744897959183672E-2</v>
      </c>
    </row>
    <row r="24" spans="2:8" s="1" customFormat="1" x14ac:dyDescent="0.25">
      <c r="B24" s="8" t="s">
        <v>12</v>
      </c>
      <c r="C24" s="96">
        <v>6.1111111111111106E-3</v>
      </c>
      <c r="D24" s="94">
        <f t="shared" si="0"/>
        <v>2.6938775510204075E-2</v>
      </c>
      <c r="E24" s="96"/>
      <c r="F24" s="94"/>
      <c r="G24" s="97">
        <f t="shared" si="1"/>
        <v>6.1111111111111106E-3</v>
      </c>
      <c r="H24" s="95">
        <f t="shared" si="3"/>
        <v>2.6938775510204075E-2</v>
      </c>
    </row>
    <row r="25" spans="2:8" s="1" customFormat="1" x14ac:dyDescent="0.25">
      <c r="B25" s="8" t="s">
        <v>5</v>
      </c>
      <c r="C25" s="96">
        <v>1.4675925925925927E-2</v>
      </c>
      <c r="D25" s="94">
        <f t="shared" si="0"/>
        <v>6.4693877551020407E-2</v>
      </c>
      <c r="E25" s="96"/>
      <c r="F25" s="94"/>
      <c r="G25" s="97">
        <f t="shared" si="1"/>
        <v>1.4675925925925927E-2</v>
      </c>
      <c r="H25" s="95">
        <f t="shared" si="3"/>
        <v>6.4693877551020407E-2</v>
      </c>
    </row>
    <row r="26" spans="2:8" s="1" customFormat="1" x14ac:dyDescent="0.25">
      <c r="B26" s="8" t="s">
        <v>6</v>
      </c>
      <c r="C26" s="96">
        <v>4.4583333333333336E-2</v>
      </c>
      <c r="D26" s="94">
        <f t="shared" si="0"/>
        <v>0.19653061224489793</v>
      </c>
      <c r="E26" s="96"/>
      <c r="F26" s="94"/>
      <c r="G26" s="97">
        <f t="shared" si="1"/>
        <v>4.4583333333333336E-2</v>
      </c>
      <c r="H26" s="95">
        <f t="shared" si="3"/>
        <v>0.19653061224489793</v>
      </c>
    </row>
    <row r="27" spans="2:8" s="1" customFormat="1" x14ac:dyDescent="0.25">
      <c r="B27" s="8" t="s">
        <v>101</v>
      </c>
      <c r="C27" s="96">
        <v>2.2037037037037036E-2</v>
      </c>
      <c r="D27" s="94">
        <f t="shared" si="0"/>
        <v>9.7142857142857114E-2</v>
      </c>
      <c r="E27" s="96"/>
      <c r="F27" s="94"/>
      <c r="G27" s="97">
        <f t="shared" si="1"/>
        <v>2.2037037037037036E-2</v>
      </c>
      <c r="H27" s="95">
        <f t="shared" si="2"/>
        <v>9.7142857142857114E-2</v>
      </c>
    </row>
    <row r="28" spans="2:8" s="1" customFormat="1" x14ac:dyDescent="0.25">
      <c r="B28" s="8" t="s">
        <v>17</v>
      </c>
      <c r="C28" s="96">
        <v>3.3680555555555556E-3</v>
      </c>
      <c r="D28" s="94">
        <f t="shared" si="0"/>
        <v>1.4846938775510202E-2</v>
      </c>
      <c r="E28" s="96"/>
      <c r="F28" s="94"/>
      <c r="G28" s="97">
        <f t="shared" si="1"/>
        <v>3.3680555555555556E-3</v>
      </c>
      <c r="H28" s="95">
        <f t="shared" si="2"/>
        <v>1.4846938775510202E-2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0.22685185185185189</v>
      </c>
      <c r="D30" s="114">
        <f>SUM(D7:D28)</f>
        <v>0.99999999999999978</v>
      </c>
      <c r="E30" s="99"/>
      <c r="F30" s="114"/>
      <c r="G30" s="99">
        <f>SUM(G7:G28)</f>
        <v>0.22685185185185189</v>
      </c>
      <c r="H30" s="115">
        <f>SUM(H7:H28)</f>
        <v>0.99999999999999978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6" t="s">
        <v>39</v>
      </c>
      <c r="C32" s="157"/>
      <c r="D32" s="157"/>
      <c r="E32" s="157"/>
      <c r="F32" s="157"/>
      <c r="G32" s="157"/>
      <c r="H32" s="158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B7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7" t="s">
        <v>44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2"/>
    </row>
    <row r="5" spans="2:10" x14ac:dyDescent="0.25">
      <c r="B5" s="42"/>
      <c r="C5" s="193" t="s">
        <v>45</v>
      </c>
      <c r="D5" s="194"/>
      <c r="E5" s="228" t="s">
        <v>46</v>
      </c>
      <c r="F5" s="228"/>
      <c r="G5" s="191" t="s">
        <v>47</v>
      </c>
      <c r="H5" s="191"/>
      <c r="I5" s="195" t="s">
        <v>22</v>
      </c>
      <c r="J5" s="192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/>
      <c r="D7" s="84"/>
      <c r="E7" s="83"/>
      <c r="F7" s="94"/>
      <c r="G7" s="83"/>
      <c r="H7" s="94"/>
      <c r="I7" s="83"/>
      <c r="J7" s="92"/>
    </row>
    <row r="8" spans="2:10" x14ac:dyDescent="0.25">
      <c r="B8" s="8" t="s">
        <v>13</v>
      </c>
      <c r="C8" s="86"/>
      <c r="D8" s="84"/>
      <c r="E8" s="83">
        <v>9.0856481481481483E-3</v>
      </c>
      <c r="F8" s="94">
        <f t="shared" ref="F8:F28" si="0">E8/E$30</f>
        <v>9.8758287518713739E-3</v>
      </c>
      <c r="G8" s="83">
        <v>3.8888888888888888E-3</v>
      </c>
      <c r="H8" s="94">
        <f t="shared" ref="H8:H25" si="1">G8/G$30</f>
        <v>3.3455472359407356E-3</v>
      </c>
      <c r="I8" s="83">
        <f t="shared" ref="I8:I9" si="2">E8+G8</f>
        <v>1.2974537037037038E-2</v>
      </c>
      <c r="J8" s="92">
        <f t="shared" ref="J8:J9" si="3">I8/$I$30</f>
        <v>6.2305815394705392E-3</v>
      </c>
    </row>
    <row r="9" spans="2:10" x14ac:dyDescent="0.25">
      <c r="B9" s="8" t="s">
        <v>0</v>
      </c>
      <c r="C9" s="86"/>
      <c r="D9" s="84"/>
      <c r="E9" s="83">
        <v>3.0879629629629628E-2</v>
      </c>
      <c r="F9" s="94">
        <f t="shared" si="0"/>
        <v>3.3565237082793402E-2</v>
      </c>
      <c r="G9" s="83">
        <v>2.1944444444444444E-2</v>
      </c>
      <c r="H9" s="94">
        <f t="shared" si="1"/>
        <v>1.8878445117094151E-2</v>
      </c>
      <c r="I9" s="83">
        <f t="shared" si="2"/>
        <v>5.2824074074074072E-2</v>
      </c>
      <c r="J9" s="92">
        <f t="shared" si="3"/>
        <v>2.5366970692367118E-2</v>
      </c>
    </row>
    <row r="10" spans="2:10" x14ac:dyDescent="0.25">
      <c r="B10" s="8" t="s">
        <v>8</v>
      </c>
      <c r="C10" s="86"/>
      <c r="D10" s="84"/>
      <c r="E10" s="83">
        <v>1.6157407407407409E-2</v>
      </c>
      <c r="F10" s="94">
        <f t="shared" si="0"/>
        <v>1.7562620302691005E-2</v>
      </c>
      <c r="G10" s="83">
        <v>4.3576388888888887E-2</v>
      </c>
      <c r="H10" s="94">
        <f t="shared" si="1"/>
        <v>3.748805161701449E-2</v>
      </c>
      <c r="I10" s="83">
        <f t="shared" ref="I10:I15" si="4">E10+G10</f>
        <v>5.9733796296296299E-2</v>
      </c>
      <c r="J10" s="92">
        <f t="shared" ref="J10:J15" si="5">I10/$I$30</f>
        <v>2.8685130530961153E-2</v>
      </c>
    </row>
    <row r="11" spans="2:10" x14ac:dyDescent="0.25">
      <c r="B11" s="8" t="s">
        <v>26</v>
      </c>
      <c r="C11" s="86"/>
      <c r="D11" s="84"/>
      <c r="E11" s="83">
        <v>2.465277777777778E-3</v>
      </c>
      <c r="F11" s="94">
        <f t="shared" si="0"/>
        <v>2.6796834702529971E-3</v>
      </c>
      <c r="G11" s="83"/>
      <c r="H11" s="94"/>
      <c r="I11" s="83">
        <f t="shared" si="4"/>
        <v>2.465277777777778E-3</v>
      </c>
      <c r="J11" s="92">
        <f t="shared" si="5"/>
        <v>1.1838660730662132E-3</v>
      </c>
    </row>
    <row r="12" spans="2:10" x14ac:dyDescent="0.25">
      <c r="B12" s="8" t="s">
        <v>3</v>
      </c>
      <c r="C12" s="86"/>
      <c r="D12" s="84"/>
      <c r="E12" s="83">
        <v>5.4155092592592588E-2</v>
      </c>
      <c r="F12" s="94">
        <f t="shared" si="0"/>
        <v>5.8864971630581082E-2</v>
      </c>
      <c r="G12" s="83">
        <v>1.1238425925925926E-2</v>
      </c>
      <c r="H12" s="94">
        <f t="shared" si="1"/>
        <v>9.6682332324358761E-3</v>
      </c>
      <c r="I12" s="83">
        <f t="shared" si="4"/>
        <v>6.5393518518518517E-2</v>
      </c>
      <c r="J12" s="92">
        <f t="shared" si="5"/>
        <v>3.1403020248000485E-2</v>
      </c>
    </row>
    <row r="13" spans="2:10" x14ac:dyDescent="0.25">
      <c r="B13" s="8" t="s">
        <v>7</v>
      </c>
      <c r="C13" s="86"/>
      <c r="D13" s="84"/>
      <c r="E13" s="83">
        <v>1.7233796296296296E-2</v>
      </c>
      <c r="F13" s="94">
        <f t="shared" si="0"/>
        <v>1.873262294463245E-2</v>
      </c>
      <c r="G13" s="83">
        <v>6.9097222222222225E-3</v>
      </c>
      <c r="H13" s="94">
        <f t="shared" si="1"/>
        <v>5.9443205352875568E-3</v>
      </c>
      <c r="I13" s="83">
        <f t="shared" si="4"/>
        <v>2.4143518518518519E-2</v>
      </c>
      <c r="J13" s="92">
        <f t="shared" si="5"/>
        <v>1.1594106236695401E-2</v>
      </c>
    </row>
    <row r="14" spans="2:10" x14ac:dyDescent="0.25">
      <c r="B14" s="8" t="s">
        <v>2</v>
      </c>
      <c r="C14" s="86"/>
      <c r="D14" s="84"/>
      <c r="E14" s="83"/>
      <c r="F14" s="94"/>
      <c r="G14" s="83">
        <v>3.5185185185185185E-3</v>
      </c>
      <c r="H14" s="94">
        <f t="shared" si="1"/>
        <v>3.0269236896606653E-3</v>
      </c>
      <c r="I14" s="83">
        <f t="shared" si="4"/>
        <v>3.5185185185185185E-3</v>
      </c>
      <c r="J14" s="92">
        <f t="shared" si="5"/>
        <v>1.6896492310428581E-3</v>
      </c>
    </row>
    <row r="15" spans="2:10" x14ac:dyDescent="0.25">
      <c r="B15" s="8" t="s">
        <v>9</v>
      </c>
      <c r="C15" s="86"/>
      <c r="D15" s="84"/>
      <c r="E15" s="83">
        <v>4.4328703703703709E-3</v>
      </c>
      <c r="F15" s="94">
        <f t="shared" si="0"/>
        <v>4.81839797702769E-3</v>
      </c>
      <c r="G15" s="83">
        <v>4.2013888888888891E-3</v>
      </c>
      <c r="H15" s="94">
        <f t="shared" si="1"/>
        <v>3.6143858531145451E-3</v>
      </c>
      <c r="I15" s="83">
        <f t="shared" si="4"/>
        <v>8.6342592592592599E-3</v>
      </c>
      <c r="J15" s="92">
        <f t="shared" si="5"/>
        <v>4.1463102840722773E-3</v>
      </c>
    </row>
    <row r="16" spans="2:10" x14ac:dyDescent="0.25">
      <c r="B16" s="8" t="s">
        <v>1</v>
      </c>
      <c r="C16" s="86"/>
      <c r="D16" s="84"/>
      <c r="E16" s="83">
        <v>8.3912037037037045E-3</v>
      </c>
      <c r="F16" s="94">
        <f t="shared" si="0"/>
        <v>9.1209883377156003E-3</v>
      </c>
      <c r="G16" s="83">
        <v>2.1874999999999998E-3</v>
      </c>
      <c r="H16" s="94">
        <f t="shared" si="1"/>
        <v>1.8818703202166636E-3</v>
      </c>
      <c r="I16" s="83">
        <f t="shared" ref="I16:I28" si="6">E16+G16</f>
        <v>1.0578703703703705E-2</v>
      </c>
      <c r="J16" s="92">
        <f t="shared" ref="J16" si="7">I16/$I$30</f>
        <v>5.080063806490699E-3</v>
      </c>
    </row>
    <row r="17" spans="2:14" x14ac:dyDescent="0.25">
      <c r="B17" s="8" t="s">
        <v>27</v>
      </c>
      <c r="C17" s="86"/>
      <c r="D17" s="84"/>
      <c r="E17" s="83">
        <v>2.3379629629629632E-2</v>
      </c>
      <c r="F17" s="94">
        <f t="shared" si="0"/>
        <v>2.5412960609911051E-2</v>
      </c>
      <c r="G17" s="83">
        <v>3.1458333333333338E-2</v>
      </c>
      <c r="H17" s="94">
        <f t="shared" si="1"/>
        <v>2.7063087462163453E-2</v>
      </c>
      <c r="I17" s="83">
        <f t="shared" si="6"/>
        <v>5.483796296296297E-2</v>
      </c>
      <c r="J17" s="92">
        <f t="shared" ref="J17" si="8">I17/$I$30</f>
        <v>2.6334072554871916E-2</v>
      </c>
    </row>
    <row r="18" spans="2:14" x14ac:dyDescent="0.25">
      <c r="B18" s="8" t="s">
        <v>16</v>
      </c>
      <c r="C18" s="86"/>
      <c r="D18" s="84"/>
      <c r="E18" s="83">
        <v>3.9814814814814817E-3</v>
      </c>
      <c r="F18" s="94">
        <f t="shared" si="0"/>
        <v>4.3277517078264367E-3</v>
      </c>
      <c r="G18" s="83"/>
      <c r="H18" s="94"/>
      <c r="I18" s="83">
        <f t="shared" ref="I18:I27" si="9">E18+G18</f>
        <v>3.9814814814814817E-3</v>
      </c>
      <c r="J18" s="92">
        <f t="shared" ref="J18:J27" si="10">I18/$I$30</f>
        <v>1.9119714982853396E-3</v>
      </c>
    </row>
    <row r="19" spans="2:14" x14ac:dyDescent="0.25">
      <c r="B19" s="8" t="s">
        <v>4</v>
      </c>
      <c r="C19" s="86"/>
      <c r="D19" s="84"/>
      <c r="E19" s="83">
        <v>3.4270833333333341E-2</v>
      </c>
      <c r="F19" s="94">
        <f t="shared" si="0"/>
        <v>3.7251374438587441E-2</v>
      </c>
      <c r="G19" s="83">
        <v>2.4537037037037036E-3</v>
      </c>
      <c r="H19" s="94">
        <f t="shared" si="1"/>
        <v>2.1108809941054641E-3</v>
      </c>
      <c r="I19" s="83">
        <f t="shared" si="9"/>
        <v>3.6724537037037042E-2</v>
      </c>
      <c r="J19" s="92">
        <f t="shared" si="10"/>
        <v>1.7635713849009832E-2</v>
      </c>
    </row>
    <row r="20" spans="2:14" x14ac:dyDescent="0.25">
      <c r="B20" s="8" t="s">
        <v>14</v>
      </c>
      <c r="C20" s="86"/>
      <c r="D20" s="84"/>
      <c r="E20" s="83">
        <v>7.0254629629629634E-3</v>
      </c>
      <c r="F20" s="94">
        <f t="shared" si="0"/>
        <v>7.6364688565425786E-3</v>
      </c>
      <c r="G20" s="83">
        <v>9.1319444444444443E-3</v>
      </c>
      <c r="H20" s="94">
        <f t="shared" si="1"/>
        <v>7.8560618129679769E-3</v>
      </c>
      <c r="I20" s="83">
        <f t="shared" si="9"/>
        <v>1.6157407407407409E-2</v>
      </c>
      <c r="J20" s="92">
        <f t="shared" si="10"/>
        <v>7.7590471267625985E-3</v>
      </c>
    </row>
    <row r="21" spans="2:14" x14ac:dyDescent="0.25">
      <c r="B21" s="8" t="s">
        <v>11</v>
      </c>
      <c r="C21" s="86"/>
      <c r="D21" s="84"/>
      <c r="E21" s="83">
        <v>0.22943287037037038</v>
      </c>
      <c r="F21" s="94">
        <f t="shared" si="0"/>
        <v>0.2493866921634984</v>
      </c>
      <c r="G21" s="83">
        <v>0.10061342592592594</v>
      </c>
      <c r="H21" s="94">
        <f t="shared" si="1"/>
        <v>8.6556077744145296E-2</v>
      </c>
      <c r="I21" s="83">
        <f t="shared" si="9"/>
        <v>0.33004629629629634</v>
      </c>
      <c r="J21" s="92">
        <f t="shared" si="10"/>
        <v>0.15849354431716495</v>
      </c>
    </row>
    <row r="22" spans="2:14" x14ac:dyDescent="0.25">
      <c r="B22" s="8" t="s">
        <v>15</v>
      </c>
      <c r="C22" s="86"/>
      <c r="D22" s="84"/>
      <c r="E22" s="83">
        <v>6.9791666666666655E-2</v>
      </c>
      <c r="F22" s="94">
        <f t="shared" si="0"/>
        <v>7.5861461622655252E-2</v>
      </c>
      <c r="G22" s="83">
        <v>6.1689814814814802E-2</v>
      </c>
      <c r="H22" s="94">
        <f t="shared" si="1"/>
        <v>5.3070734427274155E-2</v>
      </c>
      <c r="I22" s="83">
        <f t="shared" si="9"/>
        <v>0.13148148148148145</v>
      </c>
      <c r="J22" s="92">
        <f t="shared" si="10"/>
        <v>6.3139523896864683E-2</v>
      </c>
    </row>
    <row r="23" spans="2:14" s="49" customFormat="1" x14ac:dyDescent="0.25">
      <c r="B23" s="8" t="s">
        <v>91</v>
      </c>
      <c r="C23" s="43"/>
      <c r="D23" s="123"/>
      <c r="E23" s="83">
        <v>8.0775462962962966E-2</v>
      </c>
      <c r="F23" s="94">
        <f t="shared" si="0"/>
        <v>8.7800520839885751E-2</v>
      </c>
      <c r="G23" s="83">
        <v>0.38798611111111131</v>
      </c>
      <c r="H23" s="94">
        <f t="shared" si="1"/>
        <v>0.33377807870001608</v>
      </c>
      <c r="I23" s="83">
        <f t="shared" si="9"/>
        <v>0.46876157407407426</v>
      </c>
      <c r="J23" s="92">
        <f t="shared" si="10"/>
        <v>0.22510685363969349</v>
      </c>
      <c r="K23" s="34"/>
      <c r="L23" s="34"/>
      <c r="M23" s="34"/>
      <c r="N23" s="34"/>
    </row>
    <row r="24" spans="2:14" x14ac:dyDescent="0.25">
      <c r="B24" s="8" t="s">
        <v>12</v>
      </c>
      <c r="C24" s="86"/>
      <c r="D24" s="124"/>
      <c r="E24" s="83">
        <v>0.10016203703703706</v>
      </c>
      <c r="F24" s="94">
        <f t="shared" si="0"/>
        <v>0.10887314906840113</v>
      </c>
      <c r="G24" s="83">
        <v>0.39195601851851852</v>
      </c>
      <c r="H24" s="94">
        <f t="shared" si="1"/>
        <v>0.33719332483670539</v>
      </c>
      <c r="I24" s="83">
        <f t="shared" si="9"/>
        <v>0.4921180555555556</v>
      </c>
      <c r="J24" s="92">
        <f t="shared" si="10"/>
        <v>0.23632301202207662</v>
      </c>
    </row>
    <row r="25" spans="2:14" s="50" customFormat="1" x14ac:dyDescent="0.25">
      <c r="B25" s="8" t="s">
        <v>5</v>
      </c>
      <c r="C25" s="125"/>
      <c r="D25" s="43"/>
      <c r="E25" s="83">
        <v>0.20987268518518523</v>
      </c>
      <c r="F25" s="94">
        <f t="shared" si="0"/>
        <v>0.22812535383144414</v>
      </c>
      <c r="G25" s="83">
        <v>7.9652777777777781E-2</v>
      </c>
      <c r="H25" s="94">
        <f t="shared" si="1"/>
        <v>6.8523976421857563E-2</v>
      </c>
      <c r="I25" s="83">
        <f t="shared" si="9"/>
        <v>0.289525462962963</v>
      </c>
      <c r="J25" s="92">
        <f t="shared" si="10"/>
        <v>0.13903478787676676</v>
      </c>
      <c r="K25" s="34"/>
      <c r="L25" s="34"/>
      <c r="M25" s="34"/>
      <c r="N25" s="34"/>
    </row>
    <row r="26" spans="2:14" x14ac:dyDescent="0.25">
      <c r="B26" s="8" t="s">
        <v>6</v>
      </c>
      <c r="C26" s="86"/>
      <c r="D26" s="84"/>
      <c r="E26" s="83">
        <v>1.449074074074074E-2</v>
      </c>
      <c r="F26" s="94">
        <f t="shared" si="0"/>
        <v>1.5751003308717145E-2</v>
      </c>
      <c r="G26" s="83"/>
      <c r="H26" s="94"/>
      <c r="I26" s="83">
        <f t="shared" si="9"/>
        <v>1.449074074074074E-2</v>
      </c>
      <c r="J26" s="92">
        <f t="shared" si="10"/>
        <v>6.9586869646896653E-3</v>
      </c>
    </row>
    <row r="27" spans="2:14" x14ac:dyDescent="0.25">
      <c r="B27" s="8" t="s">
        <v>101</v>
      </c>
      <c r="C27" s="86"/>
      <c r="D27" s="84"/>
      <c r="E27" s="83"/>
      <c r="F27" s="94"/>
      <c r="G27" s="83"/>
      <c r="H27" s="94"/>
      <c r="I27" s="83"/>
      <c r="J27" s="92"/>
    </row>
    <row r="28" spans="2:14" x14ac:dyDescent="0.25">
      <c r="B28" s="8" t="s">
        <v>17</v>
      </c>
      <c r="C28" s="86"/>
      <c r="D28" s="84"/>
      <c r="E28" s="83">
        <v>4.0046296296296297E-3</v>
      </c>
      <c r="F28" s="94">
        <f t="shared" si="0"/>
        <v>4.3529130549649622E-3</v>
      </c>
      <c r="G28" s="83"/>
      <c r="H28" s="94"/>
      <c r="I28" s="83">
        <f t="shared" si="6"/>
        <v>4.0046296296296297E-3</v>
      </c>
      <c r="J28" s="92">
        <f t="shared" ref="J28" si="11">I28/$I$30</f>
        <v>1.9230876116474636E-3</v>
      </c>
    </row>
    <row r="29" spans="2:14" x14ac:dyDescent="0.25">
      <c r="B29" s="8"/>
      <c r="C29" s="126"/>
      <c r="D29" s="88"/>
      <c r="E29" s="87"/>
      <c r="F29" s="88"/>
      <c r="G29" s="87"/>
      <c r="H29" s="87"/>
      <c r="I29" s="87"/>
      <c r="J29" s="92"/>
    </row>
    <row r="30" spans="2:14" s="49" customFormat="1" x14ac:dyDescent="0.25">
      <c r="B30" s="53" t="s">
        <v>29</v>
      </c>
      <c r="C30" s="89"/>
      <c r="D30" s="123"/>
      <c r="E30" s="89">
        <f t="shared" ref="E30:J30" si="12">SUM(E7:E28)</f>
        <v>0.91998842592592611</v>
      </c>
      <c r="F30" s="127">
        <f t="shared" si="12"/>
        <v>1</v>
      </c>
      <c r="G30" s="89">
        <f t="shared" si="12"/>
        <v>1.1624074074074076</v>
      </c>
      <c r="H30" s="127">
        <f t="shared" si="12"/>
        <v>1</v>
      </c>
      <c r="I30" s="89">
        <f t="shared" si="12"/>
        <v>2.0823958333333334</v>
      </c>
      <c r="J30" s="115">
        <f t="shared" si="12"/>
        <v>1.0000000000000002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4" t="s">
        <v>134</v>
      </c>
      <c r="C32" s="185"/>
      <c r="D32" s="185"/>
      <c r="E32" s="185"/>
      <c r="F32" s="185"/>
      <c r="G32" s="185"/>
      <c r="H32" s="185"/>
      <c r="I32" s="185"/>
      <c r="J32" s="186"/>
      <c r="K32" s="34"/>
      <c r="L32" s="34"/>
      <c r="M32" s="34"/>
      <c r="N32" s="34"/>
    </row>
    <row r="33" spans="2:2" x14ac:dyDescent="0.25">
      <c r="B33" s="14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1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7" t="s">
        <v>48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2"/>
    </row>
    <row r="5" spans="2:10" x14ac:dyDescent="0.25">
      <c r="B5" s="42"/>
      <c r="C5" s="193" t="s">
        <v>45</v>
      </c>
      <c r="D5" s="199"/>
      <c r="E5" s="228" t="s">
        <v>46</v>
      </c>
      <c r="F5" s="228"/>
      <c r="G5" s="191" t="s">
        <v>47</v>
      </c>
      <c r="H5" s="191"/>
      <c r="I5" s="195" t="s">
        <v>22</v>
      </c>
      <c r="J5" s="192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3">
        <v>9.7800925925925937E-3</v>
      </c>
      <c r="D7" s="94">
        <f t="shared" ref="D7" si="0">C7/C$30</f>
        <v>3.7742928225903676E-3</v>
      </c>
      <c r="E7" s="83"/>
      <c r="F7" s="86"/>
      <c r="G7" s="102"/>
      <c r="H7" s="94"/>
      <c r="I7" s="83">
        <f t="shared" ref="I7" si="1">C7+E7+G7</f>
        <v>9.7800925925925937E-3</v>
      </c>
      <c r="J7" s="92">
        <f t="shared" ref="J7" si="2">I7/$I$30</f>
        <v>3.7742928225903676E-3</v>
      </c>
    </row>
    <row r="8" spans="2:10" x14ac:dyDescent="0.25">
      <c r="B8" s="8" t="s">
        <v>13</v>
      </c>
      <c r="C8" s="83">
        <v>3.7638888888888888E-2</v>
      </c>
      <c r="D8" s="94">
        <f t="shared" ref="D8" si="3">C8/C$30</f>
        <v>1.4525444093566715E-2</v>
      </c>
      <c r="E8" s="83"/>
      <c r="F8" s="94"/>
      <c r="G8" s="102"/>
      <c r="H8" s="94"/>
      <c r="I8" s="83">
        <f t="shared" ref="I8:I27" si="4">C8+E8+G8</f>
        <v>3.7638888888888888E-2</v>
      </c>
      <c r="J8" s="92">
        <f t="shared" ref="J8:J27" si="5">I8/$I$30</f>
        <v>1.4525444093566715E-2</v>
      </c>
    </row>
    <row r="9" spans="2:10" x14ac:dyDescent="0.25">
      <c r="B9" s="8" t="s">
        <v>0</v>
      </c>
      <c r="C9" s="83">
        <v>0.2734490740740752</v>
      </c>
      <c r="D9" s="94">
        <f t="shared" ref="D9" si="6">C9/C$30</f>
        <v>0.10552833399588211</v>
      </c>
      <c r="E9" s="83"/>
      <c r="F9" s="94"/>
      <c r="G9" s="102"/>
      <c r="H9" s="94"/>
      <c r="I9" s="83">
        <f t="shared" si="4"/>
        <v>0.2734490740740752</v>
      </c>
      <c r="J9" s="92">
        <f t="shared" si="5"/>
        <v>0.10552833399588211</v>
      </c>
    </row>
    <row r="10" spans="2:10" x14ac:dyDescent="0.25">
      <c r="B10" s="8" t="s">
        <v>8</v>
      </c>
      <c r="C10" s="83">
        <v>6.4467592592592604E-2</v>
      </c>
      <c r="D10" s="94">
        <f t="shared" ref="D10:D23" si="7">C10/C$30</f>
        <v>2.4879066298021713E-2</v>
      </c>
      <c r="E10" s="83"/>
      <c r="F10" s="94"/>
      <c r="G10" s="102"/>
      <c r="H10" s="94"/>
      <c r="I10" s="83">
        <f>C10+E10+G10</f>
        <v>6.4467592592592604E-2</v>
      </c>
      <c r="J10" s="92">
        <f>I10/$I$30</f>
        <v>2.4879066298021713E-2</v>
      </c>
    </row>
    <row r="11" spans="2:10" x14ac:dyDescent="0.25">
      <c r="B11" s="8" t="s">
        <v>26</v>
      </c>
      <c r="C11" s="83">
        <v>7.3726851851851852E-3</v>
      </c>
      <c r="D11" s="94">
        <f t="shared" si="7"/>
        <v>2.8452361277988922E-3</v>
      </c>
      <c r="E11" s="83"/>
      <c r="F11" s="94"/>
      <c r="G11" s="102"/>
      <c r="H11" s="94"/>
      <c r="I11" s="83">
        <f>C11+E11+G11</f>
        <v>7.3726851851851852E-3</v>
      </c>
      <c r="J11" s="92">
        <f>I11/$I$30</f>
        <v>2.8452361277988922E-3</v>
      </c>
    </row>
    <row r="12" spans="2:10" x14ac:dyDescent="0.25">
      <c r="B12" s="8" t="s">
        <v>3</v>
      </c>
      <c r="C12" s="83">
        <v>0.37927083333333472</v>
      </c>
      <c r="D12" s="94">
        <f t="shared" si="7"/>
        <v>0.14636662899818248</v>
      </c>
      <c r="E12" s="83"/>
      <c r="F12" s="94"/>
      <c r="G12" s="102"/>
      <c r="H12" s="94"/>
      <c r="I12" s="83">
        <f t="shared" si="4"/>
        <v>0.37927083333333472</v>
      </c>
      <c r="J12" s="92">
        <f t="shared" si="5"/>
        <v>0.14636662899818248</v>
      </c>
    </row>
    <row r="13" spans="2:10" x14ac:dyDescent="0.25">
      <c r="B13" s="8" t="s">
        <v>7</v>
      </c>
      <c r="C13" s="83">
        <v>0.12001157407407401</v>
      </c>
      <c r="D13" s="94">
        <f t="shared" si="7"/>
        <v>4.6314369559099997E-2</v>
      </c>
      <c r="E13" s="83"/>
      <c r="F13" s="94"/>
      <c r="G13" s="102"/>
      <c r="H13" s="94"/>
      <c r="I13" s="83">
        <f t="shared" si="4"/>
        <v>0.12001157407407401</v>
      </c>
      <c r="J13" s="92">
        <f t="shared" si="5"/>
        <v>4.6314369559099997E-2</v>
      </c>
    </row>
    <row r="14" spans="2:10" x14ac:dyDescent="0.25">
      <c r="B14" s="8" t="s">
        <v>2</v>
      </c>
      <c r="C14" s="83">
        <v>8.1979166666666617E-2</v>
      </c>
      <c r="D14" s="94">
        <f t="shared" si="7"/>
        <v>3.1637060428884679E-2</v>
      </c>
      <c r="E14" s="83"/>
      <c r="F14" s="94"/>
      <c r="G14" s="102"/>
      <c r="H14" s="94"/>
      <c r="I14" s="83">
        <f t="shared" si="4"/>
        <v>8.1979166666666617E-2</v>
      </c>
      <c r="J14" s="92">
        <f t="shared" si="5"/>
        <v>3.1637060428884679E-2</v>
      </c>
    </row>
    <row r="15" spans="2:10" x14ac:dyDescent="0.25">
      <c r="B15" s="8" t="s">
        <v>9</v>
      </c>
      <c r="C15" s="83">
        <v>4.4050925925925931E-2</v>
      </c>
      <c r="D15" s="94">
        <f t="shared" si="7"/>
        <v>1.6999950867194011E-2</v>
      </c>
      <c r="E15" s="83"/>
      <c r="F15" s="94"/>
      <c r="G15" s="102"/>
      <c r="H15" s="94"/>
      <c r="I15" s="83">
        <f t="shared" si="4"/>
        <v>4.4050925925925931E-2</v>
      </c>
      <c r="J15" s="92">
        <f t="shared" si="5"/>
        <v>1.6999950867194011E-2</v>
      </c>
    </row>
    <row r="16" spans="2:10" x14ac:dyDescent="0.25">
      <c r="B16" s="8" t="s">
        <v>1</v>
      </c>
      <c r="C16" s="83">
        <v>6.3912037037037017E-2</v>
      </c>
      <c r="D16" s="94">
        <f t="shared" si="7"/>
        <v>2.4664668599223671E-2</v>
      </c>
      <c r="E16" s="83"/>
      <c r="F16" s="94"/>
      <c r="G16" s="102"/>
      <c r="H16" s="94"/>
      <c r="I16" s="83">
        <f t="shared" si="4"/>
        <v>6.3912037037037017E-2</v>
      </c>
      <c r="J16" s="92">
        <f t="shared" si="5"/>
        <v>2.4664668599223671E-2</v>
      </c>
    </row>
    <row r="17" spans="2:14" x14ac:dyDescent="0.25">
      <c r="B17" s="8" t="s">
        <v>27</v>
      </c>
      <c r="C17" s="83">
        <v>0.13221064814814815</v>
      </c>
      <c r="D17" s="94">
        <f t="shared" si="7"/>
        <v>5.102218569520682E-2</v>
      </c>
      <c r="E17" s="83"/>
      <c r="F17" s="94"/>
      <c r="G17" s="102"/>
      <c r="H17" s="94"/>
      <c r="I17" s="83">
        <f t="shared" ref="I17:I20" si="8">C17+E17+G17</f>
        <v>0.13221064814814815</v>
      </c>
      <c r="J17" s="92">
        <f t="shared" ref="J17:J20" si="9">I17/$I$30</f>
        <v>5.102218569520682E-2</v>
      </c>
    </row>
    <row r="18" spans="2:14" x14ac:dyDescent="0.25">
      <c r="B18" s="8" t="s">
        <v>16</v>
      </c>
      <c r="C18" s="83">
        <v>9.9305555555555553E-3</v>
      </c>
      <c r="D18" s="94">
        <f t="shared" si="7"/>
        <v>3.8323588660148342E-3</v>
      </c>
      <c r="E18" s="83"/>
      <c r="F18" s="94"/>
      <c r="G18" s="102"/>
      <c r="H18" s="94"/>
      <c r="I18" s="83">
        <f t="shared" si="8"/>
        <v>9.9305555555555553E-3</v>
      </c>
      <c r="J18" s="92">
        <f t="shared" si="9"/>
        <v>3.8323588660148342E-3</v>
      </c>
    </row>
    <row r="19" spans="2:14" x14ac:dyDescent="0.25">
      <c r="B19" s="8" t="s">
        <v>4</v>
      </c>
      <c r="C19" s="83">
        <v>0.12795138888888885</v>
      </c>
      <c r="D19" s="94">
        <f t="shared" si="7"/>
        <v>4.9378470004421887E-2</v>
      </c>
      <c r="E19" s="83"/>
      <c r="F19" s="94"/>
      <c r="G19" s="102"/>
      <c r="H19" s="94"/>
      <c r="I19" s="83">
        <f t="shared" si="8"/>
        <v>0.12795138888888885</v>
      </c>
      <c r="J19" s="92">
        <f t="shared" si="9"/>
        <v>4.9378470004421887E-2</v>
      </c>
    </row>
    <row r="20" spans="2:14" x14ac:dyDescent="0.25">
      <c r="B20" s="8" t="s">
        <v>14</v>
      </c>
      <c r="C20" s="83">
        <v>0.12759259259259259</v>
      </c>
      <c r="D20" s="94">
        <f t="shared" si="7"/>
        <v>4.9240004823948177E-2</v>
      </c>
      <c r="E20" s="83"/>
      <c r="F20" s="94"/>
      <c r="G20" s="102"/>
      <c r="H20" s="94"/>
      <c r="I20" s="83">
        <f t="shared" si="8"/>
        <v>0.12759259259259259</v>
      </c>
      <c r="J20" s="92">
        <f t="shared" si="9"/>
        <v>4.9240004823948177E-2</v>
      </c>
    </row>
    <row r="21" spans="2:14" x14ac:dyDescent="0.25">
      <c r="B21" s="8" t="s">
        <v>11</v>
      </c>
      <c r="C21" s="83">
        <v>0.34343749999999995</v>
      </c>
      <c r="D21" s="94">
        <f t="shared" si="7"/>
        <v>0.1325379774257088</v>
      </c>
      <c r="E21" s="83"/>
      <c r="F21" s="94"/>
      <c r="G21" s="102"/>
      <c r="H21" s="94"/>
      <c r="I21" s="83">
        <f t="shared" si="4"/>
        <v>0.34343749999999995</v>
      </c>
      <c r="J21" s="92">
        <f t="shared" si="5"/>
        <v>0.1325379774257088</v>
      </c>
    </row>
    <row r="22" spans="2:14" x14ac:dyDescent="0.25">
      <c r="B22" s="8" t="s">
        <v>15</v>
      </c>
      <c r="C22" s="83">
        <v>0.13484953703703706</v>
      </c>
      <c r="D22" s="94">
        <f t="shared" si="7"/>
        <v>5.2040574764497485E-2</v>
      </c>
      <c r="E22" s="83"/>
      <c r="F22" s="94"/>
      <c r="G22" s="102"/>
      <c r="H22" s="94"/>
      <c r="I22" s="83">
        <f t="shared" si="4"/>
        <v>0.13484953703703706</v>
      </c>
      <c r="J22" s="92">
        <f t="shared" si="5"/>
        <v>5.2040574764497485E-2</v>
      </c>
    </row>
    <row r="23" spans="2:14" s="49" customFormat="1" x14ac:dyDescent="0.25">
      <c r="B23" s="8" t="s">
        <v>91</v>
      </c>
      <c r="C23" s="83">
        <v>0.38894675925925942</v>
      </c>
      <c r="D23" s="94">
        <f t="shared" si="7"/>
        <v>0.15010072225224774</v>
      </c>
      <c r="E23" s="83"/>
      <c r="F23" s="94"/>
      <c r="G23" s="102"/>
      <c r="H23" s="94"/>
      <c r="I23" s="83">
        <f t="shared" si="4"/>
        <v>0.38894675925925942</v>
      </c>
      <c r="J23" s="92">
        <f t="shared" si="5"/>
        <v>0.15010072225224774</v>
      </c>
    </row>
    <row r="24" spans="2:14" x14ac:dyDescent="0.25">
      <c r="B24" s="8" t="s">
        <v>12</v>
      </c>
      <c r="C24" s="83">
        <v>0.12883101851851844</v>
      </c>
      <c r="D24" s="94">
        <f t="shared" ref="D24" si="10">C24/C$30</f>
        <v>4.9717933027518757E-2</v>
      </c>
      <c r="E24" s="83"/>
      <c r="F24" s="94"/>
      <c r="G24" s="102"/>
      <c r="H24" s="94"/>
      <c r="I24" s="83">
        <f t="shared" si="4"/>
        <v>0.12883101851851844</v>
      </c>
      <c r="J24" s="92">
        <f t="shared" si="5"/>
        <v>4.9717933027518757E-2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3">
        <v>5.7858796296296214E-2</v>
      </c>
      <c r="D25" s="94">
        <f t="shared" ref="D25" si="11">C25/C$30</f>
        <v>2.2328627006070082E-2</v>
      </c>
      <c r="E25" s="83"/>
      <c r="F25" s="94"/>
      <c r="G25" s="102"/>
      <c r="H25" s="84"/>
      <c r="I25" s="83">
        <f t="shared" si="4"/>
        <v>5.7858796296296214E-2</v>
      </c>
      <c r="J25" s="92">
        <f t="shared" si="5"/>
        <v>2.2328627006070082E-2</v>
      </c>
      <c r="K25" s="49"/>
      <c r="L25" s="49"/>
      <c r="M25" s="49"/>
      <c r="N25" s="49"/>
    </row>
    <row r="26" spans="2:14" x14ac:dyDescent="0.25">
      <c r="B26" s="8" t="s">
        <v>6</v>
      </c>
      <c r="C26" s="83">
        <v>7.488425925925927E-3</v>
      </c>
      <c r="D26" s="94">
        <f t="shared" ref="D26" si="12">C26/C$30</f>
        <v>2.8899023150484827E-3</v>
      </c>
      <c r="E26" s="83"/>
      <c r="F26" s="94"/>
      <c r="G26" s="102"/>
      <c r="H26" s="84"/>
      <c r="I26" s="83">
        <f t="shared" si="4"/>
        <v>7.488425925925927E-3</v>
      </c>
      <c r="J26" s="92">
        <f t="shared" si="5"/>
        <v>2.8899023150484827E-3</v>
      </c>
      <c r="K26" s="49"/>
      <c r="L26" s="49"/>
      <c r="M26" s="49"/>
      <c r="N26" s="49"/>
    </row>
    <row r="27" spans="2:14" x14ac:dyDescent="0.25">
      <c r="B27" s="8" t="s">
        <v>101</v>
      </c>
      <c r="C27" s="83">
        <v>2.6956018518518525E-2</v>
      </c>
      <c r="D27" s="94">
        <f t="shared" ref="D27" si="13">C27/C$30</f>
        <v>1.0402755010429547E-2</v>
      </c>
      <c r="E27" s="83"/>
      <c r="F27" s="94"/>
      <c r="G27" s="102"/>
      <c r="H27" s="84"/>
      <c r="I27" s="83">
        <f t="shared" si="4"/>
        <v>2.6956018518518525E-2</v>
      </c>
      <c r="J27" s="92">
        <f t="shared" si="5"/>
        <v>1.0402755010429547E-2</v>
      </c>
      <c r="K27" s="49"/>
      <c r="L27" s="49"/>
      <c r="M27" s="49"/>
      <c r="N27" s="49"/>
    </row>
    <row r="28" spans="2:14" x14ac:dyDescent="0.25">
      <c r="B28" s="8" t="s">
        <v>17</v>
      </c>
      <c r="C28" s="83">
        <v>2.3252314814814816E-2</v>
      </c>
      <c r="D28" s="94">
        <f t="shared" ref="D28" si="14">C28/C$30</f>
        <v>8.9734370184426596E-3</v>
      </c>
      <c r="E28" s="83"/>
      <c r="F28" s="94"/>
      <c r="G28" s="83"/>
      <c r="H28" s="84"/>
      <c r="I28" s="83">
        <f t="shared" ref="I28" si="15">C28+E28+G28</f>
        <v>2.3252314814814816E-2</v>
      </c>
      <c r="J28" s="92">
        <f t="shared" ref="J28" si="16">I28/$I$30</f>
        <v>8.9734370184426596E-3</v>
      </c>
      <c r="K28" s="49"/>
      <c r="L28" s="49"/>
      <c r="M28" s="49"/>
      <c r="N28" s="49"/>
    </row>
    <row r="29" spans="2:14" x14ac:dyDescent="0.25">
      <c r="B29" s="8"/>
      <c r="C29" s="126"/>
      <c r="D29" s="88"/>
      <c r="E29" s="87"/>
      <c r="F29" s="88"/>
      <c r="G29" s="87"/>
      <c r="H29" s="87"/>
      <c r="I29" s="87"/>
      <c r="J29" s="92"/>
      <c r="K29" s="49"/>
      <c r="L29" s="49"/>
      <c r="M29" s="49"/>
      <c r="N29" s="49"/>
    </row>
    <row r="30" spans="2:14" s="49" customFormat="1" x14ac:dyDescent="0.25">
      <c r="B30" s="53" t="s">
        <v>29</v>
      </c>
      <c r="C30" s="89">
        <f t="shared" ref="C30:J30" si="17">SUM(C7:C28)</f>
        <v>2.5912384259259285</v>
      </c>
      <c r="D30" s="127">
        <f t="shared" si="17"/>
        <v>1</v>
      </c>
      <c r="E30" s="89"/>
      <c r="F30" s="127"/>
      <c r="G30" s="89"/>
      <c r="H30" s="127"/>
      <c r="I30" s="89">
        <f t="shared" si="17"/>
        <v>2.5912384259259285</v>
      </c>
      <c r="J30" s="128">
        <f t="shared" si="17"/>
        <v>1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6" t="s">
        <v>133</v>
      </c>
      <c r="C32" s="197"/>
      <c r="D32" s="197"/>
      <c r="E32" s="197"/>
      <c r="F32" s="197"/>
      <c r="G32" s="197"/>
      <c r="H32" s="197"/>
      <c r="I32" s="197"/>
      <c r="J32" s="198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7" t="s">
        <v>49</v>
      </c>
      <c r="C3" s="188"/>
      <c r="D3" s="188"/>
      <c r="E3" s="188"/>
      <c r="F3" s="189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50</v>
      </c>
      <c r="D5" s="191"/>
      <c r="E5" s="195" t="s">
        <v>51</v>
      </c>
      <c r="F5" s="192"/>
    </row>
    <row r="6" spans="2:6" x14ac:dyDescent="0.25">
      <c r="B6" s="3" t="s">
        <v>23</v>
      </c>
      <c r="C6" s="148" t="s">
        <v>24</v>
      </c>
      <c r="D6" s="43" t="s">
        <v>25</v>
      </c>
      <c r="E6" s="148" t="s">
        <v>24</v>
      </c>
      <c r="F6" s="64" t="s">
        <v>25</v>
      </c>
    </row>
    <row r="7" spans="2:6" x14ac:dyDescent="0.25">
      <c r="B7" s="8" t="s">
        <v>10</v>
      </c>
      <c r="C7" s="129"/>
      <c r="D7" s="94"/>
      <c r="E7" s="83"/>
      <c r="F7" s="95"/>
    </row>
    <row r="8" spans="2:6" x14ac:dyDescent="0.25">
      <c r="B8" s="8" t="s">
        <v>13</v>
      </c>
      <c r="C8" s="129"/>
      <c r="D8" s="94"/>
      <c r="E8" s="83">
        <v>3.2337962962962957E-2</v>
      </c>
      <c r="F8" s="95">
        <f t="shared" ref="F7:F28" si="0">E8/E$30</f>
        <v>4.8301495375572649E-2</v>
      </c>
    </row>
    <row r="9" spans="2:6" x14ac:dyDescent="0.25">
      <c r="B9" s="8" t="s">
        <v>0</v>
      </c>
      <c r="C9" s="129"/>
      <c r="D9" s="94"/>
      <c r="E9" s="83">
        <v>0.14537037037037034</v>
      </c>
      <c r="F9" s="95">
        <f t="shared" si="0"/>
        <v>0.2171319906647074</v>
      </c>
    </row>
    <row r="10" spans="2:6" x14ac:dyDescent="0.25">
      <c r="B10" s="8" t="s">
        <v>8</v>
      </c>
      <c r="C10" s="129"/>
      <c r="D10" s="94"/>
      <c r="E10" s="83">
        <v>1.4733796296296299E-2</v>
      </c>
      <c r="F10" s="95">
        <f t="shared" si="0"/>
        <v>2.2007087907338584E-2</v>
      </c>
    </row>
    <row r="11" spans="2:6" x14ac:dyDescent="0.25">
      <c r="B11" s="8" t="s">
        <v>26</v>
      </c>
      <c r="C11" s="129"/>
      <c r="D11" s="94"/>
      <c r="E11" s="83"/>
      <c r="F11" s="95"/>
    </row>
    <row r="12" spans="2:6" x14ac:dyDescent="0.25">
      <c r="B12" s="8" t="s">
        <v>3</v>
      </c>
      <c r="C12" s="129"/>
      <c r="D12" s="94"/>
      <c r="E12" s="83">
        <v>7.9479166666666656E-2</v>
      </c>
      <c r="F12" s="95">
        <f t="shared" si="0"/>
        <v>0.11871380413173135</v>
      </c>
    </row>
    <row r="13" spans="2:6" x14ac:dyDescent="0.25">
      <c r="B13" s="8" t="s">
        <v>7</v>
      </c>
      <c r="C13" s="129"/>
      <c r="D13" s="94"/>
      <c r="E13" s="83">
        <v>0.14021990740740736</v>
      </c>
      <c r="F13" s="95">
        <f t="shared" si="0"/>
        <v>0.2094390180655199</v>
      </c>
    </row>
    <row r="14" spans="2:6" x14ac:dyDescent="0.25">
      <c r="B14" s="8" t="s">
        <v>2</v>
      </c>
      <c r="C14" s="129"/>
      <c r="D14" s="94"/>
      <c r="E14" s="83">
        <v>1.1620370370370371E-2</v>
      </c>
      <c r="F14" s="95">
        <f t="shared" si="0"/>
        <v>1.7356729190076935E-2</v>
      </c>
    </row>
    <row r="15" spans="2:6" x14ac:dyDescent="0.25">
      <c r="B15" s="8" t="s">
        <v>9</v>
      </c>
      <c r="C15" s="129"/>
      <c r="D15" s="94"/>
      <c r="E15" s="83">
        <v>2.5810185185185185E-3</v>
      </c>
      <c r="F15" s="95">
        <f t="shared" si="0"/>
        <v>3.8551300890310317E-3</v>
      </c>
    </row>
    <row r="16" spans="2:6" x14ac:dyDescent="0.25">
      <c r="B16" s="8" t="s">
        <v>1</v>
      </c>
      <c r="C16" s="129"/>
      <c r="D16" s="94"/>
      <c r="E16" s="83">
        <v>1.4421296296296297E-2</v>
      </c>
      <c r="F16" s="95">
        <f t="shared" si="0"/>
        <v>2.1540323277724958E-2</v>
      </c>
    </row>
    <row r="17" spans="2:6" x14ac:dyDescent="0.25">
      <c r="B17" s="8" t="s">
        <v>27</v>
      </c>
      <c r="C17" s="129">
        <v>1.1111111111111112E-2</v>
      </c>
      <c r="D17" s="94">
        <f t="shared" ref="D17" si="1">C17/C$30</f>
        <v>0.60682680151706714</v>
      </c>
      <c r="E17" s="83">
        <v>2.0833333333333335E-4</v>
      </c>
      <c r="F17" s="95">
        <f t="shared" si="0"/>
        <v>3.1117641974241517E-4</v>
      </c>
    </row>
    <row r="18" spans="2:6" x14ac:dyDescent="0.25">
      <c r="B18" s="8" t="s">
        <v>16</v>
      </c>
      <c r="C18" s="129"/>
      <c r="D18" s="94"/>
      <c r="E18" s="83"/>
      <c r="F18" s="95"/>
    </row>
    <row r="19" spans="2:6" x14ac:dyDescent="0.25">
      <c r="B19" s="8" t="s">
        <v>4</v>
      </c>
      <c r="C19" s="129"/>
      <c r="D19" s="94"/>
      <c r="E19" s="83">
        <v>3.0104166666666664E-2</v>
      </c>
      <c r="F19" s="95">
        <f t="shared" si="0"/>
        <v>4.4964992652778986E-2</v>
      </c>
    </row>
    <row r="20" spans="2:6" x14ac:dyDescent="0.25">
      <c r="B20" s="8" t="s">
        <v>14</v>
      </c>
      <c r="C20" s="129">
        <v>5.3356481481481484E-3</v>
      </c>
      <c r="D20" s="94">
        <f t="shared" ref="D9:D22" si="2">C20/C$30</f>
        <v>0.29140328697850826</v>
      </c>
      <c r="E20" s="83">
        <v>6.5694444444444444E-2</v>
      </c>
      <c r="F20" s="95">
        <f t="shared" si="0"/>
        <v>9.8124297692108231E-2</v>
      </c>
    </row>
    <row r="21" spans="2:6" x14ac:dyDescent="0.25">
      <c r="B21" s="8" t="s">
        <v>11</v>
      </c>
      <c r="C21" s="129"/>
      <c r="D21" s="94"/>
      <c r="E21" s="83">
        <v>2.2233796296296297E-2</v>
      </c>
      <c r="F21" s="95">
        <f t="shared" si="0"/>
        <v>3.3209439018065529E-2</v>
      </c>
    </row>
    <row r="22" spans="2:6" x14ac:dyDescent="0.25">
      <c r="B22" s="8" t="s">
        <v>15</v>
      </c>
      <c r="C22" s="129">
        <v>1.8634259259259261E-3</v>
      </c>
      <c r="D22" s="94">
        <f t="shared" si="2"/>
        <v>0.1017699115044248</v>
      </c>
      <c r="E22" s="83">
        <v>2.586805555555555E-2</v>
      </c>
      <c r="F22" s="95">
        <f t="shared" si="0"/>
        <v>3.8637738784683205E-2</v>
      </c>
    </row>
    <row r="23" spans="2:6" s="49" customFormat="1" x14ac:dyDescent="0.25">
      <c r="B23" s="8" t="s">
        <v>91</v>
      </c>
      <c r="C23" s="129"/>
      <c r="D23" s="94"/>
      <c r="E23" s="83">
        <v>6.4988425925925922E-2</v>
      </c>
      <c r="F23" s="95">
        <f t="shared" si="0"/>
        <v>9.7069755380758932E-2</v>
      </c>
    </row>
    <row r="24" spans="2:6" x14ac:dyDescent="0.25">
      <c r="B24" s="8" t="s">
        <v>12</v>
      </c>
      <c r="C24" s="129"/>
      <c r="D24" s="94"/>
      <c r="E24" s="83">
        <v>7.8703703703703713E-3</v>
      </c>
      <c r="F24" s="95">
        <f t="shared" si="0"/>
        <v>1.1755553634713463E-2</v>
      </c>
    </row>
    <row r="25" spans="2:6" s="50" customFormat="1" x14ac:dyDescent="0.25">
      <c r="B25" s="8" t="s">
        <v>5</v>
      </c>
      <c r="C25" s="129"/>
      <c r="D25" s="94"/>
      <c r="E25" s="83">
        <v>5.4398148148148157E-3</v>
      </c>
      <c r="F25" s="95">
        <f t="shared" si="0"/>
        <v>8.1251620710519525E-3</v>
      </c>
    </row>
    <row r="26" spans="2:6" x14ac:dyDescent="0.25">
      <c r="B26" s="8" t="s">
        <v>6</v>
      </c>
      <c r="C26" s="129"/>
      <c r="D26" s="94"/>
      <c r="E26" s="83"/>
      <c r="F26" s="95"/>
    </row>
    <row r="27" spans="2:6" x14ac:dyDescent="0.25">
      <c r="B27" s="8" t="s">
        <v>101</v>
      </c>
      <c r="C27" s="129"/>
      <c r="D27" s="94"/>
      <c r="E27" s="83">
        <v>4.9652777777777777E-3</v>
      </c>
      <c r="F27" s="95">
        <f t="shared" si="0"/>
        <v>7.4163713371942271E-3</v>
      </c>
    </row>
    <row r="28" spans="2:6" x14ac:dyDescent="0.25">
      <c r="B28" s="8" t="s">
        <v>17</v>
      </c>
      <c r="C28" s="129"/>
      <c r="D28" s="94"/>
      <c r="E28" s="83">
        <v>1.3657407407407409E-3</v>
      </c>
      <c r="F28" s="95">
        <f t="shared" si="0"/>
        <v>2.0399343072002771E-3</v>
      </c>
    </row>
    <row r="29" spans="2:6" x14ac:dyDescent="0.25">
      <c r="B29" s="8"/>
      <c r="C29" s="87"/>
      <c r="D29" s="87"/>
      <c r="E29" s="87"/>
      <c r="F29" s="92"/>
    </row>
    <row r="30" spans="2:6" x14ac:dyDescent="0.25">
      <c r="B30" s="53" t="s">
        <v>29</v>
      </c>
      <c r="C30" s="91">
        <f>SUM(C7:C28)</f>
        <v>1.8310185185185183E-2</v>
      </c>
      <c r="D30" s="130">
        <f>SUM(D7:D28)</f>
        <v>1.0000000000000002</v>
      </c>
      <c r="E30" s="91">
        <f>SUM(E7:E28)</f>
        <v>0.6695023148148147</v>
      </c>
      <c r="F30" s="131">
        <f>SUM(F7:F28)</f>
        <v>0.99999999999999989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6" t="s">
        <v>135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92</v>
      </c>
      <c r="C3" s="201"/>
      <c r="D3" s="201"/>
      <c r="E3" s="201"/>
      <c r="F3" s="202"/>
    </row>
    <row r="4" spans="2:6" x14ac:dyDescent="0.25">
      <c r="B4" s="203" t="s">
        <v>132</v>
      </c>
      <c r="C4" s="199"/>
      <c r="D4" s="199"/>
      <c r="E4" s="199"/>
      <c r="F4" s="204"/>
    </row>
    <row r="5" spans="2:6" x14ac:dyDescent="0.25">
      <c r="B5" s="72"/>
      <c r="C5" s="193" t="s">
        <v>56</v>
      </c>
      <c r="D5" s="199"/>
      <c r="E5" s="193" t="s">
        <v>57</v>
      </c>
      <c r="F5" s="204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4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3"/>
      <c r="D9" s="132"/>
      <c r="E9" s="47"/>
      <c r="F9" s="48"/>
    </row>
    <row r="10" spans="2:6" x14ac:dyDescent="0.25">
      <c r="B10" s="8" t="s">
        <v>8</v>
      </c>
      <c r="C10" s="83"/>
      <c r="D10" s="132"/>
      <c r="E10" s="47"/>
      <c r="F10" s="48"/>
    </row>
    <row r="11" spans="2:6" x14ac:dyDescent="0.25">
      <c r="B11" s="8" t="s">
        <v>26</v>
      </c>
      <c r="C11" s="83"/>
      <c r="D11" s="132"/>
      <c r="E11" s="47"/>
      <c r="F11" s="48"/>
    </row>
    <row r="12" spans="2:6" x14ac:dyDescent="0.25">
      <c r="B12" s="8" t="s">
        <v>3</v>
      </c>
      <c r="C12" s="83"/>
      <c r="D12" s="94"/>
      <c r="E12" s="83"/>
      <c r="F12" s="152"/>
    </row>
    <row r="13" spans="2:6" x14ac:dyDescent="0.25">
      <c r="B13" s="8" t="s">
        <v>7</v>
      </c>
      <c r="C13" s="83"/>
      <c r="D13" s="94"/>
      <c r="E13" s="47"/>
      <c r="F13" s="48"/>
    </row>
    <row r="14" spans="2:6" x14ac:dyDescent="0.25">
      <c r="B14" s="8" t="s">
        <v>2</v>
      </c>
      <c r="C14" s="83"/>
      <c r="D14" s="94"/>
      <c r="E14" s="47"/>
      <c r="F14" s="48"/>
    </row>
    <row r="15" spans="2:6" x14ac:dyDescent="0.25">
      <c r="B15" s="8" t="s">
        <v>9</v>
      </c>
      <c r="C15" s="83"/>
      <c r="D15" s="94"/>
      <c r="E15" s="47"/>
      <c r="F15" s="48"/>
    </row>
    <row r="16" spans="2:6" x14ac:dyDescent="0.25">
      <c r="B16" s="8" t="s">
        <v>1</v>
      </c>
      <c r="C16" s="83"/>
      <c r="D16" s="94"/>
      <c r="E16" s="47"/>
      <c r="F16" s="48"/>
    </row>
    <row r="17" spans="2:6" x14ac:dyDescent="0.25">
      <c r="B17" s="8" t="s">
        <v>27</v>
      </c>
      <c r="C17" s="83"/>
      <c r="D17" s="94"/>
      <c r="E17" s="47"/>
      <c r="F17" s="48"/>
    </row>
    <row r="18" spans="2:6" x14ac:dyDescent="0.25">
      <c r="B18" s="8" t="s">
        <v>16</v>
      </c>
      <c r="C18" s="83"/>
      <c r="D18" s="94"/>
      <c r="E18" s="47"/>
      <c r="F18" s="48"/>
    </row>
    <row r="19" spans="2:6" x14ac:dyDescent="0.25">
      <c r="B19" s="8" t="s">
        <v>4</v>
      </c>
      <c r="C19" s="83"/>
      <c r="D19" s="94"/>
      <c r="E19" s="47"/>
      <c r="F19" s="48"/>
    </row>
    <row r="20" spans="2:6" x14ac:dyDescent="0.25">
      <c r="B20" s="8" t="s">
        <v>14</v>
      </c>
      <c r="C20" s="83"/>
      <c r="D20" s="94"/>
      <c r="E20" s="47"/>
      <c r="F20" s="48"/>
    </row>
    <row r="21" spans="2:6" x14ac:dyDescent="0.25">
      <c r="B21" s="8" t="s">
        <v>11</v>
      </c>
      <c r="C21" s="147"/>
      <c r="D21" s="94"/>
      <c r="E21" s="47"/>
      <c r="F21" s="48"/>
    </row>
    <row r="22" spans="2:6" x14ac:dyDescent="0.25">
      <c r="B22" s="8" t="s">
        <v>15</v>
      </c>
      <c r="C22" s="83"/>
      <c r="D22" s="94"/>
      <c r="E22" s="47"/>
      <c r="F22" s="48"/>
    </row>
    <row r="23" spans="2:6" s="49" customFormat="1" x14ac:dyDescent="0.25">
      <c r="B23" s="8" t="s">
        <v>91</v>
      </c>
      <c r="C23" s="83"/>
      <c r="D23" s="94"/>
      <c r="E23" s="47"/>
      <c r="F23" s="48"/>
    </row>
    <row r="24" spans="2:6" x14ac:dyDescent="0.25">
      <c r="B24" s="8" t="s">
        <v>12</v>
      </c>
      <c r="C24" s="83"/>
      <c r="D24" s="94"/>
      <c r="E24" s="47"/>
      <c r="F24" s="48"/>
    </row>
    <row r="25" spans="2:6" s="50" customFormat="1" x14ac:dyDescent="0.25">
      <c r="B25" s="8" t="s">
        <v>5</v>
      </c>
      <c r="C25" s="83">
        <v>1.701388888888889E-3</v>
      </c>
      <c r="D25" s="94">
        <f t="shared" ref="D22:D25" si="0">C25/C$30</f>
        <v>1</v>
      </c>
      <c r="E25" s="47"/>
      <c r="F25" s="48"/>
    </row>
    <row r="26" spans="2:6" x14ac:dyDescent="0.25">
      <c r="B26" s="8" t="s">
        <v>6</v>
      </c>
      <c r="C26" s="102"/>
      <c r="D26" s="132"/>
      <c r="E26" s="47"/>
      <c r="F26" s="48"/>
    </row>
    <row r="27" spans="2:6" x14ac:dyDescent="0.25">
      <c r="B27" s="8" t="s">
        <v>101</v>
      </c>
      <c r="C27" s="102"/>
      <c r="D27" s="132"/>
      <c r="E27" s="47"/>
      <c r="F27" s="48"/>
    </row>
    <row r="28" spans="2:6" x14ac:dyDescent="0.25">
      <c r="B28" s="8" t="s">
        <v>17</v>
      </c>
      <c r="C28" s="102"/>
      <c r="D28" s="132"/>
      <c r="E28" s="47"/>
      <c r="F28" s="48"/>
    </row>
    <row r="29" spans="2:6" x14ac:dyDescent="0.25">
      <c r="B29" s="8"/>
      <c r="C29" s="102"/>
      <c r="D29" s="83"/>
      <c r="E29" s="47"/>
      <c r="F29" s="48"/>
    </row>
    <row r="30" spans="2:6" x14ac:dyDescent="0.25">
      <c r="B30" s="53" t="s">
        <v>29</v>
      </c>
      <c r="C30" s="91">
        <f>SUM(C7:C28)</f>
        <v>1.701388888888889E-3</v>
      </c>
      <c r="D30" s="130">
        <f>SUM(D7:D28)</f>
        <v>1</v>
      </c>
      <c r="E30" s="143"/>
      <c r="F30" s="155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136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93</v>
      </c>
      <c r="C3" s="209"/>
      <c r="D3" s="209"/>
      <c r="E3" s="209"/>
      <c r="F3" s="210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64</v>
      </c>
      <c r="D5" s="191"/>
      <c r="E5" s="211" t="s">
        <v>65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47"/>
      <c r="F7" s="48"/>
    </row>
    <row r="8" spans="2:6" x14ac:dyDescent="0.25">
      <c r="B8" s="8" t="s">
        <v>13</v>
      </c>
      <c r="C8" s="83"/>
      <c r="D8" s="84"/>
      <c r="E8" s="47"/>
      <c r="F8" s="48"/>
    </row>
    <row r="9" spans="2:6" x14ac:dyDescent="0.25">
      <c r="B9" s="8" t="s">
        <v>0</v>
      </c>
      <c r="C9" s="83"/>
      <c r="D9" s="84"/>
      <c r="E9" s="47"/>
      <c r="F9" s="48"/>
    </row>
    <row r="10" spans="2:6" x14ac:dyDescent="0.25">
      <c r="B10" s="8" t="s">
        <v>8</v>
      </c>
      <c r="C10" s="83"/>
      <c r="D10" s="84"/>
      <c r="E10" s="47"/>
      <c r="F10" s="48"/>
    </row>
    <row r="11" spans="2:6" x14ac:dyDescent="0.25">
      <c r="B11" s="8" t="s">
        <v>26</v>
      </c>
      <c r="C11" s="83"/>
      <c r="D11" s="84"/>
      <c r="E11" s="47"/>
      <c r="F11" s="48"/>
    </row>
    <row r="12" spans="2:6" x14ac:dyDescent="0.25">
      <c r="B12" s="8" t="s">
        <v>3</v>
      </c>
      <c r="C12" s="83"/>
      <c r="D12" s="94"/>
      <c r="E12" s="47"/>
      <c r="F12" s="48"/>
    </row>
    <row r="13" spans="2:6" x14ac:dyDescent="0.25">
      <c r="B13" s="8" t="s">
        <v>7</v>
      </c>
      <c r="C13" s="83"/>
      <c r="D13" s="84"/>
      <c r="E13" s="47"/>
      <c r="F13" s="48"/>
    </row>
    <row r="14" spans="2:6" x14ac:dyDescent="0.25">
      <c r="B14" s="8" t="s">
        <v>2</v>
      </c>
      <c r="C14" s="83"/>
      <c r="D14" s="84"/>
      <c r="E14" s="47"/>
      <c r="F14" s="48"/>
    </row>
    <row r="15" spans="2:6" x14ac:dyDescent="0.25">
      <c r="B15" s="8" t="s">
        <v>9</v>
      </c>
      <c r="C15" s="83"/>
      <c r="D15" s="84"/>
      <c r="E15" s="47"/>
      <c r="F15" s="48"/>
    </row>
    <row r="16" spans="2:6" x14ac:dyDescent="0.25">
      <c r="B16" s="8" t="s">
        <v>1</v>
      </c>
      <c r="C16" s="83"/>
      <c r="D16" s="84"/>
      <c r="E16" s="47"/>
      <c r="F16" s="48"/>
    </row>
    <row r="17" spans="2:6" x14ac:dyDescent="0.25">
      <c r="B17" s="8" t="s">
        <v>27</v>
      </c>
      <c r="C17" s="83"/>
      <c r="D17" s="84"/>
      <c r="E17" s="47"/>
      <c r="F17" s="48"/>
    </row>
    <row r="18" spans="2:6" x14ac:dyDescent="0.25">
      <c r="B18" s="8" t="s">
        <v>16</v>
      </c>
      <c r="C18" s="83"/>
      <c r="D18" s="84"/>
      <c r="E18" s="47"/>
      <c r="F18" s="48"/>
    </row>
    <row r="19" spans="2:6" x14ac:dyDescent="0.25">
      <c r="B19" s="8" t="s">
        <v>4</v>
      </c>
      <c r="C19" s="102"/>
      <c r="D19" s="84"/>
      <c r="E19" s="47"/>
      <c r="F19" s="48"/>
    </row>
    <row r="20" spans="2:6" x14ac:dyDescent="0.25">
      <c r="B20" s="8" t="s">
        <v>14</v>
      </c>
      <c r="C20" s="102"/>
      <c r="D20" s="84"/>
      <c r="E20" s="47"/>
      <c r="F20" s="48"/>
    </row>
    <row r="21" spans="2:6" x14ac:dyDescent="0.25">
      <c r="B21" s="8" t="s">
        <v>11</v>
      </c>
      <c r="C21" s="102"/>
      <c r="D21" s="84"/>
      <c r="E21" s="47"/>
      <c r="F21" s="48"/>
    </row>
    <row r="22" spans="2:6" x14ac:dyDescent="0.25">
      <c r="B22" s="8" t="s">
        <v>15</v>
      </c>
      <c r="C22" s="102"/>
      <c r="D22" s="84"/>
      <c r="E22" s="47"/>
      <c r="F22" s="48"/>
    </row>
    <row r="23" spans="2:6" s="49" customFormat="1" x14ac:dyDescent="0.25">
      <c r="B23" s="8" t="s">
        <v>91</v>
      </c>
      <c r="C23" s="102"/>
      <c r="D23" s="84"/>
      <c r="E23" s="54"/>
      <c r="F23" s="58"/>
    </row>
    <row r="24" spans="2:6" x14ac:dyDescent="0.25">
      <c r="B24" s="8" t="s">
        <v>12</v>
      </c>
      <c r="C24" s="102"/>
      <c r="D24" s="132"/>
      <c r="E24" s="45"/>
      <c r="F24" s="71"/>
    </row>
    <row r="25" spans="2:6" s="50" customFormat="1" x14ac:dyDescent="0.25">
      <c r="B25" s="8" t="s">
        <v>5</v>
      </c>
      <c r="C25" s="102"/>
      <c r="D25" s="132"/>
      <c r="E25" s="43"/>
      <c r="F25" s="44"/>
    </row>
    <row r="26" spans="2:6" x14ac:dyDescent="0.25">
      <c r="B26" s="8" t="s">
        <v>6</v>
      </c>
      <c r="C26" s="102"/>
      <c r="D26" s="132"/>
      <c r="E26" s="47"/>
      <c r="F26" s="48"/>
    </row>
    <row r="27" spans="2:6" x14ac:dyDescent="0.25">
      <c r="B27" s="8" t="s">
        <v>101</v>
      </c>
      <c r="C27" s="102"/>
      <c r="D27" s="83"/>
      <c r="E27" s="47"/>
      <c r="F27" s="48"/>
    </row>
    <row r="28" spans="2:6" x14ac:dyDescent="0.25">
      <c r="B28" s="8" t="s">
        <v>17</v>
      </c>
      <c r="C28" s="102"/>
      <c r="D28" s="83"/>
      <c r="E28" s="47"/>
      <c r="F28" s="48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30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130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3" t="s">
        <v>125</v>
      </c>
      <c r="C3" s="214"/>
      <c r="D3" s="214"/>
      <c r="E3" s="214"/>
      <c r="F3" s="215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70</v>
      </c>
      <c r="D5" s="191"/>
      <c r="E5" s="211" t="s">
        <v>124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9"/>
      <c r="D7" s="84"/>
      <c r="E7" s="129"/>
      <c r="F7" s="95"/>
    </row>
    <row r="8" spans="2:6" x14ac:dyDescent="0.25">
      <c r="B8" s="8" t="s">
        <v>13</v>
      </c>
      <c r="C8" s="129"/>
      <c r="D8" s="132"/>
      <c r="E8" s="129"/>
      <c r="F8" s="95"/>
    </row>
    <row r="9" spans="2:6" x14ac:dyDescent="0.25">
      <c r="B9" s="8" t="s">
        <v>0</v>
      </c>
      <c r="C9" s="129"/>
      <c r="D9" s="84"/>
      <c r="E9" s="129"/>
      <c r="F9" s="95"/>
    </row>
    <row r="10" spans="2:6" x14ac:dyDescent="0.25">
      <c r="B10" s="8" t="s">
        <v>8</v>
      </c>
      <c r="C10" s="129"/>
      <c r="D10" s="84"/>
      <c r="E10" s="129"/>
      <c r="F10" s="95"/>
    </row>
    <row r="11" spans="2:6" x14ac:dyDescent="0.25">
      <c r="B11" s="8" t="s">
        <v>26</v>
      </c>
      <c r="C11" s="129"/>
      <c r="D11" s="84"/>
      <c r="E11" s="129"/>
      <c r="F11" s="95"/>
    </row>
    <row r="12" spans="2:6" x14ac:dyDescent="0.25">
      <c r="B12" s="8" t="s">
        <v>3</v>
      </c>
      <c r="C12" s="129"/>
      <c r="D12" s="84"/>
      <c r="E12" s="129"/>
      <c r="F12" s="95"/>
    </row>
    <row r="13" spans="2:6" x14ac:dyDescent="0.25">
      <c r="B13" s="8" t="s">
        <v>7</v>
      </c>
      <c r="C13" s="129"/>
      <c r="D13" s="84"/>
      <c r="E13" s="129"/>
      <c r="F13" s="95"/>
    </row>
    <row r="14" spans="2:6" x14ac:dyDescent="0.25">
      <c r="B14" s="8" t="s">
        <v>2</v>
      </c>
      <c r="C14" s="129"/>
      <c r="D14" s="84"/>
      <c r="E14" s="129"/>
      <c r="F14" s="95"/>
    </row>
    <row r="15" spans="2:6" x14ac:dyDescent="0.25">
      <c r="B15" s="8" t="s">
        <v>9</v>
      </c>
      <c r="C15" s="129"/>
      <c r="D15" s="84"/>
      <c r="E15" s="129"/>
      <c r="F15" s="95"/>
    </row>
    <row r="16" spans="2:6" x14ac:dyDescent="0.25">
      <c r="B16" s="8" t="s">
        <v>1</v>
      </c>
      <c r="C16" s="129"/>
      <c r="D16" s="84"/>
      <c r="E16" s="129"/>
      <c r="F16" s="95"/>
    </row>
    <row r="17" spans="2:6" x14ac:dyDescent="0.25">
      <c r="B17" s="8" t="s">
        <v>27</v>
      </c>
      <c r="C17" s="129"/>
      <c r="D17" s="84"/>
      <c r="E17" s="129"/>
      <c r="F17" s="95"/>
    </row>
    <row r="18" spans="2:6" x14ac:dyDescent="0.25">
      <c r="B18" s="8" t="s">
        <v>16</v>
      </c>
      <c r="C18" s="129"/>
      <c r="D18" s="84"/>
      <c r="E18" s="129"/>
      <c r="F18" s="95"/>
    </row>
    <row r="19" spans="2:6" x14ac:dyDescent="0.25">
      <c r="B19" s="8" t="s">
        <v>4</v>
      </c>
      <c r="C19" s="129"/>
      <c r="D19" s="84"/>
      <c r="E19" s="129"/>
      <c r="F19" s="95"/>
    </row>
    <row r="20" spans="2:6" x14ac:dyDescent="0.25">
      <c r="B20" s="8" t="s">
        <v>14</v>
      </c>
      <c r="C20" s="129"/>
      <c r="D20" s="84"/>
      <c r="E20" s="129"/>
      <c r="F20" s="95"/>
    </row>
    <row r="21" spans="2:6" x14ac:dyDescent="0.25">
      <c r="B21" s="8" t="s">
        <v>11</v>
      </c>
      <c r="C21" s="129"/>
      <c r="D21" s="84"/>
      <c r="E21" s="129"/>
      <c r="F21" s="95"/>
    </row>
    <row r="22" spans="2:6" x14ac:dyDescent="0.25">
      <c r="B22" s="8" t="s">
        <v>15</v>
      </c>
      <c r="C22" s="129"/>
      <c r="D22" s="94"/>
      <c r="E22" s="129"/>
      <c r="F22" s="95"/>
    </row>
    <row r="23" spans="2:6" s="49" customFormat="1" x14ac:dyDescent="0.25">
      <c r="B23" s="8" t="s">
        <v>91</v>
      </c>
      <c r="C23" s="83"/>
      <c r="D23" s="84"/>
      <c r="E23" s="83"/>
      <c r="F23" s="95"/>
    </row>
    <row r="24" spans="2:6" x14ac:dyDescent="0.25">
      <c r="B24" s="8" t="s">
        <v>12</v>
      </c>
      <c r="C24" s="83"/>
      <c r="D24" s="84"/>
      <c r="E24" s="83"/>
      <c r="F24" s="95"/>
    </row>
    <row r="25" spans="2:6" s="50" customFormat="1" x14ac:dyDescent="0.25">
      <c r="B25" s="8" t="s">
        <v>5</v>
      </c>
      <c r="C25" s="83"/>
      <c r="D25" s="94"/>
      <c r="E25" s="83"/>
      <c r="F25" s="95"/>
    </row>
    <row r="26" spans="2:6" x14ac:dyDescent="0.25">
      <c r="B26" s="8" t="s">
        <v>6</v>
      </c>
      <c r="C26" s="102"/>
      <c r="D26" s="132"/>
      <c r="E26" s="83"/>
      <c r="F26" s="134"/>
    </row>
    <row r="27" spans="2:6" x14ac:dyDescent="0.25">
      <c r="B27" s="8" t="s">
        <v>101</v>
      </c>
      <c r="C27" s="102"/>
      <c r="D27" s="132"/>
      <c r="E27" s="83"/>
      <c r="F27" s="95"/>
    </row>
    <row r="28" spans="2:6" x14ac:dyDescent="0.25">
      <c r="B28" s="8" t="s">
        <v>17</v>
      </c>
      <c r="C28" s="102"/>
      <c r="D28" s="132"/>
      <c r="E28" s="83"/>
      <c r="F28" s="134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30"/>
      <c r="E30" s="91"/>
      <c r="F30" s="131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5" t="s">
        <v>131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4" t="s">
        <v>33</v>
      </c>
      <c r="C3" s="175"/>
      <c r="D3" s="175"/>
      <c r="E3" s="175"/>
      <c r="F3" s="176"/>
      <c r="G3" s="175"/>
      <c r="H3" s="175"/>
      <c r="I3" s="175"/>
      <c r="J3" s="176"/>
    </row>
    <row r="4" spans="2:10" s="21" customFormat="1" x14ac:dyDescent="0.25">
      <c r="B4" s="162" t="s">
        <v>132</v>
      </c>
      <c r="C4" s="163"/>
      <c r="D4" s="163"/>
      <c r="E4" s="163"/>
      <c r="F4" s="163"/>
      <c r="G4" s="163"/>
      <c r="H4" s="163"/>
      <c r="I4" s="163"/>
      <c r="J4" s="164"/>
    </row>
    <row r="5" spans="2:10" s="21" customFormat="1" x14ac:dyDescent="0.25">
      <c r="B5" s="22"/>
      <c r="C5" s="177" t="s">
        <v>19</v>
      </c>
      <c r="D5" s="177"/>
      <c r="E5" s="177" t="s">
        <v>20</v>
      </c>
      <c r="F5" s="177"/>
      <c r="G5" s="177" t="s">
        <v>21</v>
      </c>
      <c r="H5" s="177"/>
      <c r="I5" s="178" t="s">
        <v>22</v>
      </c>
      <c r="J5" s="179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2">
        <v>4.0000000000000015E-2</v>
      </c>
      <c r="D7" s="94">
        <f>C7/C$30</f>
        <v>1.2387895993289889E-2</v>
      </c>
      <c r="E7" s="102">
        <v>1.1516203703703707E-2</v>
      </c>
      <c r="F7" s="94">
        <f>E7/E$30</f>
        <v>1.0088822193380928E-2</v>
      </c>
      <c r="G7" s="102">
        <v>1.5740740740740739E-2</v>
      </c>
      <c r="H7" s="94">
        <f>G7/G$30</f>
        <v>2.4027419525811795E-2</v>
      </c>
      <c r="I7" s="103">
        <f>C7+E7+G7</f>
        <v>6.7256944444444466E-2</v>
      </c>
      <c r="J7" s="95">
        <f>I7/$I$30</f>
        <v>1.3382986955560467E-2</v>
      </c>
    </row>
    <row r="8" spans="2:10" s="21" customFormat="1" x14ac:dyDescent="0.25">
      <c r="B8" s="8" t="s">
        <v>13</v>
      </c>
      <c r="C8" s="102">
        <v>6.6157407407407415E-2</v>
      </c>
      <c r="D8" s="94">
        <f t="shared" ref="D8:F28" si="0">C8/C$30</f>
        <v>2.0488777053716722E-2</v>
      </c>
      <c r="E8" s="102">
        <v>2.3263888888888893E-2</v>
      </c>
      <c r="F8" s="94">
        <f t="shared" si="0"/>
        <v>2.0380434782608706E-2</v>
      </c>
      <c r="G8" s="102">
        <v>2.3865740740740726E-2</v>
      </c>
      <c r="H8" s="94">
        <f t="shared" ref="H8" si="1">G8/G$30</f>
        <v>3.6429808133988155E-2</v>
      </c>
      <c r="I8" s="103">
        <f t="shared" ref="I8:I27" si="2">C8+E8+G8</f>
        <v>0.11328703703703703</v>
      </c>
      <c r="J8" s="95">
        <f t="shared" ref="J8:J28" si="3">I8/$I$30</f>
        <v>2.2542191760630839E-2</v>
      </c>
    </row>
    <row r="9" spans="2:10" s="21" customFormat="1" x14ac:dyDescent="0.25">
      <c r="B9" s="8" t="s">
        <v>0</v>
      </c>
      <c r="C9" s="102">
        <v>0.74479166666666852</v>
      </c>
      <c r="D9" s="94">
        <f t="shared" si="0"/>
        <v>0.23066004258339295</v>
      </c>
      <c r="E9" s="102">
        <v>0.19417824074074055</v>
      </c>
      <c r="F9" s="94">
        <f t="shared" si="0"/>
        <v>0.17011072355613227</v>
      </c>
      <c r="G9" s="102">
        <v>0.19318287037037093</v>
      </c>
      <c r="H9" s="94">
        <f t="shared" ref="H9" si="4">G9/G$30</f>
        <v>0.29488357301862195</v>
      </c>
      <c r="I9" s="103">
        <f t="shared" si="2"/>
        <v>1.13215277777778</v>
      </c>
      <c r="J9" s="95">
        <f t="shared" si="3"/>
        <v>0.22527912889675028</v>
      </c>
    </row>
    <row r="10" spans="2:10" s="21" customFormat="1" x14ac:dyDescent="0.25">
      <c r="B10" s="8" t="s">
        <v>8</v>
      </c>
      <c r="C10" s="102">
        <v>5.2476851851851816E-2</v>
      </c>
      <c r="D10" s="94">
        <f t="shared" si="0"/>
        <v>1.6251944569900548E-2</v>
      </c>
      <c r="E10" s="102">
        <v>2.3055555555555548E-2</v>
      </c>
      <c r="F10" s="94">
        <f t="shared" si="0"/>
        <v>2.0197923426346527E-2</v>
      </c>
      <c r="G10" s="102">
        <v>1.4085648148148153E-2</v>
      </c>
      <c r="H10" s="94">
        <f t="shared" ref="H10" si="5">G10/G$30</f>
        <v>2.1501007031553651E-2</v>
      </c>
      <c r="I10" s="103">
        <f t="shared" si="2"/>
        <v>8.961805555555552E-2</v>
      </c>
      <c r="J10" s="95">
        <f t="shared" si="3"/>
        <v>1.7832467388901155E-2</v>
      </c>
    </row>
    <row r="11" spans="2:10" s="21" customFormat="1" x14ac:dyDescent="0.25">
      <c r="B11" s="8" t="s">
        <v>26</v>
      </c>
      <c r="C11" s="102">
        <v>1.8368055555555558E-2</v>
      </c>
      <c r="D11" s="94">
        <f t="shared" si="0"/>
        <v>5.6885390455298172E-3</v>
      </c>
      <c r="E11" s="102">
        <v>5.6712962962962956E-4</v>
      </c>
      <c r="F11" s="94">
        <f t="shared" si="0"/>
        <v>4.9683646982478917E-4</v>
      </c>
      <c r="G11" s="102">
        <v>1.5740740740740741E-3</v>
      </c>
      <c r="H11" s="94">
        <f t="shared" ref="H11" si="6">G11/G$30</f>
        <v>2.4027419525811796E-3</v>
      </c>
      <c r="I11" s="103">
        <f t="shared" si="2"/>
        <v>2.0509259259259262E-2</v>
      </c>
      <c r="J11" s="95">
        <f t="shared" si="3"/>
        <v>4.0809934409315341E-3</v>
      </c>
    </row>
    <row r="12" spans="2:10" s="21" customFormat="1" x14ac:dyDescent="0.25">
      <c r="B12" s="8" t="s">
        <v>3</v>
      </c>
      <c r="C12" s="102">
        <v>0.25270833333333359</v>
      </c>
      <c r="D12" s="94">
        <f t="shared" si="0"/>
        <v>7.8263113749274194E-2</v>
      </c>
      <c r="E12" s="102">
        <v>3.982638888888889E-2</v>
      </c>
      <c r="F12" s="94">
        <f t="shared" si="0"/>
        <v>3.4890087605451016E-2</v>
      </c>
      <c r="G12" s="102">
        <v>6.520833333333316E-2</v>
      </c>
      <c r="H12" s="94">
        <f t="shared" ref="H12" si="7">G12/G$30</f>
        <v>9.953711882972302E-2</v>
      </c>
      <c r="I12" s="103">
        <f t="shared" si="2"/>
        <v>0.35774305555555563</v>
      </c>
      <c r="J12" s="95">
        <f t="shared" si="3"/>
        <v>7.1184777802343557E-2</v>
      </c>
    </row>
    <row r="13" spans="2:10" s="21" customFormat="1" x14ac:dyDescent="0.25">
      <c r="B13" s="8" t="s">
        <v>7</v>
      </c>
      <c r="C13" s="102">
        <v>7.5659722222222267E-2</v>
      </c>
      <c r="D13" s="94">
        <f t="shared" si="0"/>
        <v>2.3431619244252321E-2</v>
      </c>
      <c r="E13" s="102">
        <v>3.1145833333333327E-2</v>
      </c>
      <c r="F13" s="94">
        <f t="shared" si="0"/>
        <v>2.7285447761194032E-2</v>
      </c>
      <c r="G13" s="102">
        <v>9.9305555555555518E-3</v>
      </c>
      <c r="H13" s="94">
        <f t="shared" ref="H13" si="8">G13/G$30</f>
        <v>1.5158474965548906E-2</v>
      </c>
      <c r="I13" s="103">
        <f t="shared" si="2"/>
        <v>0.11673611111111115</v>
      </c>
      <c r="J13" s="95">
        <f t="shared" si="3"/>
        <v>2.3228498783992923E-2</v>
      </c>
    </row>
    <row r="14" spans="2:10" s="21" customFormat="1" x14ac:dyDescent="0.25">
      <c r="B14" s="8" t="s">
        <v>2</v>
      </c>
      <c r="C14" s="102">
        <v>0.19658564814814802</v>
      </c>
      <c r="D14" s="94">
        <f t="shared" si="0"/>
        <v>6.0882064075818448E-2</v>
      </c>
      <c r="E14" s="102">
        <v>6.5844907407407463E-2</v>
      </c>
      <c r="F14" s="94">
        <f t="shared" si="0"/>
        <v>5.7683728098637317E-2</v>
      </c>
      <c r="G14" s="102">
        <v>3.5231481481481482E-2</v>
      </c>
      <c r="H14" s="94">
        <f t="shared" ref="H14" si="9">G14/G$30</f>
        <v>5.3779018409243463E-2</v>
      </c>
      <c r="I14" s="103">
        <f t="shared" si="2"/>
        <v>0.29766203703703698</v>
      </c>
      <c r="J14" s="95">
        <f t="shared" si="3"/>
        <v>5.9229677942368594E-2</v>
      </c>
    </row>
    <row r="15" spans="2:10" s="21" customFormat="1" x14ac:dyDescent="0.25">
      <c r="B15" s="8" t="s">
        <v>9</v>
      </c>
      <c r="C15" s="102">
        <v>0.13929398148148148</v>
      </c>
      <c r="D15" s="94">
        <f t="shared" si="0"/>
        <v>4.3138983877095992E-2</v>
      </c>
      <c r="E15" s="102">
        <v>6.0902777777777792E-2</v>
      </c>
      <c r="F15" s="94">
        <f t="shared" si="0"/>
        <v>5.3354153147306974E-2</v>
      </c>
      <c r="G15" s="102">
        <v>1.9918981481481472E-2</v>
      </c>
      <c r="H15" s="94">
        <f t="shared" ref="H15" si="10">G15/G$30</f>
        <v>3.0405286032295649E-2</v>
      </c>
      <c r="I15" s="103">
        <f t="shared" si="2"/>
        <v>0.22011574074074075</v>
      </c>
      <c r="J15" s="95">
        <f t="shared" si="3"/>
        <v>4.3799285135234706E-2</v>
      </c>
    </row>
    <row r="16" spans="2:10" s="21" customFormat="1" x14ac:dyDescent="0.25">
      <c r="B16" s="8" t="s">
        <v>1</v>
      </c>
      <c r="C16" s="102">
        <v>6.93865740740741E-2</v>
      </c>
      <c r="D16" s="94">
        <f t="shared" si="0"/>
        <v>2.1488841574008356E-2</v>
      </c>
      <c r="E16" s="102">
        <v>1.8252314814814808E-2</v>
      </c>
      <c r="F16" s="94">
        <f t="shared" si="0"/>
        <v>1.5990022712524334E-2</v>
      </c>
      <c r="G16" s="102">
        <v>1.2222222222222218E-2</v>
      </c>
      <c r="H16" s="94">
        <f t="shared" ref="H16" si="11">G16/G$30</f>
        <v>1.8656584572983269E-2</v>
      </c>
      <c r="I16" s="103">
        <f t="shared" si="2"/>
        <v>9.9861111111111123E-2</v>
      </c>
      <c r="J16" s="95">
        <f t="shared" si="3"/>
        <v>1.9870661065664375E-2</v>
      </c>
    </row>
    <row r="17" spans="2:10" s="21" customFormat="1" x14ac:dyDescent="0.25">
      <c r="B17" s="8" t="s">
        <v>27</v>
      </c>
      <c r="C17" s="102">
        <v>5.5740740740740792E-2</v>
      </c>
      <c r="D17" s="94">
        <f t="shared" si="0"/>
        <v>1.7262762472130828E-2</v>
      </c>
      <c r="E17" s="102">
        <v>1.7534722222222215E-2</v>
      </c>
      <c r="F17" s="94">
        <f t="shared" si="0"/>
        <v>1.5361372485399091E-2</v>
      </c>
      <c r="G17" s="102">
        <v>1.8796296296296297E-2</v>
      </c>
      <c r="H17" s="94">
        <f t="shared" ref="H17" si="12">G17/G$30</f>
        <v>2.8691565669057617E-2</v>
      </c>
      <c r="I17" s="103">
        <f t="shared" si="2"/>
        <v>9.2071759259259298E-2</v>
      </c>
      <c r="J17" s="95">
        <f t="shared" si="3"/>
        <v>1.8320712653843319E-2</v>
      </c>
    </row>
    <row r="18" spans="2:10" s="21" customFormat="1" x14ac:dyDescent="0.25">
      <c r="B18" s="8" t="s">
        <v>16</v>
      </c>
      <c r="C18" s="102">
        <v>1.5115740740740735E-2</v>
      </c>
      <c r="D18" s="94">
        <f t="shared" si="0"/>
        <v>4.6813056039457703E-3</v>
      </c>
      <c r="E18" s="102">
        <v>1.3275462962962961E-2</v>
      </c>
      <c r="F18" s="94">
        <f t="shared" si="0"/>
        <v>1.1630029201817004E-2</v>
      </c>
      <c r="G18" s="102">
        <v>3.9699074074074081E-3</v>
      </c>
      <c r="H18" s="94">
        <f t="shared" ref="H18" si="13">G18/G$30</f>
        <v>6.0598565421716528E-3</v>
      </c>
      <c r="I18" s="103">
        <f t="shared" si="2"/>
        <v>3.2361111111111104E-2</v>
      </c>
      <c r="J18" s="95">
        <f t="shared" si="3"/>
        <v>6.4393101923502062E-3</v>
      </c>
    </row>
    <row r="19" spans="2:10" s="21" customFormat="1" x14ac:dyDescent="0.25">
      <c r="B19" s="8" t="s">
        <v>4</v>
      </c>
      <c r="C19" s="102">
        <v>0.13239583333333335</v>
      </c>
      <c r="D19" s="94">
        <f t="shared" si="0"/>
        <v>4.100264533195689E-2</v>
      </c>
      <c r="E19" s="102">
        <v>2.4849537037037035E-2</v>
      </c>
      <c r="F19" s="94">
        <f t="shared" si="0"/>
        <v>2.1769548994159643E-2</v>
      </c>
      <c r="G19" s="102">
        <v>1.9745370370370365E-2</v>
      </c>
      <c r="H19" s="94">
        <f t="shared" ref="H19" si="14">G19/G$30</f>
        <v>3.014027772870214E-2</v>
      </c>
      <c r="I19" s="103">
        <f t="shared" si="2"/>
        <v>0.17699074074074075</v>
      </c>
      <c r="J19" s="95">
        <f t="shared" si="3"/>
        <v>3.5218144299506211E-2</v>
      </c>
    </row>
    <row r="20" spans="2:10" s="21" customFormat="1" x14ac:dyDescent="0.25">
      <c r="B20" s="8" t="s">
        <v>14</v>
      </c>
      <c r="C20" s="102">
        <v>6.3726851851851896E-2</v>
      </c>
      <c r="D20" s="94">
        <f t="shared" si="0"/>
        <v>1.9736040318013355E-2</v>
      </c>
      <c r="E20" s="102">
        <v>1.9594907407407401E-2</v>
      </c>
      <c r="F20" s="94">
        <f t="shared" si="0"/>
        <v>1.7166207008436081E-2</v>
      </c>
      <c r="G20" s="102">
        <v>1.938657407407407E-2</v>
      </c>
      <c r="H20" s="94">
        <f t="shared" ref="H20" si="15">G20/G$30</f>
        <v>2.9592593901275551E-2</v>
      </c>
      <c r="I20" s="103">
        <f t="shared" si="2"/>
        <v>0.10270833333333337</v>
      </c>
      <c r="J20" s="95">
        <f t="shared" si="3"/>
        <v>2.0437209816493478E-2</v>
      </c>
    </row>
    <row r="21" spans="2:10" s="21" customFormat="1" x14ac:dyDescent="0.25">
      <c r="B21" s="8" t="s">
        <v>11</v>
      </c>
      <c r="C21" s="102">
        <v>5.1990740740740747E-2</v>
      </c>
      <c r="D21" s="94">
        <f t="shared" si="0"/>
        <v>1.6101397222759887E-2</v>
      </c>
      <c r="E21" s="102">
        <v>9.791666666666669E-3</v>
      </c>
      <c r="F21" s="94">
        <f t="shared" si="0"/>
        <v>8.5780337443218738E-3</v>
      </c>
      <c r="G21" s="102">
        <v>8.1250000000000003E-3</v>
      </c>
      <c r="H21" s="94">
        <f t="shared" ref="H21" si="16">G21/G$30</f>
        <v>1.2402388608176383E-2</v>
      </c>
      <c r="I21" s="103">
        <f t="shared" si="2"/>
        <v>6.9907407407407418E-2</v>
      </c>
      <c r="J21" s="95">
        <f t="shared" si="3"/>
        <v>1.3910383963446087E-2</v>
      </c>
    </row>
    <row r="22" spans="2:10" s="21" customFormat="1" x14ac:dyDescent="0.25">
      <c r="B22" s="8" t="s">
        <v>15</v>
      </c>
      <c r="C22" s="102">
        <v>3.2592592592592583E-2</v>
      </c>
      <c r="D22" s="94">
        <f t="shared" si="0"/>
        <v>1.0093841179717681E-2</v>
      </c>
      <c r="E22" s="102">
        <v>1.4016203703703703E-2</v>
      </c>
      <c r="F22" s="94">
        <f t="shared" si="0"/>
        <v>1.2278958468526934E-2</v>
      </c>
      <c r="G22" s="102">
        <v>5.7175925925925936E-3</v>
      </c>
      <c r="H22" s="94">
        <f t="shared" ref="H22" si="17">G22/G$30</f>
        <v>8.7276067983463445E-3</v>
      </c>
      <c r="I22" s="103">
        <f t="shared" si="2"/>
        <v>5.2326388888888881E-2</v>
      </c>
      <c r="J22" s="95">
        <f t="shared" si="3"/>
        <v>1.0412060579261546E-2</v>
      </c>
    </row>
    <row r="23" spans="2:10" s="28" customFormat="1" x14ac:dyDescent="0.25">
      <c r="B23" s="8" t="s">
        <v>91</v>
      </c>
      <c r="C23" s="102">
        <v>6.574074074074078E-2</v>
      </c>
      <c r="D23" s="94">
        <f t="shared" si="0"/>
        <v>2.0359736470453294E-2</v>
      </c>
      <c r="E23" s="102">
        <v>1.8784722222222227E-2</v>
      </c>
      <c r="F23" s="94">
        <f t="shared" si="0"/>
        <v>1.6456440622972107E-2</v>
      </c>
      <c r="G23" s="102">
        <v>4.3229166666666659E-2</v>
      </c>
      <c r="H23" s="94">
        <f t="shared" ref="H23" si="18">G23/G$30</f>
        <v>6.5987067594784593E-2</v>
      </c>
      <c r="I23" s="103">
        <f t="shared" si="2"/>
        <v>0.12775462962962966</v>
      </c>
      <c r="J23" s="95">
        <f t="shared" si="3"/>
        <v>2.5420996388827468E-2</v>
      </c>
    </row>
    <row r="24" spans="2:10" s="21" customFormat="1" x14ac:dyDescent="0.25">
      <c r="B24" s="8" t="s">
        <v>12</v>
      </c>
      <c r="C24" s="102">
        <v>9.3379629629629618E-2</v>
      </c>
      <c r="D24" s="94">
        <f t="shared" si="0"/>
        <v>2.8919428493594555E-2</v>
      </c>
      <c r="E24" s="102">
        <v>5.3749999999999992E-2</v>
      </c>
      <c r="F24" s="94">
        <f t="shared" si="0"/>
        <v>4.7087929915639204E-2</v>
      </c>
      <c r="G24" s="102">
        <v>4.2696759259259254E-2</v>
      </c>
      <c r="H24" s="94">
        <f t="shared" ref="H24" si="19">G24/G$30</f>
        <v>6.5174375463764492E-2</v>
      </c>
      <c r="I24" s="103">
        <f t="shared" si="2"/>
        <v>0.18982638888888886</v>
      </c>
      <c r="J24" s="95">
        <f t="shared" si="3"/>
        <v>3.7772219765642254E-2</v>
      </c>
    </row>
    <row r="25" spans="2:10" s="21" customFormat="1" x14ac:dyDescent="0.25">
      <c r="B25" s="8" t="s">
        <v>5</v>
      </c>
      <c r="C25" s="102">
        <v>0.11178240740740748</v>
      </c>
      <c r="D25" s="94">
        <f t="shared" si="0"/>
        <v>3.4618720921063016E-2</v>
      </c>
      <c r="E25" s="102">
        <v>4.614583333333333E-2</v>
      </c>
      <c r="F25" s="94">
        <f t="shared" si="0"/>
        <v>4.0426265412070096E-2</v>
      </c>
      <c r="G25" s="102">
        <v>2.0439814814814817E-2</v>
      </c>
      <c r="H25" s="94">
        <f t="shared" ref="H25" si="20">G25/G$30</f>
        <v>3.1200310943076202E-2</v>
      </c>
      <c r="I25" s="103">
        <f t="shared" si="2"/>
        <v>0.17836805555555563</v>
      </c>
      <c r="J25" s="95">
        <f t="shared" si="3"/>
        <v>3.5492206500110542E-2</v>
      </c>
    </row>
    <row r="26" spans="2:10" s="21" customFormat="1" x14ac:dyDescent="0.25">
      <c r="B26" s="8" t="s">
        <v>6</v>
      </c>
      <c r="C26" s="102">
        <v>0.46010416666666692</v>
      </c>
      <c r="D26" s="94">
        <f t="shared" si="0"/>
        <v>0.14249306406864962</v>
      </c>
      <c r="E26" s="102">
        <v>0.22314814814814818</v>
      </c>
      <c r="F26" s="94">
        <f t="shared" si="0"/>
        <v>0.1954899415963661</v>
      </c>
      <c r="G26" s="102">
        <v>2.0717592592592589E-3</v>
      </c>
      <c r="H26" s="94">
        <f t="shared" ref="H26" si="21">G26/G$30</f>
        <v>3.1624324228825816E-3</v>
      </c>
      <c r="I26" s="103">
        <f t="shared" si="2"/>
        <v>0.68532407407407436</v>
      </c>
      <c r="J26" s="95">
        <f t="shared" si="3"/>
        <v>0.13636782371582282</v>
      </c>
    </row>
    <row r="27" spans="2:10" s="21" customFormat="1" x14ac:dyDescent="0.25">
      <c r="B27" s="8" t="s">
        <v>101</v>
      </c>
      <c r="C27" s="102">
        <v>0.46981481481481413</v>
      </c>
      <c r="D27" s="94">
        <f t="shared" si="0"/>
        <v>0.14550042655081663</v>
      </c>
      <c r="E27" s="102">
        <v>0.22020833333333309</v>
      </c>
      <c r="F27" s="94">
        <f t="shared" si="0"/>
        <v>0.19291450356911083</v>
      </c>
      <c r="G27" s="102">
        <v>7.4421296296296333E-2</v>
      </c>
      <c r="H27" s="94">
        <f t="shared" ref="H27" si="22">G27/G$30</f>
        <v>0.11360022614041906</v>
      </c>
      <c r="I27" s="103">
        <f t="shared" si="2"/>
        <v>0.76444444444444359</v>
      </c>
      <c r="J27" s="95">
        <f t="shared" si="3"/>
        <v>0.1521114304665043</v>
      </c>
    </row>
    <row r="28" spans="2:10" s="21" customFormat="1" x14ac:dyDescent="0.25">
      <c r="B28" s="8" t="s">
        <v>17</v>
      </c>
      <c r="C28" s="102">
        <v>2.1145833333333319E-2</v>
      </c>
      <c r="D28" s="94">
        <f t="shared" si="0"/>
        <v>6.5488096006193876E-3</v>
      </c>
      <c r="E28" s="102">
        <v>1.1828703703703702E-2</v>
      </c>
      <c r="F28" s="94">
        <f t="shared" si="0"/>
        <v>1.0362589227774175E-2</v>
      </c>
      <c r="G28" s="102">
        <v>5.555555555555554E-3</v>
      </c>
      <c r="H28" s="94">
        <f t="shared" ref="H28" si="23">G28/G$30</f>
        <v>8.4802657149923959E-3</v>
      </c>
      <c r="I28" s="103">
        <f>C28+E28+G28</f>
        <v>3.8530092592592581E-2</v>
      </c>
      <c r="J28" s="95">
        <f t="shared" si="3"/>
        <v>7.6668324858132448E-3</v>
      </c>
    </row>
    <row r="29" spans="2:10" s="2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21" customFormat="1" x14ac:dyDescent="0.25">
      <c r="B30" s="29" t="s">
        <v>29</v>
      </c>
      <c r="C30" s="99">
        <f t="shared" ref="C30:J30" si="24">SUM(C7:C28)</f>
        <v>3.2289583333333347</v>
      </c>
      <c r="D30" s="100">
        <f t="shared" si="24"/>
        <v>1</v>
      </c>
      <c r="E30" s="99">
        <f t="shared" si="24"/>
        <v>1.1414814814814811</v>
      </c>
      <c r="F30" s="100">
        <f t="shared" si="24"/>
        <v>1</v>
      </c>
      <c r="G30" s="99">
        <f>SUM(G7:G28)</f>
        <v>0.65511574074074108</v>
      </c>
      <c r="H30" s="100">
        <f t="shared" si="24"/>
        <v>1</v>
      </c>
      <c r="I30" s="99">
        <f t="shared" si="24"/>
        <v>5.0255555555555578</v>
      </c>
      <c r="J30" s="101">
        <f t="shared" si="24"/>
        <v>0.99999999999999989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1" t="s">
        <v>34</v>
      </c>
      <c r="C32" s="172"/>
      <c r="D32" s="172"/>
      <c r="E32" s="172"/>
      <c r="F32" s="173"/>
      <c r="G32" s="172"/>
      <c r="H32" s="172"/>
      <c r="I32" s="172"/>
      <c r="J32" s="173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118</v>
      </c>
      <c r="C3" s="209"/>
      <c r="D3" s="209"/>
      <c r="E3" s="209"/>
      <c r="F3" s="210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66</v>
      </c>
      <c r="D5" s="191"/>
      <c r="E5" s="211" t="s">
        <v>67</v>
      </c>
      <c r="F5" s="212"/>
    </row>
    <row r="6" spans="2:6" x14ac:dyDescent="0.25">
      <c r="B6" s="3" t="s">
        <v>23</v>
      </c>
      <c r="C6" s="148" t="s">
        <v>24</v>
      </c>
      <c r="D6" s="43" t="s">
        <v>25</v>
      </c>
      <c r="E6" s="148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83">
        <v>4.5138888888888892E-4</v>
      </c>
      <c r="F7" s="95">
        <f t="shared" ref="F7:F28" si="0">E7/E$30</f>
        <v>6.2690885709692987E-3</v>
      </c>
    </row>
    <row r="8" spans="2:6" x14ac:dyDescent="0.25">
      <c r="B8" s="8" t="s">
        <v>13</v>
      </c>
      <c r="C8" s="83"/>
      <c r="D8" s="132"/>
      <c r="E8" s="83"/>
      <c r="F8" s="95"/>
    </row>
    <row r="9" spans="2:6" x14ac:dyDescent="0.25">
      <c r="B9" s="8" t="s">
        <v>0</v>
      </c>
      <c r="C9" s="83"/>
      <c r="D9" s="132"/>
      <c r="E9" s="83">
        <v>1.6087962962962963E-3</v>
      </c>
      <c r="F9" s="95">
        <f t="shared" si="0"/>
        <v>2.2343674650377756E-2</v>
      </c>
    </row>
    <row r="10" spans="2:6" x14ac:dyDescent="0.25">
      <c r="B10" s="8" t="s">
        <v>8</v>
      </c>
      <c r="C10" s="83"/>
      <c r="D10" s="132"/>
      <c r="E10" s="83">
        <v>5.9027777777777778E-4</v>
      </c>
      <c r="F10" s="95">
        <f t="shared" si="0"/>
        <v>8.1980389004983126E-3</v>
      </c>
    </row>
    <row r="11" spans="2:6" x14ac:dyDescent="0.25">
      <c r="B11" s="8" t="s">
        <v>26</v>
      </c>
      <c r="C11" s="83"/>
      <c r="D11" s="132"/>
      <c r="E11" s="83"/>
      <c r="F11" s="95"/>
    </row>
    <row r="12" spans="2:6" x14ac:dyDescent="0.25">
      <c r="B12" s="8" t="s">
        <v>3</v>
      </c>
      <c r="C12" s="83"/>
      <c r="D12" s="84"/>
      <c r="E12" s="83"/>
      <c r="F12" s="95"/>
    </row>
    <row r="13" spans="2:6" x14ac:dyDescent="0.25">
      <c r="B13" s="8" t="s">
        <v>7</v>
      </c>
      <c r="C13" s="83">
        <v>9.8958333333333311E-3</v>
      </c>
      <c r="D13" s="94">
        <f t="shared" ref="D13:D28" si="1">C13/C$30</f>
        <v>0.27359999999999995</v>
      </c>
      <c r="E13" s="83">
        <v>2.7893518518518519E-3</v>
      </c>
      <c r="F13" s="95">
        <f t="shared" si="0"/>
        <v>3.8739752451374378E-2</v>
      </c>
    </row>
    <row r="14" spans="2:6" x14ac:dyDescent="0.25">
      <c r="B14" s="8" t="s">
        <v>2</v>
      </c>
      <c r="C14" s="83"/>
      <c r="D14" s="94"/>
      <c r="E14" s="83"/>
      <c r="F14" s="95"/>
    </row>
    <row r="15" spans="2:6" x14ac:dyDescent="0.25">
      <c r="B15" s="8" t="s">
        <v>9</v>
      </c>
      <c r="C15" s="83"/>
      <c r="D15" s="94"/>
      <c r="E15" s="83"/>
      <c r="F15" s="95"/>
    </row>
    <row r="16" spans="2:6" x14ac:dyDescent="0.25">
      <c r="B16" s="8" t="s">
        <v>1</v>
      </c>
      <c r="C16" s="83">
        <v>4.1666666666666669E-4</v>
      </c>
      <c r="D16" s="94">
        <f t="shared" si="1"/>
        <v>1.1520000000000001E-2</v>
      </c>
      <c r="E16" s="83">
        <v>1.2731481481481483E-3</v>
      </c>
      <c r="F16" s="95">
        <f t="shared" si="0"/>
        <v>1.7682044687349303E-2</v>
      </c>
    </row>
    <row r="17" spans="2:6" x14ac:dyDescent="0.25">
      <c r="B17" s="8" t="s">
        <v>27</v>
      </c>
      <c r="C17" s="83">
        <v>8.449074074074075E-4</v>
      </c>
      <c r="D17" s="94">
        <f t="shared" si="1"/>
        <v>2.3360000000000002E-2</v>
      </c>
      <c r="E17" s="83">
        <v>6.7939814814814816E-3</v>
      </c>
      <c r="F17" s="95">
        <f t="shared" si="0"/>
        <v>9.4357820286127644E-2</v>
      </c>
    </row>
    <row r="18" spans="2:6" x14ac:dyDescent="0.25">
      <c r="B18" s="8" t="s">
        <v>16</v>
      </c>
      <c r="C18" s="83"/>
      <c r="D18" s="94"/>
      <c r="E18" s="83"/>
      <c r="F18" s="95"/>
    </row>
    <row r="19" spans="2:6" x14ac:dyDescent="0.25">
      <c r="B19" s="8" t="s">
        <v>4</v>
      </c>
      <c r="C19" s="83">
        <v>1.5393518518518519E-3</v>
      </c>
      <c r="D19" s="94">
        <f t="shared" si="1"/>
        <v>4.2560000000000001E-2</v>
      </c>
      <c r="E19" s="83">
        <v>7.0601851851851858E-4</v>
      </c>
      <c r="F19" s="95">
        <f t="shared" si="0"/>
        <v>9.8054975084391587E-3</v>
      </c>
    </row>
    <row r="20" spans="2:6" x14ac:dyDescent="0.25">
      <c r="B20" s="8" t="s">
        <v>14</v>
      </c>
      <c r="C20" s="83">
        <v>1.1111111111111109E-3</v>
      </c>
      <c r="D20" s="94">
        <f t="shared" si="1"/>
        <v>3.0719999999999994E-2</v>
      </c>
      <c r="E20" s="83"/>
      <c r="F20" s="95"/>
    </row>
    <row r="21" spans="2:6" x14ac:dyDescent="0.25">
      <c r="B21" s="8" t="s">
        <v>11</v>
      </c>
      <c r="C21" s="83"/>
      <c r="D21" s="94"/>
      <c r="E21" s="83">
        <v>2.4074074074074076E-3</v>
      </c>
      <c r="F21" s="95">
        <f t="shared" si="0"/>
        <v>3.3435139045169593E-2</v>
      </c>
    </row>
    <row r="22" spans="2:6" x14ac:dyDescent="0.25">
      <c r="B22" s="8" t="s">
        <v>15</v>
      </c>
      <c r="C22" s="83">
        <v>9.3750000000000007E-4</v>
      </c>
      <c r="D22" s="94">
        <f t="shared" si="1"/>
        <v>2.5920000000000002E-2</v>
      </c>
      <c r="E22" s="83">
        <v>1.1226851851851849E-2</v>
      </c>
      <c r="F22" s="95">
        <f t="shared" si="0"/>
        <v>0.15592348497026198</v>
      </c>
    </row>
    <row r="23" spans="2:6" s="49" customFormat="1" x14ac:dyDescent="0.25">
      <c r="B23" s="8" t="s">
        <v>91</v>
      </c>
      <c r="C23" s="83">
        <v>1.6319444444444445E-3</v>
      </c>
      <c r="D23" s="94">
        <f t="shared" si="1"/>
        <v>4.512E-2</v>
      </c>
      <c r="E23" s="83">
        <v>1.4907407407407407E-2</v>
      </c>
      <c r="F23" s="95">
        <f t="shared" si="0"/>
        <v>0.20704066870278093</v>
      </c>
    </row>
    <row r="24" spans="2:6" x14ac:dyDescent="0.25">
      <c r="B24" s="8" t="s">
        <v>12</v>
      </c>
      <c r="C24" s="83">
        <v>3.5185185185185189E-3</v>
      </c>
      <c r="D24" s="94">
        <f t="shared" si="1"/>
        <v>9.7280000000000005E-2</v>
      </c>
      <c r="E24" s="83">
        <v>4.1666666666666669E-4</v>
      </c>
      <c r="F24" s="95">
        <f t="shared" si="0"/>
        <v>5.7868509885870443E-3</v>
      </c>
    </row>
    <row r="25" spans="2:6" s="50" customFormat="1" x14ac:dyDescent="0.25">
      <c r="B25" s="8" t="s">
        <v>5</v>
      </c>
      <c r="C25" s="83"/>
      <c r="D25" s="94"/>
      <c r="E25" s="83">
        <v>4.6180555555555558E-3</v>
      </c>
      <c r="F25" s="95">
        <f t="shared" si="0"/>
        <v>6.4137598456839737E-2</v>
      </c>
    </row>
    <row r="26" spans="2:6" x14ac:dyDescent="0.25">
      <c r="B26" s="8" t="s">
        <v>6</v>
      </c>
      <c r="C26" s="83"/>
      <c r="D26" s="94"/>
      <c r="E26" s="83">
        <v>3.4722222222222224E-4</v>
      </c>
      <c r="F26" s="95">
        <f t="shared" si="0"/>
        <v>4.8223758238225374E-3</v>
      </c>
    </row>
    <row r="27" spans="2:6" x14ac:dyDescent="0.25">
      <c r="B27" s="8" t="s">
        <v>101</v>
      </c>
      <c r="C27" s="83"/>
      <c r="D27" s="94"/>
      <c r="E27" s="83"/>
      <c r="F27" s="95"/>
    </row>
    <row r="28" spans="2:6" x14ac:dyDescent="0.25">
      <c r="B28" s="8" t="s">
        <v>17</v>
      </c>
      <c r="C28" s="83">
        <v>1.6273148148148151E-2</v>
      </c>
      <c r="D28" s="94">
        <f t="shared" si="1"/>
        <v>0.4499200000000001</v>
      </c>
      <c r="E28" s="83">
        <v>2.3865740740740743E-2</v>
      </c>
      <c r="F28" s="95">
        <f t="shared" si="0"/>
        <v>0.33145796495740237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3.6168981481481483E-2</v>
      </c>
      <c r="D30" s="130">
        <f>SUM(D7:D28)</f>
        <v>1</v>
      </c>
      <c r="E30" s="91">
        <f>SUM(E7:E28)</f>
        <v>7.2002314814814811E-2</v>
      </c>
      <c r="F30" s="131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137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7" t="s">
        <v>94</v>
      </c>
      <c r="C3" s="188"/>
      <c r="D3" s="188"/>
      <c r="E3" s="188"/>
      <c r="F3" s="189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52</v>
      </c>
      <c r="D5" s="191"/>
      <c r="E5" s="195" t="s">
        <v>53</v>
      </c>
      <c r="F5" s="19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9"/>
      <c r="D7" s="84"/>
      <c r="E7" s="65"/>
      <c r="F7" s="69"/>
    </row>
    <row r="8" spans="2:6" x14ac:dyDescent="0.25">
      <c r="B8" s="8" t="s">
        <v>13</v>
      </c>
      <c r="C8" s="129"/>
      <c r="D8" s="84"/>
      <c r="E8" s="65"/>
      <c r="F8" s="69"/>
    </row>
    <row r="9" spans="2:6" x14ac:dyDescent="0.25">
      <c r="B9" s="8" t="s">
        <v>0</v>
      </c>
      <c r="C9" s="129"/>
      <c r="D9" s="84"/>
      <c r="E9" s="65"/>
      <c r="F9" s="69"/>
    </row>
    <row r="10" spans="2:6" x14ac:dyDescent="0.25">
      <c r="B10" s="8" t="s">
        <v>8</v>
      </c>
      <c r="C10" s="129"/>
      <c r="D10" s="84"/>
      <c r="E10" s="65"/>
      <c r="F10" s="69"/>
    </row>
    <row r="11" spans="2:6" x14ac:dyDescent="0.25">
      <c r="B11" s="8" t="s">
        <v>26</v>
      </c>
      <c r="C11" s="129"/>
      <c r="D11" s="84"/>
      <c r="E11" s="65"/>
      <c r="F11" s="69"/>
    </row>
    <row r="12" spans="2:6" x14ac:dyDescent="0.25">
      <c r="B12" s="8" t="s">
        <v>3</v>
      </c>
      <c r="C12" s="129"/>
      <c r="D12" s="132"/>
      <c r="E12" s="65"/>
      <c r="F12" s="69"/>
    </row>
    <row r="13" spans="2:6" x14ac:dyDescent="0.25">
      <c r="B13" s="8" t="s">
        <v>7</v>
      </c>
      <c r="C13" s="129"/>
      <c r="D13" s="132"/>
      <c r="E13" s="65"/>
      <c r="F13" s="69"/>
    </row>
    <row r="14" spans="2:6" x14ac:dyDescent="0.25">
      <c r="B14" s="8" t="s">
        <v>2</v>
      </c>
      <c r="C14" s="129"/>
      <c r="D14" s="84"/>
      <c r="E14" s="65"/>
      <c r="F14" s="69"/>
    </row>
    <row r="15" spans="2:6" x14ac:dyDescent="0.25">
      <c r="B15" s="8" t="s">
        <v>9</v>
      </c>
      <c r="C15" s="129"/>
      <c r="D15" s="84"/>
      <c r="E15" s="65"/>
      <c r="F15" s="69"/>
    </row>
    <row r="16" spans="2:6" x14ac:dyDescent="0.25">
      <c r="B16" s="8" t="s">
        <v>1</v>
      </c>
      <c r="C16" s="129"/>
      <c r="D16" s="84"/>
      <c r="E16" s="65"/>
      <c r="F16" s="69"/>
    </row>
    <row r="17" spans="2:6" x14ac:dyDescent="0.25">
      <c r="B17" s="8" t="s">
        <v>27</v>
      </c>
      <c r="C17" s="83"/>
      <c r="D17" s="84"/>
      <c r="E17" s="65"/>
      <c r="F17" s="69"/>
    </row>
    <row r="18" spans="2:6" x14ac:dyDescent="0.25">
      <c r="B18" s="8" t="s">
        <v>16</v>
      </c>
      <c r="C18" s="83"/>
      <c r="D18" s="84"/>
      <c r="E18" s="65"/>
      <c r="F18" s="69"/>
    </row>
    <row r="19" spans="2:6" x14ac:dyDescent="0.25">
      <c r="B19" s="8" t="s">
        <v>4</v>
      </c>
      <c r="C19" s="83"/>
      <c r="D19" s="84"/>
      <c r="E19" s="65"/>
      <c r="F19" s="69"/>
    </row>
    <row r="20" spans="2:6" x14ac:dyDescent="0.25">
      <c r="B20" s="8" t="s">
        <v>14</v>
      </c>
      <c r="C20" s="83"/>
      <c r="D20" s="84"/>
      <c r="E20" s="65"/>
      <c r="F20" s="69"/>
    </row>
    <row r="21" spans="2:6" x14ac:dyDescent="0.25">
      <c r="B21" s="8" t="s">
        <v>11</v>
      </c>
      <c r="C21" s="86"/>
      <c r="D21" s="84"/>
      <c r="E21" s="65"/>
      <c r="F21" s="69"/>
    </row>
    <row r="22" spans="2:6" x14ac:dyDescent="0.25">
      <c r="B22" s="8" t="s">
        <v>15</v>
      </c>
      <c r="C22" s="83"/>
      <c r="D22" s="84"/>
      <c r="E22" s="65"/>
      <c r="F22" s="69"/>
    </row>
    <row r="23" spans="2:6" s="49" customFormat="1" x14ac:dyDescent="0.25">
      <c r="B23" s="8" t="s">
        <v>91</v>
      </c>
      <c r="C23" s="89"/>
      <c r="D23" s="84"/>
      <c r="E23" s="65"/>
      <c r="F23" s="70"/>
    </row>
    <row r="24" spans="2:6" x14ac:dyDescent="0.25">
      <c r="B24" s="8" t="s">
        <v>12</v>
      </c>
      <c r="C24" s="86"/>
      <c r="D24" s="132"/>
      <c r="E24" s="47"/>
      <c r="F24" s="71"/>
    </row>
    <row r="25" spans="2:6" s="50" customFormat="1" x14ac:dyDescent="0.25">
      <c r="B25" s="8" t="s">
        <v>5</v>
      </c>
      <c r="C25" s="83"/>
      <c r="D25" s="132"/>
      <c r="E25" s="47"/>
      <c r="F25" s="44"/>
    </row>
    <row r="26" spans="2:6" x14ac:dyDescent="0.25">
      <c r="B26" s="8" t="s">
        <v>6</v>
      </c>
      <c r="C26" s="102"/>
      <c r="D26" s="83"/>
      <c r="E26" s="65"/>
      <c r="F26" s="69"/>
    </row>
    <row r="27" spans="2:6" x14ac:dyDescent="0.25">
      <c r="B27" s="8" t="s">
        <v>101</v>
      </c>
      <c r="C27" s="102"/>
      <c r="D27" s="83"/>
      <c r="E27" s="65"/>
      <c r="F27" s="69"/>
    </row>
    <row r="28" spans="2:6" x14ac:dyDescent="0.25">
      <c r="B28" s="8" t="s">
        <v>17</v>
      </c>
      <c r="C28" s="102"/>
      <c r="D28" s="83"/>
      <c r="E28" s="65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30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117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95</v>
      </c>
      <c r="C3" s="201"/>
      <c r="D3" s="201"/>
      <c r="E3" s="201"/>
      <c r="F3" s="202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60</v>
      </c>
      <c r="D5" s="191"/>
      <c r="E5" s="211" t="s">
        <v>61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9"/>
      <c r="D7" s="84"/>
      <c r="E7" s="65"/>
      <c r="F7" s="69"/>
    </row>
    <row r="8" spans="2:6" x14ac:dyDescent="0.25">
      <c r="B8" s="8" t="s">
        <v>13</v>
      </c>
      <c r="C8" s="129"/>
      <c r="D8" s="84"/>
      <c r="E8" s="65"/>
      <c r="F8" s="69"/>
    </row>
    <row r="9" spans="2:6" x14ac:dyDescent="0.25">
      <c r="B9" s="8" t="s">
        <v>0</v>
      </c>
      <c r="C9" s="129"/>
      <c r="D9" s="84"/>
      <c r="E9" s="65"/>
      <c r="F9" s="69"/>
    </row>
    <row r="10" spans="2:6" x14ac:dyDescent="0.25">
      <c r="B10" s="8" t="s">
        <v>8</v>
      </c>
      <c r="C10" s="129"/>
      <c r="D10" s="84"/>
      <c r="E10" s="65"/>
      <c r="F10" s="69"/>
    </row>
    <row r="11" spans="2:6" x14ac:dyDescent="0.25">
      <c r="B11" s="8" t="s">
        <v>26</v>
      </c>
      <c r="C11" s="129"/>
      <c r="D11" s="84"/>
      <c r="E11" s="65"/>
      <c r="F11" s="69"/>
    </row>
    <row r="12" spans="2:6" x14ac:dyDescent="0.25">
      <c r="B12" s="8" t="s">
        <v>3</v>
      </c>
      <c r="C12" s="129"/>
      <c r="D12" s="84"/>
      <c r="E12" s="65"/>
      <c r="F12" s="69"/>
    </row>
    <row r="13" spans="2:6" x14ac:dyDescent="0.25">
      <c r="B13" s="8" t="s">
        <v>7</v>
      </c>
      <c r="C13" s="129"/>
      <c r="D13" s="84"/>
      <c r="E13" s="65"/>
      <c r="F13" s="69"/>
    </row>
    <row r="14" spans="2:6" x14ac:dyDescent="0.25">
      <c r="B14" s="8" t="s">
        <v>2</v>
      </c>
      <c r="C14" s="129"/>
      <c r="D14" s="84"/>
      <c r="E14" s="65"/>
      <c r="F14" s="69"/>
    </row>
    <row r="15" spans="2:6" x14ac:dyDescent="0.25">
      <c r="B15" s="8" t="s">
        <v>9</v>
      </c>
      <c r="C15" s="129"/>
      <c r="D15" s="84"/>
      <c r="E15" s="65"/>
      <c r="F15" s="69"/>
    </row>
    <row r="16" spans="2:6" x14ac:dyDescent="0.25">
      <c r="B16" s="8" t="s">
        <v>1</v>
      </c>
      <c r="C16" s="129"/>
      <c r="D16" s="84"/>
      <c r="E16" s="65"/>
      <c r="F16" s="69"/>
    </row>
    <row r="17" spans="2:6" x14ac:dyDescent="0.25">
      <c r="B17" s="8" t="s">
        <v>27</v>
      </c>
      <c r="C17" s="129"/>
      <c r="D17" s="84"/>
      <c r="E17" s="65"/>
      <c r="F17" s="69"/>
    </row>
    <row r="18" spans="2:6" x14ac:dyDescent="0.25">
      <c r="B18" s="8" t="s">
        <v>16</v>
      </c>
      <c r="C18" s="129"/>
      <c r="D18" s="84"/>
      <c r="E18" s="65"/>
      <c r="F18" s="69"/>
    </row>
    <row r="19" spans="2:6" x14ac:dyDescent="0.25">
      <c r="B19" s="8" t="s">
        <v>4</v>
      </c>
      <c r="C19" s="129"/>
      <c r="D19" s="84"/>
      <c r="E19" s="65"/>
      <c r="F19" s="69"/>
    </row>
    <row r="20" spans="2:6" x14ac:dyDescent="0.25">
      <c r="B20" s="8" t="s">
        <v>14</v>
      </c>
      <c r="C20" s="129"/>
      <c r="D20" s="84"/>
      <c r="E20" s="65"/>
      <c r="F20" s="69"/>
    </row>
    <row r="21" spans="2:6" x14ac:dyDescent="0.25">
      <c r="B21" s="8" t="s">
        <v>11</v>
      </c>
      <c r="C21" s="129"/>
      <c r="D21" s="84"/>
      <c r="E21" s="65"/>
      <c r="F21" s="69"/>
    </row>
    <row r="22" spans="2:6" x14ac:dyDescent="0.25">
      <c r="B22" s="8" t="s">
        <v>15</v>
      </c>
      <c r="C22" s="129"/>
      <c r="D22" s="84"/>
      <c r="E22" s="65"/>
      <c r="F22" s="69"/>
    </row>
    <row r="23" spans="2:6" s="49" customFormat="1" x14ac:dyDescent="0.25">
      <c r="B23" s="8" t="s">
        <v>91</v>
      </c>
      <c r="C23" s="129">
        <v>6.6087962962962966E-3</v>
      </c>
      <c r="D23" s="94">
        <f t="shared" ref="D23:D25" si="0">C23/C$30</f>
        <v>0.74543080939947781</v>
      </c>
      <c r="E23" s="74"/>
      <c r="F23" s="70"/>
    </row>
    <row r="24" spans="2:6" x14ac:dyDescent="0.25">
      <c r="B24" s="8" t="s">
        <v>12</v>
      </c>
      <c r="C24" s="86"/>
      <c r="D24" s="94"/>
      <c r="E24" s="45"/>
      <c r="F24" s="71"/>
    </row>
    <row r="25" spans="2:6" s="50" customFormat="1" x14ac:dyDescent="0.25">
      <c r="B25" s="8" t="s">
        <v>5</v>
      </c>
      <c r="C25" s="129">
        <v>2.2569444444444447E-3</v>
      </c>
      <c r="D25" s="94">
        <f t="shared" si="0"/>
        <v>0.25456919060052219</v>
      </c>
      <c r="E25" s="43"/>
      <c r="F25" s="44"/>
    </row>
    <row r="26" spans="2:6" x14ac:dyDescent="0.25">
      <c r="B26" s="8" t="s">
        <v>6</v>
      </c>
      <c r="C26" s="102"/>
      <c r="D26" s="84"/>
      <c r="E26" s="47"/>
      <c r="F26" s="69"/>
    </row>
    <row r="27" spans="2:6" x14ac:dyDescent="0.25">
      <c r="B27" s="8" t="s">
        <v>101</v>
      </c>
      <c r="C27" s="102"/>
      <c r="D27" s="83"/>
      <c r="E27" s="47"/>
      <c r="F27" s="69"/>
    </row>
    <row r="28" spans="2:6" x14ac:dyDescent="0.25">
      <c r="B28" s="8" t="s">
        <v>17</v>
      </c>
      <c r="C28" s="102"/>
      <c r="D28" s="133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8.8657407407407417E-3</v>
      </c>
      <c r="D30" s="130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138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3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96</v>
      </c>
      <c r="C3" s="209"/>
      <c r="D3" s="209"/>
      <c r="E3" s="209"/>
      <c r="F3" s="210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68</v>
      </c>
      <c r="D5" s="191"/>
      <c r="E5" s="211" t="s">
        <v>69</v>
      </c>
      <c r="F5" s="212"/>
    </row>
    <row r="6" spans="2:6" x14ac:dyDescent="0.25">
      <c r="B6" s="3" t="s">
        <v>23</v>
      </c>
      <c r="C6" s="148" t="s">
        <v>24</v>
      </c>
      <c r="D6" s="43" t="s">
        <v>25</v>
      </c>
      <c r="E6" s="148" t="s">
        <v>24</v>
      </c>
      <c r="F6" s="64" t="s">
        <v>25</v>
      </c>
    </row>
    <row r="7" spans="2:6" x14ac:dyDescent="0.25">
      <c r="B7" s="8" t="s">
        <v>10</v>
      </c>
      <c r="C7" s="83"/>
      <c r="D7" s="132"/>
      <c r="E7" s="83">
        <v>7.4537037037037037E-3</v>
      </c>
      <c r="F7" s="95">
        <f t="shared" ref="F7:F28" si="0">E7/E$30</f>
        <v>8.0798956137709509E-3</v>
      </c>
    </row>
    <row r="8" spans="2:6" x14ac:dyDescent="0.25">
      <c r="B8" s="8" t="s">
        <v>13</v>
      </c>
      <c r="C8" s="83"/>
      <c r="D8" s="132"/>
      <c r="E8" s="83">
        <v>1.1620370370370371E-2</v>
      </c>
      <c r="F8" s="95">
        <f t="shared" si="0"/>
        <v>1.2596607447555957E-2</v>
      </c>
    </row>
    <row r="9" spans="2:6" x14ac:dyDescent="0.25">
      <c r="B9" s="8" t="s">
        <v>0</v>
      </c>
      <c r="C9" s="83">
        <v>1.2499999999999998E-3</v>
      </c>
      <c r="D9" s="94">
        <f t="shared" ref="D9:D11" si="1">C9/C$30</f>
        <v>1.0267135659283201E-2</v>
      </c>
      <c r="E9" s="83">
        <v>8.7407407407407475E-2</v>
      </c>
      <c r="F9" s="95">
        <f t="shared" si="0"/>
        <v>9.4750577135401054E-2</v>
      </c>
    </row>
    <row r="10" spans="2:6" x14ac:dyDescent="0.25">
      <c r="B10" s="8" t="s">
        <v>8</v>
      </c>
      <c r="C10" s="83"/>
      <c r="D10" s="94"/>
      <c r="E10" s="83">
        <v>4.282407407407407E-4</v>
      </c>
      <c r="F10" s="95">
        <f t="shared" si="0"/>
        <v>4.6421760513901426E-4</v>
      </c>
    </row>
    <row r="11" spans="2:6" x14ac:dyDescent="0.25">
      <c r="B11" s="8" t="s">
        <v>26</v>
      </c>
      <c r="C11" s="83"/>
      <c r="D11" s="94"/>
      <c r="E11" s="83">
        <v>2.199074074074074E-4</v>
      </c>
      <c r="F11" s="95">
        <f t="shared" si="0"/>
        <v>2.383820134497641E-4</v>
      </c>
    </row>
    <row r="12" spans="2:6" x14ac:dyDescent="0.25">
      <c r="B12" s="8" t="s">
        <v>3</v>
      </c>
      <c r="C12" s="83">
        <v>6.9097222222222216E-3</v>
      </c>
      <c r="D12" s="94">
        <f t="shared" ref="D12:D28" si="2">C12/C$30</f>
        <v>5.6754444338815477E-2</v>
      </c>
      <c r="E12" s="83">
        <v>7.0648148148148154E-2</v>
      </c>
      <c r="F12" s="95">
        <f t="shared" si="0"/>
        <v>7.6583358426176848E-2</v>
      </c>
    </row>
    <row r="13" spans="2:6" x14ac:dyDescent="0.25">
      <c r="B13" s="8" t="s">
        <v>7</v>
      </c>
      <c r="C13" s="83">
        <v>3.7037037037037035E-4</v>
      </c>
      <c r="D13" s="94">
        <f t="shared" si="2"/>
        <v>3.0421142694172449E-3</v>
      </c>
      <c r="E13" s="83">
        <v>1.6319444444444445E-2</v>
      </c>
      <c r="F13" s="95">
        <f t="shared" si="0"/>
        <v>1.7690454682324601E-2</v>
      </c>
    </row>
    <row r="14" spans="2:6" x14ac:dyDescent="0.25">
      <c r="B14" s="8" t="s">
        <v>2</v>
      </c>
      <c r="C14" s="83"/>
      <c r="D14" s="94"/>
      <c r="E14" s="83">
        <v>5.8217592592592592E-3</v>
      </c>
      <c r="F14" s="95">
        <f t="shared" si="0"/>
        <v>6.3108501455384916E-3</v>
      </c>
    </row>
    <row r="15" spans="2:6" ht="15.95" customHeight="1" x14ac:dyDescent="0.25">
      <c r="B15" s="8" t="s">
        <v>9</v>
      </c>
      <c r="C15" s="83">
        <v>8.564814814814815E-4</v>
      </c>
      <c r="D15" s="94">
        <f t="shared" si="2"/>
        <v>7.0348892480273798E-3</v>
      </c>
      <c r="E15" s="83">
        <v>1.3773148148148147E-3</v>
      </c>
      <c r="F15" s="95">
        <f t="shared" si="0"/>
        <v>1.493024189501154E-3</v>
      </c>
    </row>
    <row r="16" spans="2:6" x14ac:dyDescent="0.25">
      <c r="B16" s="8" t="s">
        <v>1</v>
      </c>
      <c r="C16" s="83">
        <v>5.0925925925925921E-4</v>
      </c>
      <c r="D16" s="94">
        <f t="shared" si="2"/>
        <v>4.1829071204487114E-3</v>
      </c>
      <c r="E16" s="83">
        <v>1.2511574074074074E-2</v>
      </c>
      <c r="F16" s="95">
        <f t="shared" si="0"/>
        <v>1.3562681923115527E-2</v>
      </c>
    </row>
    <row r="17" spans="2:6" x14ac:dyDescent="0.25">
      <c r="B17" s="8" t="s">
        <v>27</v>
      </c>
      <c r="C17" s="83">
        <v>4.525462962962962E-3</v>
      </c>
      <c r="D17" s="94">
        <f t="shared" si="2"/>
        <v>3.7170833729441959E-2</v>
      </c>
      <c r="E17" s="83">
        <v>2.1921296296296286E-2</v>
      </c>
      <c r="F17" s="95">
        <f t="shared" si="0"/>
        <v>2.3762922814413317E-2</v>
      </c>
    </row>
    <row r="18" spans="2:6" x14ac:dyDescent="0.25">
      <c r="B18" s="8" t="s">
        <v>16</v>
      </c>
      <c r="C18" s="83"/>
      <c r="D18" s="94"/>
      <c r="E18" s="83">
        <v>1.510416666666667E-2</v>
      </c>
      <c r="F18" s="95">
        <f t="shared" si="0"/>
        <v>1.6373080397470645E-2</v>
      </c>
    </row>
    <row r="19" spans="2:6" x14ac:dyDescent="0.25">
      <c r="B19" s="8" t="s">
        <v>4</v>
      </c>
      <c r="C19" s="83">
        <v>3.8657407407407408E-3</v>
      </c>
      <c r="D19" s="94">
        <f t="shared" si="2"/>
        <v>3.1752067687042494E-2</v>
      </c>
      <c r="E19" s="83">
        <v>3.6724537037037049E-2</v>
      </c>
      <c r="F19" s="95">
        <f t="shared" si="0"/>
        <v>3.9809796246110619E-2</v>
      </c>
    </row>
    <row r="20" spans="2:6" x14ac:dyDescent="0.25">
      <c r="B20" s="8" t="s">
        <v>14</v>
      </c>
      <c r="C20" s="83"/>
      <c r="D20" s="94"/>
      <c r="E20" s="83">
        <v>4.942129629629629E-2</v>
      </c>
      <c r="F20" s="95">
        <f t="shared" si="0"/>
        <v>5.3573220917394346E-2</v>
      </c>
    </row>
    <row r="21" spans="2:6" x14ac:dyDescent="0.25">
      <c r="B21" s="8" t="s">
        <v>11</v>
      </c>
      <c r="C21" s="83"/>
      <c r="D21" s="94"/>
      <c r="E21" s="83">
        <v>1.755787037037037E-2</v>
      </c>
      <c r="F21" s="95">
        <f t="shared" si="0"/>
        <v>1.9032921810699585E-2</v>
      </c>
    </row>
    <row r="22" spans="2:6" x14ac:dyDescent="0.25">
      <c r="B22" s="8" t="s">
        <v>15</v>
      </c>
      <c r="C22" s="83">
        <v>4.5254629629629629E-3</v>
      </c>
      <c r="D22" s="94">
        <f t="shared" ref="D21:D26" si="3">C22/C$30</f>
        <v>3.7170833729441966E-2</v>
      </c>
      <c r="E22" s="83">
        <v>7.1134259259259286E-2</v>
      </c>
      <c r="F22" s="95">
        <f t="shared" si="0"/>
        <v>7.7110308140118461E-2</v>
      </c>
    </row>
    <row r="23" spans="2:6" s="49" customFormat="1" x14ac:dyDescent="0.25">
      <c r="B23" s="8" t="s">
        <v>91</v>
      </c>
      <c r="C23" s="83">
        <v>9.3749999999999997E-3</v>
      </c>
      <c r="D23" s="94">
        <f t="shared" si="3"/>
        <v>7.7003517444624012E-2</v>
      </c>
      <c r="E23" s="83">
        <v>3.996527777777778E-2</v>
      </c>
      <c r="F23" s="95">
        <f t="shared" si="0"/>
        <v>4.3322794339054498E-2</v>
      </c>
    </row>
    <row r="24" spans="2:6" x14ac:dyDescent="0.25">
      <c r="B24" s="8" t="s">
        <v>12</v>
      </c>
      <c r="C24" s="83">
        <v>1.8749999999999999E-2</v>
      </c>
      <c r="D24" s="94">
        <f t="shared" si="3"/>
        <v>0.15400703488924802</v>
      </c>
      <c r="E24" s="83">
        <v>0.10869212962962968</v>
      </c>
      <c r="F24" s="95">
        <f t="shared" si="0"/>
        <v>0.11782344675298609</v>
      </c>
    </row>
    <row r="25" spans="2:6" s="50" customFormat="1" x14ac:dyDescent="0.25">
      <c r="B25" s="8" t="s">
        <v>5</v>
      </c>
      <c r="C25" s="83">
        <v>5.2060185185185189E-2</v>
      </c>
      <c r="D25" s="94">
        <f t="shared" si="3"/>
        <v>0.42760718699496153</v>
      </c>
      <c r="E25" s="83">
        <v>0.22187499999999996</v>
      </c>
      <c r="F25" s="95">
        <f t="shared" si="0"/>
        <v>0.24051490514905141</v>
      </c>
    </row>
    <row r="26" spans="2:6" x14ac:dyDescent="0.25">
      <c r="B26" s="8" t="s">
        <v>6</v>
      </c>
      <c r="C26" s="102">
        <v>1.1064814814814816E-2</v>
      </c>
      <c r="D26" s="94">
        <f t="shared" si="3"/>
        <v>9.0883163798840205E-2</v>
      </c>
      <c r="E26" s="83">
        <v>2.0486111111111113E-3</v>
      </c>
      <c r="F26" s="95">
        <f t="shared" si="0"/>
        <v>2.2207166516109607E-3</v>
      </c>
    </row>
    <row r="27" spans="2:6" x14ac:dyDescent="0.25">
      <c r="B27" s="8" t="s">
        <v>101</v>
      </c>
      <c r="C27" s="102"/>
      <c r="D27" s="94"/>
      <c r="E27" s="83">
        <v>8.4375000000000006E-3</v>
      </c>
      <c r="F27" s="95">
        <f t="shared" si="0"/>
        <v>9.1463414634146336E-3</v>
      </c>
    </row>
    <row r="28" spans="2:6" x14ac:dyDescent="0.25">
      <c r="B28" s="8" t="s">
        <v>17</v>
      </c>
      <c r="C28" s="102">
        <v>7.6851851851851855E-3</v>
      </c>
      <c r="D28" s="94">
        <f t="shared" si="2"/>
        <v>6.3123871090407832E-2</v>
      </c>
      <c r="E28" s="83">
        <v>0.11581018518518513</v>
      </c>
      <c r="F28" s="95">
        <f t="shared" si="0"/>
        <v>0.12553949613570203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0.12174768518518518</v>
      </c>
      <c r="D30" s="130">
        <f>SUM(D7:D28)</f>
        <v>1</v>
      </c>
      <c r="E30" s="91">
        <f>SUM(E7:E28)</f>
        <v>0.9225000000000001</v>
      </c>
      <c r="F30" s="131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139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7" t="s">
        <v>97</v>
      </c>
      <c r="C3" s="188"/>
      <c r="D3" s="188"/>
      <c r="E3" s="188"/>
      <c r="F3" s="189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54</v>
      </c>
      <c r="D5" s="191"/>
      <c r="E5" s="195" t="s">
        <v>55</v>
      </c>
      <c r="F5" s="19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91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101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7" t="s">
        <v>100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98</v>
      </c>
      <c r="C3" s="201"/>
      <c r="D3" s="201"/>
      <c r="E3" s="201"/>
      <c r="F3" s="202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58</v>
      </c>
      <c r="D5" s="191"/>
      <c r="E5" s="211" t="s">
        <v>59</v>
      </c>
      <c r="F5" s="212"/>
    </row>
    <row r="6" spans="2:6" x14ac:dyDescent="0.25">
      <c r="B6" s="3" t="s">
        <v>23</v>
      </c>
      <c r="C6" s="148" t="s">
        <v>24</v>
      </c>
      <c r="D6" s="43" t="s">
        <v>25</v>
      </c>
      <c r="E6" s="148" t="s">
        <v>24</v>
      </c>
      <c r="F6" s="64" t="s">
        <v>25</v>
      </c>
    </row>
    <row r="7" spans="2:6" x14ac:dyDescent="0.25">
      <c r="B7" s="8" t="s">
        <v>10</v>
      </c>
      <c r="C7" s="83"/>
      <c r="D7" s="94"/>
      <c r="E7" s="83"/>
      <c r="F7" s="95"/>
    </row>
    <row r="8" spans="2:6" x14ac:dyDescent="0.25">
      <c r="B8" s="8" t="s">
        <v>13</v>
      </c>
      <c r="C8" s="83"/>
      <c r="D8" s="94"/>
      <c r="E8" s="83">
        <v>6.122685185185185E-3</v>
      </c>
      <c r="F8" s="95">
        <f t="shared" ref="F8:F28" si="0">E8/E$30</f>
        <v>2.1204104537437877E-2</v>
      </c>
    </row>
    <row r="9" spans="2:6" x14ac:dyDescent="0.25">
      <c r="B9" s="8" t="s">
        <v>0</v>
      </c>
      <c r="C9" s="83">
        <v>9.7916666666666655E-3</v>
      </c>
      <c r="D9" s="94">
        <f t="shared" ref="D9" si="1">C9/C$30</f>
        <v>1</v>
      </c>
      <c r="E9" s="83">
        <v>1.2152777777777776E-2</v>
      </c>
      <c r="F9" s="95">
        <f t="shared" si="0"/>
        <v>4.2087542087542097E-2</v>
      </c>
    </row>
    <row r="10" spans="2:6" x14ac:dyDescent="0.25">
      <c r="B10" s="8" t="s">
        <v>8</v>
      </c>
      <c r="C10" s="83"/>
      <c r="D10" s="94"/>
      <c r="E10" s="83"/>
      <c r="F10" s="95"/>
    </row>
    <row r="11" spans="2:6" x14ac:dyDescent="0.25">
      <c r="B11" s="8" t="s">
        <v>26</v>
      </c>
      <c r="C11" s="83"/>
      <c r="D11" s="94"/>
      <c r="E11" s="83"/>
      <c r="F11" s="95"/>
    </row>
    <row r="12" spans="2:6" x14ac:dyDescent="0.25">
      <c r="B12" s="8" t="s">
        <v>3</v>
      </c>
      <c r="C12" s="83"/>
      <c r="D12" s="94"/>
      <c r="E12" s="83"/>
      <c r="F12" s="95"/>
    </row>
    <row r="13" spans="2:6" x14ac:dyDescent="0.25">
      <c r="B13" s="8" t="s">
        <v>7</v>
      </c>
      <c r="C13" s="83"/>
      <c r="D13" s="94"/>
      <c r="E13" s="83">
        <v>4.6180555555555549E-3</v>
      </c>
      <c r="F13" s="95">
        <f t="shared" si="0"/>
        <v>1.5993265993265997E-2</v>
      </c>
    </row>
    <row r="14" spans="2:6" x14ac:dyDescent="0.25">
      <c r="B14" s="8" t="s">
        <v>2</v>
      </c>
      <c r="C14" s="83"/>
      <c r="D14" s="132"/>
      <c r="E14" s="83"/>
      <c r="F14" s="95"/>
    </row>
    <row r="15" spans="2:6" x14ac:dyDescent="0.25">
      <c r="B15" s="8" t="s">
        <v>9</v>
      </c>
      <c r="C15" s="83"/>
      <c r="D15" s="132"/>
      <c r="E15" s="83">
        <v>1.101851851851852E-2</v>
      </c>
      <c r="F15" s="95">
        <f t="shared" si="0"/>
        <v>3.8159371492704847E-2</v>
      </c>
    </row>
    <row r="16" spans="2:6" x14ac:dyDescent="0.25">
      <c r="B16" s="8" t="s">
        <v>1</v>
      </c>
      <c r="C16" s="83"/>
      <c r="D16" s="132"/>
      <c r="E16" s="83">
        <v>5.162037037037037E-3</v>
      </c>
      <c r="F16" s="95">
        <f t="shared" si="0"/>
        <v>1.7877184543851218E-2</v>
      </c>
    </row>
    <row r="17" spans="2:6" x14ac:dyDescent="0.25">
      <c r="B17" s="8" t="s">
        <v>27</v>
      </c>
      <c r="C17" s="83"/>
      <c r="D17" s="132"/>
      <c r="E17" s="83">
        <v>9.0972222222222218E-3</v>
      </c>
      <c r="F17" s="95">
        <f t="shared" si="0"/>
        <v>3.1505531505531516E-2</v>
      </c>
    </row>
    <row r="18" spans="2:6" x14ac:dyDescent="0.25">
      <c r="B18" s="8" t="s">
        <v>16</v>
      </c>
      <c r="C18" s="83"/>
      <c r="D18" s="132"/>
      <c r="E18" s="83"/>
      <c r="F18" s="95"/>
    </row>
    <row r="19" spans="2:6" x14ac:dyDescent="0.25">
      <c r="B19" s="8" t="s">
        <v>4</v>
      </c>
      <c r="C19" s="83"/>
      <c r="D19" s="94"/>
      <c r="E19" s="151">
        <v>1.142361111111111E-2</v>
      </c>
      <c r="F19" s="95">
        <f t="shared" si="0"/>
        <v>3.956228956228957E-2</v>
      </c>
    </row>
    <row r="20" spans="2:6" x14ac:dyDescent="0.25">
      <c r="B20" s="8" t="s">
        <v>14</v>
      </c>
      <c r="C20" s="83"/>
      <c r="D20" s="94"/>
      <c r="E20" s="83"/>
      <c r="F20" s="95"/>
    </row>
    <row r="21" spans="2:6" x14ac:dyDescent="0.25">
      <c r="B21" s="8" t="s">
        <v>11</v>
      </c>
      <c r="C21" s="83"/>
      <c r="D21" s="132"/>
      <c r="E21" s="83">
        <v>0.18883101851851841</v>
      </c>
      <c r="F21" s="95">
        <f t="shared" si="0"/>
        <v>0.65396023729357045</v>
      </c>
    </row>
    <row r="22" spans="2:6" x14ac:dyDescent="0.25">
      <c r="B22" s="8" t="s">
        <v>15</v>
      </c>
      <c r="C22" s="83"/>
      <c r="D22" s="132"/>
      <c r="E22" s="83">
        <v>1.2766203703703705E-2</v>
      </c>
      <c r="F22" s="95">
        <f t="shared" si="0"/>
        <v>4.4211960878627568E-2</v>
      </c>
    </row>
    <row r="23" spans="2:6" s="49" customFormat="1" x14ac:dyDescent="0.25">
      <c r="B23" s="8" t="s">
        <v>91</v>
      </c>
      <c r="C23" s="83"/>
      <c r="D23" s="132"/>
      <c r="E23" s="83">
        <v>1.6377314814814813E-2</v>
      </c>
      <c r="F23" s="95">
        <f t="shared" si="0"/>
        <v>5.6717973384640068E-2</v>
      </c>
    </row>
    <row r="24" spans="2:6" x14ac:dyDescent="0.25">
      <c r="B24" s="8" t="s">
        <v>12</v>
      </c>
      <c r="C24" s="83"/>
      <c r="D24" s="132"/>
      <c r="E24" s="83">
        <v>7.2569444444444443E-3</v>
      </c>
      <c r="F24" s="95">
        <f t="shared" si="0"/>
        <v>2.5132275132275141E-2</v>
      </c>
    </row>
    <row r="25" spans="2:6" s="50" customFormat="1" x14ac:dyDescent="0.25">
      <c r="B25" s="8" t="s">
        <v>5</v>
      </c>
      <c r="C25" s="83"/>
      <c r="D25" s="132"/>
      <c r="E25" s="83">
        <v>2.1874999999999998E-3</v>
      </c>
      <c r="F25" s="95">
        <f t="shared" si="0"/>
        <v>7.5757575757575777E-3</v>
      </c>
    </row>
    <row r="26" spans="2:6" x14ac:dyDescent="0.25">
      <c r="B26" s="8" t="s">
        <v>6</v>
      </c>
      <c r="C26" s="102"/>
      <c r="D26" s="132"/>
      <c r="E26" s="83"/>
      <c r="F26" s="95"/>
    </row>
    <row r="27" spans="2:6" x14ac:dyDescent="0.25">
      <c r="B27" s="8" t="s">
        <v>101</v>
      </c>
      <c r="C27" s="102"/>
      <c r="D27" s="83"/>
      <c r="E27" s="83"/>
      <c r="F27" s="95"/>
    </row>
    <row r="28" spans="2:6" x14ac:dyDescent="0.25">
      <c r="B28" s="8" t="s">
        <v>17</v>
      </c>
      <c r="C28" s="102"/>
      <c r="D28" s="94"/>
      <c r="E28" s="83">
        <v>1.7361111111111112E-3</v>
      </c>
      <c r="F28" s="95">
        <f t="shared" si="0"/>
        <v>6.0125060125060152E-3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9.7916666666666655E-3</v>
      </c>
      <c r="D30" s="130">
        <f>SUM(D7:D28)</f>
        <v>1</v>
      </c>
      <c r="E30" s="150">
        <f>SUM(E7:E28)</f>
        <v>0.2887499999999999</v>
      </c>
      <c r="F30" s="131">
        <f>SUM(F7:F28)</f>
        <v>0.99999999999999989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6" t="s">
        <v>140</v>
      </c>
      <c r="C32" s="220"/>
      <c r="D32" s="220"/>
      <c r="E32" s="220"/>
      <c r="F32" s="22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99</v>
      </c>
      <c r="C3" s="201"/>
      <c r="D3" s="201"/>
      <c r="E3" s="201"/>
      <c r="F3" s="202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62</v>
      </c>
      <c r="D5" s="191"/>
      <c r="E5" s="211" t="s">
        <v>63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5"/>
      <c r="D19" s="136"/>
      <c r="E19" s="47"/>
      <c r="F19" s="48"/>
    </row>
    <row r="20" spans="2:6" x14ac:dyDescent="0.25">
      <c r="B20" s="8" t="s">
        <v>14</v>
      </c>
      <c r="C20" s="135"/>
      <c r="D20" s="136"/>
      <c r="E20" s="47"/>
      <c r="F20" s="48"/>
    </row>
    <row r="21" spans="2:6" x14ac:dyDescent="0.25">
      <c r="B21" s="8" t="s">
        <v>11</v>
      </c>
      <c r="C21" s="135"/>
      <c r="D21" s="136"/>
      <c r="E21" s="47"/>
      <c r="F21" s="48"/>
    </row>
    <row r="22" spans="2:6" x14ac:dyDescent="0.25">
      <c r="B22" s="8" t="s">
        <v>15</v>
      </c>
      <c r="C22" s="135"/>
      <c r="D22" s="136"/>
      <c r="E22" s="47"/>
      <c r="F22" s="48"/>
    </row>
    <row r="23" spans="2:6" s="49" customFormat="1" x14ac:dyDescent="0.25">
      <c r="B23" s="8" t="s">
        <v>91</v>
      </c>
      <c r="C23" s="137"/>
      <c r="D23" s="136"/>
      <c r="E23" s="54"/>
      <c r="F23" s="48"/>
    </row>
    <row r="24" spans="2:6" x14ac:dyDescent="0.25">
      <c r="B24" s="8" t="s">
        <v>12</v>
      </c>
      <c r="C24" s="138"/>
      <c r="D24" s="139"/>
      <c r="E24" s="45"/>
      <c r="F24" s="48"/>
    </row>
    <row r="25" spans="2:6" s="50" customFormat="1" x14ac:dyDescent="0.25">
      <c r="B25" s="8" t="s">
        <v>5</v>
      </c>
      <c r="C25" s="140"/>
      <c r="D25" s="139"/>
      <c r="E25" s="43"/>
      <c r="F25" s="48"/>
    </row>
    <row r="26" spans="2:6" x14ac:dyDescent="0.25">
      <c r="B26" s="8" t="s">
        <v>6</v>
      </c>
      <c r="C26" s="140"/>
      <c r="D26" s="139"/>
      <c r="E26" s="47"/>
      <c r="F26" s="48"/>
    </row>
    <row r="27" spans="2:6" x14ac:dyDescent="0.25">
      <c r="B27" s="8" t="s">
        <v>101</v>
      </c>
      <c r="C27" s="140"/>
      <c r="D27" s="135"/>
      <c r="E27" s="47"/>
      <c r="F27" s="48"/>
    </row>
    <row r="28" spans="2:6" x14ac:dyDescent="0.25">
      <c r="B28" s="8" t="s">
        <v>17</v>
      </c>
      <c r="C28" s="140"/>
      <c r="D28" s="135"/>
      <c r="E28" s="47"/>
      <c r="F28" s="48"/>
    </row>
    <row r="29" spans="2:6" x14ac:dyDescent="0.25">
      <c r="B29" s="8"/>
      <c r="C29" s="141"/>
      <c r="D29" s="142"/>
      <c r="E29" s="52"/>
      <c r="F29" s="48"/>
    </row>
    <row r="30" spans="2:6" x14ac:dyDescent="0.25">
      <c r="B30" s="53" t="s">
        <v>29</v>
      </c>
      <c r="C30" s="143"/>
      <c r="D30" s="144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2" t="s">
        <v>121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71</v>
      </c>
      <c r="C3" s="209"/>
      <c r="D3" s="209"/>
      <c r="E3" s="209"/>
      <c r="F3" s="210"/>
    </row>
    <row r="4" spans="2:6" x14ac:dyDescent="0.25">
      <c r="B4" s="190" t="s">
        <v>132</v>
      </c>
      <c r="C4" s="191"/>
      <c r="D4" s="191"/>
      <c r="E4" s="191"/>
      <c r="F4" s="192"/>
    </row>
    <row r="5" spans="2:6" x14ac:dyDescent="0.25">
      <c r="B5" s="42"/>
      <c r="C5" s="195" t="s">
        <v>72</v>
      </c>
      <c r="D5" s="191"/>
      <c r="E5" s="211" t="s">
        <v>73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9"/>
      <c r="D7" s="84"/>
      <c r="E7" s="65"/>
      <c r="F7" s="69"/>
    </row>
    <row r="8" spans="2:6" x14ac:dyDescent="0.25">
      <c r="B8" s="8" t="s">
        <v>13</v>
      </c>
      <c r="C8" s="129"/>
      <c r="D8" s="84"/>
      <c r="E8" s="65"/>
      <c r="F8" s="69"/>
    </row>
    <row r="9" spans="2:6" x14ac:dyDescent="0.25">
      <c r="B9" s="8" t="s">
        <v>0</v>
      </c>
      <c r="C9" s="129"/>
      <c r="D9" s="84"/>
      <c r="E9" s="65"/>
      <c r="F9" s="69"/>
    </row>
    <row r="10" spans="2:6" x14ac:dyDescent="0.25">
      <c r="B10" s="8" t="s">
        <v>8</v>
      </c>
      <c r="C10" s="129"/>
      <c r="D10" s="84"/>
      <c r="E10" s="65"/>
      <c r="F10" s="69"/>
    </row>
    <row r="11" spans="2:6" x14ac:dyDescent="0.25">
      <c r="B11" s="8" t="s">
        <v>26</v>
      </c>
      <c r="C11" s="129"/>
      <c r="D11" s="84"/>
      <c r="E11" s="65"/>
      <c r="F11" s="69"/>
    </row>
    <row r="12" spans="2:6" x14ac:dyDescent="0.25">
      <c r="B12" s="8" t="s">
        <v>3</v>
      </c>
      <c r="C12" s="129"/>
      <c r="D12" s="84"/>
      <c r="E12" s="65"/>
      <c r="F12" s="69"/>
    </row>
    <row r="13" spans="2:6" x14ac:dyDescent="0.25">
      <c r="B13" s="8" t="s">
        <v>7</v>
      </c>
      <c r="C13" s="129"/>
      <c r="D13" s="84"/>
      <c r="E13" s="65"/>
      <c r="F13" s="69"/>
    </row>
    <row r="14" spans="2:6" x14ac:dyDescent="0.25">
      <c r="B14" s="8" t="s">
        <v>2</v>
      </c>
      <c r="C14" s="129"/>
      <c r="D14" s="84"/>
      <c r="E14" s="65"/>
      <c r="F14" s="69"/>
    </row>
    <row r="15" spans="2:6" x14ac:dyDescent="0.25">
      <c r="B15" s="8" t="s">
        <v>9</v>
      </c>
      <c r="C15" s="129"/>
      <c r="D15" s="84"/>
      <c r="E15" s="65"/>
      <c r="F15" s="69"/>
    </row>
    <row r="16" spans="2:6" x14ac:dyDescent="0.25">
      <c r="B16" s="8" t="s">
        <v>1</v>
      </c>
      <c r="C16" s="129"/>
      <c r="D16" s="84"/>
      <c r="E16" s="65"/>
      <c r="F16" s="69"/>
    </row>
    <row r="17" spans="2:6" x14ac:dyDescent="0.25">
      <c r="B17" s="8" t="s">
        <v>27</v>
      </c>
      <c r="C17" s="129"/>
      <c r="D17" s="84"/>
      <c r="E17" s="65"/>
      <c r="F17" s="69"/>
    </row>
    <row r="18" spans="2:6" x14ac:dyDescent="0.25">
      <c r="B18" s="8" t="s">
        <v>16</v>
      </c>
      <c r="C18" s="129"/>
      <c r="D18" s="84"/>
      <c r="E18" s="65"/>
      <c r="F18" s="69"/>
    </row>
    <row r="19" spans="2:6" x14ac:dyDescent="0.25">
      <c r="B19" s="8" t="s">
        <v>4</v>
      </c>
      <c r="C19" s="129">
        <v>7.8703703703703705E-4</v>
      </c>
      <c r="D19" s="84">
        <f t="shared" ref="D17:D25" si="0">C19/$C$30</f>
        <v>1.0029498525073744E-2</v>
      </c>
      <c r="E19" s="65"/>
      <c r="F19" s="69"/>
    </row>
    <row r="20" spans="2:6" x14ac:dyDescent="0.25">
      <c r="B20" s="8" t="s">
        <v>14</v>
      </c>
      <c r="C20" s="129"/>
      <c r="D20" s="84"/>
      <c r="E20" s="65"/>
      <c r="F20" s="69"/>
    </row>
    <row r="21" spans="2:6" x14ac:dyDescent="0.25">
      <c r="B21" s="8" t="s">
        <v>11</v>
      </c>
      <c r="C21" s="83">
        <v>1.3194444444444445E-3</v>
      </c>
      <c r="D21" s="84">
        <f t="shared" si="0"/>
        <v>1.6814159292035395E-2</v>
      </c>
      <c r="E21" s="65"/>
      <c r="F21" s="69"/>
    </row>
    <row r="22" spans="2:6" x14ac:dyDescent="0.25">
      <c r="B22" s="8" t="s">
        <v>15</v>
      </c>
      <c r="C22" s="129">
        <v>2.9629629629629624E-3</v>
      </c>
      <c r="D22" s="84">
        <f t="shared" si="0"/>
        <v>3.7758112094395266E-2</v>
      </c>
      <c r="E22" s="65"/>
      <c r="F22" s="69"/>
    </row>
    <row r="23" spans="2:6" s="49" customFormat="1" x14ac:dyDescent="0.25">
      <c r="B23" s="8" t="s">
        <v>91</v>
      </c>
      <c r="C23" s="129"/>
      <c r="D23" s="84"/>
      <c r="E23" s="74"/>
      <c r="F23" s="70"/>
    </row>
    <row r="24" spans="2:6" x14ac:dyDescent="0.25">
      <c r="B24" s="78" t="s">
        <v>12</v>
      </c>
      <c r="C24" s="129">
        <v>3.8194444444444446E-4</v>
      </c>
      <c r="D24" s="84">
        <f t="shared" si="0"/>
        <v>4.8672566371681407E-3</v>
      </c>
      <c r="E24" s="45"/>
      <c r="F24" s="71"/>
    </row>
    <row r="25" spans="2:6" s="50" customFormat="1" x14ac:dyDescent="0.25">
      <c r="B25" s="78" t="s">
        <v>5</v>
      </c>
      <c r="C25" s="83">
        <v>7.302083333333334E-2</v>
      </c>
      <c r="D25" s="84">
        <f t="shared" si="0"/>
        <v>0.9305309734513274</v>
      </c>
      <c r="E25" s="43"/>
      <c r="F25" s="44"/>
    </row>
    <row r="26" spans="2:6" x14ac:dyDescent="0.25">
      <c r="B26" s="8" t="s">
        <v>6</v>
      </c>
      <c r="C26" s="102"/>
      <c r="D26" s="84"/>
      <c r="E26" s="47"/>
      <c r="F26" s="69"/>
    </row>
    <row r="27" spans="2:6" x14ac:dyDescent="0.25">
      <c r="B27" s="8" t="s">
        <v>101</v>
      </c>
      <c r="C27" s="102"/>
      <c r="D27" s="84"/>
      <c r="E27" s="47"/>
      <c r="F27" s="69"/>
    </row>
    <row r="28" spans="2:6" x14ac:dyDescent="0.25">
      <c r="B28" s="8" t="s">
        <v>17</v>
      </c>
      <c r="C28" s="102"/>
      <c r="D28" s="84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7.8472222222222235E-2</v>
      </c>
      <c r="D30" s="123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5" t="s">
        <v>141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s="81" customFormat="1" x14ac:dyDescent="0.25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4.6296296296296294E-5</v>
      </c>
      <c r="D7" s="83">
        <v>9.7337962962962959E-3</v>
      </c>
      <c r="E7" s="83"/>
      <c r="F7" s="83"/>
      <c r="G7" s="83"/>
      <c r="H7" s="83"/>
      <c r="I7" s="83"/>
      <c r="J7" s="83"/>
      <c r="K7" s="85">
        <f t="shared" ref="K7:K28" si="0">J7+I7+H7+G7+F7+E7+D7+C7</f>
        <v>9.780092592592592E-3</v>
      </c>
    </row>
    <row r="8" spans="2:11" x14ac:dyDescent="0.25">
      <c r="B8" s="8" t="s">
        <v>13</v>
      </c>
      <c r="C8" s="83">
        <v>2.1817129629629634E-2</v>
      </c>
      <c r="D8" s="83"/>
      <c r="E8" s="83">
        <v>9.7569444444444448E-3</v>
      </c>
      <c r="F8" s="83">
        <v>3.1018518518518509E-3</v>
      </c>
      <c r="G8" s="83"/>
      <c r="H8" s="83">
        <v>2.9629629629629632E-3</v>
      </c>
      <c r="I8" s="83"/>
      <c r="J8" s="83"/>
      <c r="K8" s="85">
        <f t="shared" si="0"/>
        <v>3.7638888888888888E-2</v>
      </c>
    </row>
    <row r="9" spans="2:11" x14ac:dyDescent="0.25">
      <c r="B9" s="8" t="s">
        <v>0</v>
      </c>
      <c r="C9" s="83">
        <v>3.998842592592592E-2</v>
      </c>
      <c r="D9" s="83">
        <v>8.8136574074074076E-2</v>
      </c>
      <c r="E9" s="83">
        <v>6.4999999999999863E-2</v>
      </c>
      <c r="F9" s="83">
        <v>1.7465277777777777E-2</v>
      </c>
      <c r="G9" s="83">
        <v>5.5833333333333346E-2</v>
      </c>
      <c r="H9" s="83">
        <v>4.2824074074074075E-3</v>
      </c>
      <c r="I9" s="83"/>
      <c r="J9" s="83">
        <v>2.7430555555555554E-3</v>
      </c>
      <c r="K9" s="85">
        <f t="shared" si="0"/>
        <v>0.27344907407407393</v>
      </c>
    </row>
    <row r="10" spans="2:11" x14ac:dyDescent="0.25">
      <c r="B10" s="8" t="s">
        <v>8</v>
      </c>
      <c r="C10" s="83">
        <v>2.642361111111111E-2</v>
      </c>
      <c r="D10" s="83">
        <v>1.4374999999999999E-2</v>
      </c>
      <c r="E10" s="83"/>
      <c r="F10" s="83">
        <v>2.4074074074074072E-3</v>
      </c>
      <c r="G10" s="83">
        <v>1.9178240740740739E-2</v>
      </c>
      <c r="H10" s="83"/>
      <c r="I10" s="83">
        <v>1.8750000000000001E-3</v>
      </c>
      <c r="J10" s="83">
        <v>2.0833333333333335E-4</v>
      </c>
      <c r="K10" s="85">
        <f t="shared" si="0"/>
        <v>6.446759259259259E-2</v>
      </c>
    </row>
    <row r="11" spans="2:11" x14ac:dyDescent="0.25">
      <c r="B11" s="8" t="s">
        <v>26</v>
      </c>
      <c r="C11" s="83">
        <v>3.0324074074074077E-3</v>
      </c>
      <c r="D11" s="83">
        <v>1.4814814814814814E-3</v>
      </c>
      <c r="E11" s="83"/>
      <c r="F11" s="83">
        <v>2.5000000000000001E-3</v>
      </c>
      <c r="G11" s="83">
        <v>3.5879629629629635E-4</v>
      </c>
      <c r="H11" s="83"/>
      <c r="I11" s="83"/>
      <c r="J11" s="83"/>
      <c r="K11" s="85">
        <f t="shared" si="0"/>
        <v>7.3726851851851852E-3</v>
      </c>
    </row>
    <row r="12" spans="2:11" x14ac:dyDescent="0.25">
      <c r="B12" s="8" t="s">
        <v>3</v>
      </c>
      <c r="C12" s="83">
        <v>5.8506944444444445E-2</v>
      </c>
      <c r="D12" s="83">
        <v>4.0706018518518509E-2</v>
      </c>
      <c r="E12" s="83">
        <v>0.11729166666666702</v>
      </c>
      <c r="F12" s="83">
        <v>3.7187500000000005E-2</v>
      </c>
      <c r="G12" s="83">
        <v>0.10975694444444446</v>
      </c>
      <c r="H12" s="83">
        <v>5.1041666666666666E-3</v>
      </c>
      <c r="I12" s="83">
        <v>9.2939814814814812E-3</v>
      </c>
      <c r="J12" s="83">
        <v>1.4236111111111112E-3</v>
      </c>
      <c r="K12" s="85">
        <f t="shared" si="0"/>
        <v>0.37927083333333372</v>
      </c>
    </row>
    <row r="13" spans="2:11" x14ac:dyDescent="0.25">
      <c r="B13" s="8" t="s">
        <v>7</v>
      </c>
      <c r="C13" s="83">
        <v>2.34375E-2</v>
      </c>
      <c r="D13" s="83">
        <v>3.3483796296296296E-2</v>
      </c>
      <c r="E13" s="83">
        <v>1.9166666666666665E-2</v>
      </c>
      <c r="F13" s="83">
        <v>9.2476851851851852E-3</v>
      </c>
      <c r="G13" s="83">
        <v>8.6689814814814824E-3</v>
      </c>
      <c r="H13" s="83">
        <v>1.2048611111111111E-2</v>
      </c>
      <c r="I13" s="83">
        <v>1.3900462962962962E-2</v>
      </c>
      <c r="J13" s="83">
        <v>5.7870370370370366E-5</v>
      </c>
      <c r="K13" s="85">
        <f t="shared" si="0"/>
        <v>0.12001157407407409</v>
      </c>
    </row>
    <row r="14" spans="2:11" x14ac:dyDescent="0.25">
      <c r="B14" s="8" t="s">
        <v>2</v>
      </c>
      <c r="C14" s="83">
        <v>4.363425925925926E-3</v>
      </c>
      <c r="D14" s="83">
        <v>1.7106481481481479E-2</v>
      </c>
      <c r="E14" s="83">
        <v>1.5162037037037035E-2</v>
      </c>
      <c r="F14" s="83">
        <v>1.3483796296296296E-2</v>
      </c>
      <c r="G14" s="83">
        <v>2.3807870370370372E-2</v>
      </c>
      <c r="H14" s="83"/>
      <c r="I14" s="83">
        <v>7.5462962962962975E-3</v>
      </c>
      <c r="J14" s="83">
        <v>5.0925925925925921E-4</v>
      </c>
      <c r="K14" s="85">
        <f t="shared" si="0"/>
        <v>8.1979166666666659E-2</v>
      </c>
    </row>
    <row r="15" spans="2:11" x14ac:dyDescent="0.25">
      <c r="B15" s="8" t="s">
        <v>9</v>
      </c>
      <c r="C15" s="83">
        <v>1.8368055555555554E-2</v>
      </c>
      <c r="D15" s="83">
        <v>1.7835648148148149E-2</v>
      </c>
      <c r="E15" s="83"/>
      <c r="F15" s="83">
        <v>2.9050925925925924E-3</v>
      </c>
      <c r="G15" s="83">
        <v>4.9421296296296297E-3</v>
      </c>
      <c r="H15" s="83"/>
      <c r="I15" s="83"/>
      <c r="J15" s="83"/>
      <c r="K15" s="85">
        <f t="shared" si="0"/>
        <v>4.4050925925925924E-2</v>
      </c>
    </row>
    <row r="16" spans="2:11" x14ac:dyDescent="0.25">
      <c r="B16" s="8" t="s">
        <v>1</v>
      </c>
      <c r="C16" s="83">
        <v>3.576388888888888E-2</v>
      </c>
      <c r="D16" s="83">
        <v>1.0983796296296297E-2</v>
      </c>
      <c r="E16" s="83"/>
      <c r="F16" s="83">
        <v>1.5046296296296296E-3</v>
      </c>
      <c r="G16" s="83">
        <v>9.8032407407407408E-3</v>
      </c>
      <c r="H16" s="83"/>
      <c r="I16" s="83">
        <v>5.7870370370370376E-3</v>
      </c>
      <c r="J16" s="83">
        <v>6.9444444444444444E-5</v>
      </c>
      <c r="K16" s="85">
        <f t="shared" si="0"/>
        <v>6.3912037037037031E-2</v>
      </c>
    </row>
    <row r="17" spans="2:11" x14ac:dyDescent="0.25">
      <c r="B17" s="8" t="s">
        <v>27</v>
      </c>
      <c r="C17" s="83">
        <v>3.2928240740740751E-2</v>
      </c>
      <c r="D17" s="83">
        <v>4.1400462962962972E-2</v>
      </c>
      <c r="E17" s="83">
        <v>5.4282407407407404E-3</v>
      </c>
      <c r="F17" s="83">
        <v>1.1921296296296296E-2</v>
      </c>
      <c r="G17" s="83">
        <v>9.3981481481481468E-3</v>
      </c>
      <c r="H17" s="83">
        <v>4.8958333333333336E-3</v>
      </c>
      <c r="I17" s="83">
        <v>2.5833333333333333E-2</v>
      </c>
      <c r="J17" s="83">
        <v>4.0509259259259258E-4</v>
      </c>
      <c r="K17" s="85">
        <f t="shared" si="0"/>
        <v>0.13221064814814817</v>
      </c>
    </row>
    <row r="18" spans="2:11" x14ac:dyDescent="0.25">
      <c r="B18" s="8" t="s">
        <v>16</v>
      </c>
      <c r="C18" s="83">
        <v>1.9328703703703704E-3</v>
      </c>
      <c r="D18" s="83">
        <v>7.9976851851851858E-3</v>
      </c>
      <c r="E18" s="83"/>
      <c r="F18" s="83"/>
      <c r="G18" s="83"/>
      <c r="H18" s="83"/>
      <c r="I18" s="83"/>
      <c r="J18" s="83"/>
      <c r="K18" s="85">
        <f t="shared" si="0"/>
        <v>9.9305555555555571E-3</v>
      </c>
    </row>
    <row r="19" spans="2:11" x14ac:dyDescent="0.25">
      <c r="B19" s="8" t="s">
        <v>4</v>
      </c>
      <c r="C19" s="83">
        <v>1.0439814814814817E-2</v>
      </c>
      <c r="D19" s="83">
        <v>2.627314814814815E-2</v>
      </c>
      <c r="E19" s="83">
        <v>5.5902777777777773E-3</v>
      </c>
      <c r="F19" s="83">
        <v>2.8032407407407405E-2</v>
      </c>
      <c r="G19" s="83">
        <v>2.4895833333333332E-2</v>
      </c>
      <c r="H19" s="83">
        <v>1.3865740740740741E-2</v>
      </c>
      <c r="I19" s="83">
        <v>1.8692129629629631E-2</v>
      </c>
      <c r="J19" s="83">
        <v>1.6203703703703703E-4</v>
      </c>
      <c r="K19" s="85">
        <f t="shared" si="0"/>
        <v>0.12795138888888888</v>
      </c>
    </row>
    <row r="20" spans="2:11" x14ac:dyDescent="0.25">
      <c r="B20" s="8" t="s">
        <v>14</v>
      </c>
      <c r="C20" s="83">
        <v>1.9432870370370368E-2</v>
      </c>
      <c r="D20" s="83">
        <v>3.4745370370370371E-2</v>
      </c>
      <c r="E20" s="83">
        <v>3.9351851851851848E-3</v>
      </c>
      <c r="F20" s="83">
        <v>8.5532407407407397E-3</v>
      </c>
      <c r="G20" s="83">
        <v>3.3356481481481494E-2</v>
      </c>
      <c r="H20" s="83">
        <v>7.4189814814814813E-3</v>
      </c>
      <c r="I20" s="83">
        <v>1.9699074074074074E-2</v>
      </c>
      <c r="J20" s="83">
        <v>4.5138888888888887E-4</v>
      </c>
      <c r="K20" s="85">
        <f t="shared" si="0"/>
        <v>0.12759259259259259</v>
      </c>
    </row>
    <row r="21" spans="2:11" x14ac:dyDescent="0.25">
      <c r="B21" s="8" t="s">
        <v>11</v>
      </c>
      <c r="C21" s="83">
        <v>9.0937500000000032E-2</v>
      </c>
      <c r="D21" s="83">
        <v>4.2152777777777782E-2</v>
      </c>
      <c r="E21" s="83">
        <v>5.7696759259259225E-2</v>
      </c>
      <c r="F21" s="83">
        <v>2.8877314814814817E-2</v>
      </c>
      <c r="G21" s="83">
        <v>8.369212962962963E-2</v>
      </c>
      <c r="H21" s="83"/>
      <c r="I21" s="83">
        <v>3.9872685185185198E-2</v>
      </c>
      <c r="J21" s="83">
        <v>2.0833333333333335E-4</v>
      </c>
      <c r="K21" s="85">
        <f t="shared" si="0"/>
        <v>0.34343749999999995</v>
      </c>
    </row>
    <row r="22" spans="2:11" x14ac:dyDescent="0.25">
      <c r="B22" s="8" t="s">
        <v>15</v>
      </c>
      <c r="C22" s="83">
        <v>3.5717592592592592E-2</v>
      </c>
      <c r="D22" s="83">
        <v>6.0057870370370373E-2</v>
      </c>
      <c r="E22" s="83">
        <v>2.2835648148148154E-2</v>
      </c>
      <c r="F22" s="83">
        <v>5.6481481481481495E-3</v>
      </c>
      <c r="G22" s="83">
        <v>7.6273148148148142E-3</v>
      </c>
      <c r="H22" s="83"/>
      <c r="I22" s="83">
        <v>2.6736111111111114E-3</v>
      </c>
      <c r="J22" s="83">
        <v>2.8935185185185189E-4</v>
      </c>
      <c r="K22" s="85">
        <f t="shared" si="0"/>
        <v>0.13484953703703706</v>
      </c>
    </row>
    <row r="23" spans="2:11" x14ac:dyDescent="0.25">
      <c r="B23" s="8" t="s">
        <v>91</v>
      </c>
      <c r="C23" s="83">
        <v>0.15188657407407405</v>
      </c>
      <c r="D23" s="83">
        <v>7.6354166666666681E-2</v>
      </c>
      <c r="E23" s="83">
        <v>5.4745370370370364E-3</v>
      </c>
      <c r="F23" s="83">
        <v>2.6944444444444444E-2</v>
      </c>
      <c r="G23" s="83">
        <v>4.5868055555555558E-2</v>
      </c>
      <c r="H23" s="83">
        <v>3.0868055555555558E-2</v>
      </c>
      <c r="I23" s="83">
        <v>5.1099537037037027E-2</v>
      </c>
      <c r="J23" s="83">
        <v>4.5138888888888892E-4</v>
      </c>
      <c r="K23" s="85">
        <f t="shared" si="0"/>
        <v>0.38894675925925926</v>
      </c>
    </row>
    <row r="24" spans="2:11" x14ac:dyDescent="0.25">
      <c r="B24" s="8" t="s">
        <v>12</v>
      </c>
      <c r="C24" s="83">
        <v>2.5266203703703704E-2</v>
      </c>
      <c r="D24" s="83">
        <v>2.3402777777777776E-2</v>
      </c>
      <c r="E24" s="83">
        <v>1.337962962962963E-2</v>
      </c>
      <c r="F24" s="83">
        <v>2.0486111111111113E-3</v>
      </c>
      <c r="G24" s="83">
        <v>9.8495370370370369E-3</v>
      </c>
      <c r="H24" s="83">
        <v>9.780092592592592E-3</v>
      </c>
      <c r="I24" s="83">
        <v>4.3368055555555569E-2</v>
      </c>
      <c r="J24" s="83">
        <v>1.736111111111111E-3</v>
      </c>
      <c r="K24" s="85">
        <f t="shared" si="0"/>
        <v>0.12883101851851853</v>
      </c>
    </row>
    <row r="25" spans="2:11" x14ac:dyDescent="0.25">
      <c r="B25" s="8" t="s">
        <v>5</v>
      </c>
      <c r="C25" s="83">
        <v>4.2476851851851851E-3</v>
      </c>
      <c r="D25" s="83">
        <v>4.2361111111111115E-3</v>
      </c>
      <c r="E25" s="83">
        <v>2.9884259259259267E-2</v>
      </c>
      <c r="F25" s="83"/>
      <c r="G25" s="83">
        <v>5.8912037037037041E-3</v>
      </c>
      <c r="H25" s="83"/>
      <c r="I25" s="83">
        <v>1.3599537037037037E-2</v>
      </c>
      <c r="J25" s="83"/>
      <c r="K25" s="85">
        <f t="shared" si="0"/>
        <v>5.7858796296296304E-2</v>
      </c>
    </row>
    <row r="26" spans="2:11" x14ac:dyDescent="0.25">
      <c r="B26" s="8" t="s">
        <v>6</v>
      </c>
      <c r="C26" s="83">
        <v>3.2060185185185182E-3</v>
      </c>
      <c r="D26" s="83"/>
      <c r="E26" s="83">
        <v>4.0972222222222226E-3</v>
      </c>
      <c r="F26" s="83"/>
      <c r="G26" s="83"/>
      <c r="H26" s="83"/>
      <c r="I26" s="83"/>
      <c r="J26" s="83">
        <v>1.8518518518518518E-4</v>
      </c>
      <c r="K26" s="85">
        <f t="shared" si="0"/>
        <v>7.4884259259259262E-3</v>
      </c>
    </row>
    <row r="27" spans="2:11" x14ac:dyDescent="0.25">
      <c r="B27" s="8" t="s">
        <v>101</v>
      </c>
      <c r="C27" s="83">
        <v>1.1620370370370373E-2</v>
      </c>
      <c r="D27" s="83">
        <v>9.1319444444444443E-3</v>
      </c>
      <c r="E27" s="83">
        <v>4.7800925925925927E-3</v>
      </c>
      <c r="F27" s="83">
        <v>1.1921296296296296E-3</v>
      </c>
      <c r="G27" s="83"/>
      <c r="H27" s="83"/>
      <c r="I27" s="83"/>
      <c r="J27" s="83">
        <v>2.3148148148148146E-4</v>
      </c>
      <c r="K27" s="85">
        <f t="shared" si="0"/>
        <v>2.6956018518518518E-2</v>
      </c>
    </row>
    <row r="28" spans="2:11" x14ac:dyDescent="0.25">
      <c r="B28" s="8" t="s">
        <v>17</v>
      </c>
      <c r="C28" s="83">
        <v>7.3379629629629628E-3</v>
      </c>
      <c r="D28" s="83">
        <v>1.6203703703703701E-3</v>
      </c>
      <c r="E28" s="83">
        <v>9.3171296296296301E-3</v>
      </c>
      <c r="F28" s="83"/>
      <c r="G28" s="83"/>
      <c r="H28" s="83"/>
      <c r="I28" s="83">
        <v>4.9768518518518521E-3</v>
      </c>
      <c r="J28" s="83"/>
      <c r="K28" s="85">
        <f t="shared" si="0"/>
        <v>2.3252314814814816E-2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0.62670138888888893</v>
      </c>
      <c r="D30" s="89">
        <f t="shared" ref="D30:J30" si="1">SUM(D7:D28)</f>
        <v>0.56121527777777769</v>
      </c>
      <c r="E30" s="89">
        <f t="shared" si="1"/>
        <v>0.38879629629629642</v>
      </c>
      <c r="F30" s="89">
        <f t="shared" si="1"/>
        <v>0.20302083333333332</v>
      </c>
      <c r="G30" s="89">
        <f t="shared" si="1"/>
        <v>0.4529282407407409</v>
      </c>
      <c r="H30" s="89">
        <f t="shared" si="1"/>
        <v>9.1226851851851851E-2</v>
      </c>
      <c r="I30" s="89">
        <f t="shared" si="1"/>
        <v>0.25821759259259264</v>
      </c>
      <c r="J30" s="89">
        <f t="shared" si="1"/>
        <v>9.1319444444444443E-3</v>
      </c>
      <c r="K30" s="90">
        <f>SUM(K7:K28)</f>
        <v>2.5912384259259262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>
        <v>2.8472222222222219E-3</v>
      </c>
      <c r="J8" s="83">
        <v>6.2384259259259259E-3</v>
      </c>
      <c r="K8" s="85">
        <f t="shared" ref="K7:K28" si="0">J8+I8+H8+G8+F8+E8+D8+C8</f>
        <v>9.0856481481481483E-3</v>
      </c>
    </row>
    <row r="9" spans="2:11" x14ac:dyDescent="0.25">
      <c r="B9" s="8" t="s">
        <v>0</v>
      </c>
      <c r="C9" s="83"/>
      <c r="D9" s="83"/>
      <c r="E9" s="83"/>
      <c r="F9" s="83"/>
      <c r="G9" s="83">
        <v>1.3668981481481482E-2</v>
      </c>
      <c r="H9" s="83"/>
      <c r="I9" s="83"/>
      <c r="J9" s="83">
        <v>1.7210648148148152E-2</v>
      </c>
      <c r="K9" s="85">
        <f t="shared" si="0"/>
        <v>3.0879629629629632E-2</v>
      </c>
    </row>
    <row r="10" spans="2:11" x14ac:dyDescent="0.25">
      <c r="B10" s="8" t="s">
        <v>8</v>
      </c>
      <c r="C10" s="83">
        <v>3.5069444444444445E-3</v>
      </c>
      <c r="D10" s="83"/>
      <c r="E10" s="83"/>
      <c r="F10" s="83"/>
      <c r="G10" s="83">
        <v>1.2650462962962964E-2</v>
      </c>
      <c r="H10" s="83"/>
      <c r="I10" s="83"/>
      <c r="J10" s="83"/>
      <c r="K10" s="85">
        <f t="shared" si="0"/>
        <v>1.6157407407407409E-2</v>
      </c>
    </row>
    <row r="11" spans="2:11" x14ac:dyDescent="0.25">
      <c r="B11" s="8" t="s">
        <v>26</v>
      </c>
      <c r="C11" s="83"/>
      <c r="D11" s="83"/>
      <c r="E11" s="83"/>
      <c r="F11" s="83"/>
      <c r="G11" s="83">
        <v>1.9328703703703704E-3</v>
      </c>
      <c r="H11" s="83"/>
      <c r="I11" s="83"/>
      <c r="J11" s="83">
        <v>5.3240740740740744E-4</v>
      </c>
      <c r="K11" s="85">
        <f t="shared" si="0"/>
        <v>2.465277777777778E-3</v>
      </c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>
        <v>3.2199074074074074E-2</v>
      </c>
      <c r="J12" s="83">
        <v>2.1956018518518521E-2</v>
      </c>
      <c r="K12" s="85">
        <f t="shared" si="0"/>
        <v>5.4155092592592595E-2</v>
      </c>
    </row>
    <row r="13" spans="2:11" x14ac:dyDescent="0.25">
      <c r="B13" s="8" t="s">
        <v>7</v>
      </c>
      <c r="C13" s="83"/>
      <c r="D13" s="83">
        <v>1.7708333333333332E-3</v>
      </c>
      <c r="E13" s="83"/>
      <c r="F13" s="83"/>
      <c r="G13" s="83">
        <v>1.5462962962962961E-2</v>
      </c>
      <c r="H13" s="83"/>
      <c r="I13" s="83"/>
      <c r="J13" s="83"/>
      <c r="K13" s="85">
        <f t="shared" si="0"/>
        <v>1.7233796296296296E-2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>
        <v>4.4328703703703709E-3</v>
      </c>
      <c r="J15" s="83"/>
      <c r="K15" s="85">
        <f t="shared" si="0"/>
        <v>4.4328703703703709E-3</v>
      </c>
    </row>
    <row r="16" spans="2:11" x14ac:dyDescent="0.25">
      <c r="B16" s="8" t="s">
        <v>1</v>
      </c>
      <c r="C16" s="83"/>
      <c r="D16" s="83"/>
      <c r="E16" s="83"/>
      <c r="F16" s="83"/>
      <c r="G16" s="83">
        <v>2.3148148148148151E-3</v>
      </c>
      <c r="H16" s="83"/>
      <c r="I16" s="83">
        <v>5.8680555555555552E-3</v>
      </c>
      <c r="J16" s="83">
        <v>2.0833333333333335E-4</v>
      </c>
      <c r="K16" s="85">
        <f t="shared" si="0"/>
        <v>8.3912037037037028E-3</v>
      </c>
    </row>
    <row r="17" spans="2:11" x14ac:dyDescent="0.25">
      <c r="B17" s="8" t="s">
        <v>27</v>
      </c>
      <c r="C17" s="83"/>
      <c r="D17" s="83">
        <v>2.1412037037037038E-3</v>
      </c>
      <c r="E17" s="83"/>
      <c r="F17" s="83"/>
      <c r="G17" s="83">
        <v>1.2939814814814817E-2</v>
      </c>
      <c r="H17" s="83"/>
      <c r="I17" s="83">
        <v>8.2986111111111108E-3</v>
      </c>
      <c r="J17" s="83"/>
      <c r="K17" s="85">
        <f t="shared" si="0"/>
        <v>2.3379629629629632E-2</v>
      </c>
    </row>
    <row r="18" spans="2:11" x14ac:dyDescent="0.25">
      <c r="B18" s="8" t="s">
        <v>16</v>
      </c>
      <c r="C18" s="83"/>
      <c r="D18" s="83"/>
      <c r="E18" s="83"/>
      <c r="F18" s="83"/>
      <c r="G18" s="83">
        <v>3.9814814814814817E-3</v>
      </c>
      <c r="H18" s="83"/>
      <c r="I18" s="83"/>
      <c r="J18" s="83"/>
      <c r="K18" s="85">
        <f t="shared" si="0"/>
        <v>3.9814814814814817E-3</v>
      </c>
    </row>
    <row r="19" spans="2:11" x14ac:dyDescent="0.25">
      <c r="B19" s="8" t="s">
        <v>4</v>
      </c>
      <c r="C19" s="83">
        <v>2.1527777777777778E-3</v>
      </c>
      <c r="D19" s="83"/>
      <c r="E19" s="83">
        <v>5.0115740740740745E-3</v>
      </c>
      <c r="F19" s="83"/>
      <c r="G19" s="83">
        <v>2.3125E-2</v>
      </c>
      <c r="H19" s="83"/>
      <c r="I19" s="83"/>
      <c r="J19" s="83">
        <v>3.9814814814814817E-3</v>
      </c>
      <c r="K19" s="85">
        <f t="shared" si="0"/>
        <v>3.4270833333333334E-2</v>
      </c>
    </row>
    <row r="20" spans="2:11" x14ac:dyDescent="0.25">
      <c r="B20" s="8" t="s">
        <v>14</v>
      </c>
      <c r="C20" s="83"/>
      <c r="D20" s="83"/>
      <c r="E20" s="83"/>
      <c r="F20" s="83"/>
      <c r="G20" s="83">
        <v>6.2615740740740739E-3</v>
      </c>
      <c r="H20" s="83"/>
      <c r="I20" s="83"/>
      <c r="J20" s="83">
        <v>7.6388888888888882E-4</v>
      </c>
      <c r="K20" s="85">
        <f t="shared" si="0"/>
        <v>7.0254629629629625E-3</v>
      </c>
    </row>
    <row r="21" spans="2:11" x14ac:dyDescent="0.25">
      <c r="B21" s="8" t="s">
        <v>11</v>
      </c>
      <c r="C21" s="83">
        <v>3.725694444444444E-2</v>
      </c>
      <c r="D21" s="83">
        <v>2.8576388888888891E-2</v>
      </c>
      <c r="E21" s="83">
        <v>6.0196759259259255E-2</v>
      </c>
      <c r="F21" s="83">
        <v>2.3495370370370371E-3</v>
      </c>
      <c r="G21" s="83">
        <v>2.0462962962962961E-2</v>
      </c>
      <c r="H21" s="83"/>
      <c r="I21" s="83">
        <v>5.1909722222222232E-2</v>
      </c>
      <c r="J21" s="83">
        <v>2.8680555555555563E-2</v>
      </c>
      <c r="K21" s="85">
        <f t="shared" si="0"/>
        <v>0.22943287037037038</v>
      </c>
    </row>
    <row r="22" spans="2:11" x14ac:dyDescent="0.25">
      <c r="B22" s="8" t="s">
        <v>15</v>
      </c>
      <c r="C22" s="83">
        <v>1.7245370370370372E-3</v>
      </c>
      <c r="D22" s="83">
        <v>2.2847222222222224E-2</v>
      </c>
      <c r="E22" s="83">
        <v>2.1064814814814813E-3</v>
      </c>
      <c r="F22" s="83">
        <v>7.4074074074074077E-3</v>
      </c>
      <c r="G22" s="83">
        <v>1.5266203703703704E-2</v>
      </c>
      <c r="H22" s="83"/>
      <c r="I22" s="83">
        <v>2.0439814814814817E-2</v>
      </c>
      <c r="J22" s="83"/>
      <c r="K22" s="85">
        <f t="shared" si="0"/>
        <v>6.9791666666666669E-2</v>
      </c>
    </row>
    <row r="23" spans="2:11" x14ac:dyDescent="0.25">
      <c r="B23" s="8" t="s">
        <v>91</v>
      </c>
      <c r="C23" s="83">
        <v>4.7685185185185192E-3</v>
      </c>
      <c r="D23" s="83">
        <v>1.2430555555555554E-2</v>
      </c>
      <c r="E23" s="83">
        <v>3.1944444444444442E-3</v>
      </c>
      <c r="F23" s="83">
        <v>6.1458333333333347E-3</v>
      </c>
      <c r="G23" s="83">
        <v>4.2766203703703716E-2</v>
      </c>
      <c r="H23" s="83"/>
      <c r="I23" s="83"/>
      <c r="J23" s="83">
        <v>1.1469907407407408E-2</v>
      </c>
      <c r="K23" s="85">
        <f t="shared" si="0"/>
        <v>8.0775462962962979E-2</v>
      </c>
    </row>
    <row r="24" spans="2:11" x14ac:dyDescent="0.25">
      <c r="B24" s="8" t="s">
        <v>12</v>
      </c>
      <c r="C24" s="83">
        <v>1.4953703703703703E-2</v>
      </c>
      <c r="D24" s="83">
        <v>3.2210648148148148E-2</v>
      </c>
      <c r="E24" s="83">
        <v>1.3356481481481485E-2</v>
      </c>
      <c r="F24" s="83">
        <v>6.7245370370370375E-3</v>
      </c>
      <c r="G24" s="83">
        <v>2.4097222222222225E-2</v>
      </c>
      <c r="H24" s="83"/>
      <c r="I24" s="83">
        <v>8.8194444444444457E-3</v>
      </c>
      <c r="J24" s="83"/>
      <c r="K24" s="85">
        <f t="shared" si="0"/>
        <v>0.10016203703703704</v>
      </c>
    </row>
    <row r="25" spans="2:11" x14ac:dyDescent="0.25">
      <c r="B25" s="8" t="s">
        <v>5</v>
      </c>
      <c r="C25" s="83">
        <v>5.4050925925925933E-3</v>
      </c>
      <c r="D25" s="83">
        <v>4.5810185185185176E-2</v>
      </c>
      <c r="E25" s="83">
        <v>5.7812499999999996E-2</v>
      </c>
      <c r="F25" s="83"/>
      <c r="G25" s="83">
        <v>3.4004629629629628E-2</v>
      </c>
      <c r="H25" s="83">
        <v>3.1481481481481482E-3</v>
      </c>
      <c r="I25" s="83">
        <v>5.3842592592592581E-2</v>
      </c>
      <c r="J25" s="83">
        <v>9.8495370370370369E-3</v>
      </c>
      <c r="K25" s="85">
        <f t="shared" si="0"/>
        <v>0.20987268518518515</v>
      </c>
    </row>
    <row r="26" spans="2:11" x14ac:dyDescent="0.25">
      <c r="B26" s="8" t="s">
        <v>6</v>
      </c>
      <c r="C26" s="83">
        <v>6.0300925925925921E-3</v>
      </c>
      <c r="D26" s="83">
        <v>2.0023148148148148E-3</v>
      </c>
      <c r="E26" s="83"/>
      <c r="F26" s="83">
        <v>1.8287037037037037E-3</v>
      </c>
      <c r="G26" s="83">
        <v>4.6296296296296294E-3</v>
      </c>
      <c r="H26" s="83"/>
      <c r="I26" s="83"/>
      <c r="J26" s="83"/>
      <c r="K26" s="85">
        <f t="shared" si="0"/>
        <v>1.449074074074074E-2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>
        <v>1.9328703703703704E-3</v>
      </c>
      <c r="F28" s="83"/>
      <c r="G28" s="83">
        <v>1.4699074074074074E-3</v>
      </c>
      <c r="H28" s="83"/>
      <c r="I28" s="83"/>
      <c r="J28" s="83">
        <v>6.018518518518519E-4</v>
      </c>
      <c r="K28" s="85">
        <f t="shared" si="0"/>
        <v>4.0046296296296297E-3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 t="shared" ref="C30:J30" si="1">SUM(C7:C28)</f>
        <v>7.5798611111111094E-2</v>
      </c>
      <c r="D30" s="89">
        <f t="shared" si="1"/>
        <v>0.14778935185185182</v>
      </c>
      <c r="E30" s="89">
        <f t="shared" si="1"/>
        <v>0.14361111111111111</v>
      </c>
      <c r="F30" s="89">
        <f t="shared" si="1"/>
        <v>2.4456018518518519E-2</v>
      </c>
      <c r="G30" s="89">
        <f t="shared" si="1"/>
        <v>0.23503472222222224</v>
      </c>
      <c r="H30" s="89">
        <f t="shared" si="1"/>
        <v>3.1481481481481482E-3</v>
      </c>
      <c r="I30" s="89">
        <f t="shared" si="1"/>
        <v>0.18865740740740741</v>
      </c>
      <c r="J30" s="89">
        <f t="shared" si="1"/>
        <v>0.10149305555555557</v>
      </c>
      <c r="K30" s="90">
        <f>SUM(K7:K28)</f>
        <v>0.919988425925926</v>
      </c>
    </row>
    <row r="31" spans="2:11" x14ac:dyDescent="0.25">
      <c r="B31" s="145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9" t="s">
        <v>35</v>
      </c>
      <c r="C3" s="160"/>
      <c r="D3" s="160"/>
      <c r="E3" s="160"/>
      <c r="F3" s="160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9" t="s">
        <v>37</v>
      </c>
      <c r="F5" s="169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6">
        <v>5.0127314814814854E-2</v>
      </c>
      <c r="D7" s="94">
        <f>C7/C$30</f>
        <v>2.153697736404505E-2</v>
      </c>
      <c r="E7" s="96">
        <v>1.1574074074074073E-3</v>
      </c>
      <c r="F7" s="94">
        <f t="shared" ref="F7:F28" si="0">E7/E$30</f>
        <v>3.6097173591307773E-3</v>
      </c>
      <c r="G7" s="96">
        <f>C7+E7</f>
        <v>5.1284722222222259E-2</v>
      </c>
      <c r="H7" s="95">
        <f>G7/$G$30</f>
        <v>1.9366343384367955E-2</v>
      </c>
    </row>
    <row r="8" spans="2:8" s="1" customFormat="1" x14ac:dyDescent="0.25">
      <c r="B8" s="8" t="s">
        <v>13</v>
      </c>
      <c r="C8" s="96">
        <v>6.0613425925925911E-2</v>
      </c>
      <c r="D8" s="94">
        <f t="shared" ref="D8:D28" si="1">C8/C$30</f>
        <v>2.6042288260333366E-2</v>
      </c>
      <c r="E8" s="96">
        <v>1.0462962962962962E-2</v>
      </c>
      <c r="F8" s="94">
        <f t="shared" si="0"/>
        <v>3.2631844926542225E-2</v>
      </c>
      <c r="G8" s="96">
        <f t="shared" ref="G8:G27" si="2">C8+E8</f>
        <v>7.107638888888887E-2</v>
      </c>
      <c r="H8" s="95">
        <f t="shared" ref="H8:H27" si="3">G8/$G$30</f>
        <v>2.6840152273392801E-2</v>
      </c>
    </row>
    <row r="9" spans="2:8" s="1" customFormat="1" x14ac:dyDescent="0.25">
      <c r="B9" s="8" t="s">
        <v>0</v>
      </c>
      <c r="C9" s="96">
        <v>0.48950231481481465</v>
      </c>
      <c r="D9" s="94">
        <f t="shared" si="1"/>
        <v>0.21031248756812659</v>
      </c>
      <c r="E9" s="96">
        <v>0.11807870370370385</v>
      </c>
      <c r="F9" s="94">
        <f t="shared" si="0"/>
        <v>0.36826336497852236</v>
      </c>
      <c r="G9" s="96">
        <f t="shared" si="2"/>
        <v>0.60758101851851853</v>
      </c>
      <c r="H9" s="95">
        <f t="shared" si="3"/>
        <v>0.22943719159611717</v>
      </c>
    </row>
    <row r="10" spans="2:8" s="1" customFormat="1" x14ac:dyDescent="0.25">
      <c r="B10" s="8" t="s">
        <v>8</v>
      </c>
      <c r="C10" s="96">
        <v>3.9965277777777808E-2</v>
      </c>
      <c r="D10" s="94">
        <f t="shared" si="1"/>
        <v>1.717090344909895E-2</v>
      </c>
      <c r="E10" s="96">
        <v>8.6574074074074088E-3</v>
      </c>
      <c r="F10" s="94">
        <f t="shared" si="0"/>
        <v>2.7000685846298219E-2</v>
      </c>
      <c r="G10" s="96">
        <f t="shared" si="2"/>
        <v>4.8622685185185213E-2</v>
      </c>
      <c r="H10" s="95">
        <f t="shared" si="3"/>
        <v>1.8361094235551743E-2</v>
      </c>
    </row>
    <row r="11" spans="2:8" s="1" customFormat="1" x14ac:dyDescent="0.25">
      <c r="B11" s="8" t="s">
        <v>26</v>
      </c>
      <c r="C11" s="96">
        <v>1.0879629629629631E-2</v>
      </c>
      <c r="D11" s="94">
        <f t="shared" si="1"/>
        <v>4.674384373632494E-3</v>
      </c>
      <c r="E11" s="96"/>
      <c r="F11" s="94"/>
      <c r="G11" s="96">
        <f t="shared" si="2"/>
        <v>1.0879629629629631E-2</v>
      </c>
      <c r="H11" s="95">
        <f t="shared" si="3"/>
        <v>4.1084095647271196E-3</v>
      </c>
    </row>
    <row r="12" spans="2:8" s="1" customFormat="1" x14ac:dyDescent="0.25">
      <c r="B12" s="8" t="s">
        <v>3</v>
      </c>
      <c r="C12" s="96">
        <v>8.3136574074074196E-2</v>
      </c>
      <c r="D12" s="94">
        <f t="shared" si="1"/>
        <v>3.5719258463619417E-2</v>
      </c>
      <c r="E12" s="96">
        <v>3.918981481481483E-2</v>
      </c>
      <c r="F12" s="94">
        <f t="shared" si="0"/>
        <v>0.12222502978016817</v>
      </c>
      <c r="G12" s="96">
        <f t="shared" si="2"/>
        <v>0.12232638888888903</v>
      </c>
      <c r="H12" s="95">
        <f t="shared" si="3"/>
        <v>4.6193383712341461E-2</v>
      </c>
    </row>
    <row r="13" spans="2:8" s="1" customFormat="1" x14ac:dyDescent="0.25">
      <c r="B13" s="8" t="s">
        <v>7</v>
      </c>
      <c r="C13" s="96">
        <v>0.1160300925925926</v>
      </c>
      <c r="D13" s="94">
        <f t="shared" si="1"/>
        <v>4.9851812069857185E-2</v>
      </c>
      <c r="E13" s="96">
        <v>2.2812499999999993E-2</v>
      </c>
      <c r="F13" s="94">
        <f t="shared" si="0"/>
        <v>7.11475291484676E-2</v>
      </c>
      <c r="G13" s="96">
        <f t="shared" si="2"/>
        <v>0.1388425925925926</v>
      </c>
      <c r="H13" s="95">
        <f t="shared" si="3"/>
        <v>5.2430299083475025E-2</v>
      </c>
    </row>
    <row r="14" spans="2:8" s="1" customFormat="1" x14ac:dyDescent="0.25">
      <c r="B14" s="8" t="s">
        <v>2</v>
      </c>
      <c r="C14" s="96">
        <v>7.1111111111111194E-2</v>
      </c>
      <c r="D14" s="94">
        <f t="shared" si="1"/>
        <v>3.0552571905955398E-2</v>
      </c>
      <c r="E14" s="96">
        <v>1.3032407407407411E-2</v>
      </c>
      <c r="F14" s="94">
        <f t="shared" si="0"/>
        <v>4.0645417463812568E-2</v>
      </c>
      <c r="G14" s="96">
        <f t="shared" si="2"/>
        <v>8.4143518518518604E-2</v>
      </c>
      <c r="H14" s="95">
        <f t="shared" si="3"/>
        <v>3.1774614399538499E-2</v>
      </c>
    </row>
    <row r="15" spans="2:8" s="1" customFormat="1" x14ac:dyDescent="0.25">
      <c r="B15" s="8" t="s">
        <v>9</v>
      </c>
      <c r="C15" s="96">
        <v>3.3518518518518545E-2</v>
      </c>
      <c r="D15" s="94">
        <f t="shared" si="1"/>
        <v>1.4401082070255013E-2</v>
      </c>
      <c r="E15" s="96">
        <v>1.877314814814814E-2</v>
      </c>
      <c r="F15" s="94">
        <f t="shared" si="0"/>
        <v>5.854961556510118E-2</v>
      </c>
      <c r="G15" s="96">
        <f t="shared" si="2"/>
        <v>5.2291666666666681E-2</v>
      </c>
      <c r="H15" s="95">
        <f t="shared" si="3"/>
        <v>1.9746589801528863E-2</v>
      </c>
    </row>
    <row r="16" spans="2:8" s="1" customFormat="1" x14ac:dyDescent="0.25">
      <c r="B16" s="8" t="s">
        <v>1</v>
      </c>
      <c r="C16" s="96">
        <v>1.9907407407407401E-2</v>
      </c>
      <c r="D16" s="94">
        <f t="shared" si="1"/>
        <v>8.5531288538807301E-3</v>
      </c>
      <c r="E16" s="96">
        <v>2.3194444444444462E-2</v>
      </c>
      <c r="F16" s="94">
        <f t="shared" si="0"/>
        <v>7.2338735876980836E-2</v>
      </c>
      <c r="G16" s="96">
        <f t="shared" si="2"/>
        <v>4.3101851851851863E-2</v>
      </c>
      <c r="H16" s="95">
        <f t="shared" si="3"/>
        <v>1.6276294913876378E-2</v>
      </c>
    </row>
    <row r="17" spans="2:8" s="1" customFormat="1" x14ac:dyDescent="0.25">
      <c r="B17" s="8" t="s">
        <v>27</v>
      </c>
      <c r="C17" s="96">
        <v>4.5370370370370373E-3</v>
      </c>
      <c r="D17" s="94">
        <f t="shared" si="1"/>
        <v>1.9493177387914231E-3</v>
      </c>
      <c r="E17" s="96">
        <v>1.5451388888888893E-2</v>
      </c>
      <c r="F17" s="94">
        <f t="shared" si="0"/>
        <v>4.8189726744395894E-2</v>
      </c>
      <c r="G17" s="96">
        <f t="shared" si="2"/>
        <v>1.998842592592593E-2</v>
      </c>
      <c r="H17" s="95">
        <f t="shared" si="3"/>
        <v>7.5481099130678044E-3</v>
      </c>
    </row>
    <row r="18" spans="2:8" s="1" customFormat="1" x14ac:dyDescent="0.25">
      <c r="B18" s="8" t="s">
        <v>16</v>
      </c>
      <c r="C18" s="96">
        <v>1.7951388888888892E-2</v>
      </c>
      <c r="D18" s="94">
        <f t="shared" si="1"/>
        <v>7.7127342164936162E-3</v>
      </c>
      <c r="E18" s="96"/>
      <c r="F18" s="94"/>
      <c r="G18" s="96">
        <f t="shared" si="2"/>
        <v>1.7951388888888892E-2</v>
      </c>
      <c r="H18" s="95">
        <f t="shared" si="3"/>
        <v>6.7788757817997475E-3</v>
      </c>
    </row>
    <row r="19" spans="2:8" s="1" customFormat="1" x14ac:dyDescent="0.25">
      <c r="B19" s="8" t="s">
        <v>4</v>
      </c>
      <c r="C19" s="96">
        <v>0.22179398148148149</v>
      </c>
      <c r="D19" s="94">
        <f t="shared" si="1"/>
        <v>9.5292795480765399E-2</v>
      </c>
      <c r="E19" s="96">
        <v>7.7083333333333327E-3</v>
      </c>
      <c r="F19" s="94">
        <f t="shared" si="0"/>
        <v>2.4040717611810977E-2</v>
      </c>
      <c r="G19" s="96">
        <f t="shared" si="2"/>
        <v>0.22950231481481484</v>
      </c>
      <c r="H19" s="95">
        <f t="shared" si="3"/>
        <v>8.6665588573376653E-2</v>
      </c>
    </row>
    <row r="20" spans="2:8" s="1" customFormat="1" x14ac:dyDescent="0.25">
      <c r="B20" s="8" t="s">
        <v>14</v>
      </c>
      <c r="C20" s="96">
        <v>3.8020833333333302E-2</v>
      </c>
      <c r="D20" s="94">
        <f t="shared" si="1"/>
        <v>1.6335481561045456E-2</v>
      </c>
      <c r="E20" s="96">
        <v>2.7048611111111103E-2</v>
      </c>
      <c r="F20" s="94">
        <f t="shared" si="0"/>
        <v>8.4359094682886243E-2</v>
      </c>
      <c r="G20" s="96">
        <f t="shared" si="2"/>
        <v>6.5069444444444402E-2</v>
      </c>
      <c r="H20" s="95">
        <f t="shared" si="3"/>
        <v>2.4571785715846648E-2</v>
      </c>
    </row>
    <row r="21" spans="2:8" s="1" customFormat="1" x14ac:dyDescent="0.25">
      <c r="B21" s="8" t="s">
        <v>11</v>
      </c>
      <c r="C21" s="96">
        <v>1.4722222222222218E-2</v>
      </c>
      <c r="D21" s="94">
        <f t="shared" si="1"/>
        <v>6.3253371524048191E-3</v>
      </c>
      <c r="E21" s="96"/>
      <c r="F21" s="94"/>
      <c r="G21" s="96">
        <f t="shared" si="2"/>
        <v>1.4722222222222218E-2</v>
      </c>
      <c r="H21" s="95">
        <f t="shared" si="3"/>
        <v>5.559464857800951E-3</v>
      </c>
    </row>
    <row r="22" spans="2:8" s="1" customFormat="1" x14ac:dyDescent="0.25">
      <c r="B22" s="8" t="s">
        <v>15</v>
      </c>
      <c r="C22" s="96">
        <v>2.7314814814814819E-3</v>
      </c>
      <c r="D22" s="94">
        <f t="shared" si="1"/>
        <v>1.1735688427417751E-3</v>
      </c>
      <c r="E22" s="96">
        <v>4.8032407407407399E-3</v>
      </c>
      <c r="F22" s="94">
        <f t="shared" si="0"/>
        <v>1.4980327040392724E-2</v>
      </c>
      <c r="G22" s="96">
        <f t="shared" si="2"/>
        <v>7.5347222222222222E-3</v>
      </c>
      <c r="H22" s="95">
        <f t="shared" si="3"/>
        <v>2.8452921559971858E-3</v>
      </c>
    </row>
    <row r="23" spans="2:8" s="1" customFormat="1" x14ac:dyDescent="0.25">
      <c r="B23" s="8" t="s">
        <v>91</v>
      </c>
      <c r="C23" s="96">
        <v>3.0706018518518518E-2</v>
      </c>
      <c r="D23" s="94">
        <f t="shared" si="1"/>
        <v>1.3192703982177666E-2</v>
      </c>
      <c r="E23" s="96">
        <v>6.261574074074073E-3</v>
      </c>
      <c r="F23" s="94">
        <f t="shared" si="0"/>
        <v>1.9528570912897503E-2</v>
      </c>
      <c r="G23" s="96">
        <f t="shared" si="2"/>
        <v>3.6967592592592594E-2</v>
      </c>
      <c r="H23" s="95">
        <f t="shared" si="3"/>
        <v>1.3959851223125978E-2</v>
      </c>
    </row>
    <row r="24" spans="2:8" s="1" customFormat="1" x14ac:dyDescent="0.25">
      <c r="B24" s="8" t="s">
        <v>12</v>
      </c>
      <c r="C24" s="96">
        <v>5.7222222222222237E-2</v>
      </c>
      <c r="D24" s="94">
        <f t="shared" si="1"/>
        <v>2.4585272705573463E-2</v>
      </c>
      <c r="E24" s="96">
        <v>1.4699074074074074E-3</v>
      </c>
      <c r="F24" s="94">
        <f t="shared" si="0"/>
        <v>4.5843410460960875E-3</v>
      </c>
      <c r="G24" s="96">
        <f t="shared" si="2"/>
        <v>5.8692129629629643E-2</v>
      </c>
      <c r="H24" s="95">
        <f t="shared" si="3"/>
        <v>2.2163558407160878E-2</v>
      </c>
    </row>
    <row r="25" spans="2:8" s="1" customFormat="1" x14ac:dyDescent="0.25">
      <c r="B25" s="8" t="s">
        <v>5</v>
      </c>
      <c r="C25" s="96">
        <v>2.2291666666666661E-2</v>
      </c>
      <c r="D25" s="94">
        <f t="shared" si="1"/>
        <v>9.5775152166129585E-3</v>
      </c>
      <c r="E25" s="96"/>
      <c r="F25" s="94"/>
      <c r="G25" s="96">
        <f t="shared" si="2"/>
        <v>2.2291666666666661E-2</v>
      </c>
      <c r="H25" s="95">
        <f t="shared" si="3"/>
        <v>8.4178689592174782E-3</v>
      </c>
    </row>
    <row r="26" spans="2:8" s="1" customFormat="1" x14ac:dyDescent="0.25">
      <c r="B26" s="8" t="s">
        <v>6</v>
      </c>
      <c r="C26" s="96">
        <v>0.42626157407407378</v>
      </c>
      <c r="D26" s="94">
        <f t="shared" si="1"/>
        <v>0.18314138520905424</v>
      </c>
      <c r="E26" s="96">
        <v>1.2152777777777778E-3</v>
      </c>
      <c r="F26" s="94">
        <f t="shared" si="0"/>
        <v>3.7902032270873162E-3</v>
      </c>
      <c r="G26" s="96">
        <f t="shared" si="2"/>
        <v>0.42747685185185158</v>
      </c>
      <c r="H26" s="95">
        <f t="shared" si="3"/>
        <v>0.16142553070599078</v>
      </c>
    </row>
    <row r="27" spans="2:8" s="1" customFormat="1" x14ac:dyDescent="0.25">
      <c r="B27" s="8" t="s">
        <v>101</v>
      </c>
      <c r="C27" s="96">
        <v>0.51564814814814819</v>
      </c>
      <c r="D27" s="94">
        <f t="shared" si="1"/>
        <v>0.22154592831284561</v>
      </c>
      <c r="E27" s="96"/>
      <c r="F27" s="94"/>
      <c r="G27" s="96">
        <f t="shared" si="2"/>
        <v>0.51564814814814819</v>
      </c>
      <c r="H27" s="95">
        <f t="shared" si="3"/>
        <v>0.19472113077417302</v>
      </c>
    </row>
    <row r="28" spans="2:8" s="1" customFormat="1" x14ac:dyDescent="0.25">
      <c r="B28" s="36" t="s">
        <v>17</v>
      </c>
      <c r="C28" s="106">
        <v>8.2175925925925917E-4</v>
      </c>
      <c r="D28" s="94">
        <f t="shared" si="1"/>
        <v>3.5306520268926279E-4</v>
      </c>
      <c r="E28" s="106">
        <v>1.3194444444444445E-3</v>
      </c>
      <c r="F28" s="94">
        <f t="shared" si="0"/>
        <v>4.1150777894090867E-3</v>
      </c>
      <c r="G28" s="96">
        <f t="shared" ref="G28" si="4">C28+E28</f>
        <v>2.1412037037037038E-3</v>
      </c>
      <c r="H28" s="95">
        <f t="shared" ref="H28" si="5">G28/$G$30</f>
        <v>8.0856996752608201E-4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>SUM(C7:C28)</f>
        <v>2.3275000000000001</v>
      </c>
      <c r="D30" s="109">
        <f t="shared" ref="D30:H30" si="6">SUM(D7:D28)</f>
        <v>0.99999999999999978</v>
      </c>
      <c r="E30" s="108">
        <f>SUM(E7:E28)</f>
        <v>0.32063657407407431</v>
      </c>
      <c r="F30" s="109">
        <f>SUM(F7:F28)</f>
        <v>0.99999999999999978</v>
      </c>
      <c r="G30" s="108">
        <f t="shared" si="6"/>
        <v>2.6481365740740737</v>
      </c>
      <c r="H30" s="110">
        <f t="shared" si="6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7"/>
      <c r="G31" s="157"/>
      <c r="H31" s="158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>
        <v>3.8888888888888888E-3</v>
      </c>
      <c r="E8" s="83"/>
      <c r="F8" s="83"/>
      <c r="G8" s="83"/>
      <c r="H8" s="83"/>
      <c r="I8" s="83"/>
      <c r="J8" s="83"/>
      <c r="K8" s="85">
        <f t="shared" ref="K8:K25" si="0">C8+D8+E8+F8+G8+H8+I8+J8</f>
        <v>3.8888888888888888E-3</v>
      </c>
    </row>
    <row r="9" spans="2:11" x14ac:dyDescent="0.25">
      <c r="B9" s="8" t="s">
        <v>0</v>
      </c>
      <c r="C9" s="83"/>
      <c r="D9" s="83">
        <v>9.0162037037037034E-3</v>
      </c>
      <c r="E9" s="83"/>
      <c r="F9" s="83">
        <v>3.1365740740740737E-3</v>
      </c>
      <c r="G9" s="83">
        <v>9.7916666666666655E-3</v>
      </c>
      <c r="H9" s="83"/>
      <c r="I9" s="83"/>
      <c r="J9" s="83"/>
      <c r="K9" s="85">
        <f t="shared" si="0"/>
        <v>2.194444444444444E-2</v>
      </c>
    </row>
    <row r="10" spans="2:11" x14ac:dyDescent="0.25">
      <c r="B10" s="8" t="s">
        <v>8</v>
      </c>
      <c r="C10" s="83"/>
      <c r="D10" s="83">
        <v>4.1504629629629627E-2</v>
      </c>
      <c r="E10" s="83"/>
      <c r="F10" s="83">
        <v>2.0717592592592593E-3</v>
      </c>
      <c r="G10" s="83"/>
      <c r="H10" s="83"/>
      <c r="I10" s="83"/>
      <c r="J10" s="83"/>
      <c r="K10" s="85">
        <f t="shared" si="0"/>
        <v>4.3576388888888887E-2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>
        <v>1.1238425925925926E-2</v>
      </c>
      <c r="E12" s="83"/>
      <c r="F12" s="83"/>
      <c r="G12" s="83"/>
      <c r="H12" s="83"/>
      <c r="I12" s="83"/>
      <c r="J12" s="83"/>
      <c r="K12" s="85">
        <f t="shared" si="0"/>
        <v>1.1238425925925926E-2</v>
      </c>
    </row>
    <row r="13" spans="2:11" x14ac:dyDescent="0.25">
      <c r="B13" s="8" t="s">
        <v>7</v>
      </c>
      <c r="C13" s="83"/>
      <c r="D13" s="83">
        <v>6.9097222222222225E-3</v>
      </c>
      <c r="E13" s="83"/>
      <c r="F13" s="83"/>
      <c r="G13" s="83"/>
      <c r="H13" s="83"/>
      <c r="I13" s="83"/>
      <c r="J13" s="83"/>
      <c r="K13" s="85">
        <f t="shared" si="0"/>
        <v>6.9097222222222225E-3</v>
      </c>
    </row>
    <row r="14" spans="2:11" x14ac:dyDescent="0.25">
      <c r="B14" s="8" t="s">
        <v>2</v>
      </c>
      <c r="C14" s="83"/>
      <c r="D14" s="83">
        <v>3.5185185185185185E-3</v>
      </c>
      <c r="E14" s="83"/>
      <c r="F14" s="83"/>
      <c r="G14" s="83"/>
      <c r="H14" s="83"/>
      <c r="I14" s="83"/>
      <c r="J14" s="83"/>
      <c r="K14" s="85">
        <f t="shared" si="0"/>
        <v>3.5185185185185185E-3</v>
      </c>
    </row>
    <row r="15" spans="2:11" x14ac:dyDescent="0.25">
      <c r="B15" s="8" t="s">
        <v>9</v>
      </c>
      <c r="C15" s="83"/>
      <c r="D15" s="83">
        <v>4.2013888888888891E-3</v>
      </c>
      <c r="E15" s="83"/>
      <c r="F15" s="83"/>
      <c r="G15" s="83"/>
      <c r="H15" s="83"/>
      <c r="I15" s="83"/>
      <c r="J15" s="83"/>
      <c r="K15" s="85">
        <f t="shared" si="0"/>
        <v>4.2013888888888891E-3</v>
      </c>
    </row>
    <row r="16" spans="2:11" x14ac:dyDescent="0.25">
      <c r="B16" s="8" t="s">
        <v>1</v>
      </c>
      <c r="C16" s="83"/>
      <c r="D16" s="83">
        <v>2.1874999999999998E-3</v>
      </c>
      <c r="E16" s="83"/>
      <c r="F16" s="83"/>
      <c r="G16" s="83"/>
      <c r="H16" s="83"/>
      <c r="I16" s="83"/>
      <c r="J16" s="83"/>
      <c r="K16" s="85">
        <f t="shared" si="0"/>
        <v>2.1874999999999998E-3</v>
      </c>
    </row>
    <row r="17" spans="2:11" x14ac:dyDescent="0.25">
      <c r="B17" s="8" t="s">
        <v>27</v>
      </c>
      <c r="C17" s="83"/>
      <c r="D17" s="83">
        <v>2.6053240740740741E-2</v>
      </c>
      <c r="E17" s="83"/>
      <c r="F17" s="83">
        <v>5.4050925925925924E-3</v>
      </c>
      <c r="G17" s="83"/>
      <c r="H17" s="83"/>
      <c r="I17" s="83"/>
      <c r="J17" s="83"/>
      <c r="K17" s="85">
        <f t="shared" si="0"/>
        <v>3.1458333333333331E-2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>
        <v>2.4537037037037036E-3</v>
      </c>
      <c r="E19" s="83"/>
      <c r="F19" s="83"/>
      <c r="G19" s="83"/>
      <c r="H19" s="83"/>
      <c r="I19" s="83"/>
      <c r="J19" s="83"/>
      <c r="K19" s="85">
        <f t="shared" si="0"/>
        <v>2.4537037037037036E-3</v>
      </c>
    </row>
    <row r="20" spans="2:11" x14ac:dyDescent="0.25">
      <c r="B20" s="8" t="s">
        <v>14</v>
      </c>
      <c r="C20" s="83"/>
      <c r="D20" s="83">
        <v>9.1319444444444443E-3</v>
      </c>
      <c r="E20" s="83"/>
      <c r="F20" s="83"/>
      <c r="G20" s="83"/>
      <c r="H20" s="83"/>
      <c r="I20" s="83"/>
      <c r="J20" s="83"/>
      <c r="K20" s="85">
        <f t="shared" si="0"/>
        <v>9.1319444444444443E-3</v>
      </c>
    </row>
    <row r="21" spans="2:11" x14ac:dyDescent="0.25">
      <c r="B21" s="8" t="s">
        <v>11</v>
      </c>
      <c r="C21" s="83"/>
      <c r="D21" s="83">
        <v>9.3263888888888896E-2</v>
      </c>
      <c r="E21" s="83"/>
      <c r="F21" s="83">
        <v>7.3495370370370372E-3</v>
      </c>
      <c r="G21" s="83"/>
      <c r="H21" s="83"/>
      <c r="I21" s="83"/>
      <c r="J21" s="83"/>
      <c r="K21" s="85">
        <f t="shared" si="0"/>
        <v>0.10061342592592594</v>
      </c>
    </row>
    <row r="22" spans="2:11" x14ac:dyDescent="0.25">
      <c r="B22" s="8" t="s">
        <v>15</v>
      </c>
      <c r="C22" s="83"/>
      <c r="D22" s="83">
        <v>5.1006944444444431E-2</v>
      </c>
      <c r="E22" s="83"/>
      <c r="F22" s="83">
        <v>1.0682870370370372E-2</v>
      </c>
      <c r="G22" s="83"/>
      <c r="H22" s="83"/>
      <c r="I22" s="83"/>
      <c r="J22" s="83"/>
      <c r="K22" s="85">
        <f t="shared" si="0"/>
        <v>6.1689814814814802E-2</v>
      </c>
    </row>
    <row r="23" spans="2:11" x14ac:dyDescent="0.25">
      <c r="B23" s="8" t="s">
        <v>91</v>
      </c>
      <c r="C23" s="83"/>
      <c r="D23" s="83">
        <v>0.2893055555555557</v>
      </c>
      <c r="E23" s="83"/>
      <c r="F23" s="83">
        <v>9.2152777777777778E-2</v>
      </c>
      <c r="G23" s="83">
        <v>6.5277777777777764E-3</v>
      </c>
      <c r="H23" s="83"/>
      <c r="I23" s="83"/>
      <c r="J23" s="83"/>
      <c r="K23" s="85">
        <f t="shared" si="0"/>
        <v>0.38798611111111125</v>
      </c>
    </row>
    <row r="24" spans="2:11" x14ac:dyDescent="0.25">
      <c r="B24" s="8" t="s">
        <v>12</v>
      </c>
      <c r="C24" s="86"/>
      <c r="D24" s="83">
        <v>0.15708333333333332</v>
      </c>
      <c r="E24" s="83"/>
      <c r="F24" s="83">
        <v>0.21509259259259259</v>
      </c>
      <c r="G24" s="83"/>
      <c r="H24" s="83">
        <v>1.9780092592592592E-2</v>
      </c>
      <c r="I24" s="83"/>
      <c r="J24" s="83"/>
      <c r="K24" s="85">
        <f t="shared" si="0"/>
        <v>0.39195601851851852</v>
      </c>
    </row>
    <row r="25" spans="2:11" x14ac:dyDescent="0.25">
      <c r="B25" s="8" t="s">
        <v>5</v>
      </c>
      <c r="C25" s="83"/>
      <c r="D25" s="83">
        <v>2.7951388888888887E-2</v>
      </c>
      <c r="E25" s="83"/>
      <c r="F25" s="83">
        <v>5.1701388888888887E-2</v>
      </c>
      <c r="G25" s="83"/>
      <c r="H25" s="83"/>
      <c r="I25" s="83"/>
      <c r="J25" s="83"/>
      <c r="K25" s="85">
        <f t="shared" si="0"/>
        <v>7.9652777777777767E-2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7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>
        <f>SUM(D7:D28)</f>
        <v>0.73871527777777801</v>
      </c>
      <c r="E30" s="89"/>
      <c r="F30" s="89">
        <f t="shared" ref="F30:J30" si="1">SUM(F7:F28)</f>
        <v>0.3875925925925926</v>
      </c>
      <c r="G30" s="89">
        <f t="shared" si="1"/>
        <v>1.6319444444444442E-2</v>
      </c>
      <c r="H30" s="89">
        <f t="shared" si="1"/>
        <v>1.9780092592592592E-2</v>
      </c>
      <c r="I30" s="89"/>
      <c r="J30" s="89"/>
      <c r="K30" s="90">
        <f>SUM(K7:K28)</f>
        <v>1.1624074074074076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09" zoomScaleNormal="109" zoomScaleSheetLayoutView="100" zoomScalePageLayoutView="109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105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153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1.6307870370370372E-2</v>
      </c>
      <c r="D8" s="83"/>
      <c r="E8" s="83">
        <v>5.5092592592592598E-3</v>
      </c>
      <c r="F8" s="83"/>
      <c r="G8" s="83">
        <v>3.9467592592592592E-3</v>
      </c>
      <c r="H8" s="83">
        <v>6.5740740740740742E-3</v>
      </c>
      <c r="I8" s="83"/>
      <c r="J8" s="83"/>
      <c r="K8" s="85">
        <f t="shared" ref="K7:K28" si="0">SUM(C8:J8)</f>
        <v>3.2337962962962964E-2</v>
      </c>
    </row>
    <row r="9" spans="2:11" x14ac:dyDescent="0.25">
      <c r="B9" s="8" t="s">
        <v>0</v>
      </c>
      <c r="C9" s="83">
        <v>8.6261574074074088E-2</v>
      </c>
      <c r="D9" s="83"/>
      <c r="E9" s="83">
        <v>2.2766203703703709E-2</v>
      </c>
      <c r="F9" s="83">
        <v>9.826388888888888E-3</v>
      </c>
      <c r="G9" s="83">
        <v>1.0300925925925927E-2</v>
      </c>
      <c r="H9" s="83">
        <v>1.6215277777777776E-2</v>
      </c>
      <c r="I9" s="83"/>
      <c r="J9" s="83"/>
      <c r="K9" s="85">
        <f t="shared" si="0"/>
        <v>0.1453703703703704</v>
      </c>
    </row>
    <row r="10" spans="2:11" x14ac:dyDescent="0.25">
      <c r="B10" s="8" t="s">
        <v>8</v>
      </c>
      <c r="C10" s="83"/>
      <c r="D10" s="83"/>
      <c r="E10" s="83">
        <v>1.6550925925925926E-3</v>
      </c>
      <c r="F10" s="83">
        <v>5.7986111111111112E-3</v>
      </c>
      <c r="G10" s="83"/>
      <c r="H10" s="83">
        <v>7.2800925925925923E-3</v>
      </c>
      <c r="I10" s="83"/>
      <c r="J10" s="83"/>
      <c r="K10" s="85">
        <f t="shared" si="0"/>
        <v>1.4733796296296297E-2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0.05</v>
      </c>
      <c r="D12" s="83">
        <v>5.0000000000000001E-3</v>
      </c>
      <c r="E12" s="83">
        <v>1.3981481481481482E-2</v>
      </c>
      <c r="F12" s="83"/>
      <c r="G12" s="83">
        <v>4.5486111111111118E-3</v>
      </c>
      <c r="H12" s="83">
        <v>5.9490740740740736E-3</v>
      </c>
      <c r="I12" s="83"/>
      <c r="J12" s="83"/>
      <c r="K12" s="85">
        <f t="shared" si="0"/>
        <v>7.947916666666667E-2</v>
      </c>
    </row>
    <row r="13" spans="2:11" x14ac:dyDescent="0.25">
      <c r="B13" s="8" t="s">
        <v>7</v>
      </c>
      <c r="C13" s="83">
        <v>1.712962962962963E-2</v>
      </c>
      <c r="D13" s="83">
        <v>1.8055555555555557E-2</v>
      </c>
      <c r="E13" s="83">
        <v>6.4548611111111112E-2</v>
      </c>
      <c r="F13" s="83">
        <v>3.0196759259259263E-2</v>
      </c>
      <c r="G13" s="83">
        <v>5.1736111111111115E-3</v>
      </c>
      <c r="H13" s="83">
        <v>5.115740740740741E-3</v>
      </c>
      <c r="I13" s="83"/>
      <c r="J13" s="83"/>
      <c r="K13" s="85">
        <f t="shared" si="0"/>
        <v>0.14021990740740745</v>
      </c>
    </row>
    <row r="14" spans="2:11" x14ac:dyDescent="0.25">
      <c r="B14" s="8" t="s">
        <v>2</v>
      </c>
      <c r="C14" s="83"/>
      <c r="D14" s="83">
        <v>4.5138888888888893E-3</v>
      </c>
      <c r="E14" s="83">
        <v>4.0277777777777777E-3</v>
      </c>
      <c r="F14" s="83">
        <v>2.4652777777777776E-3</v>
      </c>
      <c r="G14" s="83"/>
      <c r="H14" s="83">
        <v>6.134259259259259E-4</v>
      </c>
      <c r="I14" s="83"/>
      <c r="J14" s="83"/>
      <c r="K14" s="85">
        <f t="shared" si="0"/>
        <v>1.1620370370370369E-2</v>
      </c>
    </row>
    <row r="15" spans="2:11" x14ac:dyDescent="0.25">
      <c r="B15" s="8" t="s">
        <v>9</v>
      </c>
      <c r="C15" s="83"/>
      <c r="D15" s="83">
        <v>2.5810185185185185E-3</v>
      </c>
      <c r="E15" s="83"/>
      <c r="F15" s="83"/>
      <c r="G15" s="83"/>
      <c r="H15" s="83"/>
      <c r="I15" s="83"/>
      <c r="J15" s="83"/>
      <c r="K15" s="85">
        <f t="shared" si="0"/>
        <v>2.5810185185185185E-3</v>
      </c>
    </row>
    <row r="16" spans="2:11" x14ac:dyDescent="0.25">
      <c r="B16" s="8" t="s">
        <v>1</v>
      </c>
      <c r="C16" s="83">
        <v>1.2534722222222223E-2</v>
      </c>
      <c r="D16" s="83"/>
      <c r="E16" s="83">
        <v>1.7361111111111112E-4</v>
      </c>
      <c r="F16" s="83"/>
      <c r="G16" s="83">
        <v>1.712962962962963E-3</v>
      </c>
      <c r="H16" s="83"/>
      <c r="I16" s="83"/>
      <c r="J16" s="83"/>
      <c r="K16" s="85">
        <f t="shared" si="0"/>
        <v>1.4421296296296297E-2</v>
      </c>
    </row>
    <row r="17" spans="2:11" x14ac:dyDescent="0.25">
      <c r="B17" s="8" t="s">
        <v>27</v>
      </c>
      <c r="C17" s="83"/>
      <c r="D17" s="83">
        <v>1.1111111111111112E-2</v>
      </c>
      <c r="E17" s="83"/>
      <c r="F17" s="83"/>
      <c r="G17" s="83">
        <v>2.0833333333333335E-4</v>
      </c>
      <c r="H17" s="83"/>
      <c r="I17" s="83"/>
      <c r="J17" s="83"/>
      <c r="K17" s="85">
        <f t="shared" si="0"/>
        <v>1.1319444444444444E-2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8.819444444444444E-3</v>
      </c>
      <c r="D19" s="83">
        <v>4.1666666666666666E-3</v>
      </c>
      <c r="E19" s="83">
        <v>1.1701388888888891E-2</v>
      </c>
      <c r="F19" s="83">
        <v>1.6435185185185183E-3</v>
      </c>
      <c r="G19" s="83">
        <v>2.8703703703703703E-3</v>
      </c>
      <c r="H19" s="83">
        <v>9.0277777777777784E-4</v>
      </c>
      <c r="I19" s="83"/>
      <c r="J19" s="83"/>
      <c r="K19" s="85">
        <f t="shared" si="0"/>
        <v>3.0104166666666668E-2</v>
      </c>
    </row>
    <row r="20" spans="2:11" x14ac:dyDescent="0.25">
      <c r="B20" s="8" t="s">
        <v>14</v>
      </c>
      <c r="C20" s="83">
        <v>9.2592592592592596E-4</v>
      </c>
      <c r="D20" s="83">
        <v>2.0659722222222222E-2</v>
      </c>
      <c r="E20" s="83">
        <v>2.3414351851851853E-2</v>
      </c>
      <c r="F20" s="83">
        <v>2.2002314814814815E-2</v>
      </c>
      <c r="G20" s="83">
        <v>1.7708333333333332E-3</v>
      </c>
      <c r="H20" s="83">
        <v>2.2569444444444442E-3</v>
      </c>
      <c r="I20" s="83"/>
      <c r="J20" s="83"/>
      <c r="K20" s="85">
        <f t="shared" si="0"/>
        <v>7.1030092592592589E-2</v>
      </c>
    </row>
    <row r="21" spans="2:11" x14ac:dyDescent="0.25">
      <c r="B21" s="8" t="s">
        <v>11</v>
      </c>
      <c r="C21" s="83">
        <v>4.6874999999999998E-3</v>
      </c>
      <c r="D21" s="83"/>
      <c r="E21" s="83"/>
      <c r="F21" s="83">
        <v>6.8634259259259265E-3</v>
      </c>
      <c r="G21" s="83">
        <v>1.068287037037037E-2</v>
      </c>
      <c r="H21" s="83"/>
      <c r="I21" s="83"/>
      <c r="J21" s="83"/>
      <c r="K21" s="85">
        <f t="shared" si="0"/>
        <v>2.2233796296296297E-2</v>
      </c>
    </row>
    <row r="22" spans="2:11" x14ac:dyDescent="0.25">
      <c r="B22" s="8" t="s">
        <v>15</v>
      </c>
      <c r="C22" s="83"/>
      <c r="D22" s="83">
        <v>5.347222222222222E-3</v>
      </c>
      <c r="E22" s="83">
        <v>1.0520833333333333E-2</v>
      </c>
      <c r="F22" s="83">
        <v>3.4374999999999996E-3</v>
      </c>
      <c r="G22" s="83"/>
      <c r="H22" s="83">
        <v>8.4259259259259253E-3</v>
      </c>
      <c r="I22" s="83"/>
      <c r="J22" s="83"/>
      <c r="K22" s="85">
        <f t="shared" si="0"/>
        <v>2.7731481481481482E-2</v>
      </c>
    </row>
    <row r="23" spans="2:11" x14ac:dyDescent="0.25">
      <c r="B23" s="8" t="s">
        <v>91</v>
      </c>
      <c r="C23" s="83">
        <v>1.8136574074074076E-2</v>
      </c>
      <c r="D23" s="83">
        <v>3.530092592592592E-3</v>
      </c>
      <c r="E23" s="83">
        <v>1.0219907407407407E-2</v>
      </c>
      <c r="F23" s="83">
        <v>1.771990740740741E-2</v>
      </c>
      <c r="G23" s="83">
        <v>9.2129629629629627E-3</v>
      </c>
      <c r="H23" s="83">
        <v>6.168981481481481E-3</v>
      </c>
      <c r="I23" s="83"/>
      <c r="J23" s="83"/>
      <c r="K23" s="85">
        <f t="shared" si="0"/>
        <v>6.4988425925925936E-2</v>
      </c>
    </row>
    <row r="24" spans="2:11" x14ac:dyDescent="0.25">
      <c r="B24" s="8" t="s">
        <v>12</v>
      </c>
      <c r="C24" s="83"/>
      <c r="D24" s="83"/>
      <c r="E24" s="83"/>
      <c r="F24" s="83">
        <v>4.8611111111111112E-3</v>
      </c>
      <c r="G24" s="83">
        <v>3.0092592592592597E-3</v>
      </c>
      <c r="H24" s="83"/>
      <c r="I24" s="83"/>
      <c r="J24" s="83"/>
      <c r="K24" s="85">
        <f t="shared" si="0"/>
        <v>7.8703703703703713E-3</v>
      </c>
    </row>
    <row r="25" spans="2:11" x14ac:dyDescent="0.25">
      <c r="B25" s="8" t="s">
        <v>5</v>
      </c>
      <c r="C25" s="83"/>
      <c r="D25" s="83"/>
      <c r="E25" s="83"/>
      <c r="F25" s="83">
        <v>4.9652777777777785E-3</v>
      </c>
      <c r="G25" s="83">
        <v>4.7453703703703704E-4</v>
      </c>
      <c r="H25" s="83"/>
      <c r="I25" s="83"/>
      <c r="J25" s="83"/>
      <c r="K25" s="85">
        <f t="shared" si="0"/>
        <v>5.4398148148148157E-3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>
        <v>4.9652777777777777E-3</v>
      </c>
      <c r="D27" s="83"/>
      <c r="E27" s="83"/>
      <c r="F27" s="83"/>
      <c r="G27" s="83"/>
      <c r="H27" s="83"/>
      <c r="I27" s="83"/>
      <c r="J27" s="83"/>
      <c r="K27" s="85">
        <f t="shared" si="0"/>
        <v>4.9652777777777777E-3</v>
      </c>
    </row>
    <row r="28" spans="2:11" x14ac:dyDescent="0.25">
      <c r="B28" s="8" t="s">
        <v>17</v>
      </c>
      <c r="C28" s="83"/>
      <c r="D28" s="83"/>
      <c r="E28" s="83"/>
      <c r="F28" s="83"/>
      <c r="G28" s="83">
        <v>1.3657407407407409E-3</v>
      </c>
      <c r="H28" s="83"/>
      <c r="I28" s="83"/>
      <c r="J28" s="83"/>
      <c r="K28" s="85">
        <f t="shared" si="0"/>
        <v>1.3657407407407409E-3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0.21976851851851853</v>
      </c>
      <c r="D30" s="89">
        <f t="shared" ref="D30:H30" si="1">SUM(D7:D28)</f>
        <v>7.4965277777777783E-2</v>
      </c>
      <c r="E30" s="89">
        <f t="shared" si="1"/>
        <v>0.16851851851851854</v>
      </c>
      <c r="F30" s="89">
        <f t="shared" si="1"/>
        <v>0.10978009259259258</v>
      </c>
      <c r="G30" s="89">
        <f t="shared" si="1"/>
        <v>5.5277777777777787E-2</v>
      </c>
      <c r="H30" s="89">
        <f t="shared" si="1"/>
        <v>5.950231481481482E-2</v>
      </c>
      <c r="I30" s="89"/>
      <c r="J30" s="89"/>
      <c r="K30" s="90">
        <f>SUM(K7:K28)</f>
        <v>0.68781250000000005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106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>
        <v>1.701388888888889E-3</v>
      </c>
      <c r="H25" s="83"/>
      <c r="I25" s="83"/>
      <c r="J25" s="83"/>
      <c r="K25" s="85">
        <f t="shared" ref="K22:K25" si="0">SUM(C25:J25)</f>
        <v>1.701388888888889E-3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>
        <f t="shared" ref="E30:G30" si="1">SUM(G7:G28)</f>
        <v>1.701388888888889E-3</v>
      </c>
      <c r="H30" s="89"/>
      <c r="I30" s="89"/>
      <c r="J30" s="89"/>
      <c r="K30" s="90">
        <f>SUM(K7:K28)</f>
        <v>1.701388888888889E-3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107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120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91"/>
      <c r="D30" s="91"/>
      <c r="E30" s="89"/>
      <c r="F30" s="89"/>
      <c r="G30" s="89"/>
      <c r="H30" s="89"/>
      <c r="I30" s="89"/>
      <c r="J30" s="89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4.5138888888888892E-4</v>
      </c>
      <c r="D7" s="83"/>
      <c r="E7" s="84"/>
      <c r="F7" s="83"/>
      <c r="G7" s="83"/>
      <c r="H7" s="83"/>
      <c r="I7" s="83"/>
      <c r="J7" s="83"/>
      <c r="K7" s="85">
        <f t="shared" ref="K7:K28" si="0">SUM(C7:J7)</f>
        <v>4.5138888888888892E-4</v>
      </c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>
        <v>1.6087962962962963E-3</v>
      </c>
      <c r="D9" s="83"/>
      <c r="E9" s="83"/>
      <c r="F9" s="83"/>
      <c r="G9" s="83"/>
      <c r="H9" s="83"/>
      <c r="I9" s="83"/>
      <c r="J9" s="83"/>
      <c r="K9" s="85">
        <f t="shared" si="0"/>
        <v>1.6087962962962963E-3</v>
      </c>
    </row>
    <row r="10" spans="2:11" x14ac:dyDescent="0.25">
      <c r="B10" s="8" t="s">
        <v>8</v>
      </c>
      <c r="C10" s="83">
        <v>5.9027777777777778E-4</v>
      </c>
      <c r="D10" s="83"/>
      <c r="E10" s="83"/>
      <c r="F10" s="83"/>
      <c r="G10" s="83"/>
      <c r="H10" s="83"/>
      <c r="I10" s="83"/>
      <c r="J10" s="83"/>
      <c r="K10" s="85">
        <f t="shared" si="0"/>
        <v>5.9027777777777778E-4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>
        <v>1.2685185185185183E-2</v>
      </c>
      <c r="D13" s="83"/>
      <c r="E13" s="83"/>
      <c r="F13" s="83"/>
      <c r="G13" s="83"/>
      <c r="H13" s="83"/>
      <c r="I13" s="83"/>
      <c r="J13" s="83"/>
      <c r="K13" s="85">
        <f t="shared" si="0"/>
        <v>1.2685185185185183E-2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>
        <v>4.1666666666666669E-4</v>
      </c>
      <c r="D16" s="83"/>
      <c r="E16" s="83"/>
      <c r="F16" s="83"/>
      <c r="G16" s="83"/>
      <c r="H16" s="83"/>
      <c r="I16" s="83"/>
      <c r="J16" s="83">
        <v>1.2731481481481483E-3</v>
      </c>
      <c r="K16" s="85">
        <f t="shared" si="0"/>
        <v>1.689814814814815E-3</v>
      </c>
    </row>
    <row r="17" spans="2:11" x14ac:dyDescent="0.25">
      <c r="B17" s="8" t="s">
        <v>27</v>
      </c>
      <c r="C17" s="83">
        <v>6.3425925925925924E-3</v>
      </c>
      <c r="D17" s="83"/>
      <c r="E17" s="83"/>
      <c r="F17" s="83"/>
      <c r="G17" s="83"/>
      <c r="H17" s="83"/>
      <c r="I17" s="83"/>
      <c r="J17" s="83">
        <v>1.2962962962962963E-3</v>
      </c>
      <c r="K17" s="85">
        <f t="shared" si="0"/>
        <v>7.6388888888888886E-3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2.2453703703703707E-3</v>
      </c>
      <c r="D19" s="83"/>
      <c r="E19" s="83"/>
      <c r="F19" s="83"/>
      <c r="G19" s="83"/>
      <c r="H19" s="83"/>
      <c r="I19" s="83"/>
      <c r="J19" s="83"/>
      <c r="K19" s="85">
        <f t="shared" si="0"/>
        <v>2.2453703703703707E-3</v>
      </c>
    </row>
    <row r="20" spans="2:11" x14ac:dyDescent="0.25">
      <c r="B20" s="8" t="s">
        <v>14</v>
      </c>
      <c r="C20" s="83">
        <v>1.1111111111111109E-3</v>
      </c>
      <c r="D20" s="83"/>
      <c r="E20" s="83"/>
      <c r="F20" s="83"/>
      <c r="G20" s="83"/>
      <c r="H20" s="83"/>
      <c r="I20" s="83"/>
      <c r="J20" s="83"/>
      <c r="K20" s="85">
        <f t="shared" si="0"/>
        <v>1.1111111111111109E-3</v>
      </c>
    </row>
    <row r="21" spans="2:11" x14ac:dyDescent="0.25">
      <c r="B21" s="8" t="s">
        <v>11</v>
      </c>
      <c r="C21" s="83">
        <v>2.4074074074074076E-3</v>
      </c>
      <c r="D21" s="83"/>
      <c r="E21" s="83"/>
      <c r="F21" s="83"/>
      <c r="G21" s="83"/>
      <c r="H21" s="83"/>
      <c r="I21" s="83"/>
      <c r="J21" s="83"/>
      <c r="K21" s="85">
        <f t="shared" si="0"/>
        <v>2.4074074074074076E-3</v>
      </c>
    </row>
    <row r="22" spans="2:11" x14ac:dyDescent="0.25">
      <c r="B22" s="8" t="s">
        <v>15</v>
      </c>
      <c r="C22" s="83">
        <v>8.7384259259259273E-3</v>
      </c>
      <c r="D22" s="83"/>
      <c r="E22" s="83"/>
      <c r="F22" s="83"/>
      <c r="G22" s="83"/>
      <c r="H22" s="83"/>
      <c r="I22" s="83"/>
      <c r="J22" s="83">
        <v>3.425925925925926E-3</v>
      </c>
      <c r="K22" s="85">
        <f t="shared" si="0"/>
        <v>1.2164351851851853E-2</v>
      </c>
    </row>
    <row r="23" spans="2:11" x14ac:dyDescent="0.25">
      <c r="B23" s="8" t="s">
        <v>91</v>
      </c>
      <c r="C23" s="83">
        <v>1.2974537037037038E-2</v>
      </c>
      <c r="D23" s="83"/>
      <c r="E23" s="83"/>
      <c r="F23" s="83"/>
      <c r="G23" s="83"/>
      <c r="H23" s="83"/>
      <c r="I23" s="83"/>
      <c r="J23" s="83">
        <v>3.5648148148148149E-3</v>
      </c>
      <c r="K23" s="85">
        <f t="shared" si="0"/>
        <v>1.6539351851851854E-2</v>
      </c>
    </row>
    <row r="24" spans="2:11" x14ac:dyDescent="0.25">
      <c r="B24" s="8" t="s">
        <v>12</v>
      </c>
      <c r="C24" s="83">
        <v>3.9351851851851857E-3</v>
      </c>
      <c r="D24" s="83"/>
      <c r="E24" s="83"/>
      <c r="F24" s="83"/>
      <c r="G24" s="83"/>
      <c r="H24" s="83"/>
      <c r="I24" s="83"/>
      <c r="J24" s="83"/>
      <c r="K24" s="85">
        <f t="shared" si="0"/>
        <v>3.9351851851851857E-3</v>
      </c>
    </row>
    <row r="25" spans="2:11" x14ac:dyDescent="0.25">
      <c r="B25" s="8" t="s">
        <v>5</v>
      </c>
      <c r="C25" s="83">
        <v>2.5810185185185185E-3</v>
      </c>
      <c r="D25" s="83"/>
      <c r="E25" s="83"/>
      <c r="F25" s="83"/>
      <c r="G25" s="83"/>
      <c r="H25" s="83"/>
      <c r="I25" s="83"/>
      <c r="J25" s="83">
        <v>2.0370370370370373E-3</v>
      </c>
      <c r="K25" s="85">
        <f t="shared" si="0"/>
        <v>4.6180555555555558E-3</v>
      </c>
    </row>
    <row r="26" spans="2:11" x14ac:dyDescent="0.25">
      <c r="B26" s="8" t="s">
        <v>6</v>
      </c>
      <c r="C26" s="83">
        <v>3.4722222222222224E-4</v>
      </c>
      <c r="D26" s="83"/>
      <c r="E26" s="83"/>
      <c r="F26" s="83"/>
      <c r="G26" s="83"/>
      <c r="H26" s="83"/>
      <c r="I26" s="83"/>
      <c r="J26" s="83"/>
      <c r="K26" s="85">
        <f t="shared" si="0"/>
        <v>3.4722222222222224E-4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>
        <v>2.3495370370370371E-2</v>
      </c>
      <c r="D28" s="83"/>
      <c r="E28" s="83"/>
      <c r="F28" s="83"/>
      <c r="G28" s="83"/>
      <c r="H28" s="83"/>
      <c r="I28" s="83"/>
      <c r="J28" s="83">
        <v>1.6643518518518519E-2</v>
      </c>
      <c r="K28" s="85">
        <f t="shared" si="0"/>
        <v>4.0138888888888891E-2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7.993055555555556E-2</v>
      </c>
      <c r="D30" s="89"/>
      <c r="E30" s="89"/>
      <c r="F30" s="89"/>
      <c r="G30" s="89"/>
      <c r="H30" s="89"/>
      <c r="I30" s="89"/>
      <c r="J30" s="89">
        <f t="shared" ref="J30" si="1">SUM(J7:J28)</f>
        <v>2.824074074074074E-2</v>
      </c>
      <c r="K30" s="90">
        <f>SUM(K7:K28)</f>
        <v>0.10817129629629629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108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109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>
        <v>4.4560185185185189E-3</v>
      </c>
      <c r="D23" s="83"/>
      <c r="E23" s="83"/>
      <c r="F23" s="83"/>
      <c r="G23" s="83"/>
      <c r="H23" s="83">
        <v>2.1527777777777778E-3</v>
      </c>
      <c r="I23" s="83"/>
      <c r="J23" s="83"/>
      <c r="K23" s="85">
        <f t="shared" ref="K23:K30" si="0">SUM(C23:J23)</f>
        <v>6.6087962962962966E-3</v>
      </c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>
        <v>2.2569444444444447E-3</v>
      </c>
      <c r="D25" s="83"/>
      <c r="E25" s="83"/>
      <c r="F25" s="83"/>
      <c r="G25" s="83"/>
      <c r="H25" s="83"/>
      <c r="I25" s="83"/>
      <c r="J25" s="83"/>
      <c r="K25" s="85">
        <f t="shared" si="0"/>
        <v>2.2569444444444447E-3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 t="shared" ref="C30" si="1">SUM(C7:C28)</f>
        <v>6.712962962962964E-3</v>
      </c>
      <c r="D30" s="89"/>
      <c r="E30" s="89"/>
      <c r="F30" s="89"/>
      <c r="G30" s="89"/>
      <c r="H30" s="89">
        <f t="shared" ref="H30" si="2">SUM(H7:H28)</f>
        <v>2.1527777777777778E-3</v>
      </c>
      <c r="I30" s="89"/>
      <c r="J30" s="89"/>
      <c r="K30" s="90">
        <f>SUM(K7:K28)</f>
        <v>8.8657407407407417E-3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110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>
        <v>7.4537037037037037E-3</v>
      </c>
      <c r="D7" s="83"/>
      <c r="E7" s="83"/>
      <c r="F7" s="83"/>
      <c r="G7" s="83"/>
      <c r="H7" s="83"/>
      <c r="I7" s="83"/>
      <c r="J7" s="83"/>
      <c r="K7" s="85">
        <f t="shared" ref="K7:K28" si="0">J7+I7+H7+G7+F7+E7+D7+C7</f>
        <v>7.4537037037037037E-3</v>
      </c>
    </row>
    <row r="8" spans="2:11" x14ac:dyDescent="0.25">
      <c r="B8" s="8" t="s">
        <v>13</v>
      </c>
      <c r="C8" s="83">
        <v>5.0347222222222217E-3</v>
      </c>
      <c r="D8" s="83"/>
      <c r="E8" s="83"/>
      <c r="F8" s="83"/>
      <c r="G8" s="83">
        <v>3.8310185185185183E-3</v>
      </c>
      <c r="H8" s="83"/>
      <c r="I8" s="83"/>
      <c r="J8" s="83">
        <v>2.7546296296296294E-3</v>
      </c>
      <c r="K8" s="85">
        <f t="shared" si="0"/>
        <v>1.1620370370370369E-2</v>
      </c>
    </row>
    <row r="9" spans="2:11" x14ac:dyDescent="0.25">
      <c r="B9" s="8" t="s">
        <v>0</v>
      </c>
      <c r="C9" s="83">
        <v>5.7858796296296269E-2</v>
      </c>
      <c r="D9" s="83">
        <v>5.5555555555555556E-4</v>
      </c>
      <c r="E9" s="83"/>
      <c r="F9" s="83"/>
      <c r="G9" s="83">
        <v>1.9120370370370364E-2</v>
      </c>
      <c r="H9" s="83"/>
      <c r="I9" s="83"/>
      <c r="J9" s="83">
        <v>1.1122685185185185E-2</v>
      </c>
      <c r="K9" s="85">
        <f t="shared" si="0"/>
        <v>8.8657407407407379E-2</v>
      </c>
    </row>
    <row r="10" spans="2:11" x14ac:dyDescent="0.25">
      <c r="B10" s="8" t="s">
        <v>8</v>
      </c>
      <c r="C10" s="83">
        <v>3.8194444444444441E-4</v>
      </c>
      <c r="D10" s="83"/>
      <c r="E10" s="83"/>
      <c r="F10" s="83"/>
      <c r="G10" s="83"/>
      <c r="H10" s="83"/>
      <c r="I10" s="83"/>
      <c r="J10" s="83">
        <v>4.6296296296296294E-5</v>
      </c>
      <c r="K10" s="85">
        <f t="shared" si="0"/>
        <v>4.282407407407407E-4</v>
      </c>
    </row>
    <row r="11" spans="2:11" x14ac:dyDescent="0.25">
      <c r="B11" s="8" t="s">
        <v>26</v>
      </c>
      <c r="C11" s="83">
        <v>2.199074074074074E-4</v>
      </c>
      <c r="D11" s="83"/>
      <c r="E11" s="83"/>
      <c r="F11" s="83"/>
      <c r="G11" s="83"/>
      <c r="H11" s="83"/>
      <c r="I11" s="83"/>
      <c r="J11" s="83"/>
      <c r="K11" s="85">
        <f t="shared" si="0"/>
        <v>2.199074074074074E-4</v>
      </c>
    </row>
    <row r="12" spans="2:11" x14ac:dyDescent="0.25">
      <c r="B12" s="8" t="s">
        <v>3</v>
      </c>
      <c r="C12" s="83">
        <v>4.6655092592592588E-2</v>
      </c>
      <c r="D12" s="83"/>
      <c r="E12" s="83"/>
      <c r="F12" s="83"/>
      <c r="G12" s="83">
        <v>1.4247685185185183E-2</v>
      </c>
      <c r="H12" s="83"/>
      <c r="I12" s="83"/>
      <c r="J12" s="83">
        <v>1.66550925925926E-2</v>
      </c>
      <c r="K12" s="85">
        <f t="shared" si="0"/>
        <v>7.7557870370370374E-2</v>
      </c>
    </row>
    <row r="13" spans="2:11" x14ac:dyDescent="0.25">
      <c r="B13" s="8" t="s">
        <v>7</v>
      </c>
      <c r="C13" s="83">
        <v>1.3553240740740741E-2</v>
      </c>
      <c r="D13" s="83"/>
      <c r="E13" s="83"/>
      <c r="F13" s="83"/>
      <c r="G13" s="83">
        <v>2.1527777777777782E-3</v>
      </c>
      <c r="H13" s="83"/>
      <c r="I13" s="83"/>
      <c r="J13" s="83">
        <v>9.837962962962962E-4</v>
      </c>
      <c r="K13" s="85">
        <f t="shared" si="0"/>
        <v>1.6689814814814817E-2</v>
      </c>
    </row>
    <row r="14" spans="2:11" x14ac:dyDescent="0.25">
      <c r="B14" s="8" t="s">
        <v>2</v>
      </c>
      <c r="C14" s="83">
        <v>5.8217592592592592E-3</v>
      </c>
      <c r="D14" s="83"/>
      <c r="E14" s="83"/>
      <c r="F14" s="83"/>
      <c r="G14" s="83"/>
      <c r="H14" s="83"/>
      <c r="I14" s="83"/>
      <c r="J14" s="83"/>
      <c r="K14" s="85">
        <f t="shared" si="0"/>
        <v>5.8217592592592592E-3</v>
      </c>
    </row>
    <row r="15" spans="2:11" x14ac:dyDescent="0.25">
      <c r="B15" s="8" t="s">
        <v>9</v>
      </c>
      <c r="C15" s="83">
        <v>8.564814814814815E-4</v>
      </c>
      <c r="D15" s="83"/>
      <c r="E15" s="83"/>
      <c r="F15" s="83"/>
      <c r="G15" s="83">
        <v>6.8287037037037025E-4</v>
      </c>
      <c r="H15" s="83"/>
      <c r="I15" s="83"/>
      <c r="J15" s="83">
        <v>6.9444444444444447E-4</v>
      </c>
      <c r="K15" s="85">
        <f t="shared" si="0"/>
        <v>2.2337962962962962E-3</v>
      </c>
    </row>
    <row r="16" spans="2:11" x14ac:dyDescent="0.25">
      <c r="B16" s="8" t="s">
        <v>1</v>
      </c>
      <c r="C16" s="83">
        <v>7.4074074074074081E-4</v>
      </c>
      <c r="D16" s="83"/>
      <c r="E16" s="83"/>
      <c r="F16" s="83"/>
      <c r="G16" s="83">
        <v>4.7569444444444447E-3</v>
      </c>
      <c r="H16" s="83"/>
      <c r="I16" s="83"/>
      <c r="J16" s="83">
        <v>7.5231481481481486E-3</v>
      </c>
      <c r="K16" s="85">
        <f t="shared" si="0"/>
        <v>1.3020833333333334E-2</v>
      </c>
    </row>
    <row r="17" spans="2:11" x14ac:dyDescent="0.25">
      <c r="B17" s="8" t="s">
        <v>27</v>
      </c>
      <c r="C17" s="83">
        <v>1.366898148148148E-2</v>
      </c>
      <c r="D17" s="83">
        <v>8.0902777777777778E-3</v>
      </c>
      <c r="E17" s="83"/>
      <c r="F17" s="83"/>
      <c r="G17" s="83">
        <v>2.3263888888888887E-3</v>
      </c>
      <c r="H17" s="83"/>
      <c r="I17" s="83"/>
      <c r="J17" s="83">
        <v>2.3611111111111111E-3</v>
      </c>
      <c r="K17" s="85">
        <f t="shared" si="0"/>
        <v>2.6446759259259257E-2</v>
      </c>
    </row>
    <row r="18" spans="2:11" x14ac:dyDescent="0.25">
      <c r="B18" s="8" t="s">
        <v>16</v>
      </c>
      <c r="C18" s="83">
        <v>7.719907407407408E-3</v>
      </c>
      <c r="D18" s="83">
        <v>8.449074074074075E-4</v>
      </c>
      <c r="E18" s="83"/>
      <c r="F18" s="83"/>
      <c r="G18" s="83">
        <v>4.1898148148148155E-3</v>
      </c>
      <c r="H18" s="83"/>
      <c r="I18" s="83"/>
      <c r="J18" s="83">
        <v>2.3495370370370371E-3</v>
      </c>
      <c r="K18" s="85">
        <f t="shared" si="0"/>
        <v>1.5104166666666669E-2</v>
      </c>
    </row>
    <row r="19" spans="2:11" x14ac:dyDescent="0.25">
      <c r="B19" s="8" t="s">
        <v>4</v>
      </c>
      <c r="C19" s="83">
        <v>2.8645833333333329E-2</v>
      </c>
      <c r="D19" s="83"/>
      <c r="E19" s="83"/>
      <c r="F19" s="83"/>
      <c r="G19" s="83">
        <v>5.6597222222222222E-3</v>
      </c>
      <c r="H19" s="83"/>
      <c r="I19" s="83"/>
      <c r="J19" s="83">
        <v>6.2847222222222228E-3</v>
      </c>
      <c r="K19" s="85">
        <f t="shared" si="0"/>
        <v>4.0590277777777774E-2</v>
      </c>
    </row>
    <row r="20" spans="2:11" x14ac:dyDescent="0.25">
      <c r="B20" s="8" t="s">
        <v>14</v>
      </c>
      <c r="C20" s="83">
        <v>3.6018518518518519E-2</v>
      </c>
      <c r="D20" s="83"/>
      <c r="E20" s="83"/>
      <c r="F20" s="83"/>
      <c r="G20" s="83">
        <v>7.0486111111111105E-3</v>
      </c>
      <c r="H20" s="83"/>
      <c r="I20" s="83"/>
      <c r="J20" s="83">
        <v>6.3541666666666677E-3</v>
      </c>
      <c r="K20" s="85">
        <f t="shared" si="0"/>
        <v>4.9421296296296297E-2</v>
      </c>
    </row>
    <row r="21" spans="2:11" x14ac:dyDescent="0.25">
      <c r="B21" s="8" t="s">
        <v>11</v>
      </c>
      <c r="C21" s="83">
        <v>1.755787037037037E-2</v>
      </c>
      <c r="D21" s="83"/>
      <c r="E21" s="83"/>
      <c r="F21" s="83"/>
      <c r="G21" s="83"/>
      <c r="H21" s="83"/>
      <c r="I21" s="83"/>
      <c r="J21" s="83"/>
      <c r="K21" s="85">
        <f t="shared" si="0"/>
        <v>1.755787037037037E-2</v>
      </c>
    </row>
    <row r="22" spans="2:11" x14ac:dyDescent="0.25">
      <c r="B22" s="8" t="s">
        <v>15</v>
      </c>
      <c r="C22" s="83">
        <v>2.2974537037037033E-2</v>
      </c>
      <c r="D22" s="83">
        <v>2.5208333333333329E-2</v>
      </c>
      <c r="E22" s="83"/>
      <c r="F22" s="83"/>
      <c r="G22" s="83">
        <v>1.6099537037037037E-2</v>
      </c>
      <c r="H22" s="83"/>
      <c r="I22" s="83"/>
      <c r="J22" s="83">
        <v>1.1377314814814814E-2</v>
      </c>
      <c r="K22" s="85">
        <f t="shared" si="0"/>
        <v>7.5659722222222212E-2</v>
      </c>
    </row>
    <row r="23" spans="2:11" x14ac:dyDescent="0.25">
      <c r="B23" s="8" t="s">
        <v>91</v>
      </c>
      <c r="C23" s="83">
        <v>3.0995370370370371E-2</v>
      </c>
      <c r="D23" s="83">
        <v>1.7291666666666667E-2</v>
      </c>
      <c r="E23" s="83"/>
      <c r="F23" s="83"/>
      <c r="G23" s="83">
        <v>5.3240740740740744E-4</v>
      </c>
      <c r="H23" s="83"/>
      <c r="I23" s="83"/>
      <c r="J23" s="83">
        <v>5.2083333333333333E-4</v>
      </c>
      <c r="K23" s="85">
        <f t="shared" si="0"/>
        <v>4.9340277777777775E-2</v>
      </c>
    </row>
    <row r="24" spans="2:11" x14ac:dyDescent="0.25">
      <c r="B24" s="8" t="s">
        <v>12</v>
      </c>
      <c r="C24" s="83">
        <v>3.4479166666666665E-2</v>
      </c>
      <c r="D24" s="83">
        <v>1.3865740740740738E-2</v>
      </c>
      <c r="E24" s="83"/>
      <c r="F24" s="83"/>
      <c r="G24" s="83">
        <v>3.347222222222223E-2</v>
      </c>
      <c r="H24" s="83"/>
      <c r="I24" s="83"/>
      <c r="J24" s="83">
        <v>4.5624999999999999E-2</v>
      </c>
      <c r="K24" s="85">
        <f t="shared" si="0"/>
        <v>0.12744212962962964</v>
      </c>
    </row>
    <row r="25" spans="2:11" x14ac:dyDescent="0.25">
      <c r="B25" s="8" t="s">
        <v>5</v>
      </c>
      <c r="C25" s="83">
        <v>0.1141550925925926</v>
      </c>
      <c r="D25" s="83">
        <v>1.547453703703704E-2</v>
      </c>
      <c r="E25" s="83"/>
      <c r="F25" s="83"/>
      <c r="G25" s="83">
        <v>6.9826388888888882E-2</v>
      </c>
      <c r="H25" s="83"/>
      <c r="I25" s="83"/>
      <c r="J25" s="83">
        <v>7.4479166666666666E-2</v>
      </c>
      <c r="K25" s="85">
        <f t="shared" si="0"/>
        <v>0.27393518518518523</v>
      </c>
    </row>
    <row r="26" spans="2:11" x14ac:dyDescent="0.25">
      <c r="B26" s="8" t="s">
        <v>6</v>
      </c>
      <c r="C26" s="83">
        <v>1.3113425925925928E-2</v>
      </c>
      <c r="D26" s="83"/>
      <c r="E26" s="83"/>
      <c r="F26" s="83"/>
      <c r="G26" s="83"/>
      <c r="H26" s="83"/>
      <c r="I26" s="83"/>
      <c r="J26" s="83"/>
      <c r="K26" s="85">
        <f t="shared" si="0"/>
        <v>1.3113425925925928E-2</v>
      </c>
    </row>
    <row r="27" spans="2:11" x14ac:dyDescent="0.25">
      <c r="B27" s="8" t="s">
        <v>101</v>
      </c>
      <c r="C27" s="83">
        <v>3.0439814814814817E-3</v>
      </c>
      <c r="D27" s="83">
        <v>4.7916666666666663E-3</v>
      </c>
      <c r="E27" s="83"/>
      <c r="F27" s="83"/>
      <c r="G27" s="83">
        <v>6.0185185185185179E-4</v>
      </c>
      <c r="H27" s="83"/>
      <c r="I27" s="83"/>
      <c r="J27" s="83"/>
      <c r="K27" s="85">
        <f t="shared" si="0"/>
        <v>8.4375000000000006E-3</v>
      </c>
    </row>
    <row r="28" spans="2:11" x14ac:dyDescent="0.25">
      <c r="B28" s="8" t="s">
        <v>17</v>
      </c>
      <c r="C28" s="83">
        <v>4.1527777777777775E-2</v>
      </c>
      <c r="D28" s="83">
        <v>3.5532407407407409E-3</v>
      </c>
      <c r="E28" s="83"/>
      <c r="F28" s="83"/>
      <c r="G28" s="83">
        <v>6.5300925925925943E-2</v>
      </c>
      <c r="H28" s="83"/>
      <c r="I28" s="83"/>
      <c r="J28" s="83">
        <v>1.3113425925925924E-2</v>
      </c>
      <c r="K28" s="85">
        <f t="shared" si="0"/>
        <v>0.12349537037037038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0.50247685185185187</v>
      </c>
      <c r="D30" s="89">
        <f>SUM(D7:D28)</f>
        <v>8.9675925925925923E-2</v>
      </c>
      <c r="E30" s="89"/>
      <c r="F30" s="89"/>
      <c r="G30" s="89">
        <f t="shared" ref="G30:J30" si="1">SUM(G7:G28)</f>
        <v>0.24984953703703705</v>
      </c>
      <c r="H30" s="89"/>
      <c r="I30" s="89"/>
      <c r="J30" s="89">
        <f t="shared" si="1"/>
        <v>0.20224537037037038</v>
      </c>
      <c r="K30" s="90">
        <f>SUM(K7:K28)</f>
        <v>1.0442476851851852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0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111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83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1.4467592592592594E-3</v>
      </c>
      <c r="D7" s="94">
        <f>C7/C$30</f>
        <v>3.3351120597652061E-3</v>
      </c>
      <c r="E7" s="96"/>
      <c r="F7" s="94"/>
      <c r="G7" s="96">
        <f t="shared" ref="G7:G27" si="0">C7+E7</f>
        <v>1.4467592592592594E-3</v>
      </c>
      <c r="H7" s="95">
        <f t="shared" ref="H7:H27" si="1">G7/$G$30</f>
        <v>3.2503835452583384E-3</v>
      </c>
    </row>
    <row r="8" spans="2:8" s="1" customFormat="1" x14ac:dyDescent="0.25">
      <c r="B8" s="8" t="s">
        <v>13</v>
      </c>
      <c r="C8" s="96">
        <v>1.3657407407407406E-2</v>
      </c>
      <c r="D8" s="94">
        <f t="shared" ref="D8:F28" si="2">C8/C$30</f>
        <v>3.1483457844183542E-2</v>
      </c>
      <c r="E8" s="96"/>
      <c r="F8" s="94"/>
      <c r="G8" s="96">
        <f t="shared" si="0"/>
        <v>1.3657407407407406E-2</v>
      </c>
      <c r="H8" s="95">
        <f t="shared" si="1"/>
        <v>3.068362066723871E-2</v>
      </c>
    </row>
    <row r="9" spans="2:8" s="1" customFormat="1" x14ac:dyDescent="0.25">
      <c r="B9" s="8" t="s">
        <v>0</v>
      </c>
      <c r="C9" s="96">
        <v>0.11232638888888906</v>
      </c>
      <c r="D9" s="94">
        <f t="shared" si="2"/>
        <v>0.25893810032017101</v>
      </c>
      <c r="E9" s="96"/>
      <c r="F9" s="94"/>
      <c r="G9" s="96">
        <f t="shared" si="0"/>
        <v>0.11232638888888906</v>
      </c>
      <c r="H9" s="95">
        <f t="shared" si="1"/>
        <v>0.25235977845385776</v>
      </c>
    </row>
    <row r="10" spans="2:8" s="1" customFormat="1" x14ac:dyDescent="0.25">
      <c r="B10" s="8" t="s">
        <v>8</v>
      </c>
      <c r="C10" s="96">
        <v>1.03125E-2</v>
      </c>
      <c r="D10" s="94">
        <f t="shared" si="2"/>
        <v>2.377267876200639E-2</v>
      </c>
      <c r="E10" s="96"/>
      <c r="F10" s="94"/>
      <c r="G10" s="96">
        <f t="shared" si="0"/>
        <v>1.03125E-2</v>
      </c>
      <c r="H10" s="95">
        <f t="shared" si="1"/>
        <v>2.3168733910601435E-2</v>
      </c>
    </row>
    <row r="11" spans="2:8" s="1" customFormat="1" x14ac:dyDescent="0.25">
      <c r="B11" s="8" t="s">
        <v>26</v>
      </c>
      <c r="C11" s="96">
        <v>5.5555555555555556E-4</v>
      </c>
      <c r="D11" s="94">
        <f t="shared" si="2"/>
        <v>1.2806830309498392E-3</v>
      </c>
      <c r="E11" s="96"/>
      <c r="F11" s="94"/>
      <c r="G11" s="96">
        <f t="shared" si="0"/>
        <v>5.5555555555555556E-4</v>
      </c>
      <c r="H11" s="95">
        <f t="shared" si="1"/>
        <v>1.2481472813792019E-3</v>
      </c>
    </row>
    <row r="12" spans="2:8" s="1" customFormat="1" x14ac:dyDescent="0.25">
      <c r="B12" s="8" t="s">
        <v>3</v>
      </c>
      <c r="C12" s="96">
        <v>2.4062499999999962E-2</v>
      </c>
      <c r="D12" s="94">
        <f t="shared" si="2"/>
        <v>5.5469583778014822E-2</v>
      </c>
      <c r="E12" s="96"/>
      <c r="F12" s="94"/>
      <c r="G12" s="96">
        <f t="shared" si="0"/>
        <v>2.4062499999999962E-2</v>
      </c>
      <c r="H12" s="95">
        <f t="shared" si="1"/>
        <v>5.4060379124736595E-2</v>
      </c>
    </row>
    <row r="13" spans="2:8" s="1" customFormat="1" x14ac:dyDescent="0.25">
      <c r="B13" s="8" t="s">
        <v>7</v>
      </c>
      <c r="C13" s="96">
        <v>1.0231481481481482E-2</v>
      </c>
      <c r="D13" s="94">
        <f t="shared" si="2"/>
        <v>2.358591248665954E-2</v>
      </c>
      <c r="E13" s="96"/>
      <c r="F13" s="94"/>
      <c r="G13" s="96">
        <f t="shared" si="0"/>
        <v>1.0231481481481482E-2</v>
      </c>
      <c r="H13" s="95">
        <f t="shared" si="1"/>
        <v>2.2986712432066968E-2</v>
      </c>
    </row>
    <row r="14" spans="2:8" s="1" customFormat="1" x14ac:dyDescent="0.25">
      <c r="B14" s="8" t="s">
        <v>2</v>
      </c>
      <c r="C14" s="96">
        <v>3.1701388888888876E-2</v>
      </c>
      <c r="D14" s="94">
        <f t="shared" si="2"/>
        <v>7.3078975453575168E-2</v>
      </c>
      <c r="E14" s="96"/>
      <c r="F14" s="94"/>
      <c r="G14" s="96">
        <f t="shared" si="0"/>
        <v>3.1701388888888876E-2</v>
      </c>
      <c r="H14" s="95">
        <f t="shared" si="1"/>
        <v>7.1222404243700674E-2</v>
      </c>
    </row>
    <row r="15" spans="2:8" s="1" customFormat="1" x14ac:dyDescent="0.25">
      <c r="B15" s="8" t="s">
        <v>9</v>
      </c>
      <c r="C15" s="96">
        <v>2.4305555555555539E-2</v>
      </c>
      <c r="D15" s="94">
        <f t="shared" si="2"/>
        <v>5.602988260405542E-2</v>
      </c>
      <c r="E15" s="96"/>
      <c r="F15" s="94"/>
      <c r="G15" s="96">
        <f t="shared" si="0"/>
        <v>2.4305555555555539E-2</v>
      </c>
      <c r="H15" s="95">
        <f t="shared" si="1"/>
        <v>5.4606443560340043E-2</v>
      </c>
    </row>
    <row r="16" spans="2:8" s="1" customFormat="1" x14ac:dyDescent="0.25">
      <c r="B16" s="8" t="s">
        <v>1</v>
      </c>
      <c r="C16" s="96">
        <v>7.0601851851851858E-3</v>
      </c>
      <c r="D16" s="94">
        <f t="shared" si="2"/>
        <v>1.6275346851654209E-2</v>
      </c>
      <c r="E16" s="96"/>
      <c r="F16" s="94"/>
      <c r="G16" s="96">
        <f t="shared" si="0"/>
        <v>7.0601851851851858E-3</v>
      </c>
      <c r="H16" s="95">
        <f t="shared" si="1"/>
        <v>1.5861871700860692E-2</v>
      </c>
    </row>
    <row r="17" spans="2:8" s="1" customFormat="1" x14ac:dyDescent="0.25">
      <c r="B17" s="8" t="s">
        <v>27</v>
      </c>
      <c r="C17" s="96">
        <v>5.9722222222222225E-3</v>
      </c>
      <c r="D17" s="94">
        <f t="shared" si="2"/>
        <v>1.376734258271077E-2</v>
      </c>
      <c r="E17" s="96"/>
      <c r="F17" s="94"/>
      <c r="G17" s="96">
        <f t="shared" si="0"/>
        <v>5.9722222222222225E-3</v>
      </c>
      <c r="H17" s="95">
        <f t="shared" si="1"/>
        <v>1.3417583274826421E-2</v>
      </c>
    </row>
    <row r="18" spans="2:8" s="1" customFormat="1" x14ac:dyDescent="0.25">
      <c r="B18" s="8" t="s">
        <v>16</v>
      </c>
      <c r="C18" s="96">
        <v>2.1874999999999998E-3</v>
      </c>
      <c r="D18" s="94">
        <f t="shared" si="2"/>
        <v>5.0426894343649914E-3</v>
      </c>
      <c r="E18" s="96"/>
      <c r="F18" s="94"/>
      <c r="G18" s="96">
        <f t="shared" si="0"/>
        <v>2.1874999999999998E-3</v>
      </c>
      <c r="H18" s="95">
        <f t="shared" si="1"/>
        <v>4.9145799204306072E-3</v>
      </c>
    </row>
    <row r="19" spans="2:8" s="1" customFormat="1" x14ac:dyDescent="0.25">
      <c r="B19" s="8" t="s">
        <v>4</v>
      </c>
      <c r="C19" s="96">
        <v>1.0451388888888887E-2</v>
      </c>
      <c r="D19" s="94">
        <f t="shared" si="2"/>
        <v>2.4092849519743845E-2</v>
      </c>
      <c r="E19" s="96"/>
      <c r="F19" s="94"/>
      <c r="G19" s="96">
        <f t="shared" si="0"/>
        <v>1.0451388888888887E-2</v>
      </c>
      <c r="H19" s="95">
        <f t="shared" si="1"/>
        <v>2.3480770730946232E-2</v>
      </c>
    </row>
    <row r="20" spans="2:8" s="1" customFormat="1" x14ac:dyDescent="0.25">
      <c r="B20" s="8" t="s">
        <v>14</v>
      </c>
      <c r="C20" s="96">
        <v>8.9467592592592619E-3</v>
      </c>
      <c r="D20" s="94">
        <f t="shared" si="2"/>
        <v>2.062433297758804E-2</v>
      </c>
      <c r="E20" s="96"/>
      <c r="F20" s="94"/>
      <c r="G20" s="96">
        <f t="shared" si="0"/>
        <v>8.9467592592592619E-3</v>
      </c>
      <c r="H20" s="95">
        <f t="shared" si="1"/>
        <v>2.0100371843877571E-2</v>
      </c>
    </row>
    <row r="21" spans="2:8" s="1" customFormat="1" x14ac:dyDescent="0.25">
      <c r="B21" s="8" t="s">
        <v>11</v>
      </c>
      <c r="C21" s="96">
        <v>1.7013888888888886E-3</v>
      </c>
      <c r="D21" s="94">
        <f t="shared" si="2"/>
        <v>3.9220917822838817E-3</v>
      </c>
      <c r="E21" s="113">
        <v>1.1307870370370369E-2</v>
      </c>
      <c r="F21" s="94">
        <f t="shared" si="2"/>
        <v>1</v>
      </c>
      <c r="G21" s="96">
        <f t="shared" ref="G21:G26" si="3">C21+E21</f>
        <v>1.3009259259259259E-2</v>
      </c>
      <c r="H21" s="95">
        <f t="shared" ref="H21:H26" si="4">G21/$G$30</f>
        <v>2.9227448838962975E-2</v>
      </c>
    </row>
    <row r="22" spans="2:8" s="1" customFormat="1" x14ac:dyDescent="0.25">
      <c r="B22" s="8" t="s">
        <v>15</v>
      </c>
      <c r="C22" s="96">
        <v>3.0902777777777773E-3</v>
      </c>
      <c r="D22" s="94">
        <f t="shared" si="2"/>
        <v>7.1237993596584793E-3</v>
      </c>
      <c r="E22" s="96"/>
      <c r="F22" s="94"/>
      <c r="G22" s="96">
        <f t="shared" si="3"/>
        <v>3.0902777777777773E-3</v>
      </c>
      <c r="H22" s="95">
        <f t="shared" si="4"/>
        <v>6.9428192526718091E-3</v>
      </c>
    </row>
    <row r="23" spans="2:8" s="1" customFormat="1" x14ac:dyDescent="0.25">
      <c r="B23" s="8" t="s">
        <v>91</v>
      </c>
      <c r="C23" s="96">
        <v>2.2916666666666667E-3</v>
      </c>
      <c r="D23" s="94">
        <f t="shared" si="2"/>
        <v>5.2828175026680864E-3</v>
      </c>
      <c r="E23" s="96"/>
      <c r="F23" s="94"/>
      <c r="G23" s="96">
        <f t="shared" si="3"/>
        <v>2.2916666666666667E-3</v>
      </c>
      <c r="H23" s="95">
        <f t="shared" si="4"/>
        <v>5.1486075356892078E-3</v>
      </c>
    </row>
    <row r="24" spans="2:8" s="1" customFormat="1" x14ac:dyDescent="0.25">
      <c r="B24" s="8" t="s">
        <v>12</v>
      </c>
      <c r="C24" s="96">
        <v>1.423611111111111E-3</v>
      </c>
      <c r="D24" s="94">
        <f t="shared" si="2"/>
        <v>3.2817502668089625E-3</v>
      </c>
      <c r="E24" s="96"/>
      <c r="F24" s="94"/>
      <c r="G24" s="96">
        <f t="shared" ref="G24" si="5">C24+E24</f>
        <v>1.423611111111111E-3</v>
      </c>
      <c r="H24" s="95">
        <f t="shared" ref="H24" si="6">G24/$G$30</f>
        <v>3.1983774085342044E-3</v>
      </c>
    </row>
    <row r="25" spans="2:8" s="1" customFormat="1" x14ac:dyDescent="0.25">
      <c r="B25" s="8" t="s">
        <v>5</v>
      </c>
      <c r="C25" s="96">
        <v>2.2916666666666667E-3</v>
      </c>
      <c r="D25" s="94">
        <f t="shared" si="2"/>
        <v>5.2828175026680864E-3</v>
      </c>
      <c r="E25" s="96"/>
      <c r="F25" s="94"/>
      <c r="G25" s="96">
        <f t="shared" si="3"/>
        <v>2.2916666666666667E-3</v>
      </c>
      <c r="H25" s="95">
        <f t="shared" si="4"/>
        <v>5.1486075356892078E-3</v>
      </c>
    </row>
    <row r="26" spans="2:8" s="1" customFormat="1" x14ac:dyDescent="0.25">
      <c r="B26" s="8" t="s">
        <v>6</v>
      </c>
      <c r="C26" s="96">
        <v>7.0173611111111159E-2</v>
      </c>
      <c r="D26" s="94">
        <f t="shared" si="2"/>
        <v>0.16176627534685167</v>
      </c>
      <c r="E26" s="96"/>
      <c r="F26" s="94"/>
      <c r="G26" s="96">
        <f t="shared" si="3"/>
        <v>7.0173611111111159E-2</v>
      </c>
      <c r="H26" s="95">
        <f t="shared" si="4"/>
        <v>0.15765660347921054</v>
      </c>
    </row>
    <row r="27" spans="2:8" s="1" customFormat="1" x14ac:dyDescent="0.25">
      <c r="B27" s="8" t="s">
        <v>101</v>
      </c>
      <c r="C27" s="96">
        <v>8.8738425925925998E-2</v>
      </c>
      <c r="D27" s="94">
        <f t="shared" si="2"/>
        <v>0.20456243329775883</v>
      </c>
      <c r="E27" s="96"/>
      <c r="F27" s="94"/>
      <c r="G27" s="96">
        <f t="shared" si="0"/>
        <v>8.8738425925925998E-2</v>
      </c>
      <c r="H27" s="95">
        <f t="shared" si="1"/>
        <v>0.19936552513196559</v>
      </c>
    </row>
    <row r="28" spans="2:8" s="1" customFormat="1" x14ac:dyDescent="0.25">
      <c r="B28" s="36" t="s">
        <v>17</v>
      </c>
      <c r="C28" s="106">
        <v>8.6805555555555551E-4</v>
      </c>
      <c r="D28" s="94">
        <f t="shared" si="2"/>
        <v>2.0010672358591235E-3</v>
      </c>
      <c r="E28" s="106"/>
      <c r="F28" s="94"/>
      <c r="G28" s="96">
        <f t="shared" ref="G28" si="7">C28+E28</f>
        <v>8.6805555555555551E-4</v>
      </c>
      <c r="H28" s="95">
        <f t="shared" ref="H28" si="8">G28/$G$30</f>
        <v>1.950230127155003E-3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0.43379629629629657</v>
      </c>
      <c r="D30" s="109">
        <f t="shared" si="9"/>
        <v>1</v>
      </c>
      <c r="E30" s="108">
        <f t="shared" si="9"/>
        <v>1.1307870370370369E-2</v>
      </c>
      <c r="F30" s="109">
        <f t="shared" si="9"/>
        <v>1</v>
      </c>
      <c r="G30" s="108">
        <f t="shared" si="9"/>
        <v>0.44510416666666697</v>
      </c>
      <c r="H30" s="111">
        <f t="shared" si="9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112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6.122685185185185E-3</v>
      </c>
      <c r="D8" s="83"/>
      <c r="E8" s="83"/>
      <c r="F8" s="83"/>
      <c r="G8" s="83"/>
      <c r="H8" s="83"/>
      <c r="I8" s="83"/>
      <c r="J8" s="83"/>
      <c r="K8" s="85">
        <f t="shared" ref="K8:K28" si="0">SUM(C8:J8)</f>
        <v>6.122685185185185E-3</v>
      </c>
    </row>
    <row r="9" spans="2:11" x14ac:dyDescent="0.25">
      <c r="B9" s="8" t="s">
        <v>0</v>
      </c>
      <c r="C9" s="83">
        <v>1.2152777777777776E-2</v>
      </c>
      <c r="D9" s="83"/>
      <c r="E9" s="83"/>
      <c r="F9" s="83"/>
      <c r="G9" s="83">
        <v>9.7916666666666655E-3</v>
      </c>
      <c r="H9" s="83"/>
      <c r="I9" s="83"/>
      <c r="J9" s="83"/>
      <c r="K9" s="85">
        <f t="shared" si="0"/>
        <v>2.194444444444444E-2</v>
      </c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>
        <v>4.6180555555555549E-3</v>
      </c>
      <c r="D13" s="83"/>
      <c r="E13" s="83"/>
      <c r="F13" s="83"/>
      <c r="G13" s="83"/>
      <c r="H13" s="83"/>
      <c r="I13" s="83"/>
      <c r="J13" s="83"/>
      <c r="K13" s="85">
        <f t="shared" si="0"/>
        <v>4.6180555555555549E-3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>
        <v>1.101851851851852E-2</v>
      </c>
      <c r="D15" s="83"/>
      <c r="E15" s="83"/>
      <c r="F15" s="83"/>
      <c r="G15" s="83"/>
      <c r="H15" s="83"/>
      <c r="I15" s="83"/>
      <c r="J15" s="83"/>
      <c r="K15" s="85">
        <f t="shared" si="0"/>
        <v>1.101851851851852E-2</v>
      </c>
    </row>
    <row r="16" spans="2:11" x14ac:dyDescent="0.25">
      <c r="B16" s="8" t="s">
        <v>1</v>
      </c>
      <c r="C16" s="83">
        <v>5.162037037037037E-3</v>
      </c>
      <c r="D16" s="83"/>
      <c r="E16" s="83"/>
      <c r="F16" s="83"/>
      <c r="G16" s="83"/>
      <c r="H16" s="83"/>
      <c r="I16" s="83"/>
      <c r="J16" s="83"/>
      <c r="K16" s="85">
        <f t="shared" si="0"/>
        <v>5.162037037037037E-3</v>
      </c>
    </row>
    <row r="17" spans="2:11" x14ac:dyDescent="0.25">
      <c r="B17" s="8" t="s">
        <v>27</v>
      </c>
      <c r="C17" s="83">
        <v>9.0972222222222218E-3</v>
      </c>
      <c r="D17" s="83"/>
      <c r="E17" s="83"/>
      <c r="F17" s="83"/>
      <c r="G17" s="83"/>
      <c r="H17" s="83"/>
      <c r="I17" s="83"/>
      <c r="J17" s="83"/>
      <c r="K17" s="85">
        <f t="shared" si="0"/>
        <v>9.0972222222222218E-3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1.142361111111111E-2</v>
      </c>
      <c r="D19" s="83"/>
      <c r="E19" s="83"/>
      <c r="F19" s="83"/>
      <c r="G19" s="83"/>
      <c r="H19" s="83"/>
      <c r="I19" s="83"/>
      <c r="J19" s="83"/>
      <c r="K19" s="85">
        <f t="shared" si="0"/>
        <v>1.142361111111111E-2</v>
      </c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>
        <v>0.18883101851851841</v>
      </c>
      <c r="D21" s="83"/>
      <c r="E21" s="83"/>
      <c r="F21" s="83"/>
      <c r="G21" s="83"/>
      <c r="H21" s="83"/>
      <c r="I21" s="83"/>
      <c r="J21" s="83"/>
      <c r="K21" s="85">
        <f t="shared" si="0"/>
        <v>0.18883101851851841</v>
      </c>
    </row>
    <row r="22" spans="2:11" x14ac:dyDescent="0.25">
      <c r="B22" s="8" t="s">
        <v>15</v>
      </c>
      <c r="C22" s="83">
        <v>1.2766203703703705E-2</v>
      </c>
      <c r="D22" s="83"/>
      <c r="E22" s="83"/>
      <c r="F22" s="83"/>
      <c r="G22" s="83"/>
      <c r="H22" s="83"/>
      <c r="I22" s="83"/>
      <c r="J22" s="83"/>
      <c r="K22" s="85">
        <f t="shared" si="0"/>
        <v>1.2766203703703705E-2</v>
      </c>
    </row>
    <row r="23" spans="2:11" x14ac:dyDescent="0.25">
      <c r="B23" s="8" t="s">
        <v>91</v>
      </c>
      <c r="C23" s="83">
        <v>1.6377314814814813E-2</v>
      </c>
      <c r="D23" s="83"/>
      <c r="E23" s="83"/>
      <c r="F23" s="83"/>
      <c r="G23" s="83"/>
      <c r="H23" s="83"/>
      <c r="I23" s="83"/>
      <c r="J23" s="83"/>
      <c r="K23" s="85">
        <f t="shared" si="0"/>
        <v>1.6377314814814813E-2</v>
      </c>
    </row>
    <row r="24" spans="2:11" x14ac:dyDescent="0.25">
      <c r="B24" s="8" t="s">
        <v>12</v>
      </c>
      <c r="C24" s="83">
        <v>7.2569444444444443E-3</v>
      </c>
      <c r="D24" s="83"/>
      <c r="E24" s="83"/>
      <c r="F24" s="83"/>
      <c r="G24" s="83"/>
      <c r="H24" s="83"/>
      <c r="I24" s="83"/>
      <c r="J24" s="83"/>
      <c r="K24" s="85">
        <f t="shared" si="0"/>
        <v>7.2569444444444443E-3</v>
      </c>
    </row>
    <row r="25" spans="2:11" x14ac:dyDescent="0.25">
      <c r="B25" s="8" t="s">
        <v>5</v>
      </c>
      <c r="C25" s="83">
        <v>2.1874999999999998E-3</v>
      </c>
      <c r="D25" s="83"/>
      <c r="E25" s="83"/>
      <c r="F25" s="83"/>
      <c r="G25" s="83"/>
      <c r="H25" s="83"/>
      <c r="I25" s="83"/>
      <c r="J25" s="83"/>
      <c r="K25" s="85">
        <f t="shared" si="0"/>
        <v>2.1874999999999998E-3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>
        <v>1.7361111111111112E-3</v>
      </c>
      <c r="D28" s="83"/>
      <c r="E28" s="83"/>
      <c r="F28" s="83"/>
      <c r="G28" s="83"/>
      <c r="H28" s="83"/>
      <c r="I28" s="83"/>
      <c r="J28" s="83"/>
      <c r="K28" s="85">
        <f t="shared" si="0"/>
        <v>1.7361111111111112E-3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>
        <f>SUM(C7:C28)</f>
        <v>0.2887499999999999</v>
      </c>
      <c r="D30" s="89"/>
      <c r="E30" s="89"/>
      <c r="F30" s="89"/>
      <c r="G30" s="89">
        <f>SUM(G7:G28)</f>
        <v>9.7916666666666655E-3</v>
      </c>
      <c r="H30" s="89"/>
      <c r="I30" s="89"/>
      <c r="J30" s="89"/>
      <c r="K30" s="90">
        <f t="shared" ref="K30" si="1">SUM(K7:K28)</f>
        <v>0.29854166666666654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113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7" t="s">
        <v>114</v>
      </c>
      <c r="C3" s="188"/>
      <c r="D3" s="188"/>
      <c r="E3" s="188"/>
      <c r="F3" s="188"/>
      <c r="G3" s="188"/>
      <c r="H3" s="188"/>
      <c r="I3" s="188"/>
      <c r="J3" s="188"/>
      <c r="K3" s="189"/>
    </row>
    <row r="4" spans="2:11" x14ac:dyDescent="0.25">
      <c r="B4" s="190" t="s">
        <v>132</v>
      </c>
      <c r="C4" s="191"/>
      <c r="D4" s="191"/>
      <c r="E4" s="191"/>
      <c r="F4" s="191"/>
      <c r="G4" s="191"/>
      <c r="H4" s="191"/>
      <c r="I4" s="191"/>
      <c r="J4" s="191"/>
      <c r="K4" s="192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>
        <v>7.8703703703703705E-4</v>
      </c>
      <c r="I19" s="83"/>
      <c r="J19" s="83"/>
      <c r="K19" s="85">
        <f t="shared" ref="K17:K25" si="0">SUM(C19:J19)</f>
        <v>7.8703703703703705E-4</v>
      </c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>
        <v>6.0185185185185179E-4</v>
      </c>
      <c r="F21" s="83"/>
      <c r="G21" s="83">
        <v>7.1759259259259259E-4</v>
      </c>
      <c r="H21" s="83"/>
      <c r="I21" s="83"/>
      <c r="J21" s="83"/>
      <c r="K21" s="85">
        <f t="shared" si="0"/>
        <v>1.3194444444444443E-3</v>
      </c>
    </row>
    <row r="22" spans="2:11" x14ac:dyDescent="0.25">
      <c r="B22" s="8" t="s">
        <v>15</v>
      </c>
      <c r="C22" s="83"/>
      <c r="D22" s="83"/>
      <c r="E22" s="83">
        <v>1.3657407407407407E-3</v>
      </c>
      <c r="F22" s="83"/>
      <c r="G22" s="83"/>
      <c r="H22" s="83">
        <v>1.5972222222222223E-3</v>
      </c>
      <c r="I22" s="83"/>
      <c r="J22" s="83"/>
      <c r="K22" s="85">
        <f t="shared" si="0"/>
        <v>2.9629629629629632E-3</v>
      </c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>
        <v>3.8194444444444446E-4</v>
      </c>
      <c r="D24" s="83"/>
      <c r="E24" s="83"/>
      <c r="F24" s="83"/>
      <c r="G24" s="83"/>
      <c r="H24" s="83"/>
      <c r="I24" s="83"/>
      <c r="J24" s="83"/>
      <c r="K24" s="85">
        <f t="shared" si="0"/>
        <v>3.8194444444444446E-4</v>
      </c>
    </row>
    <row r="25" spans="2:11" x14ac:dyDescent="0.25">
      <c r="B25" s="8" t="s">
        <v>5</v>
      </c>
      <c r="C25" s="83">
        <v>9.2592592592592596E-4</v>
      </c>
      <c r="D25" s="83"/>
      <c r="E25" s="83">
        <v>5.4004629629629645E-2</v>
      </c>
      <c r="F25" s="83">
        <v>2.8703703703703708E-3</v>
      </c>
      <c r="G25" s="83"/>
      <c r="H25" s="83">
        <v>1.5219907407407406E-2</v>
      </c>
      <c r="I25" s="83"/>
      <c r="J25" s="83"/>
      <c r="K25" s="85">
        <f t="shared" si="0"/>
        <v>7.3020833333333354E-2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 t="shared" ref="C30:H30" si="1">SUM(C7:C28)</f>
        <v>1.3078703703703705E-3</v>
      </c>
      <c r="D30" s="89"/>
      <c r="E30" s="89">
        <f t="shared" si="1"/>
        <v>5.5972222222222236E-2</v>
      </c>
      <c r="F30" s="89">
        <f t="shared" si="1"/>
        <v>2.8703703703703708E-3</v>
      </c>
      <c r="G30" s="89">
        <f t="shared" si="1"/>
        <v>7.1759259259259259E-4</v>
      </c>
      <c r="H30" s="89">
        <f t="shared" si="1"/>
        <v>1.7604166666666664E-2</v>
      </c>
      <c r="I30" s="89"/>
      <c r="J30" s="89"/>
      <c r="K30" s="90">
        <f>SUM(K7:K28)</f>
        <v>7.8472222222222249E-2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84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6.4814814814814813E-4</v>
      </c>
      <c r="D7" s="94">
        <f>C7/C$30</f>
        <v>4.3053740293688015E-3</v>
      </c>
      <c r="E7" s="96"/>
      <c r="F7" s="94"/>
      <c r="G7" s="96">
        <f>E7+C7</f>
        <v>6.4814814814814813E-4</v>
      </c>
      <c r="H7" s="95">
        <f>G7/$G$30</f>
        <v>4.3053740293688015E-3</v>
      </c>
    </row>
    <row r="8" spans="2:8" s="1" customFormat="1" x14ac:dyDescent="0.25">
      <c r="B8" s="8" t="s">
        <v>13</v>
      </c>
      <c r="C8" s="96">
        <v>2.2106481481481482E-3</v>
      </c>
      <c r="D8" s="94">
        <f t="shared" ref="D8:D10" si="0">C8/C$30</f>
        <v>1.4684400707311451E-2</v>
      </c>
      <c r="E8" s="96"/>
      <c r="F8" s="94"/>
      <c r="G8" s="96">
        <f t="shared" ref="G8:G10" si="1">E8+C8</f>
        <v>2.2106481481481482E-3</v>
      </c>
      <c r="H8" s="95">
        <f t="shared" ref="H8:H10" si="2">G8/$G$30</f>
        <v>1.4684400707311451E-2</v>
      </c>
    </row>
    <row r="9" spans="2:8" s="1" customFormat="1" x14ac:dyDescent="0.25">
      <c r="B9" s="8" t="s">
        <v>0</v>
      </c>
      <c r="C9" s="96">
        <v>4.2858796296296242E-2</v>
      </c>
      <c r="D9" s="94">
        <f t="shared" si="0"/>
        <v>0.28469285769201169</v>
      </c>
      <c r="E9" s="96"/>
      <c r="F9" s="94"/>
      <c r="G9" s="96">
        <f t="shared" si="1"/>
        <v>4.2858796296296242E-2</v>
      </c>
      <c r="H9" s="95">
        <f t="shared" si="2"/>
        <v>0.28469285769201169</v>
      </c>
    </row>
    <row r="10" spans="2:8" s="1" customFormat="1" x14ac:dyDescent="0.25">
      <c r="B10" s="8" t="s">
        <v>8</v>
      </c>
      <c r="C10" s="96">
        <v>4.3750000000000004E-3</v>
      </c>
      <c r="D10" s="94">
        <f t="shared" si="0"/>
        <v>2.9061274698239416E-2</v>
      </c>
      <c r="E10" s="96"/>
      <c r="F10" s="94"/>
      <c r="G10" s="96">
        <f t="shared" si="1"/>
        <v>4.3750000000000004E-3</v>
      </c>
      <c r="H10" s="95">
        <f t="shared" si="2"/>
        <v>2.9061274698239416E-2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6.6550925925925918E-3</v>
      </c>
      <c r="D12" s="94">
        <f t="shared" ref="D12:D27" si="3">C12/C$30</f>
        <v>4.4206965480126086E-2</v>
      </c>
      <c r="E12" s="96"/>
      <c r="F12" s="94"/>
      <c r="G12" s="96">
        <f t="shared" ref="G12:G16" si="4">E12+C12</f>
        <v>6.6550925925925918E-3</v>
      </c>
      <c r="H12" s="95">
        <f t="shared" ref="H12:H16" si="5">G12/$G$30</f>
        <v>4.4206965480126086E-2</v>
      </c>
    </row>
    <row r="13" spans="2:8" s="1" customFormat="1" x14ac:dyDescent="0.25">
      <c r="B13" s="8" t="s">
        <v>7</v>
      </c>
      <c r="C13" s="96">
        <v>2.5810185185185181E-3</v>
      </c>
      <c r="D13" s="94">
        <f t="shared" si="3"/>
        <v>1.7144614438379335E-2</v>
      </c>
      <c r="E13" s="96"/>
      <c r="F13" s="94"/>
      <c r="G13" s="96">
        <f t="shared" si="4"/>
        <v>2.5810185185185181E-3</v>
      </c>
      <c r="H13" s="95">
        <f t="shared" si="5"/>
        <v>1.7144614438379335E-2</v>
      </c>
    </row>
    <row r="14" spans="2:8" s="1" customFormat="1" x14ac:dyDescent="0.25">
      <c r="B14" s="8" t="s">
        <v>2</v>
      </c>
      <c r="C14" s="96">
        <v>1.5462962962962967E-2</v>
      </c>
      <c r="D14" s="94">
        <f t="shared" si="3"/>
        <v>0.1027139232720843</v>
      </c>
      <c r="E14" s="96"/>
      <c r="F14" s="94"/>
      <c r="G14" s="96">
        <f t="shared" si="4"/>
        <v>1.5462962962962967E-2</v>
      </c>
      <c r="H14" s="95">
        <f t="shared" si="5"/>
        <v>0.1027139232720843</v>
      </c>
    </row>
    <row r="15" spans="2:8" s="1" customFormat="1" x14ac:dyDescent="0.25">
      <c r="B15" s="8" t="s">
        <v>9</v>
      </c>
      <c r="C15" s="96">
        <v>9.9652777777777812E-3</v>
      </c>
      <c r="D15" s="94">
        <f t="shared" si="3"/>
        <v>6.6195125701545357E-2</v>
      </c>
      <c r="E15" s="96"/>
      <c r="F15" s="94"/>
      <c r="G15" s="96">
        <f t="shared" si="4"/>
        <v>9.9652777777777812E-3</v>
      </c>
      <c r="H15" s="95">
        <f t="shared" si="5"/>
        <v>6.6195125701545357E-2</v>
      </c>
    </row>
    <row r="16" spans="2:8" s="1" customFormat="1" x14ac:dyDescent="0.25">
      <c r="B16" s="8" t="s">
        <v>1</v>
      </c>
      <c r="C16" s="96">
        <v>2.0370370370370373E-3</v>
      </c>
      <c r="D16" s="94">
        <f t="shared" si="3"/>
        <v>1.353117552087338E-2</v>
      </c>
      <c r="E16" s="96"/>
      <c r="F16" s="94"/>
      <c r="G16" s="96">
        <f t="shared" si="4"/>
        <v>2.0370370370370373E-3</v>
      </c>
      <c r="H16" s="95">
        <f t="shared" si="5"/>
        <v>1.353117552087338E-2</v>
      </c>
    </row>
    <row r="17" spans="2:8" s="1" customFormat="1" x14ac:dyDescent="0.25">
      <c r="B17" s="8" t="s">
        <v>27</v>
      </c>
      <c r="C17" s="96">
        <v>5.5555555555555556E-4</v>
      </c>
      <c r="D17" s="94">
        <f t="shared" si="3"/>
        <v>3.6903205966018304E-3</v>
      </c>
      <c r="E17" s="96"/>
      <c r="F17" s="94"/>
      <c r="G17" s="96">
        <f t="shared" ref="G17:G19" si="6">E17+C17</f>
        <v>5.5555555555555556E-4</v>
      </c>
      <c r="H17" s="95">
        <f t="shared" ref="H17:H19" si="7">G17/$G$30</f>
        <v>3.6903205966018304E-3</v>
      </c>
    </row>
    <row r="18" spans="2:8" s="1" customFormat="1" x14ac:dyDescent="0.25">
      <c r="B18" s="8" t="s">
        <v>16</v>
      </c>
      <c r="C18" s="96">
        <v>1.1805555555555556E-3</v>
      </c>
      <c r="D18" s="94">
        <f t="shared" si="3"/>
        <v>7.8419312677788892E-3</v>
      </c>
      <c r="E18" s="96"/>
      <c r="F18" s="94"/>
      <c r="G18" s="96">
        <f t="shared" si="6"/>
        <v>1.1805555555555556E-3</v>
      </c>
      <c r="H18" s="95">
        <f t="shared" si="7"/>
        <v>7.8419312677788892E-3</v>
      </c>
    </row>
    <row r="19" spans="2:8" s="1" customFormat="1" x14ac:dyDescent="0.25">
      <c r="B19" s="8" t="s">
        <v>4</v>
      </c>
      <c r="C19" s="96">
        <v>2.7199074074074066E-3</v>
      </c>
      <c r="D19" s="94">
        <f t="shared" si="3"/>
        <v>1.806719458752979E-2</v>
      </c>
      <c r="E19" s="96"/>
      <c r="F19" s="94"/>
      <c r="G19" s="96">
        <f t="shared" ref="G19:G25" si="8">E19+C19</f>
        <v>2.7199074074074066E-3</v>
      </c>
      <c r="H19" s="95">
        <f t="shared" ref="H19:H25" si="9">G19/$G$30</f>
        <v>1.806719458752979E-2</v>
      </c>
    </row>
    <row r="20" spans="2:8" s="1" customFormat="1" x14ac:dyDescent="0.25">
      <c r="B20" s="8" t="s">
        <v>14</v>
      </c>
      <c r="C20" s="96">
        <v>3.1250000000000006E-3</v>
      </c>
      <c r="D20" s="94">
        <f t="shared" si="3"/>
        <v>2.0758053355885299E-2</v>
      </c>
      <c r="E20" s="96"/>
      <c r="F20" s="94"/>
      <c r="G20" s="96">
        <f t="shared" si="8"/>
        <v>3.1250000000000006E-3</v>
      </c>
      <c r="H20" s="95">
        <f t="shared" si="9"/>
        <v>2.0758053355885299E-2</v>
      </c>
    </row>
    <row r="21" spans="2:8" s="1" customFormat="1" x14ac:dyDescent="0.25">
      <c r="B21" s="8" t="s">
        <v>11</v>
      </c>
      <c r="C21" s="96">
        <v>1.6203703703703703E-4</v>
      </c>
      <c r="D21" s="94">
        <f t="shared" si="3"/>
        <v>1.0763435073422004E-3</v>
      </c>
      <c r="E21" s="96"/>
      <c r="F21" s="94"/>
      <c r="G21" s="96">
        <f t="shared" si="8"/>
        <v>1.6203703703703703E-4</v>
      </c>
      <c r="H21" s="95">
        <f t="shared" si="9"/>
        <v>1.0763435073422004E-3</v>
      </c>
    </row>
    <row r="22" spans="2:8" s="1" customFormat="1" x14ac:dyDescent="0.25">
      <c r="B22" s="8" t="s">
        <v>15</v>
      </c>
      <c r="C22" s="96">
        <v>1.0069444444444444E-3</v>
      </c>
      <c r="D22" s="94">
        <f t="shared" si="3"/>
        <v>6.6887060813408178E-3</v>
      </c>
      <c r="E22" s="96"/>
      <c r="F22" s="94"/>
      <c r="G22" s="96">
        <f t="shared" si="8"/>
        <v>1.0069444444444444E-3</v>
      </c>
      <c r="H22" s="95">
        <f t="shared" si="9"/>
        <v>6.6887060813408178E-3</v>
      </c>
    </row>
    <row r="23" spans="2:8" s="1" customFormat="1" x14ac:dyDescent="0.25">
      <c r="B23" s="8" t="s">
        <v>91</v>
      </c>
      <c r="C23" s="96">
        <v>3.9351851851851852E-4</v>
      </c>
      <c r="D23" s="94">
        <f t="shared" si="3"/>
        <v>2.61397708925963E-3</v>
      </c>
      <c r="E23" s="96"/>
      <c r="F23" s="94"/>
      <c r="G23" s="96">
        <f t="shared" si="8"/>
        <v>3.9351851851851852E-4</v>
      </c>
      <c r="H23" s="95">
        <f t="shared" si="9"/>
        <v>2.61397708925963E-3</v>
      </c>
    </row>
    <row r="24" spans="2:8" s="1" customFormat="1" x14ac:dyDescent="0.25">
      <c r="B24" s="8" t="s">
        <v>12</v>
      </c>
      <c r="C24" s="96">
        <v>7.0601851851851858E-4</v>
      </c>
      <c r="D24" s="94">
        <f t="shared" si="3"/>
        <v>4.6897824248481601E-3</v>
      </c>
      <c r="E24" s="96"/>
      <c r="F24" s="94"/>
      <c r="G24" s="96">
        <f t="shared" si="8"/>
        <v>7.0601851851851858E-4</v>
      </c>
      <c r="H24" s="95">
        <f t="shared" si="9"/>
        <v>4.6897824248481601E-3</v>
      </c>
    </row>
    <row r="25" spans="2:8" s="1" customFormat="1" x14ac:dyDescent="0.25">
      <c r="B25" s="8" t="s">
        <v>5</v>
      </c>
      <c r="C25" s="96">
        <v>1.1342592592592593E-3</v>
      </c>
      <c r="D25" s="94">
        <f t="shared" si="3"/>
        <v>7.5344045513954039E-3</v>
      </c>
      <c r="E25" s="96"/>
      <c r="F25" s="94"/>
      <c r="G25" s="96">
        <f t="shared" si="8"/>
        <v>1.1342592592592593E-3</v>
      </c>
      <c r="H25" s="95">
        <f t="shared" si="9"/>
        <v>7.5344045513954039E-3</v>
      </c>
    </row>
    <row r="26" spans="2:8" s="1" customFormat="1" x14ac:dyDescent="0.25">
      <c r="B26" s="8" t="s">
        <v>6</v>
      </c>
      <c r="C26" s="96">
        <v>2.4965277777777767E-2</v>
      </c>
      <c r="D26" s="94">
        <f t="shared" si="3"/>
        <v>0.16583378180979469</v>
      </c>
      <c r="E26" s="96"/>
      <c r="F26" s="94"/>
      <c r="G26" s="96">
        <f t="shared" ref="G26:G27" si="10">E26+C26</f>
        <v>2.4965277777777767E-2</v>
      </c>
      <c r="H26" s="95">
        <f t="shared" ref="H26:H27" si="11">G26/$G$30</f>
        <v>0.16583378180979469</v>
      </c>
    </row>
    <row r="27" spans="2:8" s="1" customFormat="1" x14ac:dyDescent="0.25">
      <c r="B27" s="8" t="s">
        <v>101</v>
      </c>
      <c r="C27" s="96">
        <v>2.7800925925925934E-2</v>
      </c>
      <c r="D27" s="94">
        <f t="shared" si="3"/>
        <v>0.1846697931882833</v>
      </c>
      <c r="E27" s="96"/>
      <c r="F27" s="94"/>
      <c r="G27" s="96">
        <f t="shared" si="10"/>
        <v>2.7800925925925934E-2</v>
      </c>
      <c r="H27" s="95">
        <f t="shared" si="11"/>
        <v>0.1846697931882833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0.15054398148148146</v>
      </c>
      <c r="D30" s="109">
        <f t="shared" ref="D30:H30" si="12">SUM(D7:D28)</f>
        <v>0.99999999999999978</v>
      </c>
      <c r="E30" s="108"/>
      <c r="F30" s="109"/>
      <c r="G30" s="108">
        <f>SUM(G7:G28)</f>
        <v>0.15054398148148146</v>
      </c>
      <c r="H30" s="111">
        <f t="shared" si="12"/>
        <v>0.99999999999999978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122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3.7037037037037035E-4</v>
      </c>
      <c r="D7" s="94">
        <f t="shared" ref="D7:D27" si="0">C7/C$30</f>
        <v>3.3883947479881418E-3</v>
      </c>
      <c r="E7" s="96"/>
      <c r="F7" s="94"/>
      <c r="G7" s="96">
        <f>C7+E7</f>
        <v>3.7037037037037035E-4</v>
      </c>
      <c r="H7" s="95">
        <f>G7/$G$30</f>
        <v>3.3883947479881418E-3</v>
      </c>
    </row>
    <row r="8" spans="2:8" s="1" customFormat="1" x14ac:dyDescent="0.25">
      <c r="B8" s="8" t="s">
        <v>13</v>
      </c>
      <c r="C8" s="96">
        <v>1.7592592592592592E-3</v>
      </c>
      <c r="D8" s="94">
        <f t="shared" si="0"/>
        <v>1.6094875052943672E-2</v>
      </c>
      <c r="E8" s="96"/>
      <c r="F8" s="94"/>
      <c r="G8" s="96">
        <f t="shared" ref="G8:G27" si="1">C8+E8</f>
        <v>1.7592592592592592E-3</v>
      </c>
      <c r="H8" s="95">
        <f t="shared" ref="H8:H27" si="2">G8/$G$30</f>
        <v>1.6094875052943672E-2</v>
      </c>
    </row>
    <row r="9" spans="2:8" s="1" customFormat="1" x14ac:dyDescent="0.25">
      <c r="B9" s="8" t="s">
        <v>0</v>
      </c>
      <c r="C9" s="96">
        <v>2.9953703703703684E-2</v>
      </c>
      <c r="D9" s="94">
        <f t="shared" si="0"/>
        <v>0.27403642524354077</v>
      </c>
      <c r="E9" s="96"/>
      <c r="F9" s="94"/>
      <c r="G9" s="96">
        <f t="shared" si="1"/>
        <v>2.9953703703703684E-2</v>
      </c>
      <c r="H9" s="95">
        <f t="shared" si="2"/>
        <v>0.27403642524354077</v>
      </c>
    </row>
    <row r="10" spans="2:8" s="1" customFormat="1" x14ac:dyDescent="0.25">
      <c r="B10" s="8" t="s">
        <v>8</v>
      </c>
      <c r="C10" s="96">
        <v>3.7499999999999994E-3</v>
      </c>
      <c r="D10" s="94">
        <f t="shared" si="0"/>
        <v>3.4307496823379934E-2</v>
      </c>
      <c r="E10" s="96"/>
      <c r="F10" s="94"/>
      <c r="G10" s="96">
        <f t="shared" si="1"/>
        <v>3.7499999999999994E-3</v>
      </c>
      <c r="H10" s="95">
        <f t="shared" si="2"/>
        <v>3.4307496823379934E-2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4.8379629629629614E-3</v>
      </c>
      <c r="D12" s="94">
        <f t="shared" si="0"/>
        <v>4.4260906395595087E-2</v>
      </c>
      <c r="E12" s="96"/>
      <c r="F12" s="94"/>
      <c r="G12" s="96">
        <f t="shared" si="1"/>
        <v>4.8379629629629614E-3</v>
      </c>
      <c r="H12" s="95">
        <f t="shared" si="2"/>
        <v>4.4260906395595087E-2</v>
      </c>
    </row>
    <row r="13" spans="2:8" s="1" customFormat="1" x14ac:dyDescent="0.25">
      <c r="B13" s="8" t="s">
        <v>7</v>
      </c>
      <c r="C13" s="96">
        <v>1.9328703703703706E-3</v>
      </c>
      <c r="D13" s="94">
        <f t="shared" si="0"/>
        <v>1.7683185091063116E-2</v>
      </c>
      <c r="E13" s="96"/>
      <c r="F13" s="94"/>
      <c r="G13" s="96">
        <f t="shared" si="1"/>
        <v>1.9328703703703706E-3</v>
      </c>
      <c r="H13" s="95">
        <f t="shared" si="2"/>
        <v>1.7683185091063116E-2</v>
      </c>
    </row>
    <row r="14" spans="2:8" s="1" customFormat="1" x14ac:dyDescent="0.25">
      <c r="B14" s="8" t="s">
        <v>2</v>
      </c>
      <c r="C14" s="96">
        <v>1.1388888888888886E-2</v>
      </c>
      <c r="D14" s="94">
        <f t="shared" si="0"/>
        <v>0.10419313850063533</v>
      </c>
      <c r="E14" s="96"/>
      <c r="F14" s="94"/>
      <c r="G14" s="96">
        <f t="shared" si="1"/>
        <v>1.1388888888888886E-2</v>
      </c>
      <c r="H14" s="95">
        <f t="shared" si="2"/>
        <v>0.10419313850063533</v>
      </c>
    </row>
    <row r="15" spans="2:8" s="1" customFormat="1" x14ac:dyDescent="0.25">
      <c r="B15" s="8" t="s">
        <v>9</v>
      </c>
      <c r="C15" s="96">
        <v>7.3032407407407421E-3</v>
      </c>
      <c r="D15" s="94">
        <f t="shared" si="0"/>
        <v>6.6814908936891182E-2</v>
      </c>
      <c r="E15" s="96"/>
      <c r="F15" s="94"/>
      <c r="G15" s="96">
        <f t="shared" si="1"/>
        <v>7.3032407407407421E-3</v>
      </c>
      <c r="H15" s="95">
        <f t="shared" si="2"/>
        <v>6.6814908936891182E-2</v>
      </c>
    </row>
    <row r="16" spans="2:8" s="1" customFormat="1" x14ac:dyDescent="0.25">
      <c r="B16" s="8" t="s">
        <v>1</v>
      </c>
      <c r="C16" s="96">
        <v>1.5509259259259256E-3</v>
      </c>
      <c r="D16" s="94">
        <f t="shared" si="0"/>
        <v>1.4188903007200342E-2</v>
      </c>
      <c r="E16" s="96"/>
      <c r="F16" s="94"/>
      <c r="G16" s="96">
        <f t="shared" si="1"/>
        <v>1.5509259259259256E-3</v>
      </c>
      <c r="H16" s="95">
        <f t="shared" si="2"/>
        <v>1.4188903007200342E-2</v>
      </c>
    </row>
    <row r="17" spans="2:8" s="1" customFormat="1" x14ac:dyDescent="0.25">
      <c r="B17" s="8" t="s">
        <v>27</v>
      </c>
      <c r="C17" s="96">
        <v>6.8287037037037036E-4</v>
      </c>
      <c r="D17" s="94">
        <f t="shared" si="0"/>
        <v>6.2473528166031361E-3</v>
      </c>
      <c r="E17" s="96"/>
      <c r="F17" s="94"/>
      <c r="G17" s="96">
        <f t="shared" si="1"/>
        <v>6.8287037037037036E-4</v>
      </c>
      <c r="H17" s="95">
        <f t="shared" si="2"/>
        <v>6.2473528166031361E-3</v>
      </c>
    </row>
    <row r="18" spans="2:8" s="1" customFormat="1" x14ac:dyDescent="0.25">
      <c r="B18" s="8" t="s">
        <v>16</v>
      </c>
      <c r="C18" s="96">
        <v>1.1458333333333333E-3</v>
      </c>
      <c r="D18" s="94">
        <f t="shared" si="0"/>
        <v>1.0482846251588313E-2</v>
      </c>
      <c r="E18" s="96"/>
      <c r="F18" s="94"/>
      <c r="G18" s="96">
        <f t="shared" si="1"/>
        <v>1.1458333333333333E-3</v>
      </c>
      <c r="H18" s="95">
        <f t="shared" si="2"/>
        <v>1.0482846251588313E-2</v>
      </c>
    </row>
    <row r="19" spans="2:8" s="1" customFormat="1" x14ac:dyDescent="0.25">
      <c r="B19" s="8" t="s">
        <v>4</v>
      </c>
      <c r="C19" s="96">
        <v>2.0601851851851849E-3</v>
      </c>
      <c r="D19" s="94">
        <f t="shared" si="0"/>
        <v>1.8847945785684037E-2</v>
      </c>
      <c r="E19" s="96"/>
      <c r="F19" s="94"/>
      <c r="G19" s="96">
        <f t="shared" ref="G19:G25" si="3">C19+E19</f>
        <v>2.0601851851851849E-3</v>
      </c>
      <c r="H19" s="95">
        <f t="shared" ref="H19:H25" si="4">G19/$G$30</f>
        <v>1.8847945785684037E-2</v>
      </c>
    </row>
    <row r="20" spans="2:8" s="1" customFormat="1" x14ac:dyDescent="0.25">
      <c r="B20" s="8" t="s">
        <v>14</v>
      </c>
      <c r="C20" s="96">
        <v>2.465277777777778E-3</v>
      </c>
      <c r="D20" s="94">
        <f t="shared" si="0"/>
        <v>2.2554002541296071E-2</v>
      </c>
      <c r="E20" s="96"/>
      <c r="F20" s="94"/>
      <c r="G20" s="96">
        <f t="shared" si="3"/>
        <v>2.465277777777778E-3</v>
      </c>
      <c r="H20" s="95">
        <f t="shared" si="4"/>
        <v>2.2554002541296071E-2</v>
      </c>
    </row>
    <row r="21" spans="2:8" s="1" customFormat="1" x14ac:dyDescent="0.25">
      <c r="B21" s="8" t="s">
        <v>11</v>
      </c>
      <c r="C21" s="96">
        <v>1.7361111111111112E-4</v>
      </c>
      <c r="D21" s="94">
        <f t="shared" si="0"/>
        <v>1.5883100381194415E-3</v>
      </c>
      <c r="E21" s="96"/>
      <c r="F21" s="94"/>
      <c r="G21" s="96">
        <f t="shared" si="3"/>
        <v>1.7361111111111112E-4</v>
      </c>
      <c r="H21" s="95">
        <f t="shared" si="4"/>
        <v>1.5883100381194415E-3</v>
      </c>
    </row>
    <row r="22" spans="2:8" s="1" customFormat="1" x14ac:dyDescent="0.25">
      <c r="B22" s="8" t="s">
        <v>15</v>
      </c>
      <c r="C22" s="96">
        <v>9.3750000000000007E-4</v>
      </c>
      <c r="D22" s="94">
        <f t="shared" si="0"/>
        <v>8.5768742058449851E-3</v>
      </c>
      <c r="E22" s="96"/>
      <c r="F22" s="94"/>
      <c r="G22" s="96">
        <f t="shared" si="3"/>
        <v>9.3750000000000007E-4</v>
      </c>
      <c r="H22" s="95">
        <f t="shared" si="4"/>
        <v>8.5768742058449851E-3</v>
      </c>
    </row>
    <row r="23" spans="2:8" s="1" customFormat="1" x14ac:dyDescent="0.25">
      <c r="B23" s="8" t="s">
        <v>91</v>
      </c>
      <c r="C23" s="96">
        <v>3.9351851851851852E-4</v>
      </c>
      <c r="D23" s="94">
        <f t="shared" si="0"/>
        <v>3.6001694197374005E-3</v>
      </c>
      <c r="E23" s="96"/>
      <c r="F23" s="94"/>
      <c r="G23" s="96">
        <f t="shared" si="3"/>
        <v>3.9351851851851852E-4</v>
      </c>
      <c r="H23" s="95">
        <f t="shared" si="4"/>
        <v>3.6001694197374005E-3</v>
      </c>
    </row>
    <row r="24" spans="2:8" s="1" customFormat="1" x14ac:dyDescent="0.25">
      <c r="B24" s="8" t="s">
        <v>12</v>
      </c>
      <c r="C24" s="96">
        <v>5.0925925925925921E-4</v>
      </c>
      <c r="D24" s="94">
        <f t="shared" si="0"/>
        <v>4.6590427784836946E-3</v>
      </c>
      <c r="E24" s="96"/>
      <c r="F24" s="94"/>
      <c r="G24" s="96">
        <f t="shared" si="3"/>
        <v>5.0925925925925921E-4</v>
      </c>
      <c r="H24" s="95">
        <f t="shared" si="4"/>
        <v>4.6590427784836946E-3</v>
      </c>
    </row>
    <row r="25" spans="2:8" s="1" customFormat="1" x14ac:dyDescent="0.25">
      <c r="B25" s="8" t="s">
        <v>5</v>
      </c>
      <c r="C25" s="96">
        <v>1.0648148148148149E-3</v>
      </c>
      <c r="D25" s="94">
        <f t="shared" si="0"/>
        <v>9.7416349004659075E-3</v>
      </c>
      <c r="E25" s="96"/>
      <c r="F25" s="94"/>
      <c r="G25" s="96">
        <f t="shared" si="3"/>
        <v>1.0648148148148149E-3</v>
      </c>
      <c r="H25" s="95">
        <f t="shared" si="4"/>
        <v>9.7416349004659075E-3</v>
      </c>
    </row>
    <row r="26" spans="2:8" s="1" customFormat="1" x14ac:dyDescent="0.25">
      <c r="B26" s="8" t="s">
        <v>6</v>
      </c>
      <c r="C26" s="96">
        <v>1.7071759259259255E-2</v>
      </c>
      <c r="D26" s="94">
        <f t="shared" si="0"/>
        <v>0.15618382041507836</v>
      </c>
      <c r="E26" s="96"/>
      <c r="F26" s="94"/>
      <c r="G26" s="96">
        <f t="shared" ref="G26" si="5">C26+E26</f>
        <v>1.7071759259259255E-2</v>
      </c>
      <c r="H26" s="95">
        <f t="shared" ref="H26" si="6">G26/$G$30</f>
        <v>0.15618382041507836</v>
      </c>
    </row>
    <row r="27" spans="2:8" s="1" customFormat="1" x14ac:dyDescent="0.25">
      <c r="B27" s="8" t="s">
        <v>101</v>
      </c>
      <c r="C27" s="96">
        <v>1.995370370370371E-2</v>
      </c>
      <c r="D27" s="94">
        <f t="shared" si="0"/>
        <v>0.18254976704786119</v>
      </c>
      <c r="E27" s="96"/>
      <c r="F27" s="94"/>
      <c r="G27" s="96">
        <f t="shared" si="1"/>
        <v>1.995370370370371E-2</v>
      </c>
      <c r="H27" s="95">
        <f t="shared" si="2"/>
        <v>0.18254976704786119</v>
      </c>
    </row>
    <row r="28" spans="2:8" s="1" customFormat="1" x14ac:dyDescent="0.25">
      <c r="B28" s="36" t="s">
        <v>17</v>
      </c>
      <c r="C28" s="106"/>
      <c r="D28" s="94"/>
      <c r="E28" s="9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0.10930555555555552</v>
      </c>
      <c r="D30" s="109">
        <f t="shared" si="7"/>
        <v>1</v>
      </c>
      <c r="E30" s="108"/>
      <c r="F30" s="109"/>
      <c r="G30" s="108">
        <f t="shared" si="7"/>
        <v>0.10930555555555552</v>
      </c>
      <c r="H30" s="111">
        <f t="shared" si="7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123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63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1.8287037037037035E-3</v>
      </c>
      <c r="D7" s="94">
        <f t="shared" ref="D7:D28" si="0">C7/C$30</f>
        <v>4.7437475605728524E-3</v>
      </c>
      <c r="E7" s="96"/>
      <c r="F7" s="94"/>
      <c r="G7" s="96">
        <f>C7+E7</f>
        <v>1.8287037037037035E-3</v>
      </c>
      <c r="H7" s="95">
        <f>G7/$G$30</f>
        <v>4.7437475605728524E-3</v>
      </c>
    </row>
    <row r="8" spans="2:8" s="1" customFormat="1" x14ac:dyDescent="0.25">
      <c r="B8" s="8" t="s">
        <v>13</v>
      </c>
      <c r="C8" s="96">
        <v>6.2962962962962946E-3</v>
      </c>
      <c r="D8" s="94">
        <f t="shared" si="0"/>
        <v>1.6332902993364755E-2</v>
      </c>
      <c r="E8" s="96"/>
      <c r="F8" s="94"/>
      <c r="G8" s="96">
        <f t="shared" ref="G8:G27" si="1">C8+E8</f>
        <v>6.2962962962962946E-3</v>
      </c>
      <c r="H8" s="95">
        <f t="shared" ref="H8:H27" si="2">G8/$G$30</f>
        <v>1.6332902993364755E-2</v>
      </c>
    </row>
    <row r="9" spans="2:8" s="1" customFormat="1" x14ac:dyDescent="0.25">
      <c r="B9" s="8" t="s">
        <v>0</v>
      </c>
      <c r="C9" s="96">
        <v>0.11053240740740741</v>
      </c>
      <c r="D9" s="94">
        <f t="shared" si="0"/>
        <v>0.28672651394601739</v>
      </c>
      <c r="E9" s="96"/>
      <c r="F9" s="94"/>
      <c r="G9" s="96">
        <f t="shared" si="1"/>
        <v>0.11053240740740741</v>
      </c>
      <c r="H9" s="95">
        <f t="shared" si="2"/>
        <v>0.28672651394601739</v>
      </c>
    </row>
    <row r="10" spans="2:8" s="1" customFormat="1" x14ac:dyDescent="0.25">
      <c r="B10" s="8" t="s">
        <v>8</v>
      </c>
      <c r="C10" s="96">
        <v>1.1145833333333332E-2</v>
      </c>
      <c r="D10" s="94">
        <f t="shared" si="0"/>
        <v>2.891284114450416E-2</v>
      </c>
      <c r="E10" s="96"/>
      <c r="F10" s="94"/>
      <c r="G10" s="96">
        <f t="shared" si="1"/>
        <v>1.1145833333333332E-2</v>
      </c>
      <c r="H10" s="95">
        <f t="shared" si="2"/>
        <v>2.891284114450416E-2</v>
      </c>
    </row>
    <row r="11" spans="2:8" s="1" customFormat="1" x14ac:dyDescent="0.25">
      <c r="B11" s="8" t="s">
        <v>26</v>
      </c>
      <c r="C11" s="96">
        <v>1.7361111111111112E-4</v>
      </c>
      <c r="D11" s="94">
        <f t="shared" si="0"/>
        <v>4.5035578106704307E-4</v>
      </c>
      <c r="E11" s="96"/>
      <c r="F11" s="94"/>
      <c r="G11" s="96">
        <f t="shared" si="1"/>
        <v>1.7361111111111112E-4</v>
      </c>
      <c r="H11" s="95">
        <f t="shared" si="2"/>
        <v>4.5035578106704307E-4</v>
      </c>
    </row>
    <row r="12" spans="2:8" s="1" customFormat="1" x14ac:dyDescent="0.25">
      <c r="B12" s="8" t="s">
        <v>3</v>
      </c>
      <c r="C12" s="96">
        <v>1.608796296296296E-2</v>
      </c>
      <c r="D12" s="94">
        <f t="shared" si="0"/>
        <v>4.1732969045545978E-2</v>
      </c>
      <c r="E12" s="96"/>
      <c r="F12" s="94"/>
      <c r="G12" s="96">
        <f t="shared" si="1"/>
        <v>1.608796296296296E-2</v>
      </c>
      <c r="H12" s="95">
        <f t="shared" si="2"/>
        <v>4.1732969045545978E-2</v>
      </c>
    </row>
    <row r="13" spans="2:8" s="1" customFormat="1" x14ac:dyDescent="0.25">
      <c r="B13" s="8" t="s">
        <v>7</v>
      </c>
      <c r="C13" s="96">
        <v>8.2986111111111073E-3</v>
      </c>
      <c r="D13" s="94">
        <f t="shared" si="0"/>
        <v>2.1527006335004647E-2</v>
      </c>
      <c r="E13" s="96"/>
      <c r="F13" s="94"/>
      <c r="G13" s="96">
        <f t="shared" si="1"/>
        <v>8.2986111111111073E-3</v>
      </c>
      <c r="H13" s="95">
        <f t="shared" si="2"/>
        <v>2.1527006335004647E-2</v>
      </c>
    </row>
    <row r="14" spans="2:8" s="1" customFormat="1" x14ac:dyDescent="0.25">
      <c r="B14" s="8" t="s">
        <v>2</v>
      </c>
      <c r="C14" s="96">
        <v>4.3159722222222197E-2</v>
      </c>
      <c r="D14" s="94">
        <f t="shared" si="0"/>
        <v>0.11195844717326683</v>
      </c>
      <c r="E14" s="96"/>
      <c r="F14" s="94"/>
      <c r="G14" s="96">
        <f t="shared" si="1"/>
        <v>4.3159722222222197E-2</v>
      </c>
      <c r="H14" s="95">
        <f t="shared" si="2"/>
        <v>0.11195844717326683</v>
      </c>
    </row>
    <row r="15" spans="2:8" s="1" customFormat="1" x14ac:dyDescent="0.25">
      <c r="B15" s="8" t="s">
        <v>9</v>
      </c>
      <c r="C15" s="96">
        <v>2.8530092592592576E-2</v>
      </c>
      <c r="D15" s="94">
        <f t="shared" si="0"/>
        <v>7.4008466688684021E-2</v>
      </c>
      <c r="E15" s="96"/>
      <c r="F15" s="94"/>
      <c r="G15" s="96">
        <f t="shared" si="1"/>
        <v>2.8530092592592576E-2</v>
      </c>
      <c r="H15" s="95">
        <f t="shared" si="2"/>
        <v>7.4008466688684021E-2</v>
      </c>
    </row>
    <row r="16" spans="2:8" s="1" customFormat="1" x14ac:dyDescent="0.25">
      <c r="B16" s="8" t="s">
        <v>1</v>
      </c>
      <c r="C16" s="96">
        <v>6.3310185185185197E-3</v>
      </c>
      <c r="D16" s="94">
        <f t="shared" si="0"/>
        <v>1.6422974149578173E-2</v>
      </c>
      <c r="E16" s="96"/>
      <c r="F16" s="94"/>
      <c r="G16" s="96">
        <f t="shared" si="1"/>
        <v>6.3310185185185197E-3</v>
      </c>
      <c r="H16" s="95">
        <f t="shared" si="2"/>
        <v>1.6422974149578173E-2</v>
      </c>
    </row>
    <row r="17" spans="2:8" s="1" customFormat="1" x14ac:dyDescent="0.25">
      <c r="B17" s="8" t="s">
        <v>27</v>
      </c>
      <c r="C17" s="96">
        <v>3.1944444444444442E-3</v>
      </c>
      <c r="D17" s="94">
        <f t="shared" si="0"/>
        <v>8.2865463716335908E-3</v>
      </c>
      <c r="E17" s="96"/>
      <c r="F17" s="94"/>
      <c r="G17" s="96">
        <f t="shared" si="1"/>
        <v>3.1944444444444442E-3</v>
      </c>
      <c r="H17" s="95">
        <f t="shared" si="2"/>
        <v>8.2865463716335908E-3</v>
      </c>
    </row>
    <row r="18" spans="2:8" s="1" customFormat="1" x14ac:dyDescent="0.25">
      <c r="B18" s="8" t="s">
        <v>16</v>
      </c>
      <c r="C18" s="96">
        <v>2.4768518518518516E-3</v>
      </c>
      <c r="D18" s="94">
        <f t="shared" si="0"/>
        <v>6.4250758098898138E-3</v>
      </c>
      <c r="E18" s="96"/>
      <c r="F18" s="94"/>
      <c r="G18" s="96">
        <f t="shared" si="1"/>
        <v>2.4768518518518516E-3</v>
      </c>
      <c r="H18" s="95">
        <f t="shared" si="2"/>
        <v>6.4250758098898138E-3</v>
      </c>
    </row>
    <row r="19" spans="2:8" s="1" customFormat="1" x14ac:dyDescent="0.25">
      <c r="B19" s="8" t="s">
        <v>4</v>
      </c>
      <c r="C19" s="96">
        <v>8.8541666666666682E-3</v>
      </c>
      <c r="D19" s="94">
        <f t="shared" si="0"/>
        <v>2.29681448344192E-2</v>
      </c>
      <c r="E19" s="96"/>
      <c r="F19" s="94"/>
      <c r="G19" s="96">
        <f t="shared" si="1"/>
        <v>8.8541666666666682E-3</v>
      </c>
      <c r="H19" s="95">
        <f t="shared" si="2"/>
        <v>2.29681448344192E-2</v>
      </c>
    </row>
    <row r="20" spans="2:8" s="1" customFormat="1" x14ac:dyDescent="0.25">
      <c r="B20" s="8" t="s">
        <v>14</v>
      </c>
      <c r="C20" s="96">
        <v>1.0601851851851848E-2</v>
      </c>
      <c r="D20" s="94">
        <f t="shared" si="0"/>
        <v>2.750172636382742E-2</v>
      </c>
      <c r="E20" s="96"/>
      <c r="F20" s="94"/>
      <c r="G20" s="96">
        <f t="shared" si="1"/>
        <v>1.0601851851851848E-2</v>
      </c>
      <c r="H20" s="95">
        <f t="shared" si="2"/>
        <v>2.750172636382742E-2</v>
      </c>
    </row>
    <row r="21" spans="2:8" s="1" customFormat="1" x14ac:dyDescent="0.25">
      <c r="B21" s="8" t="s">
        <v>11</v>
      </c>
      <c r="C21" s="96">
        <v>4.5138888888888892E-4</v>
      </c>
      <c r="D21" s="94">
        <f t="shared" si="0"/>
        <v>1.1709250307743119E-3</v>
      </c>
      <c r="E21" s="96"/>
      <c r="F21" s="94"/>
      <c r="G21" s="96">
        <f t="shared" si="1"/>
        <v>4.5138888888888892E-4</v>
      </c>
      <c r="H21" s="95">
        <f t="shared" si="2"/>
        <v>1.1709250307743119E-3</v>
      </c>
    </row>
    <row r="22" spans="2:8" s="1" customFormat="1" x14ac:dyDescent="0.25">
      <c r="B22" s="8" t="s">
        <v>15</v>
      </c>
      <c r="C22" s="96">
        <v>2.4074074074074076E-3</v>
      </c>
      <c r="D22" s="94">
        <f t="shared" si="0"/>
        <v>6.2449334974629973E-3</v>
      </c>
      <c r="E22" s="96"/>
      <c r="F22" s="94"/>
      <c r="G22" s="96">
        <f t="shared" si="1"/>
        <v>2.4074074074074076E-3</v>
      </c>
      <c r="H22" s="95">
        <f t="shared" si="2"/>
        <v>6.2449334974629973E-3</v>
      </c>
    </row>
    <row r="23" spans="2:8" s="1" customFormat="1" x14ac:dyDescent="0.25">
      <c r="B23" s="8" t="s">
        <v>91</v>
      </c>
      <c r="C23" s="96">
        <v>2.2569444444444447E-3</v>
      </c>
      <c r="D23" s="94">
        <f t="shared" si="0"/>
        <v>5.85462515387156E-3</v>
      </c>
      <c r="E23" s="96"/>
      <c r="F23" s="94"/>
      <c r="G23" s="96">
        <f t="shared" ref="G23:G25" si="3">C23+E23</f>
        <v>2.2569444444444447E-3</v>
      </c>
      <c r="H23" s="95">
        <f t="shared" ref="H23:H25" si="4">G23/$G$30</f>
        <v>5.85462515387156E-3</v>
      </c>
    </row>
    <row r="24" spans="2:8" s="1" customFormat="1" x14ac:dyDescent="0.25">
      <c r="B24" s="8" t="s">
        <v>12</v>
      </c>
      <c r="C24" s="96">
        <v>9.1435185185185196E-4</v>
      </c>
      <c r="D24" s="94">
        <f t="shared" si="0"/>
        <v>2.3718737802864271E-3</v>
      </c>
      <c r="E24" s="96"/>
      <c r="F24" s="94"/>
      <c r="G24" s="96">
        <f t="shared" si="3"/>
        <v>9.1435185185185196E-4</v>
      </c>
      <c r="H24" s="95">
        <f t="shared" si="4"/>
        <v>2.3718737802864271E-3</v>
      </c>
    </row>
    <row r="25" spans="2:8" s="1" customFormat="1" x14ac:dyDescent="0.25">
      <c r="B25" s="8" t="s">
        <v>5</v>
      </c>
      <c r="C25" s="96">
        <v>3.4837962962962956E-3</v>
      </c>
      <c r="D25" s="94">
        <f t="shared" si="0"/>
        <v>9.037139340078661E-3</v>
      </c>
      <c r="E25" s="96"/>
      <c r="F25" s="94"/>
      <c r="G25" s="96">
        <f t="shared" si="3"/>
        <v>3.4837962962962956E-3</v>
      </c>
      <c r="H25" s="95">
        <f t="shared" si="4"/>
        <v>9.037139340078661E-3</v>
      </c>
    </row>
    <row r="26" spans="2:8" s="1" customFormat="1" x14ac:dyDescent="0.25">
      <c r="B26" s="8" t="s">
        <v>6</v>
      </c>
      <c r="C26" s="96">
        <v>5.7835648148148108E-2</v>
      </c>
      <c r="D26" s="94">
        <f t="shared" si="0"/>
        <v>0.15002852253280083</v>
      </c>
      <c r="E26" s="96"/>
      <c r="F26" s="94"/>
      <c r="G26" s="96">
        <f t="shared" si="1"/>
        <v>5.7835648148148108E-2</v>
      </c>
      <c r="H26" s="95">
        <f t="shared" si="2"/>
        <v>0.15002852253280083</v>
      </c>
    </row>
    <row r="27" spans="2:8" s="1" customFormat="1" x14ac:dyDescent="0.25">
      <c r="B27" s="8" t="s">
        <v>101</v>
      </c>
      <c r="C27" s="96">
        <v>6.0636574074074093E-2</v>
      </c>
      <c r="D27" s="94">
        <f t="shared" si="0"/>
        <v>0.15729426246734929</v>
      </c>
      <c r="E27" s="96"/>
      <c r="F27" s="94"/>
      <c r="G27" s="96">
        <f t="shared" si="1"/>
        <v>6.0636574074074093E-2</v>
      </c>
      <c r="H27" s="95">
        <f t="shared" si="2"/>
        <v>0.15729426246734929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5">SUM(C7:C28)</f>
        <v>0.38549768518518512</v>
      </c>
      <c r="D30" s="109">
        <f t="shared" si="5"/>
        <v>1</v>
      </c>
      <c r="E30" s="108"/>
      <c r="F30" s="109"/>
      <c r="G30" s="108">
        <f t="shared" si="5"/>
        <v>0.38549768518518512</v>
      </c>
      <c r="H30" s="111">
        <f t="shared" si="5"/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M12" sqref="M1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9" t="s">
        <v>85</v>
      </c>
      <c r="C3" s="160"/>
      <c r="D3" s="160"/>
      <c r="E3" s="160"/>
      <c r="F3" s="161"/>
      <c r="G3" s="160"/>
      <c r="H3" s="161"/>
    </row>
    <row r="4" spans="2:8" s="1" customFormat="1" x14ac:dyDescent="0.25">
      <c r="B4" s="162" t="s">
        <v>132</v>
      </c>
      <c r="C4" s="163"/>
      <c r="D4" s="163"/>
      <c r="E4" s="163"/>
      <c r="F4" s="163"/>
      <c r="G4" s="163"/>
      <c r="H4" s="164"/>
    </row>
    <row r="5" spans="2:8" s="1" customFormat="1" x14ac:dyDescent="0.25">
      <c r="B5" s="2"/>
      <c r="C5" s="165" t="s">
        <v>36</v>
      </c>
      <c r="D5" s="180"/>
      <c r="E5" s="165" t="s">
        <v>37</v>
      </c>
      <c r="F5" s="180"/>
      <c r="G5" s="163" t="s">
        <v>38</v>
      </c>
      <c r="H5" s="164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6.4814814814814813E-4</v>
      </c>
      <c r="D7" s="94">
        <f t="shared" ref="D7:D27" si="0">C7/C$30</f>
        <v>9.5906833361877036E-3</v>
      </c>
      <c r="E7" s="96"/>
      <c r="F7" s="94"/>
      <c r="G7" s="96">
        <f t="shared" ref="G7" si="1">C7+E7</f>
        <v>6.4814814814814813E-4</v>
      </c>
      <c r="H7" s="95">
        <f t="shared" ref="H7" si="2">G7/$G$30</f>
        <v>9.5906833361877036E-3</v>
      </c>
    </row>
    <row r="8" spans="2:8" s="1" customFormat="1" x14ac:dyDescent="0.25">
      <c r="B8" s="8" t="s">
        <v>13</v>
      </c>
      <c r="C8" s="96">
        <v>3.3564814814814812E-4</v>
      </c>
      <c r="D8" s="94">
        <f t="shared" si="0"/>
        <v>4.9666038705257747E-3</v>
      </c>
      <c r="E8" s="96"/>
      <c r="F8" s="94"/>
      <c r="G8" s="96">
        <f t="shared" ref="G8" si="3">C8+E8</f>
        <v>3.3564814814814812E-4</v>
      </c>
      <c r="H8" s="95">
        <f t="shared" ref="H8" si="4">G8/$G$30</f>
        <v>4.9666038705257747E-3</v>
      </c>
    </row>
    <row r="9" spans="2:8" s="1" customFormat="1" x14ac:dyDescent="0.25">
      <c r="B9" s="8" t="s">
        <v>0</v>
      </c>
      <c r="C9" s="96">
        <v>9.0625000000000028E-3</v>
      </c>
      <c r="D9" s="94">
        <f t="shared" si="0"/>
        <v>0.13409830450419596</v>
      </c>
      <c r="E9" s="96"/>
      <c r="F9" s="94"/>
      <c r="G9" s="96">
        <f t="shared" ref="G9:G27" si="5">C9+E9</f>
        <v>9.0625000000000028E-3</v>
      </c>
      <c r="H9" s="95">
        <f t="shared" ref="H9:H27" si="6">G9/$G$30</f>
        <v>0.13409830450419596</v>
      </c>
    </row>
    <row r="10" spans="2:8" s="1" customFormat="1" x14ac:dyDescent="0.25">
      <c r="B10" s="8" t="s">
        <v>8</v>
      </c>
      <c r="C10" s="96">
        <v>2.3148148148148146E-4</v>
      </c>
      <c r="D10" s="94">
        <f t="shared" ref="D10:D21" si="7">C10/C$30</f>
        <v>3.4252440486384657E-3</v>
      </c>
      <c r="E10" s="96"/>
      <c r="F10" s="94"/>
      <c r="G10" s="96">
        <f t="shared" ref="G10:G21" si="8">C10+E10</f>
        <v>2.3148148148148146E-4</v>
      </c>
      <c r="H10" s="95">
        <f t="shared" ref="H10:H21" si="9">G10/$G$30</f>
        <v>3.4252440486384657E-3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1.9097222222222224E-3</v>
      </c>
      <c r="D12" s="94">
        <f t="shared" si="7"/>
        <v>2.8258263401267344E-2</v>
      </c>
      <c r="E12" s="96"/>
      <c r="F12" s="94"/>
      <c r="G12" s="96">
        <f t="shared" si="8"/>
        <v>1.9097222222222224E-3</v>
      </c>
      <c r="H12" s="95">
        <f t="shared" si="9"/>
        <v>2.8258263401267344E-2</v>
      </c>
    </row>
    <row r="13" spans="2:8" s="1" customFormat="1" x14ac:dyDescent="0.25">
      <c r="B13" s="8" t="s">
        <v>7</v>
      </c>
      <c r="C13" s="96">
        <v>4.0509259259259258E-4</v>
      </c>
      <c r="D13" s="94">
        <f t="shared" si="7"/>
        <v>5.9941770851173149E-3</v>
      </c>
      <c r="E13" s="96"/>
      <c r="F13" s="94"/>
      <c r="G13" s="96">
        <f t="shared" si="8"/>
        <v>4.0509259259259258E-4</v>
      </c>
      <c r="H13" s="95">
        <f t="shared" si="9"/>
        <v>5.9941770851173149E-3</v>
      </c>
    </row>
    <row r="14" spans="2:8" s="1" customFormat="1" x14ac:dyDescent="0.25">
      <c r="B14" s="8" t="s">
        <v>2</v>
      </c>
      <c r="C14" s="96">
        <v>1.25E-3</v>
      </c>
      <c r="D14" s="94">
        <f t="shared" si="7"/>
        <v>1.8496317862647715E-2</v>
      </c>
      <c r="E14" s="96"/>
      <c r="F14" s="94"/>
      <c r="G14" s="96">
        <f t="shared" si="8"/>
        <v>1.25E-3</v>
      </c>
      <c r="H14" s="95">
        <f t="shared" si="9"/>
        <v>1.8496317862647715E-2</v>
      </c>
    </row>
    <row r="15" spans="2:8" s="1" customFormat="1" x14ac:dyDescent="0.25">
      <c r="B15" s="8" t="s">
        <v>9</v>
      </c>
      <c r="C15" s="96">
        <v>1.5046296296296295E-4</v>
      </c>
      <c r="D15" s="94">
        <f t="shared" si="7"/>
        <v>2.2264086316150025E-3</v>
      </c>
      <c r="E15" s="96"/>
      <c r="F15" s="94"/>
      <c r="G15" s="96">
        <f t="shared" si="8"/>
        <v>1.5046296296296295E-4</v>
      </c>
      <c r="H15" s="95">
        <f t="shared" si="9"/>
        <v>2.2264086316150025E-3</v>
      </c>
    </row>
    <row r="16" spans="2:8" s="1" customFormat="1" x14ac:dyDescent="0.25">
      <c r="B16" s="8" t="s">
        <v>1</v>
      </c>
      <c r="C16" s="96"/>
      <c r="D16" s="94"/>
      <c r="E16" s="96"/>
      <c r="F16" s="94"/>
      <c r="G16" s="96"/>
      <c r="H16" s="95"/>
    </row>
    <row r="17" spans="2:8" s="1" customFormat="1" x14ac:dyDescent="0.25">
      <c r="B17" s="8" t="s">
        <v>27</v>
      </c>
      <c r="C17" s="96"/>
      <c r="D17" s="94"/>
      <c r="E17" s="96"/>
      <c r="F17" s="94"/>
      <c r="G17" s="96"/>
      <c r="H17" s="95"/>
    </row>
    <row r="18" spans="2:8" s="1" customFormat="1" x14ac:dyDescent="0.25">
      <c r="B18" s="8" t="s">
        <v>16</v>
      </c>
      <c r="C18" s="96"/>
      <c r="D18" s="94"/>
      <c r="E18" s="96"/>
      <c r="F18" s="94"/>
      <c r="G18" s="96"/>
      <c r="H18" s="95"/>
    </row>
    <row r="19" spans="2:8" s="1" customFormat="1" x14ac:dyDescent="0.25">
      <c r="B19" s="8" t="s">
        <v>4</v>
      </c>
      <c r="C19" s="96">
        <v>7.6388888888888893E-4</v>
      </c>
      <c r="D19" s="94">
        <f t="shared" si="7"/>
        <v>1.1303305360506938E-2</v>
      </c>
      <c r="E19" s="96"/>
      <c r="F19" s="94"/>
      <c r="G19" s="96">
        <f t="shared" si="8"/>
        <v>7.6388888888888893E-4</v>
      </c>
      <c r="H19" s="95">
        <f t="shared" si="9"/>
        <v>1.1303305360506938E-2</v>
      </c>
    </row>
    <row r="20" spans="2:8" s="1" customFormat="1" x14ac:dyDescent="0.25">
      <c r="B20" s="8" t="s">
        <v>14</v>
      </c>
      <c r="C20" s="96">
        <v>3.2407407407407406E-4</v>
      </c>
      <c r="D20" s="94">
        <f t="shared" ref="D20:D22" si="10">C20/C$30</f>
        <v>4.7953416680938518E-3</v>
      </c>
      <c r="E20" s="96"/>
      <c r="F20" s="94"/>
      <c r="G20" s="96">
        <f t="shared" ref="G20:G22" si="11">C20+E20</f>
        <v>3.2407407407407406E-4</v>
      </c>
      <c r="H20" s="95">
        <f t="shared" ref="H20:H22" si="12">G20/$G$30</f>
        <v>4.7953416680938518E-3</v>
      </c>
    </row>
    <row r="21" spans="2:8" s="1" customFormat="1" x14ac:dyDescent="0.25">
      <c r="B21" s="8" t="s">
        <v>11</v>
      </c>
      <c r="C21" s="96">
        <v>2.5462962962962961E-4</v>
      </c>
      <c r="D21" s="94">
        <f t="shared" si="10"/>
        <v>3.767768453502312E-3</v>
      </c>
      <c r="E21" s="96"/>
      <c r="F21" s="94"/>
      <c r="G21" s="96">
        <f t="shared" si="11"/>
        <v>2.5462962962962961E-4</v>
      </c>
      <c r="H21" s="95">
        <f t="shared" si="12"/>
        <v>3.767768453502312E-3</v>
      </c>
    </row>
    <row r="22" spans="2:8" s="1" customFormat="1" x14ac:dyDescent="0.25">
      <c r="B22" s="8" t="s">
        <v>15</v>
      </c>
      <c r="C22" s="96">
        <v>1.9675925925925926E-4</v>
      </c>
      <c r="D22" s="94">
        <f t="shared" si="10"/>
        <v>2.911457441342696E-3</v>
      </c>
      <c r="E22" s="96"/>
      <c r="F22" s="94"/>
      <c r="G22" s="96">
        <f t="shared" si="11"/>
        <v>1.9675925925925926E-4</v>
      </c>
      <c r="H22" s="95">
        <f t="shared" si="12"/>
        <v>2.911457441342696E-3</v>
      </c>
    </row>
    <row r="23" spans="2:8" s="1" customFormat="1" x14ac:dyDescent="0.25">
      <c r="B23" s="8" t="s">
        <v>91</v>
      </c>
      <c r="C23" s="96"/>
      <c r="D23" s="94"/>
      <c r="E23" s="96"/>
      <c r="F23" s="94"/>
      <c r="G23" s="96"/>
      <c r="H23" s="95"/>
    </row>
    <row r="24" spans="2:8" s="1" customFormat="1" x14ac:dyDescent="0.25">
      <c r="B24" s="8" t="s">
        <v>12</v>
      </c>
      <c r="C24" s="96"/>
      <c r="D24" s="94"/>
      <c r="E24" s="112"/>
      <c r="F24" s="94"/>
      <c r="G24" s="96"/>
      <c r="H24" s="95"/>
    </row>
    <row r="25" spans="2:8" s="1" customFormat="1" x14ac:dyDescent="0.25">
      <c r="B25" s="8" t="s">
        <v>5</v>
      </c>
      <c r="C25" s="96">
        <v>3.1250000000000001E-4</v>
      </c>
      <c r="D25" s="94">
        <f t="shared" ref="D25" si="13">C25/C$30</f>
        <v>4.6240794656619288E-3</v>
      </c>
      <c r="E25" s="96"/>
      <c r="F25" s="94"/>
      <c r="G25" s="96">
        <f t="shared" ref="G25" si="14">C25+E25</f>
        <v>3.1250000000000001E-4</v>
      </c>
      <c r="H25" s="95">
        <f t="shared" ref="H25" si="15">G25/$G$30</f>
        <v>4.6240794656619288E-3</v>
      </c>
    </row>
    <row r="26" spans="2:8" s="1" customFormat="1" x14ac:dyDescent="0.25">
      <c r="B26" s="8" t="s">
        <v>6</v>
      </c>
      <c r="C26" s="96">
        <v>4.4467592592592586E-2</v>
      </c>
      <c r="D26" s="94">
        <f t="shared" si="0"/>
        <v>0.65798938174344923</v>
      </c>
      <c r="E26" s="96"/>
      <c r="F26" s="94"/>
      <c r="G26" s="96">
        <f t="shared" si="5"/>
        <v>4.4467592592592586E-2</v>
      </c>
      <c r="H26" s="95">
        <f t="shared" si="6"/>
        <v>0.65798938174344923</v>
      </c>
    </row>
    <row r="27" spans="2:8" s="1" customFormat="1" x14ac:dyDescent="0.25">
      <c r="B27" s="8" t="s">
        <v>101</v>
      </c>
      <c r="C27" s="96">
        <v>7.2685185185185179E-3</v>
      </c>
      <c r="D27" s="94">
        <f t="shared" si="0"/>
        <v>0.10755266312724782</v>
      </c>
      <c r="E27" s="96"/>
      <c r="F27" s="94"/>
      <c r="G27" s="96">
        <f t="shared" si="5"/>
        <v>7.2685185185185179E-3</v>
      </c>
      <c r="H27" s="95">
        <f t="shared" si="6"/>
        <v>0.10755266312724782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94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6.7581018518518512E-2</v>
      </c>
      <c r="D30" s="109">
        <f>SUM(D7:D29)</f>
        <v>1</v>
      </c>
      <c r="E30" s="108"/>
      <c r="F30" s="109"/>
      <c r="G30" s="108">
        <f>SUM(G7:G28)</f>
        <v>6.7581018518518512E-2</v>
      </c>
      <c r="H30" s="110">
        <f t="shared" ref="H30" si="16">SUM(H7:H28)</f>
        <v>1</v>
      </c>
    </row>
    <row r="31" spans="2:8" s="1" customFormat="1" ht="66" customHeight="1" thickBot="1" x14ac:dyDescent="0.3">
      <c r="B31" s="156" t="s">
        <v>39</v>
      </c>
      <c r="C31" s="157"/>
      <c r="D31" s="157"/>
      <c r="E31" s="157"/>
      <c r="F31" s="158"/>
      <c r="G31" s="157"/>
      <c r="H31" s="158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2019-01-18T15:36:03Z</cp:lastPrinted>
  <dcterms:created xsi:type="dcterms:W3CDTF">2016-01-08T16:06:43Z</dcterms:created>
  <dcterms:modified xsi:type="dcterms:W3CDTF">2019-01-18T15:36:28Z</dcterms:modified>
</cp:coreProperties>
</file>