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 hidePivotFieldList="1" autoCompressPictures="0"/>
  <bookViews>
    <workbookView xWindow="2025" yWindow="3135" windowWidth="21840" windowHeight="1374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6" i="52" l="1"/>
  <c r="F16" i="37"/>
  <c r="D9" i="29"/>
  <c r="D10" i="29"/>
  <c r="D11" i="29"/>
  <c r="D12" i="29"/>
  <c r="D22" i="24"/>
  <c r="G25" i="16"/>
  <c r="G26" i="16"/>
  <c r="G27" i="16"/>
  <c r="G28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7" i="16"/>
  <c r="H30" i="52" l="1"/>
  <c r="G30" i="52"/>
  <c r="F30" i="52"/>
  <c r="E30" i="52"/>
  <c r="K7" i="44"/>
  <c r="K8" i="44"/>
  <c r="K9" i="44"/>
  <c r="K10" i="44"/>
  <c r="K11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K30" i="44"/>
  <c r="I30" i="44"/>
  <c r="J30" i="44"/>
  <c r="E30" i="29"/>
  <c r="F7" i="29"/>
  <c r="E30" i="24"/>
  <c r="F7" i="24"/>
  <c r="E30" i="12"/>
  <c r="F7" i="12"/>
  <c r="E30" i="11"/>
  <c r="F23" i="11"/>
  <c r="E30" i="6"/>
  <c r="F7" i="6"/>
  <c r="G30" i="3"/>
  <c r="H18" i="3"/>
  <c r="K23" i="55"/>
  <c r="K25" i="55"/>
  <c r="K26" i="55"/>
  <c r="D30" i="48"/>
  <c r="E30" i="48"/>
  <c r="F30" i="48"/>
  <c r="G30" i="48"/>
  <c r="H30" i="48"/>
  <c r="K11" i="49"/>
  <c r="K10" i="49"/>
  <c r="K30" i="49"/>
  <c r="F30" i="49"/>
  <c r="E30" i="49"/>
  <c r="K8" i="52"/>
  <c r="K9" i="52"/>
  <c r="K10" i="52"/>
  <c r="K11" i="52"/>
  <c r="K12" i="52"/>
  <c r="H30" i="43"/>
  <c r="G30" i="43"/>
  <c r="K8" i="43"/>
  <c r="D30" i="33"/>
  <c r="C30" i="34"/>
  <c r="E30" i="37"/>
  <c r="F21" i="37"/>
  <c r="F10" i="37"/>
  <c r="F11" i="37"/>
  <c r="F12" i="37"/>
  <c r="G30" i="27"/>
  <c r="H8" i="27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7" i="26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7" i="24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7" i="23"/>
  <c r="C30" i="23"/>
  <c r="D28" i="23"/>
  <c r="E30" i="23"/>
  <c r="F17" i="23"/>
  <c r="F18" i="23"/>
  <c r="F19" i="23"/>
  <c r="F20" i="23"/>
  <c r="F21" i="23"/>
  <c r="F22" i="23"/>
  <c r="F23" i="23"/>
  <c r="F8" i="23"/>
  <c r="C30" i="22"/>
  <c r="D24" i="22"/>
  <c r="D25" i="22"/>
  <c r="D26" i="22"/>
  <c r="D27" i="22"/>
  <c r="D28" i="22"/>
  <c r="G24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5" i="22"/>
  <c r="G26" i="22"/>
  <c r="G27" i="22"/>
  <c r="G28" i="22"/>
  <c r="G30" i="22"/>
  <c r="H24" i="22"/>
  <c r="H25" i="22"/>
  <c r="H26" i="22"/>
  <c r="H27" i="22"/>
  <c r="H28" i="22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7" i="21"/>
  <c r="G30" i="18"/>
  <c r="C30" i="12"/>
  <c r="D16" i="12"/>
  <c r="D17" i="12"/>
  <c r="D18" i="12"/>
  <c r="D19" i="12"/>
  <c r="D20" i="12"/>
  <c r="D21" i="12"/>
  <c r="D22" i="12"/>
  <c r="D23" i="12"/>
  <c r="D24" i="12"/>
  <c r="G30" i="8"/>
  <c r="H16" i="8"/>
  <c r="H17" i="8"/>
  <c r="H18" i="8"/>
  <c r="H19" i="8"/>
  <c r="H20" i="8"/>
  <c r="H21" i="8"/>
  <c r="H22" i="8"/>
  <c r="H23" i="8"/>
  <c r="H24" i="8"/>
  <c r="H25" i="8"/>
  <c r="H26" i="8"/>
  <c r="H27" i="8"/>
  <c r="C30" i="8"/>
  <c r="D19" i="8"/>
  <c r="D20" i="8"/>
  <c r="D21" i="8"/>
  <c r="D22" i="8"/>
  <c r="D23" i="8"/>
  <c r="D24" i="8"/>
  <c r="D25" i="8"/>
  <c r="D26" i="8"/>
  <c r="D27" i="8"/>
  <c r="G30" i="11"/>
  <c r="H18" i="11"/>
  <c r="H19" i="11"/>
  <c r="H20" i="11"/>
  <c r="H21" i="11"/>
  <c r="H22" i="11"/>
  <c r="H23" i="11"/>
  <c r="F24" i="11"/>
  <c r="C30" i="11"/>
  <c r="D21" i="11"/>
  <c r="D22" i="11"/>
  <c r="G30" i="14"/>
  <c r="H27" i="14"/>
  <c r="H28" i="14"/>
  <c r="C30" i="14"/>
  <c r="D27" i="14"/>
  <c r="D28" i="14"/>
  <c r="G30" i="13"/>
  <c r="H24" i="13"/>
  <c r="H25" i="13"/>
  <c r="H26" i="13"/>
  <c r="H27" i="13"/>
  <c r="H28" i="13"/>
  <c r="C30" i="13"/>
  <c r="D27" i="13"/>
  <c r="D28" i="13"/>
  <c r="C30" i="9"/>
  <c r="D20" i="9"/>
  <c r="D21" i="9"/>
  <c r="D22" i="9"/>
  <c r="D23" i="9"/>
  <c r="D24" i="9"/>
  <c r="D25" i="9"/>
  <c r="D26" i="9"/>
  <c r="D27" i="9"/>
  <c r="G30" i="9"/>
  <c r="H20" i="9"/>
  <c r="H21" i="9"/>
  <c r="H22" i="9"/>
  <c r="H23" i="9"/>
  <c r="H24" i="9"/>
  <c r="H25" i="9"/>
  <c r="H26" i="9"/>
  <c r="H27" i="9"/>
  <c r="E30" i="9"/>
  <c r="F22" i="9"/>
  <c r="F23" i="9"/>
  <c r="F24" i="9"/>
  <c r="D30" i="34"/>
  <c r="H30" i="55"/>
  <c r="C30" i="55"/>
  <c r="K15" i="55"/>
  <c r="K16" i="55"/>
  <c r="K17" i="55"/>
  <c r="K18" i="55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24" i="48"/>
  <c r="K25" i="48"/>
  <c r="K26" i="48"/>
  <c r="K27" i="48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27" i="53"/>
  <c r="K28" i="53"/>
  <c r="K21" i="52"/>
  <c r="K22" i="52"/>
  <c r="K23" i="52"/>
  <c r="K24" i="52"/>
  <c r="K25" i="52"/>
  <c r="K26" i="52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9" i="42"/>
  <c r="K10" i="42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C30" i="33"/>
  <c r="I10" i="28"/>
  <c r="I11" i="28"/>
  <c r="I12" i="28"/>
  <c r="I13" i="28"/>
  <c r="I14" i="28"/>
  <c r="I15" i="28"/>
  <c r="I16" i="28"/>
  <c r="I17" i="28"/>
  <c r="I18" i="28"/>
  <c r="I19" i="28"/>
  <c r="I20" i="28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7" i="18"/>
  <c r="E30" i="16"/>
  <c r="F25" i="16"/>
  <c r="I7" i="3"/>
  <c r="F28" i="16"/>
  <c r="F24" i="16"/>
  <c r="F20" i="16"/>
  <c r="F16" i="16"/>
  <c r="F12" i="16"/>
  <c r="F8" i="16"/>
  <c r="F27" i="16"/>
  <c r="F23" i="16"/>
  <c r="F22" i="16"/>
  <c r="F17" i="16"/>
  <c r="F11" i="16"/>
  <c r="F21" i="16"/>
  <c r="F15" i="16"/>
  <c r="F10" i="16"/>
  <c r="F26" i="16"/>
  <c r="F19" i="16"/>
  <c r="F14" i="16"/>
  <c r="F9" i="16"/>
  <c r="F13" i="16"/>
  <c r="F18" i="16"/>
  <c r="K24" i="55"/>
  <c r="K13" i="55"/>
  <c r="K19" i="55"/>
  <c r="K21" i="55"/>
  <c r="F30" i="55"/>
  <c r="J30" i="53"/>
  <c r="K7" i="53"/>
  <c r="K8" i="53"/>
  <c r="E30" i="53"/>
  <c r="K14" i="52"/>
  <c r="K17" i="52"/>
  <c r="K18" i="52"/>
  <c r="K19" i="52"/>
  <c r="K20" i="52"/>
  <c r="J30" i="52"/>
  <c r="H30" i="44"/>
  <c r="K7" i="43"/>
  <c r="E30" i="43"/>
  <c r="K28" i="42"/>
  <c r="K8" i="42"/>
  <c r="J30" i="42"/>
  <c r="J30" i="41"/>
  <c r="K7" i="41"/>
  <c r="C30" i="38"/>
  <c r="D22" i="38"/>
  <c r="D24" i="38"/>
  <c r="D25" i="38"/>
  <c r="D21" i="38"/>
  <c r="D23" i="38"/>
  <c r="F30" i="16"/>
  <c r="D12" i="38"/>
  <c r="D19" i="38"/>
  <c r="D9" i="38"/>
  <c r="I27" i="28"/>
  <c r="I7" i="28"/>
  <c r="D30" i="38"/>
  <c r="I7" i="27"/>
  <c r="I8" i="27"/>
  <c r="F21" i="9"/>
  <c r="F30" i="9"/>
  <c r="K22" i="55"/>
  <c r="D30" i="53"/>
  <c r="D30" i="44"/>
  <c r="E30" i="44"/>
  <c r="F30" i="44"/>
  <c r="G30" i="44"/>
  <c r="F30" i="42"/>
  <c r="G30" i="42"/>
  <c r="H30" i="42"/>
  <c r="I28" i="19"/>
  <c r="I28" i="4"/>
  <c r="D30" i="55"/>
  <c r="I21" i="28"/>
  <c r="I22" i="28"/>
  <c r="I23" i="28"/>
  <c r="I24" i="28"/>
  <c r="I25" i="28"/>
  <c r="I26" i="28"/>
  <c r="K13" i="52"/>
  <c r="K9" i="43"/>
  <c r="G30" i="55"/>
  <c r="G30" i="53"/>
  <c r="E30" i="3"/>
  <c r="F11" i="3"/>
  <c r="F7" i="3"/>
  <c r="H26" i="3"/>
  <c r="H7" i="3"/>
  <c r="F30" i="43"/>
  <c r="E30" i="22"/>
  <c r="E30" i="10"/>
  <c r="E30" i="8"/>
  <c r="C30" i="40"/>
  <c r="C30" i="29"/>
  <c r="E30" i="27"/>
  <c r="C30" i="26"/>
  <c r="D27" i="26"/>
  <c r="H24" i="18"/>
  <c r="E30" i="18"/>
  <c r="D10" i="12"/>
  <c r="C30" i="15"/>
  <c r="D12" i="15"/>
  <c r="C30" i="52"/>
  <c r="I30" i="42"/>
  <c r="I30" i="41"/>
  <c r="E30" i="38"/>
  <c r="K8" i="41"/>
  <c r="E30" i="21"/>
  <c r="F7" i="21"/>
  <c r="C30" i="7"/>
  <c r="D7" i="7"/>
  <c r="F10" i="6"/>
  <c r="K9" i="48"/>
  <c r="E30" i="33"/>
  <c r="F9" i="33"/>
  <c r="C30" i="24"/>
  <c r="D8" i="24"/>
  <c r="D14" i="8"/>
  <c r="D24" i="13"/>
  <c r="C30" i="28"/>
  <c r="D9" i="28"/>
  <c r="E30" i="15"/>
  <c r="F8" i="15"/>
  <c r="C30" i="16"/>
  <c r="I7" i="4"/>
  <c r="E30" i="55"/>
  <c r="G30" i="19"/>
  <c r="C30" i="19"/>
  <c r="D18" i="19"/>
  <c r="G30" i="4"/>
  <c r="H13" i="4"/>
  <c r="C30" i="53"/>
  <c r="I28" i="28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D30" i="43"/>
  <c r="C30" i="4"/>
  <c r="D21" i="4"/>
  <c r="I8" i="28"/>
  <c r="I9" i="28"/>
  <c r="E30" i="20"/>
  <c r="F26" i="20"/>
  <c r="E30" i="42"/>
  <c r="C30" i="17"/>
  <c r="D12" i="17"/>
  <c r="C30" i="6"/>
  <c r="E30" i="19"/>
  <c r="C30" i="18"/>
  <c r="C30" i="3"/>
  <c r="D7" i="3"/>
  <c r="G30" i="5"/>
  <c r="H18" i="5"/>
  <c r="D30" i="42"/>
  <c r="C30" i="42"/>
  <c r="C30" i="10"/>
  <c r="D22" i="10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14" i="21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D17" i="14"/>
  <c r="I28" i="5"/>
  <c r="E30" i="4"/>
  <c r="F18" i="4"/>
  <c r="C30" i="48"/>
  <c r="C30" i="44"/>
  <c r="H30" i="41"/>
  <c r="G30" i="41"/>
  <c r="F30" i="41"/>
  <c r="E30" i="41"/>
  <c r="D30" i="41"/>
  <c r="C30" i="41"/>
  <c r="I7" i="20"/>
  <c r="G30" i="20"/>
  <c r="C30" i="20"/>
  <c r="D24" i="20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C30" i="5"/>
  <c r="D12" i="5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1" i="3"/>
  <c r="F23" i="3"/>
  <c r="D7" i="23"/>
  <c r="H15" i="19"/>
  <c r="H13" i="19"/>
  <c r="F21" i="18"/>
  <c r="H9" i="3"/>
  <c r="F25" i="3"/>
  <c r="F22" i="3"/>
  <c r="F24" i="3"/>
  <c r="F17" i="3"/>
  <c r="F27" i="3"/>
  <c r="D11" i="17"/>
  <c r="D26" i="17"/>
  <c r="D16" i="9"/>
  <c r="D10" i="9"/>
  <c r="H14" i="3"/>
  <c r="F15" i="3"/>
  <c r="F14" i="3"/>
  <c r="F20" i="3"/>
  <c r="F16" i="3"/>
  <c r="H15" i="3"/>
  <c r="D12" i="11"/>
  <c r="F12" i="3"/>
  <c r="F8" i="3"/>
  <c r="F13" i="3"/>
  <c r="F9" i="3"/>
  <c r="F10" i="3"/>
  <c r="F10" i="29"/>
  <c r="D10" i="8"/>
  <c r="D12" i="8"/>
  <c r="D8" i="9"/>
  <c r="F18" i="3"/>
  <c r="D27" i="15"/>
  <c r="D16" i="4"/>
  <c r="H22" i="3"/>
  <c r="D7" i="16"/>
  <c r="D26" i="12"/>
  <c r="D14" i="12"/>
  <c r="D27" i="12"/>
  <c r="D11" i="12"/>
  <c r="D12" i="12"/>
  <c r="F23" i="20"/>
  <c r="H23" i="18"/>
  <c r="F9" i="18"/>
  <c r="F10" i="18"/>
  <c r="F8" i="18"/>
  <c r="F20" i="18"/>
  <c r="D14" i="17"/>
  <c r="D10" i="17"/>
  <c r="F14" i="12"/>
  <c r="H20" i="3"/>
  <c r="D16" i="21"/>
  <c r="F16" i="18"/>
  <c r="F13" i="18"/>
  <c r="F17" i="18"/>
  <c r="F14" i="18"/>
  <c r="F18" i="18"/>
  <c r="F15" i="18"/>
  <c r="F19" i="18"/>
  <c r="D8" i="12"/>
  <c r="D15" i="8"/>
  <c r="D16" i="8"/>
  <c r="F23" i="15"/>
  <c r="F16" i="15"/>
  <c r="H7" i="4"/>
  <c r="F27" i="4"/>
  <c r="D10" i="4"/>
  <c r="F9" i="29"/>
  <c r="D9" i="8"/>
  <c r="D8" i="8"/>
  <c r="D7" i="8"/>
  <c r="G30" i="17"/>
  <c r="G30" i="7"/>
  <c r="D20" i="6"/>
  <c r="D19" i="15"/>
  <c r="D20" i="14"/>
  <c r="D17" i="10"/>
  <c r="D21" i="10"/>
  <c r="D23" i="10"/>
  <c r="D19" i="10"/>
  <c r="D19" i="17"/>
  <c r="D21" i="17"/>
  <c r="D25" i="17"/>
  <c r="D18" i="9"/>
  <c r="D12" i="4"/>
  <c r="D18" i="4"/>
  <c r="D27" i="4"/>
  <c r="F19" i="3"/>
  <c r="F26" i="3"/>
  <c r="F8" i="29"/>
  <c r="I30" i="27"/>
  <c r="D7" i="21"/>
  <c r="D10" i="21"/>
  <c r="F8" i="20"/>
  <c r="F27" i="20"/>
  <c r="F21" i="20"/>
  <c r="F9" i="20"/>
  <c r="D26" i="19"/>
  <c r="D20" i="19"/>
  <c r="F27" i="18"/>
  <c r="D10" i="10"/>
  <c r="D7" i="10"/>
  <c r="D12" i="10"/>
  <c r="D9" i="7"/>
  <c r="D14" i="6"/>
  <c r="D27" i="6"/>
  <c r="D24" i="5"/>
  <c r="D15" i="5"/>
  <c r="D8" i="3"/>
  <c r="D22" i="40"/>
  <c r="D26" i="40"/>
  <c r="D25" i="40"/>
  <c r="D23" i="40"/>
  <c r="D21" i="21"/>
  <c r="D20" i="21"/>
  <c r="D15" i="21"/>
  <c r="D23" i="21"/>
  <c r="D28" i="21"/>
  <c r="D18" i="21"/>
  <c r="H15" i="20"/>
  <c r="H18" i="20"/>
  <c r="H17" i="20"/>
  <c r="H20" i="19"/>
  <c r="H21" i="19"/>
  <c r="H19" i="19"/>
  <c r="H18" i="19"/>
  <c r="H17" i="19"/>
  <c r="F26" i="19"/>
  <c r="F28" i="19"/>
  <c r="D24" i="24"/>
  <c r="F28" i="20"/>
  <c r="F16" i="20"/>
  <c r="F11" i="20"/>
  <c r="F13" i="20"/>
  <c r="F19" i="20"/>
  <c r="F12" i="20"/>
  <c r="F17" i="20"/>
  <c r="F10" i="20"/>
  <c r="F14" i="20"/>
  <c r="F25" i="20"/>
  <c r="F18" i="20"/>
  <c r="F15" i="20"/>
  <c r="F24" i="20"/>
  <c r="D11" i="20"/>
  <c r="H11" i="19"/>
  <c r="F21" i="19"/>
  <c r="D11" i="19"/>
  <c r="D7" i="19"/>
  <c r="D13" i="19"/>
  <c r="H27" i="18"/>
  <c r="H22" i="18"/>
  <c r="D23" i="17"/>
  <c r="D8" i="15"/>
  <c r="D25" i="15"/>
  <c r="D26" i="15"/>
  <c r="D25" i="7"/>
  <c r="D8" i="7"/>
  <c r="D7" i="9"/>
  <c r="D13" i="9"/>
  <c r="D15" i="9"/>
  <c r="D11" i="9"/>
  <c r="D12" i="9"/>
  <c r="D19" i="9"/>
  <c r="D17" i="9"/>
  <c r="D14" i="9"/>
  <c r="D9" i="9"/>
  <c r="D27" i="5"/>
  <c r="D26" i="5"/>
  <c r="D28" i="5"/>
  <c r="H11" i="4"/>
  <c r="H12" i="4"/>
  <c r="H19" i="4"/>
  <c r="H18" i="7"/>
  <c r="H22" i="7"/>
  <c r="H26" i="7"/>
  <c r="H15" i="7"/>
  <c r="H19" i="7"/>
  <c r="H23" i="7"/>
  <c r="H27" i="7"/>
  <c r="H16" i="7"/>
  <c r="H24" i="7"/>
  <c r="H17" i="7"/>
  <c r="H25" i="7"/>
  <c r="H20" i="7"/>
  <c r="H28" i="7"/>
  <c r="H21" i="7"/>
  <c r="D17" i="6"/>
  <c r="D28" i="6"/>
  <c r="D10" i="16"/>
  <c r="D23" i="16"/>
  <c r="D27" i="16"/>
  <c r="D25" i="16"/>
  <c r="D21" i="16"/>
  <c r="D26" i="16"/>
  <c r="D22" i="16"/>
  <c r="D28" i="16"/>
  <c r="D24" i="16"/>
  <c r="F26" i="37"/>
  <c r="F24" i="37"/>
  <c r="D13" i="5"/>
  <c r="D14" i="5"/>
  <c r="D21" i="5"/>
  <c r="D16" i="6"/>
  <c r="D27" i="19"/>
  <c r="D15" i="19"/>
  <c r="D24" i="15"/>
  <c r="D18" i="6"/>
  <c r="H7" i="20"/>
  <c r="D16" i="19"/>
  <c r="D14" i="15"/>
  <c r="D16" i="13"/>
  <c r="F8" i="11"/>
  <c r="F12" i="11"/>
  <c r="F27" i="11"/>
  <c r="F9" i="11"/>
  <c r="F13" i="11"/>
  <c r="F10" i="11"/>
  <c r="F11" i="11"/>
  <c r="F14" i="11"/>
  <c r="F15" i="11"/>
  <c r="F13" i="27"/>
  <c r="F17" i="27"/>
  <c r="F21" i="27"/>
  <c r="F25" i="27"/>
  <c r="F10" i="27"/>
  <c r="F14" i="27"/>
  <c r="F18" i="27"/>
  <c r="F22" i="27"/>
  <c r="F26" i="27"/>
  <c r="F16" i="27"/>
  <c r="F24" i="27"/>
  <c r="F11" i="27"/>
  <c r="F19" i="27"/>
  <c r="F27" i="27"/>
  <c r="F12" i="27"/>
  <c r="F20" i="27"/>
  <c r="F28" i="27"/>
  <c r="F15" i="27"/>
  <c r="F23" i="27"/>
  <c r="D20" i="5"/>
  <c r="D23" i="5"/>
  <c r="D12" i="6"/>
  <c r="D16" i="10"/>
  <c r="D10" i="19"/>
  <c r="D25" i="19"/>
  <c r="D9" i="21"/>
  <c r="D26" i="14"/>
  <c r="D22" i="17"/>
  <c r="D20" i="10"/>
  <c r="D20" i="15"/>
  <c r="D25" i="6"/>
  <c r="D19" i="21"/>
  <c r="D17" i="3"/>
  <c r="D11" i="21"/>
  <c r="D9" i="15"/>
  <c r="D14" i="13"/>
  <c r="H7" i="19"/>
  <c r="D9" i="16"/>
  <c r="D10" i="5"/>
  <c r="D17" i="5"/>
  <c r="D8" i="5"/>
  <c r="D18" i="5"/>
  <c r="D11" i="6"/>
  <c r="D7" i="6"/>
  <c r="D8" i="14"/>
  <c r="D27" i="10"/>
  <c r="D14" i="19"/>
  <c r="D8" i="19"/>
  <c r="D24" i="19"/>
  <c r="D25" i="21"/>
  <c r="D12" i="21"/>
  <c r="D15" i="14"/>
  <c r="D17" i="17"/>
  <c r="D20" i="17"/>
  <c r="D18" i="17"/>
  <c r="D25" i="10"/>
  <c r="D15" i="10"/>
  <c r="D17" i="15"/>
  <c r="D23" i="15"/>
  <c r="D24" i="6"/>
  <c r="D8" i="17"/>
  <c r="F13" i="15"/>
  <c r="F10" i="15"/>
  <c r="D11" i="10"/>
  <c r="H12" i="20"/>
  <c r="D22" i="21"/>
  <c r="D13" i="17"/>
  <c r="D25" i="12"/>
  <c r="D15" i="12"/>
  <c r="D13" i="12"/>
  <c r="D24" i="21"/>
  <c r="D16" i="15"/>
  <c r="D10" i="15"/>
  <c r="D9" i="12"/>
  <c r="D8" i="16"/>
  <c r="D18" i="8"/>
  <c r="D13" i="8"/>
  <c r="H14" i="19"/>
  <c r="D15" i="15"/>
  <c r="H9" i="19"/>
  <c r="H22" i="19"/>
  <c r="H8" i="19"/>
  <c r="H28" i="4"/>
  <c r="H18" i="4"/>
  <c r="D11" i="28"/>
  <c r="D15" i="28"/>
  <c r="D19" i="28"/>
  <c r="D12" i="28"/>
  <c r="D16" i="28"/>
  <c r="D20" i="28"/>
  <c r="D10" i="28"/>
  <c r="D18" i="28"/>
  <c r="D13" i="28"/>
  <c r="D14" i="28"/>
  <c r="D17" i="28"/>
  <c r="F15" i="12"/>
  <c r="F21" i="12"/>
  <c r="F22" i="12"/>
  <c r="F19" i="24"/>
  <c r="F23" i="24"/>
  <c r="F16" i="24"/>
  <c r="F20" i="24"/>
  <c r="F24" i="24"/>
  <c r="F18" i="24"/>
  <c r="F21" i="24"/>
  <c r="F22" i="24"/>
  <c r="F17" i="24"/>
  <c r="F25" i="24"/>
  <c r="D20" i="29"/>
  <c r="D24" i="29"/>
  <c r="D14" i="29"/>
  <c r="D21" i="29"/>
  <c r="D25" i="29"/>
  <c r="D15" i="29"/>
  <c r="D18" i="29"/>
  <c r="D22" i="29"/>
  <c r="D16" i="29"/>
  <c r="D23" i="29"/>
  <c r="D19" i="29"/>
  <c r="D13" i="29"/>
  <c r="F14" i="10"/>
  <c r="F18" i="10"/>
  <c r="F22" i="10"/>
  <c r="F26" i="10"/>
  <c r="F15" i="10"/>
  <c r="F19" i="10"/>
  <c r="F23" i="10"/>
  <c r="F27" i="10"/>
  <c r="F20" i="10"/>
  <c r="F21" i="10"/>
  <c r="F16" i="10"/>
  <c r="F24" i="10"/>
  <c r="F17" i="10"/>
  <c r="F25" i="10"/>
  <c r="D20" i="7"/>
  <c r="D21" i="7"/>
  <c r="D22" i="7"/>
  <c r="D23" i="7"/>
  <c r="D28" i="7"/>
  <c r="F15" i="22"/>
  <c r="F19" i="22"/>
  <c r="F23" i="22"/>
  <c r="F27" i="22"/>
  <c r="F16" i="22"/>
  <c r="F20" i="22"/>
  <c r="F24" i="22"/>
  <c r="F18" i="22"/>
  <c r="F26" i="22"/>
  <c r="F21" i="22"/>
  <c r="F14" i="22"/>
  <c r="F22" i="22"/>
  <c r="F17" i="22"/>
  <c r="F25" i="22"/>
  <c r="D19" i="5"/>
  <c r="H15" i="5"/>
  <c r="D15" i="6"/>
  <c r="D21" i="19"/>
  <c r="D12" i="19"/>
  <c r="D22" i="15"/>
  <c r="D25" i="5"/>
  <c r="D7" i="15"/>
  <c r="D19" i="7"/>
  <c r="D17" i="19"/>
  <c r="F12" i="33"/>
  <c r="F15" i="33"/>
  <c r="F19" i="33"/>
  <c r="F23" i="33"/>
  <c r="F27" i="33"/>
  <c r="F16" i="33"/>
  <c r="F20" i="33"/>
  <c r="F24" i="33"/>
  <c r="F13" i="33"/>
  <c r="F17" i="33"/>
  <c r="F21" i="33"/>
  <c r="F25" i="33"/>
  <c r="F14" i="33"/>
  <c r="F22" i="33"/>
  <c r="F26" i="33"/>
  <c r="F18" i="33"/>
  <c r="D17" i="40"/>
  <c r="D18" i="40"/>
  <c r="D15" i="40"/>
  <c r="D16" i="40"/>
  <c r="D7" i="5"/>
  <c r="D11" i="5"/>
  <c r="D9" i="6"/>
  <c r="D13" i="6"/>
  <c r="D26" i="10"/>
  <c r="D19" i="19"/>
  <c r="D22" i="19"/>
  <c r="D13" i="21"/>
  <c r="D24" i="17"/>
  <c r="D21" i="15"/>
  <c r="D18" i="15"/>
  <c r="D8" i="13"/>
  <c r="F26" i="15"/>
  <c r="H14" i="20"/>
  <c r="H16" i="19"/>
  <c r="D19" i="3"/>
  <c r="D27" i="11"/>
  <c r="H10" i="19"/>
  <c r="H15" i="27"/>
  <c r="H19" i="27"/>
  <c r="H23" i="27"/>
  <c r="H27" i="27"/>
  <c r="H16" i="27"/>
  <c r="H20" i="27"/>
  <c r="H24" i="27"/>
  <c r="H18" i="27"/>
  <c r="H26" i="27"/>
  <c r="H13" i="27"/>
  <c r="H21" i="27"/>
  <c r="H14" i="27"/>
  <c r="H22" i="27"/>
  <c r="H17" i="27"/>
  <c r="H25" i="27"/>
  <c r="F12" i="38"/>
  <c r="F16" i="38"/>
  <c r="F13" i="38"/>
  <c r="F17" i="38"/>
  <c r="F18" i="38"/>
  <c r="F14" i="38"/>
  <c r="F15" i="38"/>
  <c r="F12" i="29"/>
  <c r="F16" i="29"/>
  <c r="F20" i="29"/>
  <c r="F24" i="29"/>
  <c r="F28" i="29"/>
  <c r="F13" i="29"/>
  <c r="F17" i="29"/>
  <c r="F21" i="29"/>
  <c r="F25" i="29"/>
  <c r="F14" i="29"/>
  <c r="F22" i="29"/>
  <c r="F11" i="29"/>
  <c r="F19" i="29"/>
  <c r="F27" i="29"/>
  <c r="F18" i="29"/>
  <c r="F26" i="29"/>
  <c r="F15" i="29"/>
  <c r="F23" i="29"/>
  <c r="F16" i="8"/>
  <c r="F20" i="8"/>
  <c r="F24" i="8"/>
  <c r="F17" i="8"/>
  <c r="F21" i="8"/>
  <c r="F25" i="8"/>
  <c r="F14" i="8"/>
  <c r="F22" i="8"/>
  <c r="F15" i="8"/>
  <c r="F23" i="8"/>
  <c r="F18" i="8"/>
  <c r="F26" i="8"/>
  <c r="F19" i="8"/>
  <c r="F27" i="8"/>
  <c r="F28" i="23"/>
  <c r="J9" i="27"/>
  <c r="J13" i="27"/>
  <c r="J15" i="27"/>
  <c r="J17" i="27"/>
  <c r="J19" i="27"/>
  <c r="J21" i="27"/>
  <c r="J23" i="27"/>
  <c r="J25" i="27"/>
  <c r="J27" i="27"/>
  <c r="J10" i="27"/>
  <c r="J12" i="27"/>
  <c r="J14" i="27"/>
  <c r="J16" i="27"/>
  <c r="J18" i="27"/>
  <c r="J20" i="27"/>
  <c r="J22" i="27"/>
  <c r="J24" i="27"/>
  <c r="J26" i="27"/>
  <c r="J28" i="27"/>
  <c r="J11" i="27"/>
  <c r="D13" i="26"/>
  <c r="D23" i="26"/>
  <c r="D8" i="26"/>
  <c r="D10" i="26"/>
  <c r="D9" i="26"/>
  <c r="H12" i="18"/>
  <c r="H16" i="18"/>
  <c r="H13" i="18"/>
  <c r="H7" i="18"/>
  <c r="H10" i="18"/>
  <c r="H14" i="18"/>
  <c r="H11" i="18"/>
  <c r="H15" i="18"/>
  <c r="F22" i="18"/>
  <c r="F26" i="18"/>
  <c r="F23" i="18"/>
  <c r="F24" i="18"/>
  <c r="F25" i="18"/>
  <c r="F7" i="18"/>
  <c r="D11" i="18"/>
  <c r="D7" i="18"/>
  <c r="H27" i="20"/>
  <c r="F23" i="19"/>
  <c r="F20" i="19"/>
  <c r="H24" i="4"/>
  <c r="H25" i="4"/>
  <c r="H21" i="4"/>
  <c r="H15" i="4"/>
  <c r="H16" i="4"/>
  <c r="H8" i="4"/>
  <c r="H9" i="4"/>
  <c r="H27" i="4"/>
  <c r="H26" i="4"/>
  <c r="H10" i="4"/>
  <c r="H23" i="4"/>
  <c r="H20" i="4"/>
  <c r="H22" i="4"/>
  <c r="H14" i="4"/>
  <c r="F22" i="4"/>
  <c r="F28" i="4"/>
  <c r="D13" i="10"/>
  <c r="D24" i="10"/>
  <c r="D18" i="3"/>
  <c r="D11" i="3"/>
  <c r="D8" i="28"/>
  <c r="D27" i="28"/>
  <c r="D7" i="28"/>
  <c r="F26" i="6"/>
  <c r="F25" i="6"/>
  <c r="F27" i="6"/>
  <c r="F24" i="6"/>
  <c r="F24" i="21"/>
  <c r="F28" i="21"/>
  <c r="F25" i="21"/>
  <c r="F27" i="21"/>
  <c r="F26" i="21"/>
  <c r="F11" i="38"/>
  <c r="F20" i="38"/>
  <c r="F24" i="38"/>
  <c r="F28" i="38"/>
  <c r="F10" i="38"/>
  <c r="F23" i="38"/>
  <c r="F27" i="38"/>
  <c r="F21" i="38"/>
  <c r="F25" i="38"/>
  <c r="F7" i="38"/>
  <c r="F19" i="38"/>
  <c r="F22" i="38"/>
  <c r="F26" i="38"/>
  <c r="F8" i="38"/>
  <c r="F8" i="27"/>
  <c r="F9" i="27"/>
  <c r="D19" i="40"/>
  <c r="D21" i="40"/>
  <c r="D24" i="40"/>
  <c r="D27" i="24"/>
  <c r="D7" i="24"/>
  <c r="D21" i="24"/>
  <c r="D28" i="24"/>
  <c r="D27" i="7"/>
  <c r="D12" i="14"/>
  <c r="D24" i="14"/>
  <c r="D17" i="29"/>
  <c r="H7" i="27"/>
  <c r="F14" i="37"/>
  <c r="F18" i="37"/>
  <c r="J7" i="27"/>
  <c r="J8" i="27"/>
  <c r="D17" i="26"/>
  <c r="D28" i="26"/>
  <c r="F9" i="23"/>
  <c r="D14" i="23"/>
  <c r="D25" i="23"/>
  <c r="D22" i="23"/>
  <c r="D26" i="23"/>
  <c r="D23" i="23"/>
  <c r="D13" i="23"/>
  <c r="D24" i="23"/>
  <c r="D9" i="23"/>
  <c r="F13" i="22"/>
  <c r="F14" i="21"/>
  <c r="F15" i="21"/>
  <c r="H9" i="20"/>
  <c r="H26" i="20"/>
  <c r="D10" i="20"/>
  <c r="H12" i="19"/>
  <c r="F9" i="19"/>
  <c r="D23" i="19"/>
  <c r="D28" i="19"/>
  <c r="H17" i="18"/>
  <c r="H26" i="18"/>
  <c r="F12" i="18"/>
  <c r="F11" i="18"/>
  <c r="D27" i="17"/>
  <c r="D16" i="17"/>
  <c r="D28" i="17"/>
  <c r="F19" i="12"/>
  <c r="F18" i="12"/>
  <c r="D28" i="12"/>
  <c r="F28" i="10"/>
  <c r="F13" i="8"/>
  <c r="F17" i="11"/>
  <c r="F25" i="11"/>
  <c r="F19" i="11"/>
  <c r="F16" i="11"/>
  <c r="F20" i="11"/>
  <c r="D18" i="7"/>
  <c r="D16" i="7"/>
  <c r="H7" i="7"/>
  <c r="D22" i="4"/>
  <c r="D14" i="4"/>
  <c r="D26" i="4"/>
  <c r="D28" i="4"/>
  <c r="D7" i="4"/>
  <c r="D8" i="4"/>
  <c r="D24" i="4"/>
  <c r="D17" i="4"/>
  <c r="D15" i="4"/>
  <c r="D9" i="4"/>
  <c r="D25" i="4"/>
  <c r="D12" i="3"/>
  <c r="D28" i="3"/>
  <c r="F10" i="33"/>
  <c r="D23" i="28"/>
  <c r="D24" i="28"/>
  <c r="D21" i="28"/>
  <c r="D25" i="28"/>
  <c r="D22" i="28"/>
  <c r="D26" i="28"/>
  <c r="D28" i="28"/>
  <c r="H9" i="27"/>
  <c r="H10" i="27"/>
  <c r="H12" i="27"/>
  <c r="D9" i="24"/>
  <c r="D25" i="24"/>
  <c r="D11" i="24"/>
  <c r="D15" i="24"/>
  <c r="D19" i="24"/>
  <c r="D12" i="24"/>
  <c r="D16" i="24"/>
  <c r="D20" i="24"/>
  <c r="D13" i="24"/>
  <c r="D17" i="24"/>
  <c r="D14" i="24"/>
  <c r="D18" i="24"/>
  <c r="D15" i="23"/>
  <c r="D20" i="23"/>
  <c r="D21" i="23"/>
  <c r="D18" i="23"/>
  <c r="D19" i="23"/>
  <c r="D27" i="23"/>
  <c r="D21" i="22"/>
  <c r="D22" i="22"/>
  <c r="D23" i="22"/>
  <c r="F11" i="21"/>
  <c r="H19" i="20"/>
  <c r="H23" i="20"/>
  <c r="H16" i="20"/>
  <c r="H20" i="20"/>
  <c r="H24" i="20"/>
  <c r="H21" i="20"/>
  <c r="H22" i="20"/>
  <c r="F22" i="20"/>
  <c r="F7" i="20"/>
  <c r="D27" i="20"/>
  <c r="D9" i="20"/>
  <c r="D14" i="20"/>
  <c r="D8" i="20"/>
  <c r="D18" i="20"/>
  <c r="F22" i="19"/>
  <c r="F7" i="19"/>
  <c r="D9" i="19"/>
  <c r="F28" i="18"/>
  <c r="H10" i="17"/>
  <c r="H28" i="17"/>
  <c r="H24" i="17"/>
  <c r="H22" i="17"/>
  <c r="H9" i="17"/>
  <c r="H19" i="17"/>
  <c r="H20" i="17"/>
  <c r="H23" i="17"/>
  <c r="D7" i="17"/>
  <c r="D15" i="17"/>
  <c r="H12" i="17"/>
  <c r="H18" i="17"/>
  <c r="H26" i="17"/>
  <c r="F12" i="12"/>
  <c r="F13" i="12"/>
  <c r="F10" i="12"/>
  <c r="F11" i="12"/>
  <c r="F20" i="12"/>
  <c r="F9" i="12"/>
  <c r="F27" i="12"/>
  <c r="F16" i="12"/>
  <c r="F26" i="12"/>
  <c r="F25" i="12"/>
  <c r="F23" i="12"/>
  <c r="F24" i="12"/>
  <c r="D18" i="10"/>
  <c r="D8" i="10"/>
  <c r="D14" i="10"/>
  <c r="D28" i="10"/>
  <c r="H9" i="8"/>
  <c r="D17" i="8"/>
  <c r="D13" i="11"/>
  <c r="D14" i="11"/>
  <c r="D18" i="11"/>
  <c r="D15" i="11"/>
  <c r="D19" i="11"/>
  <c r="D23" i="11"/>
  <c r="D16" i="11"/>
  <c r="D20" i="11"/>
  <c r="D17" i="11"/>
  <c r="D11" i="7"/>
  <c r="D12" i="7"/>
  <c r="D13" i="7"/>
  <c r="D17" i="7"/>
  <c r="D10" i="7"/>
  <c r="D14" i="7"/>
  <c r="D15" i="7"/>
  <c r="D7" i="14"/>
  <c r="D14" i="14"/>
  <c r="D9" i="14"/>
  <c r="D16" i="14"/>
  <c r="D13" i="14"/>
  <c r="D11" i="14"/>
  <c r="D25" i="14"/>
  <c r="D10" i="14"/>
  <c r="D19" i="14"/>
  <c r="D18" i="14"/>
  <c r="D11" i="16"/>
  <c r="D12" i="16"/>
  <c r="F11" i="6"/>
  <c r="D10" i="6"/>
  <c r="D8" i="6"/>
  <c r="D26" i="6"/>
  <c r="D23" i="6"/>
  <c r="D22" i="6"/>
  <c r="H28" i="5"/>
  <c r="F14" i="5"/>
  <c r="F11" i="5"/>
  <c r="F15" i="5"/>
  <c r="F19" i="5"/>
  <c r="F23" i="5"/>
  <c r="F27" i="5"/>
  <c r="F8" i="5"/>
  <c r="F12" i="5"/>
  <c r="F16" i="5"/>
  <c r="F20" i="5"/>
  <c r="F24" i="5"/>
  <c r="F28" i="5"/>
  <c r="F9" i="5"/>
  <c r="F13" i="5"/>
  <c r="F17" i="5"/>
  <c r="F21" i="5"/>
  <c r="F25" i="5"/>
  <c r="F7" i="5"/>
  <c r="F10" i="5"/>
  <c r="F18" i="5"/>
  <c r="F22" i="5"/>
  <c r="F26" i="5"/>
  <c r="F20" i="4"/>
  <c r="F15" i="4"/>
  <c r="F16" i="4"/>
  <c r="F26" i="4"/>
  <c r="F21" i="4"/>
  <c r="F19" i="4"/>
  <c r="F24" i="4"/>
  <c r="F17" i="4"/>
  <c r="F23" i="4"/>
  <c r="F25" i="4"/>
  <c r="F7" i="4"/>
  <c r="F11" i="4"/>
  <c r="F8" i="4"/>
  <c r="F12" i="4"/>
  <c r="F9" i="4"/>
  <c r="F13" i="4"/>
  <c r="F10" i="4"/>
  <c r="F14" i="4"/>
  <c r="I30" i="4"/>
  <c r="J22" i="4"/>
  <c r="D15" i="3"/>
  <c r="K30" i="48"/>
  <c r="F13" i="37"/>
  <c r="F9" i="37"/>
  <c r="G30" i="26"/>
  <c r="H11" i="26"/>
  <c r="F11" i="24"/>
  <c r="F12" i="24"/>
  <c r="F9" i="24"/>
  <c r="F13" i="24"/>
  <c r="F26" i="24"/>
  <c r="F10" i="24"/>
  <c r="F14" i="24"/>
  <c r="F15" i="24"/>
  <c r="F16" i="23"/>
  <c r="D8" i="23"/>
  <c r="D17" i="22"/>
  <c r="G30" i="21"/>
  <c r="H10" i="20"/>
  <c r="H11" i="20"/>
  <c r="H13" i="20"/>
  <c r="H8" i="20"/>
  <c r="F20" i="20"/>
  <c r="H24" i="19"/>
  <c r="H20" i="18"/>
  <c r="H8" i="18"/>
  <c r="H9" i="18"/>
  <c r="H19" i="18"/>
  <c r="H21" i="18"/>
  <c r="H25" i="18"/>
  <c r="D18" i="18"/>
  <c r="D9" i="18"/>
  <c r="D13" i="18"/>
  <c r="D10" i="18"/>
  <c r="D12" i="18"/>
  <c r="F8" i="12"/>
  <c r="G30" i="10"/>
  <c r="H28" i="10"/>
  <c r="F12" i="8"/>
  <c r="H8" i="7"/>
  <c r="H10" i="7"/>
  <c r="H12" i="7"/>
  <c r="H14" i="7"/>
  <c r="H9" i="7"/>
  <c r="H11" i="7"/>
  <c r="H13" i="7"/>
  <c r="D26" i="7"/>
  <c r="D14" i="16"/>
  <c r="D20" i="16"/>
  <c r="D16" i="16"/>
  <c r="G30" i="6"/>
  <c r="H7" i="5"/>
  <c r="H27" i="5"/>
  <c r="D9" i="5"/>
  <c r="H17" i="4"/>
  <c r="K30" i="52"/>
  <c r="I30" i="28"/>
  <c r="D21" i="26"/>
  <c r="D14" i="26"/>
  <c r="D23" i="24"/>
  <c r="D11" i="23"/>
  <c r="D12" i="23"/>
  <c r="D10" i="23"/>
  <c r="F13" i="23"/>
  <c r="F12" i="23"/>
  <c r="D9" i="22"/>
  <c r="F12" i="22"/>
  <c r="F23" i="21"/>
  <c r="F9" i="21"/>
  <c r="F22" i="21"/>
  <c r="D27" i="21"/>
  <c r="D17" i="21"/>
  <c r="F8" i="19"/>
  <c r="F13" i="19"/>
  <c r="F12" i="19"/>
  <c r="F15" i="19"/>
  <c r="F18" i="19"/>
  <c r="F10" i="19"/>
  <c r="F25" i="19"/>
  <c r="F24" i="19"/>
  <c r="F27" i="19"/>
  <c r="F11" i="19"/>
  <c r="F14" i="19"/>
  <c r="I30" i="19"/>
  <c r="J10" i="19"/>
  <c r="F17" i="19"/>
  <c r="F16" i="19"/>
  <c r="F19" i="19"/>
  <c r="I30" i="18"/>
  <c r="D20" i="18"/>
  <c r="D25" i="18"/>
  <c r="D8" i="18"/>
  <c r="D9" i="17"/>
  <c r="F13" i="10"/>
  <c r="F12" i="10"/>
  <c r="D11" i="8"/>
  <c r="D11" i="15"/>
  <c r="D13" i="15"/>
  <c r="D28" i="15"/>
  <c r="F26" i="11"/>
  <c r="D26" i="11"/>
  <c r="D25" i="11"/>
  <c r="D11" i="11"/>
  <c r="D8" i="11"/>
  <c r="H26" i="14"/>
  <c r="D21" i="14"/>
  <c r="G30" i="16"/>
  <c r="H7" i="16" s="1"/>
  <c r="D18" i="13"/>
  <c r="D9" i="13"/>
  <c r="D12" i="13"/>
  <c r="D10" i="13"/>
  <c r="D17" i="13"/>
  <c r="D7" i="13"/>
  <c r="D20" i="13"/>
  <c r="D15" i="13"/>
  <c r="D13" i="13"/>
  <c r="D26" i="13"/>
  <c r="D19" i="13"/>
  <c r="D11" i="13"/>
  <c r="H9" i="9"/>
  <c r="F19" i="6"/>
  <c r="F12" i="6"/>
  <c r="F9" i="6"/>
  <c r="F15" i="6"/>
  <c r="F8" i="6"/>
  <c r="F13" i="6"/>
  <c r="F20" i="6"/>
  <c r="F21" i="6"/>
  <c r="F16" i="6"/>
  <c r="F14" i="6"/>
  <c r="I30" i="5"/>
  <c r="J26" i="5"/>
  <c r="K30" i="53"/>
  <c r="K30" i="43"/>
  <c r="K30" i="42"/>
  <c r="F9" i="38"/>
  <c r="F22" i="37"/>
  <c r="F17" i="37"/>
  <c r="F20" i="37"/>
  <c r="F23" i="37"/>
  <c r="F19" i="37"/>
  <c r="D7" i="26"/>
  <c r="D12" i="26"/>
  <c r="D26" i="26"/>
  <c r="D20" i="26"/>
  <c r="D16" i="26"/>
  <c r="D25" i="26"/>
  <c r="D22" i="26"/>
  <c r="D11" i="26"/>
  <c r="D24" i="26"/>
  <c r="D19" i="26"/>
  <c r="D15" i="26"/>
  <c r="D18" i="26"/>
  <c r="F8" i="24"/>
  <c r="D26" i="24"/>
  <c r="D10" i="24"/>
  <c r="G30" i="24"/>
  <c r="D16" i="23"/>
  <c r="D17" i="23"/>
  <c r="G30" i="23"/>
  <c r="F9" i="22"/>
  <c r="D11" i="22"/>
  <c r="D15" i="22"/>
  <c r="D20" i="22"/>
  <c r="D12" i="22"/>
  <c r="D16" i="22"/>
  <c r="D13" i="22"/>
  <c r="D18" i="22"/>
  <c r="D10" i="22"/>
  <c r="D14" i="22"/>
  <c r="D19" i="22"/>
  <c r="D7" i="22"/>
  <c r="D8" i="22"/>
  <c r="F10" i="21"/>
  <c r="F8" i="21"/>
  <c r="F21" i="21"/>
  <c r="F20" i="21"/>
  <c r="F19" i="21"/>
  <c r="F17" i="21"/>
  <c r="F16" i="21"/>
  <c r="F13" i="21"/>
  <c r="F12" i="21"/>
  <c r="D8" i="21"/>
  <c r="D26" i="21"/>
  <c r="D26" i="20"/>
  <c r="D22" i="20"/>
  <c r="D7" i="20"/>
  <c r="I30" i="20"/>
  <c r="J11" i="20"/>
  <c r="H25" i="20"/>
  <c r="H28" i="20"/>
  <c r="D13" i="20"/>
  <c r="D28" i="20"/>
  <c r="D16" i="20"/>
  <c r="D17" i="20"/>
  <c r="D12" i="20"/>
  <c r="D19" i="20"/>
  <c r="D21" i="20"/>
  <c r="D15" i="20"/>
  <c r="D25" i="20"/>
  <c r="D23" i="20"/>
  <c r="H23" i="19"/>
  <c r="H25" i="19"/>
  <c r="H26" i="19"/>
  <c r="H27" i="19"/>
  <c r="D22" i="18"/>
  <c r="D19" i="18"/>
  <c r="D16" i="18"/>
  <c r="D14" i="18"/>
  <c r="D28" i="18"/>
  <c r="D24" i="18"/>
  <c r="D27" i="18"/>
  <c r="D21" i="18"/>
  <c r="D23" i="18"/>
  <c r="D15" i="18"/>
  <c r="D17" i="18"/>
  <c r="D26" i="18"/>
  <c r="D20" i="20"/>
  <c r="H7" i="17"/>
  <c r="H14" i="17"/>
  <c r="H13" i="17"/>
  <c r="H11" i="17"/>
  <c r="H21" i="17"/>
  <c r="H15" i="17"/>
  <c r="H27" i="17"/>
  <c r="F17" i="12"/>
  <c r="G30" i="12"/>
  <c r="D7" i="12"/>
  <c r="F9" i="10"/>
  <c r="D9" i="10"/>
  <c r="F9" i="8"/>
  <c r="G30" i="15"/>
  <c r="H28" i="15"/>
  <c r="F14" i="15"/>
  <c r="F7" i="15"/>
  <c r="F25" i="15"/>
  <c r="F9" i="15"/>
  <c r="F12" i="15"/>
  <c r="F19" i="15"/>
  <c r="F22" i="15"/>
  <c r="F28" i="15"/>
  <c r="F21" i="15"/>
  <c r="F24" i="15"/>
  <c r="F15" i="15"/>
  <c r="F18" i="15"/>
  <c r="F17" i="15"/>
  <c r="F20" i="15"/>
  <c r="F27" i="15"/>
  <c r="F11" i="15"/>
  <c r="D7" i="11"/>
  <c r="D10" i="11"/>
  <c r="D9" i="11"/>
  <c r="D24" i="11"/>
  <c r="D23" i="14"/>
  <c r="D22" i="14"/>
  <c r="H11" i="16"/>
  <c r="D17" i="16"/>
  <c r="D13" i="16"/>
  <c r="D19" i="16"/>
  <c r="D15" i="16"/>
  <c r="D18" i="16"/>
  <c r="D23" i="13"/>
  <c r="D22" i="13"/>
  <c r="D25" i="13"/>
  <c r="D21" i="13"/>
  <c r="H8" i="9"/>
  <c r="H13" i="9"/>
  <c r="H17" i="9"/>
  <c r="D30" i="9"/>
  <c r="F17" i="6"/>
  <c r="F23" i="6"/>
  <c r="F22" i="6"/>
  <c r="D19" i="6"/>
  <c r="D21" i="6"/>
  <c r="H21" i="5"/>
  <c r="H11" i="5"/>
  <c r="H20" i="5"/>
  <c r="H23" i="5"/>
  <c r="H14" i="5"/>
  <c r="H12" i="5"/>
  <c r="H26" i="5"/>
  <c r="H17" i="5"/>
  <c r="H8" i="5"/>
  <c r="H9" i="5"/>
  <c r="H10" i="5"/>
  <c r="H24" i="5"/>
  <c r="H22" i="5"/>
  <c r="H13" i="5"/>
  <c r="H19" i="5"/>
  <c r="H25" i="5"/>
  <c r="H16" i="5"/>
  <c r="D16" i="5"/>
  <c r="D22" i="5"/>
  <c r="D19" i="4"/>
  <c r="D20" i="4"/>
  <c r="D13" i="4"/>
  <c r="D23" i="4"/>
  <c r="D11" i="4"/>
  <c r="F28" i="3"/>
  <c r="F30" i="3"/>
  <c r="I30" i="3"/>
  <c r="D9" i="3"/>
  <c r="D22" i="3"/>
  <c r="D16" i="3"/>
  <c r="D20" i="3"/>
  <c r="D23" i="3"/>
  <c r="D14" i="3"/>
  <c r="H24" i="3"/>
  <c r="H16" i="3"/>
  <c r="H10" i="3"/>
  <c r="D10" i="3"/>
  <c r="D26" i="3"/>
  <c r="D21" i="3"/>
  <c r="D24" i="3"/>
  <c r="D27" i="3"/>
  <c r="H19" i="3"/>
  <c r="H21" i="3"/>
  <c r="H25" i="3"/>
  <c r="H27" i="3"/>
  <c r="D13" i="3"/>
  <c r="D25" i="3"/>
  <c r="H17" i="3"/>
  <c r="H8" i="3"/>
  <c r="H23" i="3"/>
  <c r="H28" i="3"/>
  <c r="H13" i="3"/>
  <c r="H12" i="3"/>
  <c r="K30" i="55"/>
  <c r="K30" i="41"/>
  <c r="F27" i="24"/>
  <c r="H8" i="17"/>
  <c r="H16" i="17"/>
  <c r="H25" i="17"/>
  <c r="H17" i="17"/>
  <c r="D30" i="40"/>
  <c r="H13" i="26"/>
  <c r="H20" i="26"/>
  <c r="H19" i="26"/>
  <c r="H15" i="26"/>
  <c r="H25" i="26"/>
  <c r="H14" i="26"/>
  <c r="H26" i="26"/>
  <c r="H27" i="26"/>
  <c r="D30" i="19"/>
  <c r="D30" i="17"/>
  <c r="H10" i="8"/>
  <c r="H13" i="8"/>
  <c r="H7" i="14"/>
  <c r="H14" i="14"/>
  <c r="H22" i="14"/>
  <c r="H25" i="14"/>
  <c r="J23" i="4"/>
  <c r="J8" i="4"/>
  <c r="H16" i="24"/>
  <c r="H20" i="24"/>
  <c r="H24" i="24"/>
  <c r="H17" i="24"/>
  <c r="H21" i="24"/>
  <c r="H19" i="24"/>
  <c r="H22" i="24"/>
  <c r="H23" i="24"/>
  <c r="H18" i="24"/>
  <c r="J10" i="4"/>
  <c r="J21" i="4"/>
  <c r="H11" i="9"/>
  <c r="H22" i="12"/>
  <c r="H23" i="12"/>
  <c r="H20" i="12"/>
  <c r="H21" i="12"/>
  <c r="H19" i="16"/>
  <c r="H23" i="16"/>
  <c r="H27" i="16"/>
  <c r="H17" i="16"/>
  <c r="H22" i="16"/>
  <c r="H28" i="16"/>
  <c r="H18" i="16"/>
  <c r="H24" i="16"/>
  <c r="H20" i="16"/>
  <c r="H25" i="16"/>
  <c r="H26" i="16"/>
  <c r="H21" i="16"/>
  <c r="F30" i="20"/>
  <c r="D30" i="10"/>
  <c r="J10" i="28"/>
  <c r="J12" i="28"/>
  <c r="J14" i="28"/>
  <c r="J16" i="28"/>
  <c r="J18" i="28"/>
  <c r="J20" i="28"/>
  <c r="J17" i="28"/>
  <c r="J19" i="28"/>
  <c r="J13" i="28"/>
  <c r="J15" i="28"/>
  <c r="J11" i="28"/>
  <c r="J18" i="18"/>
  <c r="J7" i="18"/>
  <c r="J11" i="3"/>
  <c r="J7" i="3"/>
  <c r="H15" i="16"/>
  <c r="H10" i="16"/>
  <c r="H9" i="16"/>
  <c r="H15" i="9"/>
  <c r="F30" i="5"/>
  <c r="F30" i="33"/>
  <c r="D30" i="29"/>
  <c r="J7" i="28"/>
  <c r="J27" i="28"/>
  <c r="H28" i="24"/>
  <c r="H24" i="23"/>
  <c r="H26" i="23"/>
  <c r="H28" i="23"/>
  <c r="H25" i="23"/>
  <c r="H27" i="23"/>
  <c r="H15" i="21"/>
  <c r="H28" i="21"/>
  <c r="F30" i="18"/>
  <c r="D30" i="7"/>
  <c r="H21" i="14"/>
  <c r="H24" i="14"/>
  <c r="H16" i="14"/>
  <c r="H13" i="14"/>
  <c r="H15" i="14"/>
  <c r="H8" i="14"/>
  <c r="H12" i="14"/>
  <c r="H10" i="14"/>
  <c r="H19" i="14"/>
  <c r="H18" i="14"/>
  <c r="H17" i="14"/>
  <c r="H11" i="14"/>
  <c r="H9" i="14"/>
  <c r="H23" i="14"/>
  <c r="H20" i="14"/>
  <c r="H8" i="16"/>
  <c r="H10" i="13"/>
  <c r="H11" i="13"/>
  <c r="H7" i="13"/>
  <c r="H16" i="9"/>
  <c r="H11" i="6"/>
  <c r="H28" i="6"/>
  <c r="J24" i="5"/>
  <c r="J12" i="4"/>
  <c r="J15" i="4"/>
  <c r="J25" i="4"/>
  <c r="J13" i="4"/>
  <c r="J11" i="4"/>
  <c r="J20" i="4"/>
  <c r="J14" i="4"/>
  <c r="J7" i="4"/>
  <c r="J9" i="4"/>
  <c r="J18" i="4"/>
  <c r="D30" i="28"/>
  <c r="H16" i="26"/>
  <c r="H28" i="26"/>
  <c r="H9" i="26"/>
  <c r="H17" i="26"/>
  <c r="H10" i="26"/>
  <c r="H12" i="26"/>
  <c r="D30" i="24"/>
  <c r="F30" i="19"/>
  <c r="J13" i="19"/>
  <c r="J28" i="19"/>
  <c r="J18" i="19"/>
  <c r="J23" i="19"/>
  <c r="J8" i="19"/>
  <c r="H11" i="12"/>
  <c r="H28" i="12"/>
  <c r="H23" i="10"/>
  <c r="H16" i="10"/>
  <c r="H15" i="10"/>
  <c r="H19" i="10"/>
  <c r="H14" i="8"/>
  <c r="H8" i="8"/>
  <c r="H12" i="8"/>
  <c r="H11" i="8"/>
  <c r="H15" i="8"/>
  <c r="H7" i="8"/>
  <c r="H22" i="13"/>
  <c r="H21" i="13"/>
  <c r="H18" i="9"/>
  <c r="H12" i="9"/>
  <c r="H10" i="9"/>
  <c r="H7" i="9"/>
  <c r="H25" i="6"/>
  <c r="H13" i="6"/>
  <c r="H20" i="6"/>
  <c r="H15" i="6"/>
  <c r="H27" i="6"/>
  <c r="H24" i="6"/>
  <c r="H18" i="6"/>
  <c r="H10" i="6"/>
  <c r="J17" i="5"/>
  <c r="J19" i="5"/>
  <c r="J27" i="5"/>
  <c r="J15" i="5"/>
  <c r="J19" i="4"/>
  <c r="J28" i="4"/>
  <c r="H30" i="4"/>
  <c r="J16" i="4"/>
  <c r="J17" i="4"/>
  <c r="J24" i="4"/>
  <c r="J27" i="4"/>
  <c r="J26" i="4"/>
  <c r="H22" i="10"/>
  <c r="H21" i="10"/>
  <c r="H26" i="10"/>
  <c r="H13" i="10"/>
  <c r="H17" i="10"/>
  <c r="H9" i="10"/>
  <c r="H18" i="10"/>
  <c r="H20" i="10"/>
  <c r="H11" i="10"/>
  <c r="H14" i="10"/>
  <c r="H12" i="10"/>
  <c r="H27" i="10"/>
  <c r="H10" i="10"/>
  <c r="J21" i="28"/>
  <c r="J23" i="28"/>
  <c r="J25" i="28"/>
  <c r="J22" i="28"/>
  <c r="J24" i="28"/>
  <c r="J26" i="28"/>
  <c r="J9" i="28"/>
  <c r="H18" i="26"/>
  <c r="H23" i="26"/>
  <c r="H8" i="26"/>
  <c r="H24" i="26"/>
  <c r="H7" i="26"/>
  <c r="H21" i="26"/>
  <c r="H22" i="26"/>
  <c r="H15" i="24"/>
  <c r="H11" i="24"/>
  <c r="H18" i="23"/>
  <c r="H20" i="22"/>
  <c r="H21" i="22"/>
  <c r="H23" i="22"/>
  <c r="H22" i="22"/>
  <c r="H8" i="22"/>
  <c r="H9" i="22"/>
  <c r="H26" i="21"/>
  <c r="H13" i="21"/>
  <c r="H24" i="21"/>
  <c r="H19" i="21"/>
  <c r="H17" i="21"/>
  <c r="H10" i="21"/>
  <c r="H20" i="21"/>
  <c r="H18" i="21"/>
  <c r="H7" i="21"/>
  <c r="H12" i="21"/>
  <c r="H21" i="21"/>
  <c r="H22" i="21"/>
  <c r="H9" i="21"/>
  <c r="H25" i="21"/>
  <c r="H8" i="21"/>
  <c r="H14" i="21"/>
  <c r="H16" i="21"/>
  <c r="H23" i="21"/>
  <c r="H11" i="21"/>
  <c r="H27" i="21"/>
  <c r="D30" i="20"/>
  <c r="H30" i="19"/>
  <c r="J26" i="19"/>
  <c r="J9" i="19"/>
  <c r="J16" i="18"/>
  <c r="J23" i="18"/>
  <c r="J10" i="18"/>
  <c r="H7" i="10"/>
  <c r="H8" i="10"/>
  <c r="H24" i="10"/>
  <c r="H25" i="10"/>
  <c r="D30" i="15"/>
  <c r="H27" i="11"/>
  <c r="H10" i="11"/>
  <c r="H9" i="11"/>
  <c r="H25" i="11"/>
  <c r="H15" i="11"/>
  <c r="H22" i="6"/>
  <c r="H9" i="6"/>
  <c r="H21" i="6"/>
  <c r="H12" i="6"/>
  <c r="H14" i="6"/>
  <c r="H8" i="6"/>
  <c r="H16" i="6"/>
  <c r="H26" i="6"/>
  <c r="H17" i="6"/>
  <c r="H23" i="6"/>
  <c r="H19" i="6"/>
  <c r="H7" i="6"/>
  <c r="J13" i="5"/>
  <c r="J18" i="5"/>
  <c r="J28" i="5"/>
  <c r="J23" i="5"/>
  <c r="J11" i="5"/>
  <c r="J20" i="5"/>
  <c r="J9" i="5"/>
  <c r="J7" i="5"/>
  <c r="J21" i="5"/>
  <c r="D30" i="5"/>
  <c r="F30" i="4"/>
  <c r="J8" i="28"/>
  <c r="J28" i="28"/>
  <c r="H10" i="24"/>
  <c r="H25" i="24"/>
  <c r="H27" i="24"/>
  <c r="H26" i="24"/>
  <c r="H13" i="24"/>
  <c r="H14" i="24"/>
  <c r="H11" i="23"/>
  <c r="H23" i="23"/>
  <c r="D30" i="22"/>
  <c r="H17" i="22"/>
  <c r="H18" i="22"/>
  <c r="H13" i="22"/>
  <c r="J24" i="20"/>
  <c r="J23" i="20"/>
  <c r="J8" i="20"/>
  <c r="J22" i="20"/>
  <c r="J21" i="19"/>
  <c r="J14" i="19"/>
  <c r="J7" i="19"/>
  <c r="J20" i="19"/>
  <c r="J16" i="19"/>
  <c r="J11" i="19"/>
  <c r="J19" i="19"/>
  <c r="J24" i="19"/>
  <c r="J15" i="19"/>
  <c r="J17" i="19"/>
  <c r="J27" i="19"/>
  <c r="J22" i="19"/>
  <c r="J12" i="19"/>
  <c r="J25" i="19"/>
  <c r="J25" i="18"/>
  <c r="J17" i="18"/>
  <c r="J26" i="18"/>
  <c r="J20" i="18"/>
  <c r="J21" i="18"/>
  <c r="J9" i="18"/>
  <c r="J28" i="18"/>
  <c r="J13" i="18"/>
  <c r="J15" i="18"/>
  <c r="J11" i="18"/>
  <c r="J14" i="18"/>
  <c r="J8" i="18"/>
  <c r="J24" i="18"/>
  <c r="J12" i="18"/>
  <c r="J22" i="18"/>
  <c r="J27" i="18"/>
  <c r="J19" i="18"/>
  <c r="H24" i="12"/>
  <c r="D30" i="8"/>
  <c r="H21" i="15"/>
  <c r="H27" i="15"/>
  <c r="H7" i="15"/>
  <c r="H25" i="15"/>
  <c r="H14" i="15"/>
  <c r="H8" i="15"/>
  <c r="H24" i="15"/>
  <c r="H17" i="15"/>
  <c r="H10" i="15"/>
  <c r="H23" i="15"/>
  <c r="H20" i="15"/>
  <c r="H19" i="15"/>
  <c r="H22" i="15"/>
  <c r="H11" i="15"/>
  <c r="H26" i="15"/>
  <c r="H16" i="15"/>
  <c r="H12" i="11"/>
  <c r="H11" i="11"/>
  <c r="H7" i="11"/>
  <c r="H16" i="11"/>
  <c r="H26" i="11"/>
  <c r="H8" i="11"/>
  <c r="H24" i="11"/>
  <c r="H17" i="11"/>
  <c r="H14" i="11"/>
  <c r="H13" i="11"/>
  <c r="D30" i="14"/>
  <c r="H14" i="16"/>
  <c r="H12" i="16"/>
  <c r="H16" i="16"/>
  <c r="H13" i="16"/>
  <c r="H8" i="13"/>
  <c r="H18" i="13"/>
  <c r="H15" i="13"/>
  <c r="H13" i="13"/>
  <c r="H14" i="13"/>
  <c r="H20" i="13"/>
  <c r="H9" i="13"/>
  <c r="H12" i="13"/>
  <c r="H17" i="13"/>
  <c r="H19" i="13"/>
  <c r="H23" i="13"/>
  <c r="H16" i="13"/>
  <c r="H14" i="9"/>
  <c r="H19" i="9"/>
  <c r="D30" i="6"/>
  <c r="F30" i="6"/>
  <c r="H30" i="5"/>
  <c r="J25" i="5"/>
  <c r="J10" i="5"/>
  <c r="J12" i="5"/>
  <c r="J16" i="5"/>
  <c r="J8" i="5"/>
  <c r="J14" i="5"/>
  <c r="J22" i="5"/>
  <c r="D30" i="4"/>
  <c r="J8" i="3"/>
  <c r="F30" i="38"/>
  <c r="F30" i="37"/>
  <c r="F30" i="29"/>
  <c r="H30" i="27"/>
  <c r="F30" i="27"/>
  <c r="J30" i="27"/>
  <c r="D30" i="26"/>
  <c r="H12" i="24"/>
  <c r="H7" i="24"/>
  <c r="H9" i="24"/>
  <c r="H8" i="24"/>
  <c r="H15" i="23"/>
  <c r="H17" i="23"/>
  <c r="D30" i="23"/>
  <c r="H16" i="23"/>
  <c r="H14" i="23"/>
  <c r="H12" i="23"/>
  <c r="H20" i="23"/>
  <c r="F30" i="23"/>
  <c r="H21" i="23"/>
  <c r="H9" i="23"/>
  <c r="H19" i="23"/>
  <c r="H7" i="23"/>
  <c r="H10" i="23"/>
  <c r="H22" i="23"/>
  <c r="H8" i="23"/>
  <c r="H13" i="23"/>
  <c r="H7" i="22"/>
  <c r="H11" i="22"/>
  <c r="H12" i="22"/>
  <c r="H14" i="22"/>
  <c r="H10" i="22"/>
  <c r="H15" i="22"/>
  <c r="H19" i="22"/>
  <c r="H16" i="22"/>
  <c r="F30" i="22"/>
  <c r="F30" i="21"/>
  <c r="D30" i="21"/>
  <c r="J16" i="20"/>
  <c r="J20" i="20"/>
  <c r="J21" i="20"/>
  <c r="J13" i="20"/>
  <c r="J19" i="20"/>
  <c r="J28" i="20"/>
  <c r="J7" i="20"/>
  <c r="H30" i="20"/>
  <c r="J25" i="20"/>
  <c r="J9" i="20"/>
  <c r="J15" i="20"/>
  <c r="J14" i="20"/>
  <c r="J27" i="20"/>
  <c r="J12" i="20"/>
  <c r="J17" i="20"/>
  <c r="J26" i="20"/>
  <c r="J10" i="20"/>
  <c r="J18" i="20"/>
  <c r="H30" i="18"/>
  <c r="D30" i="18"/>
  <c r="H30" i="17"/>
  <c r="F30" i="12"/>
  <c r="H7" i="12"/>
  <c r="H9" i="12"/>
  <c r="H18" i="12"/>
  <c r="H26" i="12"/>
  <c r="H13" i="12"/>
  <c r="H14" i="12"/>
  <c r="H10" i="12"/>
  <c r="H19" i="12"/>
  <c r="H16" i="12"/>
  <c r="H27" i="12"/>
  <c r="H25" i="12"/>
  <c r="H17" i="12"/>
  <c r="H8" i="12"/>
  <c r="H15" i="12"/>
  <c r="H12" i="12"/>
  <c r="D30" i="12"/>
  <c r="F30" i="10"/>
  <c r="F30" i="8"/>
  <c r="H9" i="15"/>
  <c r="H13" i="15"/>
  <c r="H18" i="15"/>
  <c r="H15" i="15"/>
  <c r="H12" i="15"/>
  <c r="F30" i="15"/>
  <c r="F30" i="11"/>
  <c r="D30" i="11"/>
  <c r="H30" i="7"/>
  <c r="D30" i="16"/>
  <c r="D30" i="13"/>
  <c r="J10" i="3"/>
  <c r="J20" i="3"/>
  <c r="J23" i="3"/>
  <c r="J26" i="3"/>
  <c r="J18" i="3"/>
  <c r="J28" i="3"/>
  <c r="J13" i="3"/>
  <c r="J17" i="3"/>
  <c r="J9" i="3"/>
  <c r="J21" i="3"/>
  <c r="J25" i="3"/>
  <c r="J24" i="3"/>
  <c r="J27" i="3"/>
  <c r="J15" i="3"/>
  <c r="H30" i="3"/>
  <c r="J19" i="3"/>
  <c r="J12" i="3"/>
  <c r="J14" i="3"/>
  <c r="J22" i="3"/>
  <c r="J16" i="3"/>
  <c r="D30" i="3"/>
  <c r="F30" i="24"/>
  <c r="H30" i="14"/>
  <c r="J30" i="4"/>
  <c r="H30" i="8"/>
  <c r="H30" i="13"/>
  <c r="H30" i="10"/>
  <c r="H30" i="26"/>
  <c r="H30" i="21"/>
  <c r="H30" i="15"/>
  <c r="H30" i="11"/>
  <c r="H30" i="6"/>
  <c r="J30" i="5"/>
  <c r="J30" i="28"/>
  <c r="J30" i="20"/>
  <c r="J30" i="19"/>
  <c r="J30" i="18"/>
  <c r="H30" i="9"/>
  <c r="H30" i="24"/>
  <c r="H30" i="23"/>
  <c r="H30" i="22"/>
  <c r="H30" i="12"/>
  <c r="J30" i="3"/>
  <c r="H30" i="16" l="1"/>
</calcChain>
</file>

<file path=xl/sharedStrings.xml><?xml version="1.0" encoding="utf-8"?>
<sst xmlns="http://schemas.openxmlformats.org/spreadsheetml/2006/main" count="1995" uniqueCount="138">
  <si>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</si>
  <si>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</si>
  <si>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</si>
  <si>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</si>
  <si>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</si>
  <si>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</si>
  <si>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</si>
  <si>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</si>
  <si>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</si>
  <si>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</si>
  <si>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</si>
  <si>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</si>
  <si>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</si>
  <si>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</si>
  <si>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</si>
  <si>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</si>
  <si>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</si>
  <si>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</si>
  <si>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</si>
  <si>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</si>
  <si>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</si>
  <si>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</si>
  <si>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</si>
  <si>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</si>
  <si>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</si>
  <si>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</si>
  <si>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</si>
  <si>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</si>
  <si>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</si>
  <si>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</si>
  <si>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</si>
  <si>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</si>
  <si>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</si>
  <si>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</si>
  <si>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</si>
  <si>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</si>
  <si>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</si>
  <si>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</si>
  <si>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</si>
  <si>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</si>
  <si>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</si>
  <si>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</si>
  <si>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</si>
  <si>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</si>
  <si>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</si>
  <si>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</si>
  <si>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</si>
  <si>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</si>
  <si>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</si>
  <si>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</si>
  <si>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</si>
  <si>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</si>
  <si>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</si>
  <si>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</si>
  <si>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</si>
  <si>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</si>
  <si>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</si>
  <si>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</si>
  <si>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</si>
  <si>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</si>
  <si>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</si>
  <si>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</si>
  <si>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</si>
  <si>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</si>
  <si>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</si>
  <si>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</si>
  <si>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</si>
  <si>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</si>
  <si>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</si>
  <si>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</si>
  <si>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</si>
  <si>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</si>
  <si>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</si>
  <si>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</si>
  <si>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</si>
  <si>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</si>
  <si>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</si>
  <si>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</si>
  <si>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</si>
  <si>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</si>
  <si>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</si>
  <si>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</si>
  <si>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</si>
  <si>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</si>
  <si>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</si>
  <si>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</si>
  <si>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</si>
  <si>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</si>
  <si>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</si>
  <si>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</si>
  <si>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</si>
  <si>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</si>
  <si>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</si>
  <si>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</si>
  <si>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</si>
  <si>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</si>
  <si>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</si>
  <si>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</si>
  <si>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</si>
  <si>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</si>
  <si>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</si>
  <si>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</si>
  <si>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</si>
  <si>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</si>
  <si>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</si>
  <si>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</si>
  <si>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</si>
  <si>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</si>
  <si>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</si>
  <si>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</si>
  <si>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</si>
  <si>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</si>
  <si>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</si>
  <si>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</si>
  <si>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</si>
  <si>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</si>
  <si>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</si>
  <si>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>Tempo di parola: indica il tempo in cui il soggetto sociale parla direttamente in voce.
Rete m2o: 
Testata m2o:</t>
  </si>
  <si>
    <t>Tempo di parola: indica il tempo in cui il soggetto sociale parla direttamente in voce.
Rete RDS: 
Testata RDS:</t>
  </si>
  <si>
    <t xml:space="preserve">Tempo di parola: indica il tempo in cui il soggetto sociale parla direttamente in voce.
</t>
  </si>
  <si>
    <t>Tempo di parola: indica il tempo in cui il soggetto sociale parla direttamente in voce.
Rete Radio Kiss Kiss: 
Testata Radio Kiss Kiss:</t>
  </si>
  <si>
    <t xml:space="preserve">Tempo di parola: indica il tempo in cui il soggetto sociale parla direttamente in voce.
Rete Radio 101: 
Testata News Mediaset: 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</si>
  <si>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</si>
  <si>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</si>
  <si>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</si>
  <si>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Tempo di parola: indica il tempo in cui il soggetto sociale parla direttamente in voce.
Rete Virgin Radio:
Testata News Mediaset:</t>
  </si>
  <si>
    <t>Tab. F6 - Tempo di parola dei soggetti del pluralismo sociale nei programmi extra - gr di rete e di testata. Rete Radio 105 network - Testata News Mediaset</t>
  </si>
  <si>
    <t xml:space="preserve">Tempo di parola: indica il tempo in cui il soggetto sociale parla direttamente in voce.
Rete Radio 105: 
Testata News Mediaset: </t>
  </si>
  <si>
    <t>Tab. F7 - Tempo di parola dei soggetti del pluralismo sociale nei programmi extra - gr di rete e di testata. Rete Radio Monte Carlo - Testata News Mediaset</t>
  </si>
  <si>
    <t>Tempo di parola: indica il tempo in cui il soggetto sociale parla direttamente in voce.
Rete Radio Capital: Fabrica di Oliviero Toscani; Le belve.
Testata Radio Capital: Cactus - basta poca acqua; Capital newsroom; Capital web news; Circo Massimo; Tg zero.</t>
  </si>
  <si>
    <t>Periodo dal 01.01.2020 al 31.01.2020</t>
  </si>
  <si>
    <t>Tempo di parola: indica il tempo in cui il soggetto sociale parla direttamente in voce.
Radio Uno:
Radio Due: Caterpillar; Caterplillar AM; Che anno è che  giorno è; Che spettacolo; Chiamate Mara 3131; Decanter; Gli sbandati di Radio2; I lunatici; I lunatici del weekend; La versione delle due; Late show; Le lunatiche; Lo Stato Sociale show; Miracolo italiano; Non è un paese per giovani; Ovunque6; Prendila così; Radio2 l'energia è servita; Radio2 social club; Viva Sanremo.
Radio Tre: A3. Il formato dell'arte; Fahrenheit; La lingua batte; Radio3 mondo; Tutta la città ne parla; Vite che non sono la tua.</t>
  </si>
  <si>
    <t xml:space="preserve">Tempo di parola: indica il tempo in cui il soggetto sociale parla direttamente in voce.
Radio Uno: Ascolta si fa sera; Babele; Caffè Europa; Centocittà; Coltivando il futuro; Culto evangelico; Est Ovest; Formato Famiglia; GR 1 economia; Green zone; I viaggi di Radio1; Il mattino di Radio1; Il mix delle cinque; Il pescatore di perle; In viaggio con Francesco; Incontri d'autore; Inviato speciale; Italia sotto inchiesta; La finestra su San Pietro; L'aria che respiri; Le storie di Radio1; Life - il weekend del benessere e della salute; Radio anch'io; Radio anch'io speciale; Radio1 giorno per giorno; Radio1 in viva voce; Sotto l'albero di Radio1; Speciale GR 1; Sportello Italia; Tra poco in edicola; Tutti in classe; Un giorno da pecora; Vittoria; Voci dal mondo; Zapping Radio1.
Radio Due: 
Radio Tre: </t>
  </si>
  <si>
    <t>Tempo di parola: indica il tempo in cui il soggetto sociale parla direttamente in voce.
Rete Radio 24: Due di denari; Obiettivo salute; Obiettivo salute - risveglio; Smart city; Strade e motori.
Testata Radio 24: #autotrasporti; 24 Mattino; 24 Mattino - le interviste; Container; Effetto giorno; Effetto notte; Focus economia; La zanzara; Melog il piacere del dubbio; Si può fare; Speciale elezioni regionali; Uno, nessuno, 100Milan.</t>
  </si>
  <si>
    <t>Tempo di parola: indica il tempo in cui il soggetto sociale parla direttamente in voce.
Rete Radio Monte Carlo: 
Testata News Mediaset: La Bella Italia.</t>
  </si>
  <si>
    <t>Tempo di parola: indica il tempo in cui il soggetto sociale parla direttamente in voce.
Rete Radio Deejay: 
Testata Radio Deejay:</t>
  </si>
  <si>
    <t>Tempo di parola: indica il tempo in cui il soggetto sociale parla direttamente in voce.
Rete RTL 102.5: 
Testata RTL 102.5: Non stop news.</t>
  </si>
  <si>
    <t>Tempo di parola: indica il tempo in cui il soggetto sociale parla direttamente in voce.
Rete Radio Italia: Buone nuove; In compagnia di...Daniela Cappelletti &amp; Simone Maggio; In compagnia di...Manola Moslehi; In compagnia di...Manola Moslehi &amp; Mauro Marino; In compagnia di...Marina Minetti &amp; Marco Maccarini;  In compagnia di...Mario Volanti ; Radio Italia live.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</si>
</sst>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10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10" fontId="5" fillId="0" borderId="33" xfId="1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10" fontId="5" fillId="0" borderId="33" xfId="1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0" fontId="3" fillId="0" borderId="33" xfId="2" applyBorder="1" applyAlignment="1">
      <alignment horizontal="center" vertical="center"/>
    </xf>
    <xf numFmtId="10" fontId="3" fillId="0" borderId="33" xfId="1" applyNumberForma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5" xfId="2" applyNumberFormat="1" applyFont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 applyAlignment="1">
      <alignment horizontal="center" vertical="center"/>
    </xf>
    <xf numFmtId="10" fontId="6" fillId="0" borderId="34" xfId="2" applyNumberFormat="1" applyFont="1" applyFill="1" applyBorder="1" applyAlignment="1">
      <alignment horizontal="center" vertical="center"/>
    </xf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/>
  <dimension ref="B2:J34"/>
  <sheetViews>
    <sheetView showGridLines="0" showZeros="0" tabSelected="1" zoomScaleSheetLayoutView="100" workbookViewId="0"/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55" t="s">
        <v>18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3.1249999999999995E-4</v>
      </c>
      <c r="D7" s="18">
        <f t="shared" ref="D7:D28" si="0">C7/$C$30</f>
        <v>7.830626450116004E-4</v>
      </c>
      <c r="E7" s="17">
        <v>2.5462962962962961E-4</v>
      </c>
      <c r="F7" s="18">
        <f t="shared" ref="F7:F26" si="1">E7/$E$30</f>
        <v>2.0556905251354896E-3</v>
      </c>
      <c r="G7" s="17">
        <v>0</v>
      </c>
      <c r="H7" s="18">
        <f t="shared" ref="H7:H27" si="2">G7/$G$30</f>
        <v>0</v>
      </c>
      <c r="I7" s="17">
        <f>C7+E7+G7</f>
        <v>5.6712962962962956E-4</v>
      </c>
      <c r="J7" s="32">
        <f>I7/$I$30</f>
        <v>8.2438843837275781E-4</v>
      </c>
    </row>
    <row r="8" spans="2:10" x14ac:dyDescent="0.25">
      <c r="B8" s="16" t="s">
        <v>13</v>
      </c>
      <c r="C8" s="17">
        <v>7.7546296296296293E-4</v>
      </c>
      <c r="D8" s="18">
        <f t="shared" si="0"/>
        <v>1.9431554524361938E-3</v>
      </c>
      <c r="E8" s="17">
        <v>1.1574074074074073E-4</v>
      </c>
      <c r="F8" s="18">
        <f t="shared" si="1"/>
        <v>9.3440478415249522E-4</v>
      </c>
      <c r="G8" s="17">
        <v>8.1018518518518516E-5</v>
      </c>
      <c r="H8" s="18">
        <f t="shared" si="2"/>
        <v>4.9102132435465762E-4</v>
      </c>
      <c r="I8" s="17">
        <f t="shared" ref="I8:I17" si="3">C8+E8+G8</f>
        <v>9.7222222222222219E-4</v>
      </c>
      <c r="J8" s="32">
        <f t="shared" ref="J8:J28" si="4">I8/$I$30</f>
        <v>1.4132373229247279E-3</v>
      </c>
    </row>
    <row r="9" spans="2:10" x14ac:dyDescent="0.25">
      <c r="B9" s="16" t="s">
        <v>0</v>
      </c>
      <c r="C9" s="17">
        <v>5.5567129629629737E-2</v>
      </c>
      <c r="D9" s="18">
        <f t="shared" si="0"/>
        <v>0.13924013921113709</v>
      </c>
      <c r="E9" s="17">
        <v>1.6724537037037031E-2</v>
      </c>
      <c r="F9" s="18">
        <f t="shared" si="1"/>
        <v>0.13502149131003552</v>
      </c>
      <c r="G9" s="17">
        <v>1.8391203703703691E-2</v>
      </c>
      <c r="H9" s="18">
        <f t="shared" si="2"/>
        <v>0.11146184062850721</v>
      </c>
      <c r="I9" s="17">
        <f t="shared" si="3"/>
        <v>9.0682870370370455E-2</v>
      </c>
      <c r="J9" s="32">
        <f t="shared" si="4"/>
        <v>0.13181802887041968</v>
      </c>
    </row>
    <row r="10" spans="2:10" x14ac:dyDescent="0.25">
      <c r="B10" s="16" t="s">
        <v>8</v>
      </c>
      <c r="C10" s="17">
        <v>1.5439814814814816E-2</v>
      </c>
      <c r="D10" s="18">
        <f>C10/$C$30</f>
        <v>3.8689095127610186E-2</v>
      </c>
      <c r="E10" s="17">
        <v>6.4930555555555549E-3</v>
      </c>
      <c r="F10" s="18">
        <f t="shared" si="1"/>
        <v>5.2420108390954984E-2</v>
      </c>
      <c r="G10" s="17">
        <v>6.1226851851851859E-3</v>
      </c>
      <c r="H10" s="18">
        <f t="shared" si="2"/>
        <v>3.7107182940516278E-2</v>
      </c>
      <c r="I10" s="17">
        <f t="shared" si="3"/>
        <v>2.8055555555555556E-2</v>
      </c>
      <c r="J10" s="32">
        <f t="shared" si="4"/>
        <v>4.0781991318685006E-2</v>
      </c>
    </row>
    <row r="11" spans="2:10" x14ac:dyDescent="0.25">
      <c r="B11" s="16" t="s">
        <v>26</v>
      </c>
      <c r="C11" s="17">
        <v>1.5856481481481483E-3</v>
      </c>
      <c r="D11" s="18">
        <f>C11/$C$30</f>
        <v>3.9733178654292323E-3</v>
      </c>
      <c r="E11" s="17">
        <v>1.1458333333333333E-3</v>
      </c>
      <c r="F11" s="18">
        <f t="shared" si="1"/>
        <v>9.250607363109703E-3</v>
      </c>
      <c r="G11" s="17">
        <v>0</v>
      </c>
      <c r="H11" s="18"/>
      <c r="I11" s="17">
        <f t="shared" si="3"/>
        <v>2.7314814814814814E-3</v>
      </c>
      <c r="J11" s="32">
        <f t="shared" si="4"/>
        <v>3.9705239072647114E-3</v>
      </c>
    </row>
    <row r="12" spans="2:10" x14ac:dyDescent="0.25">
      <c r="B12" s="16" t="s">
        <v>3</v>
      </c>
      <c r="C12" s="17">
        <v>6.5578703703703833E-2</v>
      </c>
      <c r="D12" s="18">
        <f t="shared" si="0"/>
        <v>0.16432714617169397</v>
      </c>
      <c r="E12" s="17">
        <v>1.6620370370370362E-2</v>
      </c>
      <c r="F12" s="18">
        <f t="shared" si="1"/>
        <v>0.13418052700429825</v>
      </c>
      <c r="G12" s="17">
        <v>1.8356481481481481E-2</v>
      </c>
      <c r="H12" s="18">
        <f t="shared" si="2"/>
        <v>0.11125140291806958</v>
      </c>
      <c r="I12" s="17">
        <f t="shared" si="3"/>
        <v>0.10055555555555568</v>
      </c>
      <c r="J12" s="32">
        <f t="shared" si="4"/>
        <v>0.14616911739964344</v>
      </c>
    </row>
    <row r="13" spans="2:10" x14ac:dyDescent="0.25">
      <c r="B13" s="16" t="s">
        <v>7</v>
      </c>
      <c r="C13" s="17">
        <v>7.4652777777777773E-3</v>
      </c>
      <c r="D13" s="18">
        <f t="shared" si="0"/>
        <v>1.8706496519721567E-2</v>
      </c>
      <c r="E13" s="17">
        <v>2.8935185185185179E-3</v>
      </c>
      <c r="F13" s="18">
        <f t="shared" si="1"/>
        <v>2.3360119603812377E-2</v>
      </c>
      <c r="G13" s="17">
        <v>2.9282407407407408E-3</v>
      </c>
      <c r="H13" s="18">
        <f t="shared" si="2"/>
        <v>1.7746913580246913E-2</v>
      </c>
      <c r="I13" s="17">
        <f t="shared" si="3"/>
        <v>1.3287037037037035E-2</v>
      </c>
      <c r="J13" s="32">
        <f t="shared" si="4"/>
        <v>1.9314243413304611E-2</v>
      </c>
    </row>
    <row r="14" spans="2:10" x14ac:dyDescent="0.25">
      <c r="B14" s="16" t="s">
        <v>2</v>
      </c>
      <c r="C14" s="17">
        <v>1.912037037037036E-2</v>
      </c>
      <c r="D14" s="18">
        <f t="shared" si="0"/>
        <v>4.7911832946635681E-2</v>
      </c>
      <c r="E14" s="17">
        <v>7.2800925925925906E-3</v>
      </c>
      <c r="F14" s="18">
        <f t="shared" si="1"/>
        <v>5.8774060923191943E-2</v>
      </c>
      <c r="G14" s="17">
        <v>3.5879629629629629E-3</v>
      </c>
      <c r="H14" s="18">
        <f t="shared" si="2"/>
        <v>2.174523007856341E-2</v>
      </c>
      <c r="I14" s="17">
        <f t="shared" si="3"/>
        <v>2.9988425925925915E-2</v>
      </c>
      <c r="J14" s="32">
        <f t="shared" si="4"/>
        <v>4.3591641710690104E-2</v>
      </c>
    </row>
    <row r="15" spans="2:10" x14ac:dyDescent="0.25">
      <c r="B15" s="16" t="s">
        <v>9</v>
      </c>
      <c r="C15" s="17">
        <v>2.5219907407407399E-2</v>
      </c>
      <c r="D15" s="18">
        <f t="shared" si="0"/>
        <v>6.3196055684454702E-2</v>
      </c>
      <c r="E15" s="17">
        <v>1.1921296296296291E-2</v>
      </c>
      <c r="F15" s="18">
        <f t="shared" si="1"/>
        <v>9.6243692767706973E-2</v>
      </c>
      <c r="G15" s="17">
        <v>6.0532407407407418E-3</v>
      </c>
      <c r="H15" s="18">
        <f t="shared" si="2"/>
        <v>3.6686307519640859E-2</v>
      </c>
      <c r="I15" s="17">
        <f t="shared" si="3"/>
        <v>4.3194444444444431E-2</v>
      </c>
      <c r="J15" s="32">
        <f t="shared" si="4"/>
        <v>6.2788115347084311E-2</v>
      </c>
    </row>
    <row r="16" spans="2:10" x14ac:dyDescent="0.25">
      <c r="B16" s="16" t="s">
        <v>1</v>
      </c>
      <c r="C16" s="17">
        <v>1.2326388888888885E-2</v>
      </c>
      <c r="D16" s="18">
        <f t="shared" si="0"/>
        <v>3.0887470997679786E-2</v>
      </c>
      <c r="E16" s="17">
        <v>4.7685185185185174E-3</v>
      </c>
      <c r="F16" s="18">
        <f t="shared" si="1"/>
        <v>3.8497477107082796E-2</v>
      </c>
      <c r="G16" s="17">
        <v>4.8958333333333336E-3</v>
      </c>
      <c r="H16" s="18">
        <f t="shared" si="2"/>
        <v>2.9671717171717172E-2</v>
      </c>
      <c r="I16" s="17">
        <f t="shared" si="3"/>
        <v>2.1990740740740734E-2</v>
      </c>
      <c r="J16" s="32">
        <f t="shared" si="4"/>
        <v>3.1966082304249785E-2</v>
      </c>
    </row>
    <row r="17" spans="2:10" x14ac:dyDescent="0.25">
      <c r="B17" s="16" t="s">
        <v>27</v>
      </c>
      <c r="C17" s="17">
        <v>1.6481481481481482E-2</v>
      </c>
      <c r="D17" s="18">
        <f t="shared" si="0"/>
        <v>4.1299303944315524E-2</v>
      </c>
      <c r="E17" s="17">
        <v>5.138888888888889E-3</v>
      </c>
      <c r="F17" s="18">
        <f t="shared" si="1"/>
        <v>4.1487572416370792E-2</v>
      </c>
      <c r="G17" s="17">
        <v>6.1342592592592594E-3</v>
      </c>
      <c r="H17" s="18">
        <f t="shared" si="2"/>
        <v>3.7177328843995508E-2</v>
      </c>
      <c r="I17" s="17">
        <f t="shared" si="3"/>
        <v>2.7754629629629633E-2</v>
      </c>
      <c r="J17" s="32">
        <f t="shared" si="4"/>
        <v>4.0344560718732117E-2</v>
      </c>
    </row>
    <row r="18" spans="2:10" x14ac:dyDescent="0.25">
      <c r="B18" s="16" t="s">
        <v>16</v>
      </c>
      <c r="C18" s="17">
        <v>1.1805555555555556E-3</v>
      </c>
      <c r="D18" s="18">
        <f t="shared" si="0"/>
        <v>2.958236658932713E-3</v>
      </c>
      <c r="E18" s="17">
        <v>1.3657407407407407E-3</v>
      </c>
      <c r="F18" s="18">
        <f t="shared" si="1"/>
        <v>1.1025976452999445E-2</v>
      </c>
      <c r="G18" s="17">
        <v>3.9351851851851852E-4</v>
      </c>
      <c r="H18" s="18">
        <f t="shared" si="2"/>
        <v>2.3849607182940516E-3</v>
      </c>
      <c r="I18" s="17">
        <f>G18+E18+C18</f>
        <v>2.9398148148148148E-3</v>
      </c>
      <c r="J18" s="32">
        <f t="shared" si="4"/>
        <v>4.2733604764628678E-3</v>
      </c>
    </row>
    <row r="19" spans="2:10" x14ac:dyDescent="0.25">
      <c r="B19" s="16" t="s">
        <v>4</v>
      </c>
      <c r="C19" s="17">
        <v>1.3275462962962963E-2</v>
      </c>
      <c r="D19" s="18">
        <f t="shared" si="0"/>
        <v>3.326566125290021E-2</v>
      </c>
      <c r="E19" s="17">
        <v>5.1273148148148154E-3</v>
      </c>
      <c r="F19" s="18">
        <f t="shared" si="1"/>
        <v>4.1394131937955547E-2</v>
      </c>
      <c r="G19" s="17">
        <v>5.6250000000000007E-3</v>
      </c>
      <c r="H19" s="18">
        <f t="shared" si="2"/>
        <v>3.4090909090909095E-2</v>
      </c>
      <c r="I19" s="17">
        <f t="shared" ref="I19:I28" si="5">C19+E19+G19</f>
        <v>2.402777777777778E-2</v>
      </c>
      <c r="J19" s="32">
        <f>I19/$I$30</f>
        <v>3.4927150980853992E-2</v>
      </c>
    </row>
    <row r="20" spans="2:10" x14ac:dyDescent="0.25">
      <c r="B20" s="16" t="s">
        <v>14</v>
      </c>
      <c r="C20" s="17">
        <v>1.7187499999999998E-2</v>
      </c>
      <c r="D20" s="18">
        <f t="shared" si="0"/>
        <v>4.3068445475638019E-2</v>
      </c>
      <c r="E20" s="17">
        <v>6.1805555555555555E-3</v>
      </c>
      <c r="F20" s="18">
        <f t="shared" si="1"/>
        <v>4.9897215473743248E-2</v>
      </c>
      <c r="G20" s="17">
        <v>5.7638888888888896E-3</v>
      </c>
      <c r="H20" s="18">
        <f t="shared" si="2"/>
        <v>3.4932659932659933E-2</v>
      </c>
      <c r="I20" s="17">
        <f t="shared" si="5"/>
        <v>2.9131944444444439E-2</v>
      </c>
      <c r="J20" s="32">
        <f t="shared" si="4"/>
        <v>4.2346646926208799E-2</v>
      </c>
    </row>
    <row r="21" spans="2:10" x14ac:dyDescent="0.25">
      <c r="B21" s="16" t="s">
        <v>11</v>
      </c>
      <c r="C21" s="17">
        <v>1.1365740740740744E-2</v>
      </c>
      <c r="D21" s="18">
        <f t="shared" si="0"/>
        <v>2.8480278422273773E-2</v>
      </c>
      <c r="E21" s="17">
        <v>2.5115740740740741E-3</v>
      </c>
      <c r="F21" s="18">
        <f t="shared" si="1"/>
        <v>2.027658381610915E-2</v>
      </c>
      <c r="G21" s="17">
        <v>5.6481481481481478E-3</v>
      </c>
      <c r="H21" s="18">
        <f t="shared" si="2"/>
        <v>3.4231200897867561E-2</v>
      </c>
      <c r="I21" s="17">
        <f t="shared" si="5"/>
        <v>1.9525462962962967E-2</v>
      </c>
      <c r="J21" s="32">
        <f t="shared" si="4"/>
        <v>2.8382516235404956E-2</v>
      </c>
    </row>
    <row r="22" spans="2:10" x14ac:dyDescent="0.25">
      <c r="B22" s="16" t="s">
        <v>15</v>
      </c>
      <c r="C22" s="17">
        <v>2.1620370370370373E-2</v>
      </c>
      <c r="D22" s="18">
        <f t="shared" si="0"/>
        <v>5.4176334106728515E-2</v>
      </c>
      <c r="E22" s="17">
        <v>7.6041666666666679E-3</v>
      </c>
      <c r="F22" s="18">
        <f t="shared" si="1"/>
        <v>6.1390394318818951E-2</v>
      </c>
      <c r="G22" s="17">
        <v>7.6620370370370366E-3</v>
      </c>
      <c r="H22" s="18">
        <f t="shared" si="2"/>
        <v>4.6436588103254767E-2</v>
      </c>
      <c r="I22" s="17">
        <f t="shared" si="5"/>
        <v>3.6886574074074079E-2</v>
      </c>
      <c r="J22" s="32">
        <f t="shared" si="4"/>
        <v>5.3618897001917958E-2</v>
      </c>
    </row>
    <row r="23" spans="2:10" x14ac:dyDescent="0.25">
      <c r="B23" s="16" t="s">
        <v>28</v>
      </c>
      <c r="C23" s="17">
        <v>4.3819444444444459E-2</v>
      </c>
      <c r="D23" s="18">
        <f t="shared" si="0"/>
        <v>0.10980278422273779</v>
      </c>
      <c r="E23" s="17">
        <v>1.1249999999999998E-2</v>
      </c>
      <c r="F23" s="18">
        <f t="shared" si="1"/>
        <v>9.0824145019622535E-2</v>
      </c>
      <c r="G23" s="17">
        <v>4.4849537037037028E-2</v>
      </c>
      <c r="H23" s="18">
        <f t="shared" si="2"/>
        <v>0.27181537598204258</v>
      </c>
      <c r="I23" s="17">
        <f t="shared" si="5"/>
        <v>9.9918981481481484E-2</v>
      </c>
      <c r="J23" s="32">
        <f t="shared" si="4"/>
        <v>0.14524378343820446</v>
      </c>
    </row>
    <row r="24" spans="2:10" x14ac:dyDescent="0.25">
      <c r="B24" s="16" t="s">
        <v>12</v>
      </c>
      <c r="C24" s="17">
        <v>8.6574074074074071E-3</v>
      </c>
      <c r="D24" s="18">
        <f t="shared" si="0"/>
        <v>2.1693735498839895E-2</v>
      </c>
      <c r="E24" s="17">
        <v>3.3912037037037036E-3</v>
      </c>
      <c r="F24" s="18">
        <f t="shared" si="1"/>
        <v>2.7378060175668111E-2</v>
      </c>
      <c r="G24" s="17">
        <v>1.8657407407407411E-2</v>
      </c>
      <c r="H24" s="18">
        <f t="shared" si="2"/>
        <v>0.11307519640852975</v>
      </c>
      <c r="I24" s="17">
        <f t="shared" si="5"/>
        <v>3.0706018518518521E-2</v>
      </c>
      <c r="J24" s="32">
        <f t="shared" si="4"/>
        <v>4.4634745449039323E-2</v>
      </c>
    </row>
    <row r="25" spans="2:10" x14ac:dyDescent="0.25">
      <c r="B25" s="16" t="s">
        <v>5</v>
      </c>
      <c r="C25" s="17">
        <v>1.6666666666666663E-2</v>
      </c>
      <c r="D25" s="18">
        <f t="shared" si="0"/>
        <v>4.1763341067285346E-2</v>
      </c>
      <c r="E25" s="17">
        <v>3.1828703703703702E-3</v>
      </c>
      <c r="F25" s="18">
        <f t="shared" si="1"/>
        <v>2.5696131564193619E-2</v>
      </c>
      <c r="G25" s="17">
        <v>7.8125000000000017E-3</v>
      </c>
      <c r="H25" s="18">
        <f t="shared" si="2"/>
        <v>4.7348484848484855E-2</v>
      </c>
      <c r="I25" s="17">
        <f t="shared" si="5"/>
        <v>2.7662037037037034E-2</v>
      </c>
      <c r="J25" s="32">
        <f t="shared" si="4"/>
        <v>4.0209966687977369E-2</v>
      </c>
    </row>
    <row r="26" spans="2:10" x14ac:dyDescent="0.25">
      <c r="B26" s="16" t="s">
        <v>6</v>
      </c>
      <c r="C26" s="17">
        <v>1.8726851851851838E-2</v>
      </c>
      <c r="D26" s="18">
        <f t="shared" si="0"/>
        <v>4.6925754060324766E-2</v>
      </c>
      <c r="E26" s="17">
        <v>1.3888888888888889E-3</v>
      </c>
      <c r="F26" s="18">
        <f t="shared" si="1"/>
        <v>1.1212857409829944E-2</v>
      </c>
      <c r="G26" s="17">
        <v>3.8194444444444441E-4</v>
      </c>
      <c r="H26" s="18">
        <f t="shared" si="2"/>
        <v>2.3148148148148147E-3</v>
      </c>
      <c r="I26" s="17">
        <f t="shared" si="5"/>
        <v>2.0497685185185171E-2</v>
      </c>
      <c r="J26" s="32">
        <f t="shared" si="4"/>
        <v>2.9795753558329658E-2</v>
      </c>
    </row>
    <row r="27" spans="2:10" x14ac:dyDescent="0.25">
      <c r="B27" s="16" t="s">
        <v>78</v>
      </c>
      <c r="C27" s="17">
        <v>1.9398148148148147E-2</v>
      </c>
      <c r="D27" s="18">
        <f t="shared" si="0"/>
        <v>4.860788863109046E-2</v>
      </c>
      <c r="E27" s="17">
        <v>4.1898148148148146E-3</v>
      </c>
      <c r="F27" s="18">
        <f>E27/$E$30</f>
        <v>3.3825453186320333E-2</v>
      </c>
      <c r="G27" s="17">
        <v>1.6319444444444443E-3</v>
      </c>
      <c r="H27" s="18">
        <f t="shared" si="2"/>
        <v>9.8905723905723889E-3</v>
      </c>
      <c r="I27" s="17">
        <f t="shared" si="5"/>
        <v>2.5219907407407406E-2</v>
      </c>
      <c r="J27" s="32">
        <f t="shared" si="4"/>
        <v>3.6660049126821213E-2</v>
      </c>
    </row>
    <row r="28" spans="2:10" x14ac:dyDescent="0.25">
      <c r="B28" s="16" t="s">
        <v>17</v>
      </c>
      <c r="C28" s="17">
        <v>7.3032407407407404E-3</v>
      </c>
      <c r="D28" s="18">
        <f t="shared" si="0"/>
        <v>1.830046403712296E-2</v>
      </c>
      <c r="E28" s="17">
        <v>4.31712962962963E-3</v>
      </c>
      <c r="F28" s="18">
        <f>E28/$E$30</f>
        <v>3.4853298448888077E-2</v>
      </c>
      <c r="G28" s="17">
        <v>2.3148148148148147E-5</v>
      </c>
      <c r="H28" s="18">
        <f>G28/$G$30</f>
        <v>1.4029180695847361E-4</v>
      </c>
      <c r="I28" s="17">
        <f t="shared" si="5"/>
        <v>1.164351851851852E-2</v>
      </c>
      <c r="J28" s="32">
        <f t="shared" si="4"/>
        <v>1.6925199367408054E-2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6">SUM(C7:C28)</f>
        <v>0.3990740740740743</v>
      </c>
      <c r="D30" s="26">
        <f t="shared" si="6"/>
        <v>0.99999999999999989</v>
      </c>
      <c r="E30" s="25">
        <f t="shared" si="6"/>
        <v>0.12386574074074068</v>
      </c>
      <c r="F30" s="26">
        <f t="shared" si="6"/>
        <v>1.0000000000000004</v>
      </c>
      <c r="G30" s="25">
        <f t="shared" si="6"/>
        <v>0.16500000000000001</v>
      </c>
      <c r="H30" s="26">
        <f t="shared" si="6"/>
        <v>0.99999999999999967</v>
      </c>
      <c r="I30" s="25">
        <f>SUM(I7:I28)</f>
        <v>0.68793981481481503</v>
      </c>
      <c r="J30" s="34">
        <f t="shared" si="6"/>
        <v>1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52" t="s">
        <v>113</v>
      </c>
      <c r="C32" s="153"/>
      <c r="D32" s="153"/>
      <c r="E32" s="153"/>
      <c r="F32" s="153"/>
      <c r="G32" s="153"/>
      <c r="H32" s="153"/>
      <c r="I32" s="153"/>
      <c r="J32" s="154"/>
    </row>
    <row r="34" spans="7:7" x14ac:dyDescent="0.2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107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4.1550925925925922E-3</v>
      </c>
      <c r="D7" s="39">
        <f t="shared" ref="D7:F27" si="0">C7/C$30</f>
        <v>1.3534911778012365E-2</v>
      </c>
      <c r="E7" s="38">
        <v>0</v>
      </c>
      <c r="F7" s="39"/>
      <c r="G7" s="38">
        <v>4.1550925925925922E-3</v>
      </c>
      <c r="H7" s="43">
        <f>G7/$G$30</f>
        <v>1.2800399343934966E-2</v>
      </c>
    </row>
    <row r="8" spans="2:8" s="1" customFormat="1" x14ac:dyDescent="0.25">
      <c r="B8" s="42" t="s">
        <v>13</v>
      </c>
      <c r="C8" s="38">
        <v>1.8634259259259259E-3</v>
      </c>
      <c r="D8" s="39">
        <f t="shared" si="0"/>
        <v>6.0699743628412003E-3</v>
      </c>
      <c r="E8" s="38">
        <v>0</v>
      </c>
      <c r="F8" s="39">
        <f t="shared" si="0"/>
        <v>0</v>
      </c>
      <c r="G8" s="38">
        <v>1.8634259259259259E-3</v>
      </c>
      <c r="H8" s="43">
        <f t="shared" ref="H8:H27" si="1">G8/$G$30</f>
        <v>5.740569065107325E-3</v>
      </c>
    </row>
    <row r="9" spans="2:8" s="1" customFormat="1" x14ac:dyDescent="0.25">
      <c r="B9" s="42" t="s">
        <v>0</v>
      </c>
      <c r="C9" s="38">
        <v>3.4432870370370364E-2</v>
      </c>
      <c r="D9" s="39">
        <f t="shared" si="0"/>
        <v>0.1121625697481526</v>
      </c>
      <c r="E9" s="38">
        <v>6.0763888888888899E-3</v>
      </c>
      <c r="F9" s="39">
        <f t="shared" si="0"/>
        <v>0.34494086727989492</v>
      </c>
      <c r="G9" s="38">
        <v>4.0509259259259266E-2</v>
      </c>
      <c r="H9" s="43">
        <f t="shared" si="1"/>
        <v>0.12479497967624621</v>
      </c>
    </row>
    <row r="10" spans="2:8" s="1" customFormat="1" x14ac:dyDescent="0.25">
      <c r="B10" s="42" t="s">
        <v>8</v>
      </c>
      <c r="C10" s="38">
        <v>7.7546296296296304E-4</v>
      </c>
      <c r="D10" s="39">
        <f t="shared" si="0"/>
        <v>2.5260141758407482E-3</v>
      </c>
      <c r="E10" s="38">
        <v>1.1574074074074073E-3</v>
      </c>
      <c r="F10" s="39">
        <f t="shared" si="0"/>
        <v>6.5703022339027597E-2</v>
      </c>
      <c r="G10" s="38">
        <v>1.9328703703703704E-3</v>
      </c>
      <c r="H10" s="43">
        <f t="shared" si="1"/>
        <v>5.9545033159808898E-3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>
        <f t="shared" si="0"/>
        <v>0</v>
      </c>
      <c r="G11" s="38"/>
      <c r="H11" s="43">
        <f t="shared" si="1"/>
        <v>0</v>
      </c>
    </row>
    <row r="12" spans="2:8" s="1" customFormat="1" x14ac:dyDescent="0.25">
      <c r="B12" s="42" t="s">
        <v>3</v>
      </c>
      <c r="C12" s="38">
        <v>2.163194444444444E-2</v>
      </c>
      <c r="D12" s="39">
        <f t="shared" si="0"/>
        <v>7.0464484994721743E-2</v>
      </c>
      <c r="E12" s="38">
        <v>7.9745370370370369E-3</v>
      </c>
      <c r="F12" s="39">
        <f t="shared" si="0"/>
        <v>0.45269382391590013</v>
      </c>
      <c r="G12" s="38">
        <v>2.9606481481481463E-2</v>
      </c>
      <c r="H12" s="43">
        <f t="shared" si="1"/>
        <v>9.1207302289096445E-2</v>
      </c>
    </row>
    <row r="13" spans="2:8" s="1" customFormat="1" x14ac:dyDescent="0.25">
      <c r="B13" s="42" t="s">
        <v>7</v>
      </c>
      <c r="C13" s="38">
        <v>4.1319444444444442E-3</v>
      </c>
      <c r="D13" s="39">
        <f t="shared" si="0"/>
        <v>1.3459508369778314E-2</v>
      </c>
      <c r="E13" s="38">
        <v>2.199074074074074E-4</v>
      </c>
      <c r="F13" s="39">
        <f t="shared" si="0"/>
        <v>1.2483574244415242E-2</v>
      </c>
      <c r="G13" s="38">
        <v>4.3518518518518515E-3</v>
      </c>
      <c r="H13" s="43">
        <f t="shared" si="1"/>
        <v>1.3406546388076732E-2</v>
      </c>
    </row>
    <row r="14" spans="2:8" s="1" customFormat="1" x14ac:dyDescent="0.25">
      <c r="B14" s="42" t="s">
        <v>2</v>
      </c>
      <c r="C14" s="38">
        <v>6.2152777777777788E-3</v>
      </c>
      <c r="D14" s="39">
        <f t="shared" si="0"/>
        <v>2.0245815110843016E-2</v>
      </c>
      <c r="E14" s="38">
        <v>1.1458333333333333E-3</v>
      </c>
      <c r="F14" s="39">
        <f t="shared" si="0"/>
        <v>6.5045992115637316E-2</v>
      </c>
      <c r="G14" s="38">
        <v>7.3611111111111134E-3</v>
      </c>
      <c r="H14" s="43">
        <f t="shared" si="1"/>
        <v>2.2677030592597888E-2</v>
      </c>
    </row>
    <row r="15" spans="2:8" s="1" customFormat="1" x14ac:dyDescent="0.25">
      <c r="B15" s="42" t="s">
        <v>9</v>
      </c>
      <c r="C15" s="38">
        <v>6.2615740740740748E-3</v>
      </c>
      <c r="D15" s="39">
        <f t="shared" si="0"/>
        <v>2.0396621927311117E-2</v>
      </c>
      <c r="E15" s="38">
        <v>0</v>
      </c>
      <c r="F15" s="39">
        <f t="shared" si="0"/>
        <v>0</v>
      </c>
      <c r="G15" s="38">
        <v>6.2615740740740748E-3</v>
      </c>
      <c r="H15" s="43">
        <f t="shared" si="1"/>
        <v>1.9289738287099772E-2</v>
      </c>
    </row>
    <row r="16" spans="2:8" s="1" customFormat="1" x14ac:dyDescent="0.25">
      <c r="B16" s="42" t="s">
        <v>1</v>
      </c>
      <c r="C16" s="38">
        <v>8.6805555555555562E-4</v>
      </c>
      <c r="D16" s="39">
        <f t="shared" si="0"/>
        <v>2.827627808776957E-3</v>
      </c>
      <c r="E16" s="38">
        <v>4.861111111111111E-4</v>
      </c>
      <c r="F16" s="39">
        <f t="shared" si="0"/>
        <v>2.7595269382391589E-2</v>
      </c>
      <c r="G16" s="38">
        <v>1.3541666666666667E-3</v>
      </c>
      <c r="H16" s="43">
        <f t="shared" si="1"/>
        <v>4.1717178920345158E-3</v>
      </c>
    </row>
    <row r="17" spans="2:8" s="1" customFormat="1" x14ac:dyDescent="0.25">
      <c r="B17" s="42" t="s">
        <v>27</v>
      </c>
      <c r="C17" s="38">
        <v>2.1412037037037033E-3</v>
      </c>
      <c r="D17" s="39">
        <f t="shared" si="0"/>
        <v>6.9748152616498256E-3</v>
      </c>
      <c r="E17" s="38">
        <v>0</v>
      </c>
      <c r="F17" s="39">
        <f t="shared" si="0"/>
        <v>0</v>
      </c>
      <c r="G17" s="38">
        <v>2.1412037037037033E-3</v>
      </c>
      <c r="H17" s="43">
        <f t="shared" ref="H17:H25" si="2">G17/$G$30</f>
        <v>6.5963060686015833E-3</v>
      </c>
    </row>
    <row r="18" spans="2:8" s="1" customFormat="1" x14ac:dyDescent="0.25">
      <c r="B18" s="42" t="s">
        <v>16</v>
      </c>
      <c r="C18" s="38">
        <v>3.2638888888888891E-3</v>
      </c>
      <c r="D18" s="39">
        <f t="shared" si="0"/>
        <v>1.0631880561001358E-2</v>
      </c>
      <c r="E18" s="38">
        <v>0</v>
      </c>
      <c r="F18" s="39"/>
      <c r="G18" s="38">
        <v>3.2638888888888891E-3</v>
      </c>
      <c r="H18" s="43">
        <f t="shared" si="2"/>
        <v>1.0054909791057552E-2</v>
      </c>
    </row>
    <row r="19" spans="2:8" s="1" customFormat="1" x14ac:dyDescent="0.25">
      <c r="B19" s="42" t="s">
        <v>4</v>
      </c>
      <c r="C19" s="38">
        <v>1.0347222222222225E-2</v>
      </c>
      <c r="D19" s="39">
        <f t="shared" si="0"/>
        <v>3.370532348062133E-2</v>
      </c>
      <c r="E19" s="38">
        <v>0</v>
      </c>
      <c r="F19" s="39">
        <f t="shared" si="0"/>
        <v>0</v>
      </c>
      <c r="G19" s="38">
        <v>1.0347222222222225E-2</v>
      </c>
      <c r="H19" s="43">
        <f t="shared" si="2"/>
        <v>3.1876203380161179E-2</v>
      </c>
    </row>
    <row r="20" spans="2:8" s="1" customFormat="1" x14ac:dyDescent="0.25">
      <c r="B20" s="42" t="s">
        <v>14</v>
      </c>
      <c r="C20" s="38">
        <v>9.837962962962962E-4</v>
      </c>
      <c r="D20" s="39">
        <f t="shared" si="0"/>
        <v>3.2046448499472172E-3</v>
      </c>
      <c r="E20" s="38">
        <v>1.0416666666666667E-4</v>
      </c>
      <c r="F20" s="39">
        <f t="shared" si="0"/>
        <v>5.9132720105124839E-3</v>
      </c>
      <c r="G20" s="38">
        <v>1.0879629629629629E-3</v>
      </c>
      <c r="H20" s="43">
        <f t="shared" si="2"/>
        <v>3.3516365970191831E-3</v>
      </c>
    </row>
    <row r="21" spans="2:8" s="1" customFormat="1" x14ac:dyDescent="0.25">
      <c r="B21" s="42" t="s">
        <v>11</v>
      </c>
      <c r="C21" s="38"/>
      <c r="D21" s="39">
        <f t="shared" si="0"/>
        <v>0</v>
      </c>
      <c r="E21" s="38"/>
      <c r="F21" s="39"/>
      <c r="G21" s="38"/>
      <c r="H21" s="43">
        <f t="shared" si="2"/>
        <v>0</v>
      </c>
    </row>
    <row r="22" spans="2:8" s="1" customFormat="1" x14ac:dyDescent="0.25">
      <c r="B22" s="42" t="s">
        <v>15</v>
      </c>
      <c r="C22" s="38"/>
      <c r="D22" s="39">
        <f t="shared" si="0"/>
        <v>0</v>
      </c>
      <c r="E22" s="38"/>
      <c r="F22" s="39"/>
      <c r="G22" s="38"/>
      <c r="H22" s="43">
        <f t="shared" si="2"/>
        <v>0</v>
      </c>
    </row>
    <row r="23" spans="2:8" s="1" customFormat="1" x14ac:dyDescent="0.25">
      <c r="B23" s="42" t="s">
        <v>71</v>
      </c>
      <c r="C23" s="38">
        <v>2.1759259259259262E-3</v>
      </c>
      <c r="D23" s="39">
        <f t="shared" si="0"/>
        <v>7.0879203740009059E-3</v>
      </c>
      <c r="E23" s="38">
        <v>3.1250000000000001E-4</v>
      </c>
      <c r="F23" s="39">
        <f t="shared" si="0"/>
        <v>1.7739816031537452E-2</v>
      </c>
      <c r="G23" s="38">
        <v>2.488425925925926E-3</v>
      </c>
      <c r="H23" s="43">
        <f t="shared" si="2"/>
        <v>7.6659773229694091E-3</v>
      </c>
    </row>
    <row r="24" spans="2:8" s="1" customFormat="1" x14ac:dyDescent="0.25">
      <c r="B24" s="42" t="s">
        <v>12</v>
      </c>
      <c r="C24" s="38">
        <v>3.0324074074074077E-3</v>
      </c>
      <c r="D24" s="39">
        <f t="shared" si="0"/>
        <v>9.8778464786608376E-3</v>
      </c>
      <c r="E24" s="38">
        <v>0</v>
      </c>
      <c r="F24" s="39">
        <f t="shared" si="0"/>
        <v>0</v>
      </c>
      <c r="G24" s="38">
        <v>3.0324074074074077E-3</v>
      </c>
      <c r="H24" s="43">
        <f t="shared" si="2"/>
        <v>9.3417956214790019E-3</v>
      </c>
    </row>
    <row r="25" spans="2:8" s="1" customFormat="1" x14ac:dyDescent="0.25">
      <c r="B25" s="42" t="s">
        <v>5</v>
      </c>
      <c r="C25" s="38">
        <v>2.9513888888888884E-3</v>
      </c>
      <c r="D25" s="39">
        <f t="shared" si="0"/>
        <v>9.6139345498416507E-3</v>
      </c>
      <c r="E25" s="38">
        <v>0</v>
      </c>
      <c r="F25" s="39">
        <f t="shared" si="0"/>
        <v>0</v>
      </c>
      <c r="G25" s="38">
        <v>2.9513888888888884E-3</v>
      </c>
      <c r="H25" s="43">
        <f t="shared" si="2"/>
        <v>9.0922056621265072E-3</v>
      </c>
    </row>
    <row r="26" spans="2:8" s="1" customFormat="1" x14ac:dyDescent="0.25">
      <c r="B26" s="42" t="s">
        <v>6</v>
      </c>
      <c r="C26" s="38">
        <v>0.14317129629629627</v>
      </c>
      <c r="D26" s="39">
        <f t="shared" si="0"/>
        <v>0.46637007992761265</v>
      </c>
      <c r="E26" s="38">
        <v>0</v>
      </c>
      <c r="F26" s="39">
        <f t="shared" si="0"/>
        <v>0</v>
      </c>
      <c r="G26" s="38">
        <v>0.14317129629629627</v>
      </c>
      <c r="H26" s="43">
        <f t="shared" si="1"/>
        <v>0.44106111388433289</v>
      </c>
    </row>
    <row r="27" spans="2:8" s="1" customFormat="1" x14ac:dyDescent="0.25">
      <c r="B27" s="42" t="s">
        <v>78</v>
      </c>
      <c r="C27" s="38">
        <v>5.8587962962962974E-2</v>
      </c>
      <c r="D27" s="39">
        <f t="shared" si="0"/>
        <v>0.1908460262403861</v>
      </c>
      <c r="E27" s="38">
        <v>1.3888888888888889E-4</v>
      </c>
      <c r="F27" s="39">
        <f t="shared" si="0"/>
        <v>7.8843626806833107E-3</v>
      </c>
      <c r="G27" s="38">
        <v>5.8726851851851863E-2</v>
      </c>
      <c r="H27" s="43">
        <f t="shared" si="1"/>
        <v>0.18091706482207809</v>
      </c>
    </row>
    <row r="28" spans="2:8" s="1" customFormat="1" x14ac:dyDescent="0.25">
      <c r="B28" s="42" t="s">
        <v>17</v>
      </c>
      <c r="C28" s="38"/>
      <c r="D28" s="39"/>
      <c r="E28" s="38">
        <v>0</v>
      </c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0.30699074074074073</v>
      </c>
      <c r="D30" s="51">
        <f t="shared" si="3"/>
        <v>1</v>
      </c>
      <c r="E30" s="50">
        <f>SUM(E7:E28)</f>
        <v>1.7615740740740741E-2</v>
      </c>
      <c r="F30" s="51">
        <f>SUM(F7:F28)</f>
        <v>0.99999999999999989</v>
      </c>
      <c r="G30" s="50">
        <f>SUM(G7:G28)</f>
        <v>0.32460648148148141</v>
      </c>
      <c r="H30" s="49">
        <f t="shared" si="3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108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1.2581018518518519E-2</v>
      </c>
      <c r="D7" s="39">
        <f t="shared" ref="D7:D28" si="0">C7/C$30</f>
        <v>1.5414504098244419E-2</v>
      </c>
      <c r="E7" s="38">
        <v>2.9861111111111108E-3</v>
      </c>
      <c r="F7" s="39">
        <f t="shared" ref="F7:F28" si="1">E7/E$30</f>
        <v>1.2741369944194773E-2</v>
      </c>
      <c r="G7" s="38">
        <v>1.556712962962963E-2</v>
      </c>
      <c r="H7" s="43">
        <f>G7/$G$30</f>
        <v>1.4818160785307427E-2</v>
      </c>
    </row>
    <row r="8" spans="2:8" s="1" customFormat="1" x14ac:dyDescent="0.25">
      <c r="B8" s="42" t="s">
        <v>13</v>
      </c>
      <c r="C8" s="38">
        <v>5.1736111111111106E-3</v>
      </c>
      <c r="D8" s="39">
        <f t="shared" si="0"/>
        <v>6.3388071130775102E-3</v>
      </c>
      <c r="E8" s="38">
        <v>3.5879629629629635E-4</v>
      </c>
      <c r="F8" s="39">
        <f t="shared" si="1"/>
        <v>1.5309397994962715E-3</v>
      </c>
      <c r="G8" s="38">
        <v>5.5324074074074069E-3</v>
      </c>
      <c r="H8" s="43">
        <f t="shared" ref="H8:H27" si="2">G8/$G$30</f>
        <v>5.2662311192393672E-3</v>
      </c>
    </row>
    <row r="9" spans="2:8" s="1" customFormat="1" x14ac:dyDescent="0.25">
      <c r="B9" s="42" t="s">
        <v>0</v>
      </c>
      <c r="C9" s="38">
        <v>7.7048611111111179E-2</v>
      </c>
      <c r="D9" s="39">
        <f t="shared" si="0"/>
        <v>9.4401429422275238E-2</v>
      </c>
      <c r="E9" s="38">
        <v>1.9050925925925923E-2</v>
      </c>
      <c r="F9" s="39">
        <f t="shared" si="1"/>
        <v>8.1287964837769747E-2</v>
      </c>
      <c r="G9" s="38">
        <v>9.6099537037037247E-2</v>
      </c>
      <c r="H9" s="43">
        <f t="shared" si="2"/>
        <v>9.1475976951976082E-2</v>
      </c>
    </row>
    <row r="10" spans="2:8" s="1" customFormat="1" x14ac:dyDescent="0.25">
      <c r="B10" s="42" t="s">
        <v>8</v>
      </c>
      <c r="C10" s="38">
        <v>2.3240740740740749E-2</v>
      </c>
      <c r="D10" s="39">
        <f t="shared" si="0"/>
        <v>2.847499929096118E-2</v>
      </c>
      <c r="E10" s="38">
        <v>6.9328703703703705E-3</v>
      </c>
      <c r="F10" s="39">
        <f t="shared" si="1"/>
        <v>2.9581707738653762E-2</v>
      </c>
      <c r="G10" s="38">
        <v>3.017361111111112E-2</v>
      </c>
      <c r="H10" s="43">
        <f t="shared" si="2"/>
        <v>2.8721892317692545E-2</v>
      </c>
    </row>
    <row r="11" spans="2:8" s="1" customFormat="1" x14ac:dyDescent="0.25">
      <c r="B11" s="42" t="s">
        <v>26</v>
      </c>
      <c r="C11" s="38">
        <v>3.3680555555555551E-3</v>
      </c>
      <c r="D11" s="39">
        <f t="shared" si="0"/>
        <v>4.126605972943077E-3</v>
      </c>
      <c r="E11" s="38">
        <v>2.719907407407407E-3</v>
      </c>
      <c r="F11" s="39">
        <f t="shared" si="1"/>
        <v>1.1605511383278184E-2</v>
      </c>
      <c r="G11" s="38">
        <v>6.0879629629629626E-3</v>
      </c>
      <c r="H11" s="43">
        <f t="shared" si="2"/>
        <v>5.7950576751462498E-3</v>
      </c>
    </row>
    <row r="12" spans="2:8" s="1" customFormat="1" x14ac:dyDescent="0.25">
      <c r="B12" s="42" t="s">
        <v>3</v>
      </c>
      <c r="C12" s="38">
        <v>6.255787037037025E-2</v>
      </c>
      <c r="D12" s="39">
        <f t="shared" si="0"/>
        <v>7.6647097195042244E-2</v>
      </c>
      <c r="E12" s="38">
        <v>2.704861111111112E-2</v>
      </c>
      <c r="F12" s="39">
        <f t="shared" si="1"/>
        <v>0.11541310682008991</v>
      </c>
      <c r="G12" s="38">
        <v>8.9606481481481676E-2</v>
      </c>
      <c r="H12" s="43">
        <f t="shared" si="2"/>
        <v>8.5295316579814387E-2</v>
      </c>
    </row>
    <row r="13" spans="2:8" s="1" customFormat="1" x14ac:dyDescent="0.25">
      <c r="B13" s="42" t="s">
        <v>7</v>
      </c>
      <c r="C13" s="38">
        <v>2.2013888888888885E-2</v>
      </c>
      <c r="D13" s="39">
        <f t="shared" si="0"/>
        <v>2.6971836977792894E-2</v>
      </c>
      <c r="E13" s="38">
        <v>1.6921296296296295E-2</v>
      </c>
      <c r="F13" s="39">
        <f t="shared" si="1"/>
        <v>7.2201096350437047E-2</v>
      </c>
      <c r="G13" s="38">
        <v>3.8935185185185198E-2</v>
      </c>
      <c r="H13" s="43">
        <f t="shared" si="2"/>
        <v>3.7061927793140673E-2</v>
      </c>
    </row>
    <row r="14" spans="2:8" s="1" customFormat="1" x14ac:dyDescent="0.25">
      <c r="B14" s="42" t="s">
        <v>2</v>
      </c>
      <c r="C14" s="38">
        <v>4.5289351851851831E-2</v>
      </c>
      <c r="D14" s="39">
        <f t="shared" si="0"/>
        <v>5.5489378598372011E-2</v>
      </c>
      <c r="E14" s="38">
        <v>1.2407407407407409E-2</v>
      </c>
      <c r="F14" s="39">
        <f t="shared" si="1"/>
        <v>5.2940885969677519E-2</v>
      </c>
      <c r="G14" s="38">
        <v>5.7696759259259246E-2</v>
      </c>
      <c r="H14" s="43">
        <f t="shared" si="2"/>
        <v>5.4920841274912646E-2</v>
      </c>
    </row>
    <row r="15" spans="2:8" s="1" customFormat="1" x14ac:dyDescent="0.25">
      <c r="B15" s="42" t="s">
        <v>9</v>
      </c>
      <c r="C15" s="38">
        <v>5.6504629629629682E-2</v>
      </c>
      <c r="D15" s="39">
        <f t="shared" si="0"/>
        <v>6.9230551064976373E-2</v>
      </c>
      <c r="E15" s="38">
        <v>7.8819444444444449E-3</v>
      </c>
      <c r="F15" s="39">
        <f t="shared" si="1"/>
        <v>3.3631290434095511E-2</v>
      </c>
      <c r="G15" s="38">
        <v>6.438657407407411E-2</v>
      </c>
      <c r="H15" s="43">
        <f t="shared" si="2"/>
        <v>6.1288794385624727E-2</v>
      </c>
    </row>
    <row r="16" spans="2:8" s="1" customFormat="1" x14ac:dyDescent="0.25">
      <c r="B16" s="42" t="s">
        <v>1</v>
      </c>
      <c r="C16" s="38">
        <v>8.4722222222222247E-3</v>
      </c>
      <c r="D16" s="39">
        <f t="shared" si="0"/>
        <v>1.0380328426784652E-2</v>
      </c>
      <c r="E16" s="38">
        <v>6.3425925925925924E-3</v>
      </c>
      <c r="F16" s="39">
        <f t="shared" si="1"/>
        <v>2.7063064842708279E-2</v>
      </c>
      <c r="G16" s="38">
        <v>1.4814814814814817E-2</v>
      </c>
      <c r="H16" s="43">
        <f t="shared" si="2"/>
        <v>1.4102041490850193E-2</v>
      </c>
    </row>
    <row r="17" spans="2:8" s="1" customFormat="1" x14ac:dyDescent="0.25">
      <c r="B17" s="42" t="s">
        <v>27</v>
      </c>
      <c r="C17" s="38">
        <v>7.5578703703703702E-3</v>
      </c>
      <c r="D17" s="39">
        <f t="shared" si="0"/>
        <v>9.2600470801781094E-3</v>
      </c>
      <c r="E17" s="38">
        <v>1.5300925925925924E-2</v>
      </c>
      <c r="F17" s="39">
        <f t="shared" si="1"/>
        <v>6.5287174675292603E-2</v>
      </c>
      <c r="G17" s="38">
        <v>2.2858796296296294E-2</v>
      </c>
      <c r="H17" s="43">
        <f t="shared" si="2"/>
        <v>2.1759009331585252E-2</v>
      </c>
    </row>
    <row r="18" spans="2:8" s="1" customFormat="1" x14ac:dyDescent="0.25">
      <c r="B18" s="42" t="s">
        <v>16</v>
      </c>
      <c r="C18" s="38">
        <v>4.3402777777777771E-3</v>
      </c>
      <c r="D18" s="39">
        <f t="shared" si="0"/>
        <v>5.3177912022462333E-3</v>
      </c>
      <c r="E18" s="38">
        <v>5.439814814814814E-3</v>
      </c>
      <c r="F18" s="39">
        <f t="shared" si="1"/>
        <v>2.3211022766556368E-2</v>
      </c>
      <c r="G18" s="38">
        <v>9.780092592592592E-3</v>
      </c>
      <c r="H18" s="43">
        <f t="shared" si="2"/>
        <v>9.3095508279440707E-3</v>
      </c>
    </row>
    <row r="19" spans="2:8" s="1" customFormat="1" x14ac:dyDescent="0.25">
      <c r="B19" s="42" t="s">
        <v>4</v>
      </c>
      <c r="C19" s="38">
        <v>1.9884259259259258E-2</v>
      </c>
      <c r="D19" s="39">
        <f t="shared" si="0"/>
        <v>2.4362574094557412E-2</v>
      </c>
      <c r="E19" s="38">
        <v>4.54861111111111E-3</v>
      </c>
      <c r="F19" s="39">
        <f t="shared" si="1"/>
        <v>1.940836584522692E-2</v>
      </c>
      <c r="G19" s="38">
        <v>2.4432870370370369E-2</v>
      </c>
      <c r="H19" s="43">
        <f t="shared" si="2"/>
        <v>2.3257351239988087E-2</v>
      </c>
    </row>
    <row r="20" spans="2:8" s="1" customFormat="1" x14ac:dyDescent="0.25">
      <c r="B20" s="42" t="s">
        <v>14</v>
      </c>
      <c r="C20" s="38">
        <v>8.4606481481481477E-3</v>
      </c>
      <c r="D20" s="39">
        <f t="shared" si="0"/>
        <v>1.0366147650245326E-2</v>
      </c>
      <c r="E20" s="38">
        <v>1.050925925925926E-2</v>
      </c>
      <c r="F20" s="39">
        <f t="shared" si="1"/>
        <v>4.4841720578794014E-2</v>
      </c>
      <c r="G20" s="38">
        <v>1.8969907407407401E-2</v>
      </c>
      <c r="H20" s="43">
        <f t="shared" si="2"/>
        <v>1.8057223440237073E-2</v>
      </c>
    </row>
    <row r="21" spans="2:8" s="1" customFormat="1" x14ac:dyDescent="0.25">
      <c r="B21" s="42" t="s">
        <v>11</v>
      </c>
      <c r="C21" s="38">
        <v>2.3958333333333327E-3</v>
      </c>
      <c r="D21" s="39">
        <f t="shared" si="0"/>
        <v>2.9354207436399207E-3</v>
      </c>
      <c r="E21" s="38">
        <v>2.5462962962962956E-3</v>
      </c>
      <c r="F21" s="39">
        <f t="shared" si="1"/>
        <v>1.0864734060941277E-2</v>
      </c>
      <c r="G21" s="38">
        <v>4.9421296296296279E-3</v>
      </c>
      <c r="H21" s="43">
        <f t="shared" si="2"/>
        <v>4.7043529035883042E-3</v>
      </c>
    </row>
    <row r="22" spans="2:8" s="1" customFormat="1" x14ac:dyDescent="0.25">
      <c r="B22" s="42" t="s">
        <v>15</v>
      </c>
      <c r="C22" s="38">
        <v>1.0081018518518517E-2</v>
      </c>
      <c r="D22" s="39">
        <f t="shared" si="0"/>
        <v>1.2351456365750585E-2</v>
      </c>
      <c r="E22" s="38">
        <v>2.3009259259259247E-2</v>
      </c>
      <c r="F22" s="39">
        <f t="shared" si="1"/>
        <v>9.817768778705116E-2</v>
      </c>
      <c r="G22" s="38">
        <v>3.3090277777777753E-2</v>
      </c>
      <c r="H22" s="43">
        <f t="shared" si="2"/>
        <v>3.1498231736203641E-2</v>
      </c>
    </row>
    <row r="23" spans="2:8" s="1" customFormat="1" x14ac:dyDescent="0.25">
      <c r="B23" s="42" t="s">
        <v>71</v>
      </c>
      <c r="C23" s="38">
        <v>9.7337962962962959E-3</v>
      </c>
      <c r="D23" s="39">
        <f t="shared" si="0"/>
        <v>1.1926033069570888E-2</v>
      </c>
      <c r="E23" s="38">
        <v>2.4097222222222214E-2</v>
      </c>
      <c r="F23" s="39">
        <f t="shared" si="1"/>
        <v>0.10281989234036246</v>
      </c>
      <c r="G23" s="38">
        <v>3.3831018518518503E-2</v>
      </c>
      <c r="H23" s="43">
        <f t="shared" si="2"/>
        <v>3.2203333810746165E-2</v>
      </c>
    </row>
    <row r="24" spans="2:8" s="1" customFormat="1" x14ac:dyDescent="0.25">
      <c r="B24" s="42" t="s">
        <v>12</v>
      </c>
      <c r="C24" s="38">
        <v>7.407407407407407E-4</v>
      </c>
      <c r="D24" s="39">
        <f t="shared" si="0"/>
        <v>9.0756969851669056E-4</v>
      </c>
      <c r="E24" s="38">
        <v>2.1064814814814817E-3</v>
      </c>
      <c r="F24" s="39">
        <f t="shared" si="1"/>
        <v>8.988098177687788E-3</v>
      </c>
      <c r="G24" s="38">
        <v>2.8472222222222223E-3</v>
      </c>
      <c r="H24" s="43">
        <f t="shared" si="2"/>
        <v>2.7102360990227713E-3</v>
      </c>
    </row>
    <row r="25" spans="2:8" s="1" customFormat="1" x14ac:dyDescent="0.25">
      <c r="B25" s="42" t="s">
        <v>5</v>
      </c>
      <c r="C25" s="38">
        <v>8.3217592592592596E-3</v>
      </c>
      <c r="D25" s="39">
        <f t="shared" si="0"/>
        <v>1.0195978331773447E-2</v>
      </c>
      <c r="E25" s="38">
        <v>2.8819444444444439E-3</v>
      </c>
      <c r="F25" s="39">
        <f t="shared" si="1"/>
        <v>1.229690355079263E-2</v>
      </c>
      <c r="G25" s="38">
        <v>1.1203703703703702E-2</v>
      </c>
      <c r="H25" s="43">
        <f t="shared" si="2"/>
        <v>1.0664668877455454E-2</v>
      </c>
    </row>
    <row r="26" spans="2:8" s="1" customFormat="1" x14ac:dyDescent="0.25">
      <c r="B26" s="42" t="s">
        <v>6</v>
      </c>
      <c r="C26" s="38">
        <v>0.32687500000000014</v>
      </c>
      <c r="D26" s="39">
        <f t="shared" si="0"/>
        <v>0.40049349102356857</v>
      </c>
      <c r="E26" s="38">
        <v>9.1203703703703707E-3</v>
      </c>
      <c r="F26" s="39">
        <f t="shared" si="1"/>
        <v>3.8915502000098773E-2</v>
      </c>
      <c r="G26" s="38">
        <v>0.33599537037037058</v>
      </c>
      <c r="H26" s="43">
        <f t="shared" si="2"/>
        <v>0.31982989412451662</v>
      </c>
    </row>
    <row r="27" spans="2:8" s="1" customFormat="1" x14ac:dyDescent="0.25">
      <c r="B27" s="42" t="s">
        <v>78</v>
      </c>
      <c r="C27" s="38">
        <v>9.9907407407407459E-2</v>
      </c>
      <c r="D27" s="39">
        <f t="shared" si="0"/>
        <v>0.12240846308743872</v>
      </c>
      <c r="E27" s="38">
        <v>1.1296296296296297E-2</v>
      </c>
      <c r="F27" s="39">
        <f t="shared" si="1"/>
        <v>4.8199911106721324E-2</v>
      </c>
      <c r="G27" s="38">
        <v>0.11120370370370376</v>
      </c>
      <c r="H27" s="43">
        <f t="shared" si="2"/>
        <v>0.1058534489406943</v>
      </c>
    </row>
    <row r="28" spans="2:8" s="1" customFormat="1" x14ac:dyDescent="0.25">
      <c r="B28" s="42" t="s">
        <v>17</v>
      </c>
      <c r="C28" s="38">
        <v>1.6319444444444443E-3</v>
      </c>
      <c r="D28" s="39">
        <f t="shared" si="0"/>
        <v>1.999489492044584E-3</v>
      </c>
      <c r="E28" s="38">
        <v>2.0856481481481486E-2</v>
      </c>
      <c r="F28" s="39">
        <f t="shared" si="1"/>
        <v>8.8992048990073597E-2</v>
      </c>
      <c r="G28" s="38">
        <v>2.2488425925925933E-2</v>
      </c>
      <c r="H28" s="43">
        <f>G28/$G$30</f>
        <v>2.1406458294314007E-2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0.81618055555555569</v>
      </c>
      <c r="D30" s="51">
        <f t="shared" si="3"/>
        <v>1</v>
      </c>
      <c r="E30" s="50">
        <f t="shared" si="3"/>
        <v>0.23436342592592593</v>
      </c>
      <c r="F30" s="51">
        <f t="shared" si="3"/>
        <v>0.99999999999999967</v>
      </c>
      <c r="G30" s="50">
        <f t="shared" si="3"/>
        <v>1.0505439814814821</v>
      </c>
      <c r="H30" s="49">
        <f t="shared" si="3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109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8.449074074074075E-4</v>
      </c>
      <c r="D7" s="39">
        <f t="shared" ref="D7:D17" si="0">C7/C$30</f>
        <v>4.4801767521787167E-3</v>
      </c>
      <c r="E7" s="38">
        <v>0</v>
      </c>
      <c r="F7" s="39"/>
      <c r="G7" s="38">
        <v>8.449074074074075E-4</v>
      </c>
      <c r="H7" s="43">
        <f t="shared" ref="H7:H27" si="1">G7/$G$30</f>
        <v>4.3009485653685269E-3</v>
      </c>
    </row>
    <row r="8" spans="2:8" s="1" customFormat="1" x14ac:dyDescent="0.25">
      <c r="B8" s="42" t="s">
        <v>13</v>
      </c>
      <c r="C8" s="38">
        <v>3.5879629629629629E-4</v>
      </c>
      <c r="D8" s="39">
        <f t="shared" si="0"/>
        <v>1.9025408125690438E-3</v>
      </c>
      <c r="E8" s="38">
        <v>0</v>
      </c>
      <c r="F8" s="39"/>
      <c r="G8" s="38">
        <v>3.5879629629629629E-4</v>
      </c>
      <c r="H8" s="43">
        <f t="shared" si="1"/>
        <v>1.8264302126907439E-3</v>
      </c>
    </row>
    <row r="9" spans="2:8" s="1" customFormat="1" x14ac:dyDescent="0.25">
      <c r="B9" s="42" t="s">
        <v>0</v>
      </c>
      <c r="C9" s="38">
        <v>3.5150462962962967E-2</v>
      </c>
      <c r="D9" s="39">
        <f t="shared" si="0"/>
        <v>0.1863876273474899</v>
      </c>
      <c r="E9" s="36">
        <v>4.0046296296296297E-3</v>
      </c>
      <c r="F9" s="39">
        <f>E9/E$30</f>
        <v>0.50957290132547861</v>
      </c>
      <c r="G9" s="38">
        <v>3.9155092592592616E-2</v>
      </c>
      <c r="H9" s="43">
        <f t="shared" si="1"/>
        <v>0.19931656159783195</v>
      </c>
    </row>
    <row r="10" spans="2:8" s="1" customFormat="1" x14ac:dyDescent="0.25">
      <c r="B10" s="42" t="s">
        <v>8</v>
      </c>
      <c r="C10" s="38">
        <v>1.4930555555555556E-3</v>
      </c>
      <c r="D10" s="39">
        <f t="shared" si="0"/>
        <v>7.9170246716582793E-3</v>
      </c>
      <c r="E10" s="38">
        <v>0</v>
      </c>
      <c r="F10" s="39"/>
      <c r="G10" s="38">
        <v>1.4930555555555556E-3</v>
      </c>
      <c r="H10" s="43">
        <f t="shared" si="1"/>
        <v>7.6003063689389022E-3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/>
      <c r="G11" s="38"/>
      <c r="H11" s="43">
        <f>G11/$G$30</f>
        <v>0</v>
      </c>
    </row>
    <row r="12" spans="2:8" s="1" customFormat="1" x14ac:dyDescent="0.25">
      <c r="B12" s="42" t="s">
        <v>3</v>
      </c>
      <c r="C12" s="38">
        <v>1.6180555555555556E-2</v>
      </c>
      <c r="D12" s="39">
        <f t="shared" si="0"/>
        <v>8.5798453418436241E-2</v>
      </c>
      <c r="E12" s="38">
        <v>2.9513888888888892E-3</v>
      </c>
      <c r="F12" s="39">
        <f t="shared" ref="F12:F27" si="2">E12/E$30</f>
        <v>0.37555228276877761</v>
      </c>
      <c r="G12" s="38">
        <v>1.9131944444444434E-2</v>
      </c>
      <c r="H12" s="43">
        <f>G12/$G$30</f>
        <v>9.7389972308961223E-2</v>
      </c>
    </row>
    <row r="13" spans="2:8" s="1" customFormat="1" x14ac:dyDescent="0.25">
      <c r="B13" s="42" t="s">
        <v>7</v>
      </c>
      <c r="C13" s="38">
        <v>2.1990740740740738E-3</v>
      </c>
      <c r="D13" s="39">
        <f t="shared" si="0"/>
        <v>1.1660734012519944E-2</v>
      </c>
      <c r="E13" s="38">
        <v>1.3888888888888889E-4</v>
      </c>
      <c r="F13" s="39">
        <f t="shared" si="2"/>
        <v>1.7673048600883649E-2</v>
      </c>
      <c r="G13" s="38">
        <v>2.3379629629629627E-3</v>
      </c>
      <c r="H13" s="43">
        <f>G13/$G$30</f>
        <v>1.1901254934307427E-2</v>
      </c>
    </row>
    <row r="14" spans="2:8" s="1" customFormat="1" x14ac:dyDescent="0.25">
      <c r="B14" s="42" t="s">
        <v>2</v>
      </c>
      <c r="C14" s="38">
        <v>8.2175925925925927E-4</v>
      </c>
      <c r="D14" s="39">
        <f t="shared" si="0"/>
        <v>4.3574321836258745E-3</v>
      </c>
      <c r="E14" s="38">
        <v>5.3240740740740733E-4</v>
      </c>
      <c r="F14" s="39">
        <f t="shared" si="2"/>
        <v>6.7746686303387316E-2</v>
      </c>
      <c r="G14" s="38">
        <v>1.3541666666666665E-3</v>
      </c>
      <c r="H14" s="43">
        <f t="shared" si="1"/>
        <v>6.8933011253166782E-3</v>
      </c>
    </row>
    <row r="15" spans="2:8" s="1" customFormat="1" x14ac:dyDescent="0.25">
      <c r="B15" s="42" t="s">
        <v>9</v>
      </c>
      <c r="C15" s="38">
        <v>6.446759259259258E-3</v>
      </c>
      <c r="D15" s="39">
        <f t="shared" si="0"/>
        <v>3.4184362341966361E-2</v>
      </c>
      <c r="E15" s="38">
        <v>0</v>
      </c>
      <c r="F15" s="39">
        <f t="shared" si="2"/>
        <v>0</v>
      </c>
      <c r="G15" s="38">
        <v>6.446759259259258E-3</v>
      </c>
      <c r="H15" s="43">
        <f t="shared" si="1"/>
        <v>3.2816826724798201E-2</v>
      </c>
    </row>
    <row r="16" spans="2:8" s="1" customFormat="1" x14ac:dyDescent="0.25">
      <c r="B16" s="42" t="s">
        <v>1</v>
      </c>
      <c r="C16" s="38">
        <v>1.6435185185185185E-3</v>
      </c>
      <c r="D16" s="39">
        <f t="shared" si="0"/>
        <v>8.7148643672517491E-3</v>
      </c>
      <c r="E16" s="38">
        <v>2.3148148148148149E-4</v>
      </c>
      <c r="F16" s="39">
        <f t="shared" si="2"/>
        <v>2.945508100147275E-2</v>
      </c>
      <c r="G16" s="38">
        <v>1.8749999999999999E-3</v>
      </c>
      <c r="H16" s="43">
        <f t="shared" si="1"/>
        <v>9.544570788900017E-3</v>
      </c>
    </row>
    <row r="17" spans="2:8" s="1" customFormat="1" x14ac:dyDescent="0.25">
      <c r="B17" s="42" t="s">
        <v>27</v>
      </c>
      <c r="C17" s="38">
        <v>7.1759259259259259E-4</v>
      </c>
      <c r="D17" s="39">
        <f t="shared" si="0"/>
        <v>3.8050816251380877E-3</v>
      </c>
      <c r="E17" s="38">
        <v>0</v>
      </c>
      <c r="F17" s="39">
        <f t="shared" si="2"/>
        <v>0</v>
      </c>
      <c r="G17" s="38">
        <v>7.1759259259259259E-4</v>
      </c>
      <c r="H17" s="43">
        <f t="shared" si="1"/>
        <v>3.6528604253814878E-3</v>
      </c>
    </row>
    <row r="18" spans="2:8" s="1" customFormat="1" x14ac:dyDescent="0.25">
      <c r="B18" s="42" t="s">
        <v>16</v>
      </c>
      <c r="C18" s="38">
        <v>2.2800925925925927E-3</v>
      </c>
      <c r="D18" s="39">
        <f t="shared" ref="D18:D27" si="3">C18/C$30</f>
        <v>1.2090340002454892E-2</v>
      </c>
      <c r="E18" s="38">
        <v>0</v>
      </c>
      <c r="F18" s="39">
        <f t="shared" si="2"/>
        <v>0</v>
      </c>
      <c r="G18" s="38">
        <v>2.2800925925925927E-3</v>
      </c>
      <c r="H18" s="43">
        <f t="shared" si="1"/>
        <v>1.1606669416131503E-2</v>
      </c>
    </row>
    <row r="19" spans="2:8" s="1" customFormat="1" x14ac:dyDescent="0.25">
      <c r="B19" s="42" t="s">
        <v>4</v>
      </c>
      <c r="C19" s="38">
        <v>6.2847222222222228E-3</v>
      </c>
      <c r="D19" s="39">
        <f t="shared" si="3"/>
        <v>3.3325150362096483E-2</v>
      </c>
      <c r="E19" s="38">
        <v>0</v>
      </c>
      <c r="F19" s="39">
        <f t="shared" si="2"/>
        <v>0</v>
      </c>
      <c r="G19" s="38">
        <v>6.2847222222222228E-3</v>
      </c>
      <c r="H19" s="43">
        <f t="shared" si="1"/>
        <v>3.1991987273905613E-2</v>
      </c>
    </row>
    <row r="20" spans="2:8" s="1" customFormat="1" x14ac:dyDescent="0.25">
      <c r="B20" s="42" t="s">
        <v>14</v>
      </c>
      <c r="C20" s="38">
        <v>1.1574074074074073E-3</v>
      </c>
      <c r="D20" s="39">
        <f t="shared" si="3"/>
        <v>6.1372284276420769E-3</v>
      </c>
      <c r="E20" s="38">
        <v>0</v>
      </c>
      <c r="F20" s="39">
        <f t="shared" si="2"/>
        <v>0</v>
      </c>
      <c r="G20" s="38">
        <v>1.1574074074074073E-3</v>
      </c>
      <c r="H20" s="43">
        <f t="shared" si="1"/>
        <v>5.8917103635185283E-3</v>
      </c>
    </row>
    <row r="21" spans="2:8" s="1" customFormat="1" x14ac:dyDescent="0.25">
      <c r="B21" s="42" t="s">
        <v>11</v>
      </c>
      <c r="C21" s="38"/>
      <c r="D21" s="39">
        <f t="shared" si="3"/>
        <v>0</v>
      </c>
      <c r="E21" s="38"/>
      <c r="F21" s="39">
        <f t="shared" si="2"/>
        <v>0</v>
      </c>
      <c r="G21" s="38"/>
      <c r="H21" s="43">
        <f t="shared" si="1"/>
        <v>0</v>
      </c>
    </row>
    <row r="22" spans="2:8" s="1" customFormat="1" x14ac:dyDescent="0.25">
      <c r="B22" s="42" t="s">
        <v>15</v>
      </c>
      <c r="C22" s="38">
        <v>9.4907407407407419E-4</v>
      </c>
      <c r="D22" s="39">
        <f t="shared" si="3"/>
        <v>5.032527310666504E-3</v>
      </c>
      <c r="E22" s="38">
        <v>0</v>
      </c>
      <c r="F22" s="39">
        <f t="shared" si="2"/>
        <v>0</v>
      </c>
      <c r="G22" s="38">
        <v>9.4907407407407419E-4</v>
      </c>
      <c r="H22" s="43">
        <f t="shared" si="1"/>
        <v>4.8312024980851943E-3</v>
      </c>
    </row>
    <row r="23" spans="2:8" s="1" customFormat="1" x14ac:dyDescent="0.25">
      <c r="B23" s="42" t="s">
        <v>71</v>
      </c>
      <c r="C23" s="38">
        <v>1.1574074074074073E-4</v>
      </c>
      <c r="D23" s="39">
        <f t="shared" si="3"/>
        <v>6.1372284276420763E-4</v>
      </c>
      <c r="E23" s="38">
        <v>0</v>
      </c>
      <c r="F23" s="39">
        <f t="shared" si="2"/>
        <v>0</v>
      </c>
      <c r="G23" s="38">
        <v>1.1574074074074073E-4</v>
      </c>
      <c r="H23" s="43">
        <f t="shared" si="1"/>
        <v>5.8917103635185283E-4</v>
      </c>
    </row>
    <row r="24" spans="2:8" s="1" customFormat="1" x14ac:dyDescent="0.25">
      <c r="B24" s="42" t="s">
        <v>12</v>
      </c>
      <c r="C24" s="38"/>
      <c r="D24" s="39">
        <f t="shared" si="3"/>
        <v>0</v>
      </c>
      <c r="E24" s="38"/>
      <c r="F24" s="39">
        <f t="shared" si="2"/>
        <v>0</v>
      </c>
      <c r="G24" s="38"/>
      <c r="H24" s="43">
        <f t="shared" si="1"/>
        <v>0</v>
      </c>
    </row>
    <row r="25" spans="2:8" s="1" customFormat="1" x14ac:dyDescent="0.25">
      <c r="B25" s="42" t="s">
        <v>5</v>
      </c>
      <c r="C25" s="38">
        <v>9.2592592592592588E-5</v>
      </c>
      <c r="D25" s="39">
        <f t="shared" si="3"/>
        <v>4.9097827421136617E-4</v>
      </c>
      <c r="E25" s="38">
        <v>0</v>
      </c>
      <c r="F25" s="39">
        <f t="shared" si="2"/>
        <v>0</v>
      </c>
      <c r="G25" s="38">
        <v>9.2592592592592588E-5</v>
      </c>
      <c r="H25" s="43">
        <f t="shared" si="1"/>
        <v>4.7133682908148228E-4</v>
      </c>
    </row>
    <row r="26" spans="2:8" s="1" customFormat="1" x14ac:dyDescent="0.25">
      <c r="B26" s="42" t="s">
        <v>6</v>
      </c>
      <c r="C26" s="38">
        <v>4.9039351851851876E-2</v>
      </c>
      <c r="D26" s="39">
        <f t="shared" si="3"/>
        <v>0.26003436847919492</v>
      </c>
      <c r="E26" s="36">
        <v>0</v>
      </c>
      <c r="F26" s="39">
        <f t="shared" si="2"/>
        <v>0</v>
      </c>
      <c r="G26" s="38">
        <v>4.9039351851851876E-2</v>
      </c>
      <c r="H26" s="43">
        <f t="shared" si="1"/>
        <v>0.24963176810228019</v>
      </c>
    </row>
    <row r="27" spans="2:8" s="1" customFormat="1" x14ac:dyDescent="0.25">
      <c r="B27" s="42" t="s">
        <v>78</v>
      </c>
      <c r="C27" s="38">
        <v>6.2812499999999966E-2</v>
      </c>
      <c r="D27" s="39">
        <f t="shared" si="3"/>
        <v>0.33306738676813535</v>
      </c>
      <c r="E27" s="38">
        <v>0</v>
      </c>
      <c r="F27" s="39">
        <f t="shared" si="2"/>
        <v>0</v>
      </c>
      <c r="G27" s="38">
        <v>6.2812499999999966E-2</v>
      </c>
      <c r="H27" s="43">
        <f t="shared" si="1"/>
        <v>0.31974312142815037</v>
      </c>
    </row>
    <row r="28" spans="2:8" s="1" customFormat="1" x14ac:dyDescent="0.25">
      <c r="B28" s="42" t="s">
        <v>17</v>
      </c>
      <c r="C28" s="38"/>
      <c r="D28" s="39"/>
      <c r="E28" s="38">
        <v>0</v>
      </c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0.18858796296296296</v>
      </c>
      <c r="D30" s="51">
        <f t="shared" si="4"/>
        <v>1</v>
      </c>
      <c r="E30" s="50">
        <f t="shared" si="4"/>
        <v>7.8587962962962978E-3</v>
      </c>
      <c r="F30" s="51">
        <f t="shared" si="4"/>
        <v>1</v>
      </c>
      <c r="G30" s="50">
        <f t="shared" si="4"/>
        <v>0.19644675925925928</v>
      </c>
      <c r="H30" s="49">
        <f t="shared" si="4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110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3.5763888888888885E-3</v>
      </c>
      <c r="D7" s="39">
        <f t="shared" ref="D7:D28" si="0">C7/C$30</f>
        <v>4.5952055201951107E-3</v>
      </c>
      <c r="E7" s="38">
        <v>0</v>
      </c>
      <c r="F7" s="39"/>
      <c r="G7" s="38">
        <v>3.5763888888888885E-3</v>
      </c>
      <c r="H7" s="43">
        <f>G7/$G$30</f>
        <v>4.2759880438392557E-3</v>
      </c>
    </row>
    <row r="8" spans="2:8" s="1" customFormat="1" x14ac:dyDescent="0.25">
      <c r="B8" s="42" t="s">
        <v>13</v>
      </c>
      <c r="C8" s="38">
        <v>1.8865740740740739E-3</v>
      </c>
      <c r="D8" s="39">
        <f t="shared" si="0"/>
        <v>2.4240080899411102E-3</v>
      </c>
      <c r="E8" s="38">
        <v>0</v>
      </c>
      <c r="F8" s="39"/>
      <c r="G8" s="38">
        <v>1.8865740740740739E-3</v>
      </c>
      <c r="H8" s="43">
        <f t="shared" ref="H8:H27" si="1">G8/$G$30</f>
        <v>2.2556182884977305E-3</v>
      </c>
    </row>
    <row r="9" spans="2:8" s="1" customFormat="1" x14ac:dyDescent="0.25">
      <c r="B9" s="42" t="s">
        <v>0</v>
      </c>
      <c r="C9" s="38">
        <v>0.15295138888888887</v>
      </c>
      <c r="D9" s="39">
        <f t="shared" si="0"/>
        <v>0.19652310986853846</v>
      </c>
      <c r="E9" s="38">
        <v>2.2534722222222223E-2</v>
      </c>
      <c r="F9" s="39">
        <f t="shared" ref="F9:F28" si="2">E9/E$30</f>
        <v>0.38784860557768935</v>
      </c>
      <c r="G9" s="38">
        <v>0.17548611111111126</v>
      </c>
      <c r="H9" s="43">
        <f t="shared" si="1"/>
        <v>0.20981401527731669</v>
      </c>
    </row>
    <row r="10" spans="2:8" s="1" customFormat="1" x14ac:dyDescent="0.25">
      <c r="B10" s="42" t="s">
        <v>8</v>
      </c>
      <c r="C10" s="38">
        <v>1.0104166666666666E-2</v>
      </c>
      <c r="D10" s="39">
        <f t="shared" si="0"/>
        <v>1.2982570935696866E-2</v>
      </c>
      <c r="E10" s="38">
        <v>0</v>
      </c>
      <c r="F10" s="39"/>
      <c r="G10" s="38">
        <v>1.0104166666666666E-2</v>
      </c>
      <c r="H10" s="43">
        <f t="shared" si="1"/>
        <v>1.2080704085021586E-2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/>
      <c r="G11" s="38"/>
      <c r="H11" s="43">
        <f t="shared" si="1"/>
        <v>0</v>
      </c>
    </row>
    <row r="12" spans="2:8" s="1" customFormat="1" x14ac:dyDescent="0.25">
      <c r="B12" s="42" t="s">
        <v>3</v>
      </c>
      <c r="C12" s="38">
        <v>8.2303240740740663E-2</v>
      </c>
      <c r="D12" s="39">
        <f t="shared" si="0"/>
        <v>0.1057492118255903</v>
      </c>
      <c r="E12" s="38">
        <v>2.5069444444444436E-2</v>
      </c>
      <c r="F12" s="39">
        <f t="shared" si="2"/>
        <v>0.43147410358565735</v>
      </c>
      <c r="G12" s="38">
        <v>0.10737268518518517</v>
      </c>
      <c r="H12" s="43">
        <f t="shared" si="1"/>
        <v>0.12837650835824199</v>
      </c>
    </row>
    <row r="13" spans="2:8" s="1" customFormat="1" x14ac:dyDescent="0.25">
      <c r="B13" s="42" t="s">
        <v>7</v>
      </c>
      <c r="C13" s="38">
        <v>5.5694444444444421E-2</v>
      </c>
      <c r="D13" s="39">
        <f t="shared" si="0"/>
        <v>7.1560287906727721E-2</v>
      </c>
      <c r="E13" s="38">
        <v>2.1759259259259258E-3</v>
      </c>
      <c r="F13" s="39">
        <f t="shared" si="2"/>
        <v>3.7450199203187262E-2</v>
      </c>
      <c r="G13" s="38">
        <v>5.7870370370370364E-2</v>
      </c>
      <c r="H13" s="43">
        <f t="shared" si="1"/>
        <v>6.919074504594265E-2</v>
      </c>
    </row>
    <row r="14" spans="2:8" s="1" customFormat="1" x14ac:dyDescent="0.25">
      <c r="B14" s="42" t="s">
        <v>2</v>
      </c>
      <c r="C14" s="38">
        <v>2.7129629629629629E-2</v>
      </c>
      <c r="D14" s="39">
        <f t="shared" si="0"/>
        <v>3.485812860626971E-2</v>
      </c>
      <c r="E14" s="38">
        <v>0</v>
      </c>
      <c r="F14" s="39">
        <f t="shared" si="2"/>
        <v>0</v>
      </c>
      <c r="G14" s="38">
        <v>2.7129629629629629E-2</v>
      </c>
      <c r="H14" s="43">
        <f t="shared" si="1"/>
        <v>3.2436621277537915E-2</v>
      </c>
    </row>
    <row r="15" spans="2:8" s="1" customFormat="1" x14ac:dyDescent="0.25">
      <c r="B15" s="42" t="s">
        <v>9</v>
      </c>
      <c r="C15" s="38">
        <v>2.2685185185185182E-3</v>
      </c>
      <c r="D15" s="39">
        <f t="shared" si="0"/>
        <v>2.9147581940396168E-3</v>
      </c>
      <c r="E15" s="38">
        <v>1.3888888888888889E-4</v>
      </c>
      <c r="F15" s="39">
        <f t="shared" si="2"/>
        <v>2.3904382470119529E-3</v>
      </c>
      <c r="G15" s="38">
        <v>2.4074074074074072E-3</v>
      </c>
      <c r="H15" s="43">
        <f t="shared" si="1"/>
        <v>2.8783349939112144E-3</v>
      </c>
    </row>
    <row r="16" spans="2:8" s="1" customFormat="1" x14ac:dyDescent="0.25">
      <c r="B16" s="42" t="s">
        <v>1</v>
      </c>
      <c r="C16" s="38">
        <v>1.8101851851851845E-2</v>
      </c>
      <c r="D16" s="39">
        <f t="shared" si="0"/>
        <v>2.325858069121408E-2</v>
      </c>
      <c r="E16" s="38">
        <v>1.8171296296296295E-3</v>
      </c>
      <c r="F16" s="39">
        <f t="shared" si="2"/>
        <v>3.1274900398406379E-2</v>
      </c>
      <c r="G16" s="38">
        <v>1.9918981481481472E-2</v>
      </c>
      <c r="H16" s="43">
        <f t="shared" si="1"/>
        <v>2.381545444481345E-2</v>
      </c>
    </row>
    <row r="17" spans="2:8" s="1" customFormat="1" x14ac:dyDescent="0.25">
      <c r="B17" s="42" t="s">
        <v>27</v>
      </c>
      <c r="C17" s="38">
        <v>3.3032407407407399E-2</v>
      </c>
      <c r="D17" s="39">
        <f t="shared" si="0"/>
        <v>4.2442448396882985E-2</v>
      </c>
      <c r="E17" s="38">
        <v>0</v>
      </c>
      <c r="F17" s="39">
        <f t="shared" si="2"/>
        <v>0</v>
      </c>
      <c r="G17" s="38">
        <v>3.3032407407407399E-2</v>
      </c>
      <c r="H17" s="43">
        <f t="shared" si="1"/>
        <v>3.9494077272224058E-2</v>
      </c>
    </row>
    <row r="18" spans="2:8" s="1" customFormat="1" x14ac:dyDescent="0.25">
      <c r="B18" s="42" t="s">
        <v>16</v>
      </c>
      <c r="C18" s="38">
        <v>7.2916666666666659E-4</v>
      </c>
      <c r="D18" s="39">
        <f t="shared" si="0"/>
        <v>9.3688656236987685E-4</v>
      </c>
      <c r="E18" s="38">
        <v>3.7037037037037035E-4</v>
      </c>
      <c r="F18" s="39">
        <f t="shared" si="2"/>
        <v>6.3745019920318736E-3</v>
      </c>
      <c r="G18" s="38">
        <v>1.0995370370370371E-3</v>
      </c>
      <c r="H18" s="43">
        <f t="shared" si="1"/>
        <v>1.3146241558729106E-3</v>
      </c>
    </row>
    <row r="19" spans="2:8" s="1" customFormat="1" x14ac:dyDescent="0.25">
      <c r="B19" s="42" t="s">
        <v>4</v>
      </c>
      <c r="C19" s="38">
        <v>2.5023148148148145E-2</v>
      </c>
      <c r="D19" s="39">
        <f t="shared" si="0"/>
        <v>3.2151567426090058E-2</v>
      </c>
      <c r="E19" s="38">
        <v>0</v>
      </c>
      <c r="F19" s="39">
        <f t="shared" si="2"/>
        <v>0</v>
      </c>
      <c r="G19" s="38">
        <v>2.5023148148148145E-2</v>
      </c>
      <c r="H19" s="43">
        <f t="shared" si="1"/>
        <v>2.9918078157865603E-2</v>
      </c>
    </row>
    <row r="20" spans="2:8" s="1" customFormat="1" x14ac:dyDescent="0.25">
      <c r="B20" s="42" t="s">
        <v>14</v>
      </c>
      <c r="C20" s="38">
        <v>1.3344907407407408E-2</v>
      </c>
      <c r="D20" s="39">
        <f t="shared" si="0"/>
        <v>1.7146511212896322E-2</v>
      </c>
      <c r="E20" s="38">
        <v>1.7361111111111112E-4</v>
      </c>
      <c r="F20" s="39">
        <f t="shared" si="2"/>
        <v>2.9880478087649411E-3</v>
      </c>
      <c r="G20" s="38">
        <v>1.3518518518518518E-2</v>
      </c>
      <c r="H20" s="43">
        <f t="shared" si="1"/>
        <v>1.6162958042732205E-2</v>
      </c>
    </row>
    <row r="21" spans="2:8" s="1" customFormat="1" x14ac:dyDescent="0.25">
      <c r="B21" s="42" t="s">
        <v>11</v>
      </c>
      <c r="C21" s="38">
        <v>1.0416666666666664E-2</v>
      </c>
      <c r="D21" s="39">
        <f t="shared" si="0"/>
        <v>1.3384093748141097E-2</v>
      </c>
      <c r="E21" s="38">
        <v>6.7129629629629635E-4</v>
      </c>
      <c r="F21" s="39">
        <f t="shared" si="2"/>
        <v>1.1553784860557774E-2</v>
      </c>
      <c r="G21" s="38">
        <v>1.1087962962962963E-2</v>
      </c>
      <c r="H21" s="43">
        <f t="shared" si="1"/>
        <v>1.3256946750802613E-2</v>
      </c>
    </row>
    <row r="22" spans="2:8" s="1" customFormat="1" x14ac:dyDescent="0.25">
      <c r="B22" s="42" t="s">
        <v>15</v>
      </c>
      <c r="C22" s="38">
        <v>1.503472222222222E-2</v>
      </c>
      <c r="D22" s="39">
        <f t="shared" si="0"/>
        <v>1.9317708643150317E-2</v>
      </c>
      <c r="E22" s="38">
        <v>2.1412037037037038E-3</v>
      </c>
      <c r="F22" s="39">
        <f t="shared" si="2"/>
        <v>3.6852589641434272E-2</v>
      </c>
      <c r="G22" s="38">
        <v>1.7175925925925924E-2</v>
      </c>
      <c r="H22" s="43">
        <f t="shared" si="1"/>
        <v>2.0535813129635778E-2</v>
      </c>
    </row>
    <row r="23" spans="2:8" s="1" customFormat="1" x14ac:dyDescent="0.25">
      <c r="B23" s="42" t="s">
        <v>71</v>
      </c>
      <c r="C23" s="38">
        <v>8.0324074074074082E-3</v>
      </c>
      <c r="D23" s="39">
        <f t="shared" si="0"/>
        <v>1.032062340134436E-2</v>
      </c>
      <c r="E23" s="38">
        <v>3.0092592592592597E-3</v>
      </c>
      <c r="F23" s="39">
        <f t="shared" si="2"/>
        <v>5.1792828685258988E-2</v>
      </c>
      <c r="G23" s="38">
        <v>1.1041666666666667E-2</v>
      </c>
      <c r="H23" s="43">
        <f t="shared" si="1"/>
        <v>1.3201594154765859E-2</v>
      </c>
    </row>
    <row r="24" spans="2:8" s="1" customFormat="1" x14ac:dyDescent="0.25">
      <c r="B24" s="42" t="s">
        <v>12</v>
      </c>
      <c r="C24" s="38">
        <v>1.1111111111111111E-3</v>
      </c>
      <c r="D24" s="39">
        <f t="shared" si="0"/>
        <v>1.4276366664683839E-3</v>
      </c>
      <c r="E24" s="38">
        <v>0</v>
      </c>
      <c r="F24" s="39">
        <f t="shared" si="2"/>
        <v>0</v>
      </c>
      <c r="G24" s="38">
        <v>1.1111111111111111E-3</v>
      </c>
      <c r="H24" s="43">
        <f>G24/$G$30</f>
        <v>1.328462304882099E-3</v>
      </c>
    </row>
    <row r="25" spans="2:8" s="1" customFormat="1" x14ac:dyDescent="0.25">
      <c r="B25" s="42" t="s">
        <v>5</v>
      </c>
      <c r="C25" s="38">
        <v>2.8136574074074071E-2</v>
      </c>
      <c r="D25" s="39">
        <f t="shared" si="0"/>
        <v>3.6151924335256679E-2</v>
      </c>
      <c r="E25" s="38">
        <v>0</v>
      </c>
      <c r="F25" s="39">
        <f t="shared" si="2"/>
        <v>0</v>
      </c>
      <c r="G25" s="38">
        <v>2.8136574074074071E-2</v>
      </c>
      <c r="H25" s="43">
        <f t="shared" si="1"/>
        <v>3.3640540241337315E-2</v>
      </c>
    </row>
    <row r="26" spans="2:8" s="1" customFormat="1" x14ac:dyDescent="0.25">
      <c r="B26" s="42" t="s">
        <v>6</v>
      </c>
      <c r="C26" s="38">
        <v>0.10758101851851859</v>
      </c>
      <c r="D26" s="39">
        <f t="shared" si="0"/>
        <v>0.13822794598774624</v>
      </c>
      <c r="E26" s="38">
        <v>0</v>
      </c>
      <c r="F26" s="39">
        <f t="shared" si="2"/>
        <v>0</v>
      </c>
      <c r="G26" s="38">
        <v>0.10758101851851859</v>
      </c>
      <c r="H26" s="43">
        <f t="shared" si="1"/>
        <v>0.12862559504040749</v>
      </c>
    </row>
    <row r="27" spans="2:8" s="1" customFormat="1" x14ac:dyDescent="0.25">
      <c r="B27" s="42" t="s">
        <v>78</v>
      </c>
      <c r="C27" s="38">
        <v>0.17938657407407402</v>
      </c>
      <c r="D27" s="39">
        <f t="shared" si="0"/>
        <v>0.23048896555826537</v>
      </c>
      <c r="E27" s="38">
        <v>0</v>
      </c>
      <c r="F27" s="39">
        <f t="shared" si="2"/>
        <v>0</v>
      </c>
      <c r="G27" s="38">
        <v>0.17938657407407402</v>
      </c>
      <c r="H27" s="43">
        <f t="shared" si="1"/>
        <v>0.21447747149341298</v>
      </c>
    </row>
    <row r="28" spans="2:8" s="1" customFormat="1" x14ac:dyDescent="0.25">
      <c r="B28" s="42" t="s">
        <v>17</v>
      </c>
      <c r="C28" s="38">
        <v>2.4421296296296296E-3</v>
      </c>
      <c r="D28" s="39">
        <f t="shared" si="0"/>
        <v>3.1378264231753023E-3</v>
      </c>
      <c r="E28" s="38">
        <v>0</v>
      </c>
      <c r="F28" s="39">
        <f t="shared" si="2"/>
        <v>0</v>
      </c>
      <c r="G28" s="38">
        <v>2.4421296296296296E-3</v>
      </c>
      <c r="H28" s="43">
        <f>G28/$G$30</f>
        <v>2.9198494409387802E-3</v>
      </c>
    </row>
    <row r="29" spans="2:8" s="1" customFormat="1" ht="15.75" thickBot="1" x14ac:dyDescent="0.3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0.77828703703703694</v>
      </c>
      <c r="D30" s="51">
        <f t="shared" si="3"/>
        <v>1</v>
      </c>
      <c r="E30" s="50">
        <f t="shared" si="3"/>
        <v>5.8101851851851835E-2</v>
      </c>
      <c r="F30" s="51">
        <f t="shared" si="3"/>
        <v>1</v>
      </c>
      <c r="G30" s="50">
        <f t="shared" si="3"/>
        <v>0.83638888888888885</v>
      </c>
      <c r="H30" s="49">
        <f t="shared" si="3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111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5.462962962962962E-3</v>
      </c>
      <c r="D7" s="39">
        <f t="shared" ref="D7:D28" si="0">C7/C$30</f>
        <v>1.8727186160926827E-2</v>
      </c>
      <c r="E7" s="38">
        <v>3.9351851851851852E-4</v>
      </c>
      <c r="F7" s="39">
        <f t="shared" ref="F7:F27" si="1">E7/E$30</f>
        <v>4.6245919477693144E-3</v>
      </c>
      <c r="G7" s="38">
        <v>5.8564814814814807E-3</v>
      </c>
      <c r="H7" s="43">
        <f>G7/$G$30</f>
        <v>1.5542449932424131E-2</v>
      </c>
    </row>
    <row r="8" spans="2:8" s="1" customFormat="1" x14ac:dyDescent="0.25">
      <c r="B8" s="42" t="s">
        <v>13</v>
      </c>
      <c r="C8" s="38">
        <v>4.3402777777777771E-3</v>
      </c>
      <c r="D8" s="39">
        <f t="shared" si="0"/>
        <v>1.4878590699888899E-2</v>
      </c>
      <c r="E8" s="38">
        <v>2.3379629629629627E-3</v>
      </c>
      <c r="F8" s="39">
        <f t="shared" si="1"/>
        <v>2.7475516866158865E-2</v>
      </c>
      <c r="G8" s="38">
        <v>6.6782407407407407E-3</v>
      </c>
      <c r="H8" s="43">
        <f t="shared" ref="H8:H27" si="2">G8/$G$30</f>
        <v>1.7723307531637797E-2</v>
      </c>
    </row>
    <row r="9" spans="2:8" s="1" customFormat="1" x14ac:dyDescent="0.25">
      <c r="B9" s="42" t="s">
        <v>0</v>
      </c>
      <c r="C9" s="38">
        <v>6.8240740740740838E-2</v>
      </c>
      <c r="D9" s="39">
        <f t="shared" si="0"/>
        <v>0.23393112204412023</v>
      </c>
      <c r="E9" s="38">
        <v>2.5613425925925914E-2</v>
      </c>
      <c r="F9" s="39">
        <f t="shared" si="1"/>
        <v>0.30100652883569085</v>
      </c>
      <c r="G9" s="38">
        <v>9.3854166666666752E-2</v>
      </c>
      <c r="H9" s="43">
        <f t="shared" si="2"/>
        <v>0.24907851087357194</v>
      </c>
    </row>
    <row r="10" spans="2:8" s="1" customFormat="1" x14ac:dyDescent="0.25">
      <c r="B10" s="42" t="s">
        <v>8</v>
      </c>
      <c r="C10" s="38">
        <v>1.0127314814814816E-2</v>
      </c>
      <c r="D10" s="39">
        <f t="shared" si="0"/>
        <v>3.4716711633074111E-2</v>
      </c>
      <c r="E10" s="38">
        <v>3.2870370370370367E-3</v>
      </c>
      <c r="F10" s="39">
        <f t="shared" si="1"/>
        <v>3.8628944504896623E-2</v>
      </c>
      <c r="G10" s="38">
        <v>1.3414351851851853E-2</v>
      </c>
      <c r="H10" s="43">
        <f t="shared" si="2"/>
        <v>3.5600196584346981E-2</v>
      </c>
    </row>
    <row r="11" spans="2:8" s="1" customFormat="1" x14ac:dyDescent="0.25">
      <c r="B11" s="42" t="s">
        <v>26</v>
      </c>
      <c r="C11" s="38">
        <v>1.5277777777777781E-3</v>
      </c>
      <c r="D11" s="39">
        <f t="shared" si="0"/>
        <v>5.2372639263608941E-3</v>
      </c>
      <c r="E11" s="38">
        <v>2.6157407407407405E-3</v>
      </c>
      <c r="F11" s="39">
        <f t="shared" si="1"/>
        <v>3.0739934711643088E-2</v>
      </c>
      <c r="G11" s="38">
        <v>4.1435185185185177E-3</v>
      </c>
      <c r="H11" s="43">
        <f t="shared" si="2"/>
        <v>1.0996436908711143E-2</v>
      </c>
    </row>
    <row r="12" spans="2:8" s="1" customFormat="1" x14ac:dyDescent="0.25">
      <c r="B12" s="42" t="s">
        <v>3</v>
      </c>
      <c r="C12" s="38">
        <v>3.5266203703703689E-2</v>
      </c>
      <c r="D12" s="39">
        <f t="shared" si="0"/>
        <v>0.12089350896683057</v>
      </c>
      <c r="E12" s="38">
        <v>2.0624999999999991E-2</v>
      </c>
      <c r="F12" s="39">
        <f t="shared" si="1"/>
        <v>0.24238302502720335</v>
      </c>
      <c r="G12" s="38">
        <v>5.589120370370361E-2</v>
      </c>
      <c r="H12" s="43">
        <f t="shared" si="2"/>
        <v>0.1483290330507431</v>
      </c>
    </row>
    <row r="13" spans="2:8" s="1" customFormat="1" x14ac:dyDescent="0.25">
      <c r="B13" s="42" t="s">
        <v>7</v>
      </c>
      <c r="C13" s="38">
        <v>6.6666666666666662E-3</v>
      </c>
      <c r="D13" s="39">
        <f t="shared" si="0"/>
        <v>2.2853515315029351E-2</v>
      </c>
      <c r="E13" s="38">
        <v>4.9074074074074072E-3</v>
      </c>
      <c r="F13" s="39">
        <f t="shared" si="1"/>
        <v>5.7671381936887915E-2</v>
      </c>
      <c r="G13" s="38">
        <v>1.1574074074074073E-2</v>
      </c>
      <c r="H13" s="43">
        <f t="shared" si="2"/>
        <v>3.071630421427694E-2</v>
      </c>
    </row>
    <row r="14" spans="2:8" s="1" customFormat="1" x14ac:dyDescent="0.25">
      <c r="B14" s="42" t="s">
        <v>2</v>
      </c>
      <c r="C14" s="38">
        <v>1.3124999999999994E-2</v>
      </c>
      <c r="D14" s="39">
        <f t="shared" si="0"/>
        <v>4.4992858276464015E-2</v>
      </c>
      <c r="E14" s="38">
        <v>2.0717592592592593E-3</v>
      </c>
      <c r="F14" s="39">
        <f t="shared" si="1"/>
        <v>2.4347116430903155E-2</v>
      </c>
      <c r="G14" s="38">
        <v>1.519675925925925E-2</v>
      </c>
      <c r="H14" s="43">
        <f t="shared" si="2"/>
        <v>4.0330507433345604E-2</v>
      </c>
    </row>
    <row r="15" spans="2:8" s="1" customFormat="1" x14ac:dyDescent="0.25">
      <c r="B15" s="42" t="s">
        <v>9</v>
      </c>
      <c r="C15" s="38">
        <v>1.173611111111111E-2</v>
      </c>
      <c r="D15" s="39">
        <f t="shared" si="0"/>
        <v>4.0231709252499588E-2</v>
      </c>
      <c r="E15" s="38">
        <v>8.4606481481481477E-3</v>
      </c>
      <c r="F15" s="39">
        <f t="shared" si="1"/>
        <v>9.9428726877040255E-2</v>
      </c>
      <c r="G15" s="38">
        <v>2.0196759259259262E-2</v>
      </c>
      <c r="H15" s="43">
        <f t="shared" si="2"/>
        <v>5.3599950853913274E-2</v>
      </c>
    </row>
    <row r="16" spans="2:8" s="1" customFormat="1" x14ac:dyDescent="0.25">
      <c r="B16" s="42" t="s">
        <v>1</v>
      </c>
      <c r="C16" s="38">
        <v>5.7060185185185174E-3</v>
      </c>
      <c r="D16" s="39">
        <f t="shared" si="0"/>
        <v>1.9560387240120606E-2</v>
      </c>
      <c r="E16" s="38">
        <v>5.4976851851851853E-3</v>
      </c>
      <c r="F16" s="39">
        <f t="shared" si="1"/>
        <v>6.46082698585419E-2</v>
      </c>
      <c r="G16" s="38">
        <v>1.12037037037037E-2</v>
      </c>
      <c r="H16" s="43">
        <f t="shared" si="2"/>
        <v>2.9733382479420072E-2</v>
      </c>
    </row>
    <row r="17" spans="2:8" s="1" customFormat="1" x14ac:dyDescent="0.25">
      <c r="B17" s="42" t="s">
        <v>27</v>
      </c>
      <c r="C17" s="38">
        <v>3.0324074074074077E-3</v>
      </c>
      <c r="D17" s="39">
        <f t="shared" si="0"/>
        <v>1.0395175368989047E-2</v>
      </c>
      <c r="E17" s="38">
        <v>3.5879629629629635E-4</v>
      </c>
      <c r="F17" s="39">
        <f t="shared" si="1"/>
        <v>4.2165397170837874E-3</v>
      </c>
      <c r="G17" s="38">
        <v>3.391203703703704E-3</v>
      </c>
      <c r="H17" s="43">
        <f t="shared" si="2"/>
        <v>8.9998771347831446E-3</v>
      </c>
    </row>
    <row r="18" spans="2:8" s="1" customFormat="1" x14ac:dyDescent="0.25">
      <c r="B18" s="42" t="s">
        <v>16</v>
      </c>
      <c r="C18" s="38">
        <v>4.3981481481481481E-4</v>
      </c>
      <c r="D18" s="39">
        <f t="shared" si="0"/>
        <v>1.5076971909220754E-3</v>
      </c>
      <c r="E18" s="38">
        <v>0</v>
      </c>
      <c r="F18" s="39">
        <f t="shared" si="1"/>
        <v>0</v>
      </c>
      <c r="G18" s="38">
        <v>4.3981481481481481E-4</v>
      </c>
      <c r="H18" s="43">
        <f>G18/$G$30</f>
        <v>1.1672195601425239E-3</v>
      </c>
    </row>
    <row r="19" spans="2:8" s="1" customFormat="1" x14ac:dyDescent="0.25">
      <c r="B19" s="42" t="s">
        <v>4</v>
      </c>
      <c r="C19" s="38">
        <v>6.0185185185185194E-3</v>
      </c>
      <c r="D19" s="39">
        <f t="shared" si="0"/>
        <v>2.0631645770512613E-2</v>
      </c>
      <c r="E19" s="38">
        <v>6.8287037037037036E-4</v>
      </c>
      <c r="F19" s="39">
        <f t="shared" si="1"/>
        <v>8.025027203482046E-3</v>
      </c>
      <c r="G19" s="38">
        <v>6.7013888888888895E-3</v>
      </c>
      <c r="H19" s="43">
        <f t="shared" si="2"/>
        <v>1.7784740140066351E-2</v>
      </c>
    </row>
    <row r="20" spans="2:8" s="1" customFormat="1" x14ac:dyDescent="0.25">
      <c r="B20" s="42" t="s">
        <v>14</v>
      </c>
      <c r="C20" s="38">
        <v>8.3564814814814821E-3</v>
      </c>
      <c r="D20" s="39">
        <f t="shared" si="0"/>
        <v>2.8646246627519432E-2</v>
      </c>
      <c r="E20" s="38">
        <v>2.7777777777777775E-3</v>
      </c>
      <c r="F20" s="39">
        <f t="shared" si="1"/>
        <v>3.2644178454842215E-2</v>
      </c>
      <c r="G20" s="38">
        <v>1.113425925925926E-2</v>
      </c>
      <c r="H20" s="43">
        <f t="shared" si="2"/>
        <v>2.954908465413442E-2</v>
      </c>
    </row>
    <row r="21" spans="2:8" s="1" customFormat="1" x14ac:dyDescent="0.25">
      <c r="B21" s="42" t="s">
        <v>11</v>
      </c>
      <c r="C21" s="38">
        <v>1.0185185185185186E-3</v>
      </c>
      <c r="D21" s="39">
        <f t="shared" si="0"/>
        <v>3.4915092842405962E-3</v>
      </c>
      <c r="E21" s="38">
        <v>0</v>
      </c>
      <c r="F21" s="39">
        <f t="shared" si="1"/>
        <v>0</v>
      </c>
      <c r="G21" s="38">
        <v>1.0185185185185186E-3</v>
      </c>
      <c r="H21" s="43">
        <f t="shared" si="2"/>
        <v>2.7030347708563713E-3</v>
      </c>
    </row>
    <row r="22" spans="2:8" s="1" customFormat="1" x14ac:dyDescent="0.25">
      <c r="B22" s="42" t="s">
        <v>15</v>
      </c>
      <c r="C22" s="38">
        <v>1.5624999999999999E-3</v>
      </c>
      <c r="D22" s="39">
        <f t="shared" si="0"/>
        <v>5.3562926519600037E-3</v>
      </c>
      <c r="E22" s="38">
        <v>2.5694444444444445E-3</v>
      </c>
      <c r="F22" s="39">
        <f t="shared" si="1"/>
        <v>3.0195865070729053E-2</v>
      </c>
      <c r="G22" s="38">
        <v>4.1319444444444442E-3</v>
      </c>
      <c r="H22" s="43">
        <f t="shared" si="2"/>
        <v>1.0965720604496867E-2</v>
      </c>
    </row>
    <row r="23" spans="2:8" s="1" customFormat="1" x14ac:dyDescent="0.25">
      <c r="B23" s="42" t="s">
        <v>71</v>
      </c>
      <c r="C23" s="38">
        <v>2.7546296296296294E-3</v>
      </c>
      <c r="D23" s="39">
        <f t="shared" si="0"/>
        <v>9.4429455641961563E-3</v>
      </c>
      <c r="E23" s="38">
        <v>2.0833333333333333E-3</v>
      </c>
      <c r="F23" s="39">
        <f t="shared" si="1"/>
        <v>2.4483133841131665E-2</v>
      </c>
      <c r="G23" s="38">
        <v>4.8379629629629623E-3</v>
      </c>
      <c r="H23" s="43">
        <f t="shared" si="2"/>
        <v>1.2839415161567761E-2</v>
      </c>
    </row>
    <row r="24" spans="2:8" s="1" customFormat="1" x14ac:dyDescent="0.25">
      <c r="B24" s="42" t="s">
        <v>12</v>
      </c>
      <c r="C24" s="38">
        <v>9.2592592592592588E-5</v>
      </c>
      <c r="D24" s="39">
        <f t="shared" si="0"/>
        <v>3.1740993493096321E-4</v>
      </c>
      <c r="E24" s="38">
        <v>0</v>
      </c>
      <c r="F24" s="39">
        <f t="shared" si="1"/>
        <v>0</v>
      </c>
      <c r="G24" s="38">
        <v>9.2592592592592588E-5</v>
      </c>
      <c r="H24" s="43">
        <f>G24/$G$30</f>
        <v>2.4573043371421552E-4</v>
      </c>
    </row>
    <row r="25" spans="2:8" s="1" customFormat="1" x14ac:dyDescent="0.25">
      <c r="B25" s="42" t="s">
        <v>5</v>
      </c>
      <c r="C25" s="38">
        <v>4.282407407407407E-4</v>
      </c>
      <c r="D25" s="39">
        <f t="shared" si="0"/>
        <v>1.4680209490557047E-3</v>
      </c>
      <c r="E25" s="38">
        <v>0</v>
      </c>
      <c r="F25" s="39">
        <f t="shared" si="1"/>
        <v>0</v>
      </c>
      <c r="G25" s="38">
        <v>4.282407407407407E-4</v>
      </c>
      <c r="H25" s="43">
        <f t="shared" si="2"/>
        <v>1.1365032559282468E-3</v>
      </c>
    </row>
    <row r="26" spans="2:8" s="1" customFormat="1" x14ac:dyDescent="0.25">
      <c r="B26" s="42" t="s">
        <v>6</v>
      </c>
      <c r="C26" s="38">
        <v>8.2280092592592613E-2</v>
      </c>
      <c r="D26" s="39">
        <f t="shared" si="0"/>
        <v>0.28205840342802729</v>
      </c>
      <c r="E26" s="38">
        <v>8.1018518518518527E-4</v>
      </c>
      <c r="F26" s="39">
        <f t="shared" si="1"/>
        <v>9.5212187159956479E-3</v>
      </c>
      <c r="G26" s="38">
        <v>8.3090277777777777E-2</v>
      </c>
      <c r="H26" s="43">
        <f t="shared" si="2"/>
        <v>0.22051234795429417</v>
      </c>
    </row>
    <row r="27" spans="2:8" s="1" customFormat="1" x14ac:dyDescent="0.25">
      <c r="B27" s="42" t="s">
        <v>78</v>
      </c>
      <c r="C27" s="38">
        <v>2.3240740740740728E-2</v>
      </c>
      <c r="D27" s="39">
        <f t="shared" si="0"/>
        <v>7.9669893667671729E-2</v>
      </c>
      <c r="E27" s="38">
        <v>0</v>
      </c>
      <c r="F27" s="39">
        <f t="shared" si="1"/>
        <v>0</v>
      </c>
      <c r="G27" s="38">
        <v>2.3240740740740728E-2</v>
      </c>
      <c r="H27" s="43">
        <f t="shared" si="2"/>
        <v>6.1678338862268069E-2</v>
      </c>
    </row>
    <row r="28" spans="2:8" s="1" customFormat="1" x14ac:dyDescent="0.25">
      <c r="B28" s="42" t="s">
        <v>17</v>
      </c>
      <c r="C28" s="38">
        <v>2.8935185185185184E-4</v>
      </c>
      <c r="D28" s="39">
        <f t="shared" si="0"/>
        <v>9.9190604665926009E-4</v>
      </c>
      <c r="E28" s="38">
        <v>0</v>
      </c>
      <c r="F28" s="39"/>
      <c r="G28" s="38">
        <v>2.8935185185185184E-4</v>
      </c>
      <c r="H28" s="43">
        <f>G28/$G$30</f>
        <v>7.6790760535692352E-4</v>
      </c>
    </row>
    <row r="29" spans="2:8" s="1" customFormat="1" ht="15.75" thickBot="1" x14ac:dyDescent="0.3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0.29171296296296306</v>
      </c>
      <c r="D30" s="51">
        <f t="shared" si="3"/>
        <v>0.99999999999999989</v>
      </c>
      <c r="E30" s="50">
        <f t="shared" si="3"/>
        <v>8.5092592592592595E-2</v>
      </c>
      <c r="F30" s="51">
        <f t="shared" si="3"/>
        <v>0.99999999999999989</v>
      </c>
      <c r="G30" s="50">
        <f t="shared" si="3"/>
        <v>0.3768055555555555</v>
      </c>
      <c r="H30" s="49">
        <f t="shared" si="3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112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7.8703703703703705E-4</v>
      </c>
      <c r="D7" s="39">
        <f t="shared" ref="D7:D27" si="0">C7/C$30</f>
        <v>2.3266158004584818E-3</v>
      </c>
      <c r="E7" s="38">
        <v>0</v>
      </c>
      <c r="F7" s="39"/>
      <c r="G7" s="38">
        <v>7.8703703703703705E-4</v>
      </c>
      <c r="H7" s="43">
        <f>G7/$G$30</f>
        <v>2.3266158004584818E-3</v>
      </c>
    </row>
    <row r="8" spans="2:8" s="1" customFormat="1" x14ac:dyDescent="0.25">
      <c r="B8" s="42" t="s">
        <v>13</v>
      </c>
      <c r="C8" s="38">
        <v>4.0624999999999967E-3</v>
      </c>
      <c r="D8" s="39">
        <f t="shared" si="0"/>
        <v>1.20094433229548E-2</v>
      </c>
      <c r="E8" s="38">
        <v>0</v>
      </c>
      <c r="F8" s="39"/>
      <c r="G8" s="38">
        <v>4.0624999999999967E-3</v>
      </c>
      <c r="H8" s="43">
        <f t="shared" ref="H8:H27" si="1">G8/$G$30</f>
        <v>1.20094433229548E-2</v>
      </c>
    </row>
    <row r="9" spans="2:8" s="1" customFormat="1" x14ac:dyDescent="0.25">
      <c r="B9" s="42" t="s">
        <v>0</v>
      </c>
      <c r="C9" s="38">
        <v>3.9155092592592526E-2</v>
      </c>
      <c r="D9" s="39">
        <f t="shared" si="0"/>
        <v>0.11574913607280927</v>
      </c>
      <c r="E9" s="38">
        <v>0</v>
      </c>
      <c r="F9" s="39"/>
      <c r="G9" s="38">
        <v>3.9155092592592526E-2</v>
      </c>
      <c r="H9" s="43">
        <f t="shared" si="1"/>
        <v>0.11574913607280927</v>
      </c>
    </row>
    <row r="10" spans="2:8" s="1" customFormat="1" x14ac:dyDescent="0.25">
      <c r="B10" s="42" t="s">
        <v>8</v>
      </c>
      <c r="C10" s="38">
        <v>7.6388888888888886E-3</v>
      </c>
      <c r="D10" s="39">
        <f t="shared" si="0"/>
        <v>2.2581859239744085E-2</v>
      </c>
      <c r="E10" s="38">
        <v>0</v>
      </c>
      <c r="F10" s="39"/>
      <c r="G10" s="38">
        <v>7.6388888888888886E-3</v>
      </c>
      <c r="H10" s="43">
        <f t="shared" si="1"/>
        <v>2.2581859239744085E-2</v>
      </c>
    </row>
    <row r="11" spans="2:8" s="1" customFormat="1" x14ac:dyDescent="0.25">
      <c r="B11" s="42" t="s">
        <v>26</v>
      </c>
      <c r="C11" s="38">
        <v>1.4699074074074076E-3</v>
      </c>
      <c r="D11" s="39">
        <f t="shared" si="0"/>
        <v>4.3452971567386357E-3</v>
      </c>
      <c r="E11" s="38">
        <v>0</v>
      </c>
      <c r="F11" s="39"/>
      <c r="G11" s="38">
        <v>1.4699074074074076E-3</v>
      </c>
      <c r="H11" s="43">
        <f t="shared" si="1"/>
        <v>4.3452971567386357E-3</v>
      </c>
    </row>
    <row r="12" spans="2:8" s="1" customFormat="1" x14ac:dyDescent="0.25">
      <c r="B12" s="42" t="s">
        <v>3</v>
      </c>
      <c r="C12" s="38">
        <v>2.0694444444444425E-2</v>
      </c>
      <c r="D12" s="39">
        <f t="shared" si="0"/>
        <v>6.1176309576761199E-2</v>
      </c>
      <c r="E12" s="38">
        <v>0</v>
      </c>
      <c r="F12" s="39"/>
      <c r="G12" s="38">
        <v>2.0694444444444425E-2</v>
      </c>
      <c r="H12" s="43">
        <f t="shared" si="1"/>
        <v>6.1176309576761199E-2</v>
      </c>
    </row>
    <row r="13" spans="2:8" s="1" customFormat="1" x14ac:dyDescent="0.25">
      <c r="B13" s="42" t="s">
        <v>7</v>
      </c>
      <c r="C13" s="38">
        <v>8.1249999999999985E-3</v>
      </c>
      <c r="D13" s="39">
        <f t="shared" si="0"/>
        <v>2.4018886645909617E-2</v>
      </c>
      <c r="E13" s="38">
        <v>0</v>
      </c>
      <c r="F13" s="39"/>
      <c r="G13" s="38">
        <v>8.1249999999999985E-3</v>
      </c>
      <c r="H13" s="43">
        <f t="shared" si="1"/>
        <v>2.4018886645909617E-2</v>
      </c>
    </row>
    <row r="14" spans="2:8" s="1" customFormat="1" x14ac:dyDescent="0.25">
      <c r="B14" s="42" t="s">
        <v>2</v>
      </c>
      <c r="C14" s="38">
        <v>1.0358796296296291E-2</v>
      </c>
      <c r="D14" s="39">
        <f t="shared" si="0"/>
        <v>3.0622369726622651E-2</v>
      </c>
      <c r="E14" s="38">
        <v>0</v>
      </c>
      <c r="F14" s="39"/>
      <c r="G14" s="38">
        <v>1.0358796296296291E-2</v>
      </c>
      <c r="H14" s="43">
        <f t="shared" si="1"/>
        <v>3.0622369726622651E-2</v>
      </c>
    </row>
    <row r="15" spans="2:8" s="1" customFormat="1" x14ac:dyDescent="0.25">
      <c r="B15" s="42" t="s">
        <v>9</v>
      </c>
      <c r="C15" s="38">
        <v>2.7708333333333328E-2</v>
      </c>
      <c r="D15" s="39">
        <f t="shared" si="0"/>
        <v>8.1910562151435357E-2</v>
      </c>
      <c r="E15" s="38">
        <v>0</v>
      </c>
      <c r="F15" s="39"/>
      <c r="G15" s="38">
        <v>2.7708333333333328E-2</v>
      </c>
      <c r="H15" s="43">
        <f t="shared" si="1"/>
        <v>8.1910562151435357E-2</v>
      </c>
    </row>
    <row r="16" spans="2:8" s="1" customFormat="1" x14ac:dyDescent="0.25">
      <c r="B16" s="42" t="s">
        <v>1</v>
      </c>
      <c r="C16" s="38">
        <v>5.0462962962962944E-3</v>
      </c>
      <c r="D16" s="39">
        <f t="shared" si="0"/>
        <v>1.4917713073527907E-2</v>
      </c>
      <c r="E16" s="38">
        <v>0</v>
      </c>
      <c r="F16" s="39"/>
      <c r="G16" s="38">
        <v>5.0462962962962944E-3</v>
      </c>
      <c r="H16" s="43">
        <f t="shared" si="1"/>
        <v>1.4917713073527907E-2</v>
      </c>
    </row>
    <row r="17" spans="2:8" s="1" customFormat="1" x14ac:dyDescent="0.25">
      <c r="B17" s="42" t="s">
        <v>27</v>
      </c>
      <c r="C17" s="38">
        <v>1.4699074074074076E-3</v>
      </c>
      <c r="D17" s="39">
        <f t="shared" si="0"/>
        <v>4.3452971567386357E-3</v>
      </c>
      <c r="E17" s="38">
        <v>0</v>
      </c>
      <c r="F17" s="39"/>
      <c r="G17" s="38">
        <v>1.4699074074074076E-3</v>
      </c>
      <c r="H17" s="43">
        <f t="shared" si="1"/>
        <v>4.3452971567386357E-3</v>
      </c>
    </row>
    <row r="18" spans="2:8" s="1" customFormat="1" x14ac:dyDescent="0.25">
      <c r="B18" s="42" t="s">
        <v>16</v>
      </c>
      <c r="C18" s="38">
        <v>1.9444444444444446E-3</v>
      </c>
      <c r="D18" s="39">
        <f t="shared" si="0"/>
        <v>5.7481096246621314E-3</v>
      </c>
      <c r="E18" s="38">
        <v>0</v>
      </c>
      <c r="F18" s="39"/>
      <c r="G18" s="38">
        <v>1.9444444444444446E-3</v>
      </c>
      <c r="H18" s="43">
        <f t="shared" si="1"/>
        <v>5.7481096246621314E-3</v>
      </c>
    </row>
    <row r="19" spans="2:8" s="1" customFormat="1" x14ac:dyDescent="0.25">
      <c r="B19" s="42" t="s">
        <v>4</v>
      </c>
      <c r="C19" s="38">
        <v>8.4143518518518517E-3</v>
      </c>
      <c r="D19" s="39">
        <f t="shared" si="0"/>
        <v>2.4874260101960532E-2</v>
      </c>
      <c r="E19" s="38">
        <v>0</v>
      </c>
      <c r="F19" s="39"/>
      <c r="G19" s="38">
        <v>8.4143518518518517E-3</v>
      </c>
      <c r="H19" s="43">
        <f t="shared" si="1"/>
        <v>2.4874260101960532E-2</v>
      </c>
    </row>
    <row r="20" spans="2:8" s="1" customFormat="1" x14ac:dyDescent="0.25">
      <c r="B20" s="42" t="s">
        <v>14</v>
      </c>
      <c r="C20" s="38">
        <v>4.9421296296296279E-3</v>
      </c>
      <c r="D20" s="39">
        <f t="shared" si="0"/>
        <v>1.4609778629349578E-2</v>
      </c>
      <c r="E20" s="38">
        <v>0</v>
      </c>
      <c r="F20" s="39"/>
      <c r="G20" s="38">
        <v>4.9421296296296279E-3</v>
      </c>
      <c r="H20" s="43">
        <f t="shared" si="1"/>
        <v>1.4609778629349578E-2</v>
      </c>
    </row>
    <row r="21" spans="2:8" s="1" customFormat="1" x14ac:dyDescent="0.25">
      <c r="B21" s="42" t="s">
        <v>11</v>
      </c>
      <c r="C21" s="38">
        <v>5.5092592592592589E-3</v>
      </c>
      <c r="D21" s="39">
        <f t="shared" si="0"/>
        <v>1.628631060320937E-2</v>
      </c>
      <c r="E21" s="38">
        <v>0</v>
      </c>
      <c r="F21" s="39"/>
      <c r="G21" s="38">
        <v>5.5092592592592589E-3</v>
      </c>
      <c r="H21" s="43">
        <f>G21/$G$30</f>
        <v>1.628631060320937E-2</v>
      </c>
    </row>
    <row r="22" spans="2:8" s="1" customFormat="1" x14ac:dyDescent="0.25">
      <c r="B22" s="42" t="s">
        <v>15</v>
      </c>
      <c r="C22" s="38">
        <v>5.7291666666666663E-3</v>
      </c>
      <c r="D22" s="39">
        <f t="shared" si="0"/>
        <v>1.6936394429808065E-2</v>
      </c>
      <c r="E22" s="38">
        <v>0</v>
      </c>
      <c r="F22" s="39"/>
      <c r="G22" s="38">
        <v>5.7291666666666663E-3</v>
      </c>
      <c r="H22" s="43">
        <f>G22/$G$30</f>
        <v>1.6936394429808065E-2</v>
      </c>
    </row>
    <row r="23" spans="2:8" s="1" customFormat="1" x14ac:dyDescent="0.25">
      <c r="B23" s="42" t="s">
        <v>71</v>
      </c>
      <c r="C23" s="38">
        <v>1.3969907407407407E-2</v>
      </c>
      <c r="D23" s="39">
        <f t="shared" si="0"/>
        <v>4.1297430458138051E-2</v>
      </c>
      <c r="E23" s="38">
        <v>0</v>
      </c>
      <c r="F23" s="39"/>
      <c r="G23" s="38">
        <v>1.3969907407407407E-2</v>
      </c>
      <c r="H23" s="43">
        <f>G23/$G$30</f>
        <v>4.1297430458138051E-2</v>
      </c>
    </row>
    <row r="24" spans="2:8" s="1" customFormat="1" x14ac:dyDescent="0.25">
      <c r="B24" s="42" t="s">
        <v>12</v>
      </c>
      <c r="C24" s="38">
        <v>4.1203703703703697E-3</v>
      </c>
      <c r="D24" s="39">
        <f t="shared" si="0"/>
        <v>1.218051801416499E-2</v>
      </c>
      <c r="E24" s="38">
        <v>0</v>
      </c>
      <c r="F24" s="39"/>
      <c r="G24" s="38">
        <v>4.1203703703703697E-3</v>
      </c>
      <c r="H24" s="43">
        <f>G24/$G$30</f>
        <v>1.218051801416499E-2</v>
      </c>
    </row>
    <row r="25" spans="2:8" s="1" customFormat="1" x14ac:dyDescent="0.25">
      <c r="B25" s="42" t="s">
        <v>5</v>
      </c>
      <c r="C25" s="38">
        <v>1.726851851851852E-2</v>
      </c>
      <c r="D25" s="39">
        <f t="shared" si="0"/>
        <v>5.1048687857118455E-2</v>
      </c>
      <c r="E25" s="38">
        <v>0</v>
      </c>
      <c r="F25" s="39"/>
      <c r="G25" s="38">
        <v>1.726851851851852E-2</v>
      </c>
      <c r="H25" s="43">
        <f t="shared" si="1"/>
        <v>5.1048687857118455E-2</v>
      </c>
    </row>
    <row r="26" spans="2:8" s="1" customFormat="1" x14ac:dyDescent="0.25">
      <c r="B26" s="42" t="s">
        <v>6</v>
      </c>
      <c r="C26" s="38">
        <v>0.11244212962962956</v>
      </c>
      <c r="D26" s="39">
        <f t="shared" si="0"/>
        <v>0.33239812502138433</v>
      </c>
      <c r="E26" s="36">
        <v>0</v>
      </c>
      <c r="F26" s="39"/>
      <c r="G26" s="38">
        <v>0.11244212962962956</v>
      </c>
      <c r="H26" s="43">
        <f t="shared" si="1"/>
        <v>0.33239812502138433</v>
      </c>
    </row>
    <row r="27" spans="2:8" s="1" customFormat="1" x14ac:dyDescent="0.25">
      <c r="B27" s="42" t="s">
        <v>78</v>
      </c>
      <c r="C27" s="38">
        <v>3.0694444444444417E-2</v>
      </c>
      <c r="D27" s="39">
        <f t="shared" si="0"/>
        <v>9.0738016217880704E-2</v>
      </c>
      <c r="E27" s="38">
        <v>0</v>
      </c>
      <c r="F27" s="39"/>
      <c r="G27" s="38">
        <v>3.0694444444444417E-2</v>
      </c>
      <c r="H27" s="43">
        <f t="shared" si="1"/>
        <v>9.0738016217880704E-2</v>
      </c>
    </row>
    <row r="28" spans="2:8" s="1" customFormat="1" x14ac:dyDescent="0.25">
      <c r="B28" s="42" t="s">
        <v>17</v>
      </c>
      <c r="C28" s="38">
        <v>6.7245370370370358E-3</v>
      </c>
      <c r="D28" s="39">
        <f>C28/C$30</f>
        <v>1.98788791186232E-2</v>
      </c>
      <c r="E28" s="38">
        <v>0</v>
      </c>
      <c r="F28" s="39"/>
      <c r="G28" s="38">
        <v>6.7245370370370358E-3</v>
      </c>
      <c r="H28" s="43">
        <f>G28/$G$30</f>
        <v>1.98788791186232E-2</v>
      </c>
    </row>
    <row r="29" spans="2:8" s="1" customFormat="1" ht="15.75" thickBot="1" x14ac:dyDescent="0.3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2">SUM(C7:C28)</f>
        <v>0.33827546296296274</v>
      </c>
      <c r="D30" s="51">
        <f t="shared" si="2"/>
        <v>1.0000000000000002</v>
      </c>
      <c r="E30" s="50"/>
      <c r="F30" s="51"/>
      <c r="G30" s="50">
        <f t="shared" si="2"/>
        <v>0.33827546296296274</v>
      </c>
      <c r="H30" s="49">
        <f t="shared" si="2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 enableFormatConditionsCalculation="0"/>
  <dimension ref="B2:J32"/>
  <sheetViews>
    <sheetView showGridLines="0" showZeros="0" topLeftCell="A4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34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1.9675925925925926E-4</v>
      </c>
      <c r="D7" s="18">
        <f t="shared" ref="D7:F28" si="0">C7/C$30</f>
        <v>9.9490840990226477E-4</v>
      </c>
      <c r="E7" s="17">
        <v>8.1018518518518516E-5</v>
      </c>
      <c r="F7" s="18">
        <f t="shared" si="0"/>
        <v>1.0617321401486426E-3</v>
      </c>
      <c r="G7" s="17">
        <v>0</v>
      </c>
      <c r="H7" s="18">
        <f>G7/G$30</f>
        <v>0</v>
      </c>
      <c r="I7" s="17">
        <f>C7+E7+G7</f>
        <v>2.7777777777777778E-4</v>
      </c>
      <c r="J7" s="32">
        <f>I7/$I$30</f>
        <v>6.5464662720602273E-4</v>
      </c>
    </row>
    <row r="8" spans="2:10" x14ac:dyDescent="0.25">
      <c r="B8" s="16" t="s">
        <v>13</v>
      </c>
      <c r="C8" s="17">
        <v>6.8287037037037036E-4</v>
      </c>
      <c r="D8" s="18">
        <f t="shared" si="0"/>
        <v>3.4529174226019779E-3</v>
      </c>
      <c r="E8" s="17">
        <v>1.1574074074074073E-4</v>
      </c>
      <c r="F8" s="18">
        <f t="shared" si="0"/>
        <v>1.5167602002123465E-3</v>
      </c>
      <c r="G8" s="17">
        <v>8.1018518518518516E-5</v>
      </c>
      <c r="H8" s="18">
        <f>G8/G$30</f>
        <v>5.3924967259841295E-4</v>
      </c>
      <c r="I8" s="17">
        <f t="shared" ref="I8:I28" si="1">C8+E8+G8</f>
        <v>8.7962962962962951E-4</v>
      </c>
      <c r="J8" s="32">
        <f t="shared" ref="J8:J28" si="2">I8/$I$30</f>
        <v>2.0730476528190715E-3</v>
      </c>
    </row>
    <row r="9" spans="2:10" x14ac:dyDescent="0.25">
      <c r="B9" s="16" t="s">
        <v>0</v>
      </c>
      <c r="C9" s="17">
        <v>2.4039351851851846E-2</v>
      </c>
      <c r="D9" s="18">
        <f t="shared" si="0"/>
        <v>0.12155439808041198</v>
      </c>
      <c r="E9" s="17">
        <v>1.0914351851851845E-2</v>
      </c>
      <c r="F9" s="18">
        <f t="shared" si="0"/>
        <v>0.1430304868800242</v>
      </c>
      <c r="G9" s="17">
        <v>1.5208333333333332E-2</v>
      </c>
      <c r="H9" s="18">
        <f t="shared" ref="H9:H16" si="3">G9/G$30</f>
        <v>0.1012248671134735</v>
      </c>
      <c r="I9" s="17">
        <f t="shared" si="1"/>
        <v>5.0162037037037026E-2</v>
      </c>
      <c r="J9" s="32">
        <f t="shared" si="2"/>
        <v>0.11821827009628758</v>
      </c>
    </row>
    <row r="10" spans="2:10" x14ac:dyDescent="0.25">
      <c r="B10" s="16" t="s">
        <v>8</v>
      </c>
      <c r="C10" s="17">
        <v>9.3287037037037054E-3</v>
      </c>
      <c r="D10" s="18">
        <f t="shared" si="0"/>
        <v>4.717036343418974E-2</v>
      </c>
      <c r="E10" s="17">
        <v>3.1481481481481486E-3</v>
      </c>
      <c r="F10" s="18">
        <f t="shared" si="0"/>
        <v>4.1255877445775836E-2</v>
      </c>
      <c r="G10" s="17">
        <v>4.3055555555555555E-3</v>
      </c>
      <c r="H10" s="18">
        <f t="shared" si="3"/>
        <v>2.8657268315229946E-2</v>
      </c>
      <c r="I10" s="17">
        <f t="shared" si="1"/>
        <v>1.6782407407407409E-2</v>
      </c>
      <c r="J10" s="32">
        <f t="shared" si="2"/>
        <v>3.9551567060363876E-2</v>
      </c>
    </row>
    <row r="11" spans="2:10" x14ac:dyDescent="0.25">
      <c r="B11" s="16" t="s">
        <v>26</v>
      </c>
      <c r="C11" s="17">
        <v>1.2847222222222223E-3</v>
      </c>
      <c r="D11" s="18">
        <f t="shared" si="0"/>
        <v>6.4961666764206706E-3</v>
      </c>
      <c r="E11" s="17">
        <v>1.1458333333333333E-3</v>
      </c>
      <c r="F11" s="18">
        <f t="shared" si="0"/>
        <v>1.5015925982102232E-2</v>
      </c>
      <c r="G11" s="17">
        <v>0</v>
      </c>
      <c r="H11" s="18">
        <f t="shared" si="3"/>
        <v>0</v>
      </c>
      <c r="I11" s="17">
        <f t="shared" si="1"/>
        <v>2.4305555555555556E-3</v>
      </c>
      <c r="J11" s="32">
        <f t="shared" si="2"/>
        <v>5.7281579880526989E-3</v>
      </c>
    </row>
    <row r="12" spans="2:10" x14ac:dyDescent="0.25">
      <c r="B12" s="16" t="s">
        <v>3</v>
      </c>
      <c r="C12" s="17">
        <v>3.0034722222222199E-2</v>
      </c>
      <c r="D12" s="18">
        <f t="shared" si="0"/>
        <v>0.15186984257037503</v>
      </c>
      <c r="E12" s="17">
        <v>1.2696759259259255E-2</v>
      </c>
      <c r="F12" s="18">
        <f t="shared" si="0"/>
        <v>0.16638859396329436</v>
      </c>
      <c r="G12" s="17">
        <v>1.6979166666666667E-2</v>
      </c>
      <c r="H12" s="18">
        <f t="shared" si="3"/>
        <v>0.11301132424312454</v>
      </c>
      <c r="I12" s="17">
        <f t="shared" si="1"/>
        <v>5.9710648148148124E-2</v>
      </c>
      <c r="J12" s="32">
        <f t="shared" si="2"/>
        <v>0.14072174790649458</v>
      </c>
    </row>
    <row r="13" spans="2:10" x14ac:dyDescent="0.25">
      <c r="B13" s="16" t="s">
        <v>7</v>
      </c>
      <c r="C13" s="17">
        <v>2.650462962962963E-3</v>
      </c>
      <c r="D13" s="18">
        <f t="shared" si="0"/>
        <v>1.3402001521624627E-2</v>
      </c>
      <c r="E13" s="17">
        <v>1.8055555555555557E-3</v>
      </c>
      <c r="F13" s="18">
        <f t="shared" si="0"/>
        <v>2.3661459123312609E-2</v>
      </c>
      <c r="G13" s="17">
        <v>2.2916666666666667E-3</v>
      </c>
      <c r="H13" s="18">
        <f t="shared" si="3"/>
        <v>1.5253062167783681E-2</v>
      </c>
      <c r="I13" s="17">
        <f t="shared" si="1"/>
        <v>6.7476851851851856E-3</v>
      </c>
      <c r="J13" s="32">
        <f t="shared" si="2"/>
        <v>1.5902457652546304E-2</v>
      </c>
    </row>
    <row r="14" spans="2:10" x14ac:dyDescent="0.25">
      <c r="B14" s="16" t="s">
        <v>2</v>
      </c>
      <c r="C14" s="17">
        <v>9.2592592592592587E-3</v>
      </c>
      <c r="D14" s="18">
        <f t="shared" si="0"/>
        <v>4.6819219289518342E-2</v>
      </c>
      <c r="E14" s="17">
        <v>4.3749999999999987E-3</v>
      </c>
      <c r="F14" s="18">
        <f t="shared" si="0"/>
        <v>5.7333535568026686E-2</v>
      </c>
      <c r="G14" s="17">
        <v>3.3680555555555556E-3</v>
      </c>
      <c r="H14" s="18">
        <f t="shared" si="3"/>
        <v>2.2417379246591165E-2</v>
      </c>
      <c r="I14" s="17">
        <f t="shared" si="1"/>
        <v>1.7002314814814814E-2</v>
      </c>
      <c r="J14" s="32">
        <f t="shared" si="2"/>
        <v>4.0069828973568637E-2</v>
      </c>
    </row>
    <row r="15" spans="2:10" x14ac:dyDescent="0.25">
      <c r="B15" s="16" t="s">
        <v>9</v>
      </c>
      <c r="C15" s="17">
        <v>1.3206018518518516E-2</v>
      </c>
      <c r="D15" s="18">
        <f t="shared" si="0"/>
        <v>6.6775911511675529E-2</v>
      </c>
      <c r="E15" s="17">
        <v>5.7523148148148134E-3</v>
      </c>
      <c r="F15" s="18">
        <f t="shared" si="0"/>
        <v>7.538298195055361E-2</v>
      </c>
      <c r="G15" s="17">
        <v>4.9189814814814825E-3</v>
      </c>
      <c r="H15" s="18">
        <f t="shared" si="3"/>
        <v>3.2740158693475081E-2</v>
      </c>
      <c r="I15" s="17">
        <f t="shared" si="1"/>
        <v>2.3877314814814813E-2</v>
      </c>
      <c r="J15" s="32">
        <f t="shared" si="2"/>
        <v>5.6272332996917702E-2</v>
      </c>
    </row>
    <row r="16" spans="2:10" x14ac:dyDescent="0.25">
      <c r="B16" s="16" t="s">
        <v>1</v>
      </c>
      <c r="C16" s="17">
        <v>5.1504629629629626E-3</v>
      </c>
      <c r="D16" s="18">
        <f t="shared" si="0"/>
        <v>2.604319072979458E-2</v>
      </c>
      <c r="E16" s="17">
        <v>2.8356481481481479E-3</v>
      </c>
      <c r="F16" s="18">
        <f t="shared" si="0"/>
        <v>3.7160624905202493E-2</v>
      </c>
      <c r="G16" s="17">
        <v>3.9236111111111104E-3</v>
      </c>
      <c r="H16" s="18">
        <f t="shared" si="3"/>
        <v>2.6115091287265992E-2</v>
      </c>
      <c r="I16" s="17">
        <f t="shared" si="1"/>
        <v>1.1909722222222221E-2</v>
      </c>
      <c r="J16" s="32">
        <f t="shared" si="2"/>
        <v>2.8067974141458223E-2</v>
      </c>
    </row>
    <row r="17" spans="2:10" x14ac:dyDescent="0.25">
      <c r="B17" s="16" t="s">
        <v>27</v>
      </c>
      <c r="C17" s="17">
        <v>7.349537037037039E-3</v>
      </c>
      <c r="D17" s="18">
        <f t="shared" si="0"/>
        <v>3.7162755311055194E-2</v>
      </c>
      <c r="E17" s="17">
        <v>3.7499999999999999E-3</v>
      </c>
      <c r="F17" s="18">
        <f t="shared" si="0"/>
        <v>4.9143030486880027E-2</v>
      </c>
      <c r="G17" s="17">
        <v>5.1967592592592586E-3</v>
      </c>
      <c r="H17" s="18">
        <f>G17/G$30</f>
        <v>3.4589014713812483E-2</v>
      </c>
      <c r="I17" s="17">
        <f t="shared" si="1"/>
        <v>1.6296296296296298E-2</v>
      </c>
      <c r="J17" s="32">
        <f t="shared" si="2"/>
        <v>3.8405935462753338E-2</v>
      </c>
    </row>
    <row r="18" spans="2:10" x14ac:dyDescent="0.25">
      <c r="B18" s="16" t="s">
        <v>16</v>
      </c>
      <c r="C18" s="17">
        <v>7.5231481481481482E-4</v>
      </c>
      <c r="D18" s="18">
        <f t="shared" si="0"/>
        <v>3.8040615672733655E-3</v>
      </c>
      <c r="E18" s="17">
        <v>8.3333333333333328E-4</v>
      </c>
      <c r="F18" s="18">
        <f t="shared" si="0"/>
        <v>1.0920673441528896E-2</v>
      </c>
      <c r="G18" s="17"/>
      <c r="H18" s="18"/>
      <c r="I18" s="17">
        <f t="shared" si="1"/>
        <v>1.5856481481481481E-3</v>
      </c>
      <c r="J18" s="32">
        <f t="shared" si="2"/>
        <v>3.7369411636343796E-3</v>
      </c>
    </row>
    <row r="19" spans="2:10" x14ac:dyDescent="0.25">
      <c r="B19" s="16" t="s">
        <v>4</v>
      </c>
      <c r="C19" s="17">
        <v>7.6273148148148142E-3</v>
      </c>
      <c r="D19" s="18">
        <f t="shared" si="0"/>
        <v>3.8567331889740736E-2</v>
      </c>
      <c r="E19" s="17">
        <v>3.1249999999999997E-3</v>
      </c>
      <c r="F19" s="18">
        <f t="shared" si="0"/>
        <v>4.0952525405733353E-2</v>
      </c>
      <c r="G19" s="17">
        <v>5.3356481481481475E-3</v>
      </c>
      <c r="H19" s="18">
        <f t="shared" ref="H19:H27" si="4">G19/G$30</f>
        <v>3.5513442723981194E-2</v>
      </c>
      <c r="I19" s="17">
        <f t="shared" si="1"/>
        <v>1.608796296296296E-2</v>
      </c>
      <c r="J19" s="32">
        <f t="shared" si="2"/>
        <v>3.791495049234881E-2</v>
      </c>
    </row>
    <row r="20" spans="2:10" x14ac:dyDescent="0.25">
      <c r="B20" s="16" t="s">
        <v>14</v>
      </c>
      <c r="C20" s="17">
        <v>8.5300925925925926E-3</v>
      </c>
      <c r="D20" s="18">
        <f t="shared" si="0"/>
        <v>4.3132205770468779E-2</v>
      </c>
      <c r="E20" s="17">
        <v>3.8425925925925919E-3</v>
      </c>
      <c r="F20" s="18">
        <f t="shared" si="0"/>
        <v>5.0356438647049896E-2</v>
      </c>
      <c r="G20" s="17">
        <v>4.814814814814816E-3</v>
      </c>
      <c r="H20" s="18">
        <f t="shared" si="4"/>
        <v>3.2046837685848546E-2</v>
      </c>
      <c r="I20" s="17">
        <f t="shared" si="1"/>
        <v>1.7187500000000001E-2</v>
      </c>
      <c r="J20" s="32">
        <f t="shared" si="2"/>
        <v>4.0506260058372663E-2</v>
      </c>
    </row>
    <row r="21" spans="2:10" x14ac:dyDescent="0.25">
      <c r="B21" s="16" t="s">
        <v>11</v>
      </c>
      <c r="C21" s="17">
        <v>7.534722222222223E-3</v>
      </c>
      <c r="D21" s="18">
        <f t="shared" si="0"/>
        <v>3.8099139696845558E-2</v>
      </c>
      <c r="E21" s="17">
        <v>1.1111111111111109E-3</v>
      </c>
      <c r="F21" s="18">
        <f t="shared" si="0"/>
        <v>1.4560897922038525E-2</v>
      </c>
      <c r="G21" s="17">
        <v>5.6481481481481478E-3</v>
      </c>
      <c r="H21" s="18">
        <f t="shared" si="4"/>
        <v>3.7593405746860785E-2</v>
      </c>
      <c r="I21" s="17">
        <f t="shared" si="1"/>
        <v>1.429398148148148E-2</v>
      </c>
      <c r="J21" s="32">
        <f t="shared" si="2"/>
        <v>3.3687024358309919E-2</v>
      </c>
    </row>
    <row r="22" spans="2:10" x14ac:dyDescent="0.25">
      <c r="B22" s="16" t="s">
        <v>15</v>
      </c>
      <c r="C22" s="17">
        <v>1.0081018518518517E-2</v>
      </c>
      <c r="D22" s="18">
        <f t="shared" si="0"/>
        <v>5.097442500146309E-2</v>
      </c>
      <c r="E22" s="17">
        <v>4.4791666666666669E-3</v>
      </c>
      <c r="F22" s="18">
        <f t="shared" si="0"/>
        <v>5.8698619748217822E-2</v>
      </c>
      <c r="G22" s="17">
        <v>7.2569444444444443E-3</v>
      </c>
      <c r="H22" s="18">
        <f t="shared" si="4"/>
        <v>4.8301363531314985E-2</v>
      </c>
      <c r="I22" s="17">
        <f t="shared" si="1"/>
        <v>2.1817129629629627E-2</v>
      </c>
      <c r="J22" s="32">
        <f t="shared" si="2"/>
        <v>5.1417037178473027E-2</v>
      </c>
    </row>
    <row r="23" spans="2:10" x14ac:dyDescent="0.25">
      <c r="B23" s="16" t="s">
        <v>71</v>
      </c>
      <c r="C23" s="17">
        <v>2.8344907407407402E-2</v>
      </c>
      <c r="D23" s="18">
        <f t="shared" si="0"/>
        <v>0.143325335050038</v>
      </c>
      <c r="E23" s="17">
        <v>6.5972222222222213E-3</v>
      </c>
      <c r="F23" s="18">
        <f t="shared" si="0"/>
        <v>8.645533141210375E-2</v>
      </c>
      <c r="G23" s="17">
        <v>4.2430555555555555E-2</v>
      </c>
      <c r="H23" s="18">
        <f t="shared" si="4"/>
        <v>0.28241275710654024</v>
      </c>
      <c r="I23" s="17">
        <f t="shared" si="1"/>
        <v>7.7372685185185169E-2</v>
      </c>
      <c r="J23" s="32">
        <f t="shared" si="2"/>
        <v>0.18234636261967754</v>
      </c>
    </row>
    <row r="24" spans="2:10" x14ac:dyDescent="0.25">
      <c r="B24" s="16" t="s">
        <v>12</v>
      </c>
      <c r="C24" s="17">
        <v>3.3333333333333331E-3</v>
      </c>
      <c r="D24" s="18">
        <f t="shared" si="0"/>
        <v>1.6854918944226603E-2</v>
      </c>
      <c r="E24" s="17">
        <v>2.5694444444444441E-3</v>
      </c>
      <c r="F24" s="18">
        <f t="shared" si="0"/>
        <v>3.3672076444714094E-2</v>
      </c>
      <c r="G24" s="17">
        <v>1.8657407407407414E-2</v>
      </c>
      <c r="H24" s="18">
        <f t="shared" si="4"/>
        <v>0.12418149603266314</v>
      </c>
      <c r="I24" s="17">
        <f t="shared" si="1"/>
        <v>2.4560185185185192E-2</v>
      </c>
      <c r="J24" s="32">
        <f t="shared" si="2"/>
        <v>5.7881672622132528E-2</v>
      </c>
    </row>
    <row r="25" spans="2:10" x14ac:dyDescent="0.25">
      <c r="B25" s="16" t="s">
        <v>5</v>
      </c>
      <c r="C25" s="17">
        <v>1.1307870370370371E-2</v>
      </c>
      <c r="D25" s="18">
        <f t="shared" si="0"/>
        <v>5.7177971557324285E-2</v>
      </c>
      <c r="E25" s="17">
        <v>2.9050925925925932E-3</v>
      </c>
      <c r="F25" s="18">
        <f t="shared" si="0"/>
        <v>3.8070681025329907E-2</v>
      </c>
      <c r="G25" s="17">
        <v>7.8125E-3</v>
      </c>
      <c r="H25" s="18">
        <f t="shared" si="4"/>
        <v>5.1999075571989822E-2</v>
      </c>
      <c r="I25" s="17">
        <f t="shared" si="1"/>
        <v>2.2025462962962962E-2</v>
      </c>
      <c r="J25" s="32">
        <f t="shared" si="2"/>
        <v>5.1908022148877547E-2</v>
      </c>
    </row>
    <row r="26" spans="2:10" x14ac:dyDescent="0.25">
      <c r="B26" s="16" t="s">
        <v>6</v>
      </c>
      <c r="C26" s="17">
        <v>4.3981481481481467E-3</v>
      </c>
      <c r="D26" s="18">
        <f t="shared" si="0"/>
        <v>2.2239129162521208E-2</v>
      </c>
      <c r="E26" s="17">
        <v>6.9444444444444447E-4</v>
      </c>
      <c r="F26" s="18">
        <f t="shared" si="0"/>
        <v>9.1005612012740808E-3</v>
      </c>
      <c r="G26" s="17">
        <v>3.8194444444444441E-4</v>
      </c>
      <c r="H26" s="18">
        <f t="shared" si="4"/>
        <v>2.5421770279639463E-3</v>
      </c>
      <c r="I26" s="17">
        <f t="shared" si="1"/>
        <v>5.4745370370370356E-3</v>
      </c>
      <c r="J26" s="32">
        <f t="shared" si="2"/>
        <v>1.2901993944518695E-2</v>
      </c>
    </row>
    <row r="27" spans="2:10" x14ac:dyDescent="0.25">
      <c r="B27" s="16" t="s">
        <v>78</v>
      </c>
      <c r="C27" s="17">
        <v>8.9814814814814809E-3</v>
      </c>
      <c r="D27" s="18">
        <f t="shared" si="0"/>
        <v>4.5414642710832794E-2</v>
      </c>
      <c r="E27" s="17">
        <v>2.0138888888888888E-3</v>
      </c>
      <c r="F27" s="18">
        <f t="shared" si="0"/>
        <v>2.6391627483694832E-2</v>
      </c>
      <c r="G27" s="17">
        <v>1.6319444444444445E-3</v>
      </c>
      <c r="H27" s="18">
        <f t="shared" si="4"/>
        <v>1.0862029119482319E-2</v>
      </c>
      <c r="I27" s="17">
        <f t="shared" si="1"/>
        <v>1.2627314814814815E-2</v>
      </c>
      <c r="J27" s="32">
        <f t="shared" si="2"/>
        <v>2.9759144595073783E-2</v>
      </c>
    </row>
    <row r="28" spans="2:10" x14ac:dyDescent="0.25">
      <c r="B28" s="16" t="s">
        <v>17</v>
      </c>
      <c r="C28" s="17">
        <v>3.6921296296296294E-3</v>
      </c>
      <c r="D28" s="18">
        <f t="shared" si="0"/>
        <v>1.866916369169544E-2</v>
      </c>
      <c r="E28" s="17">
        <v>1.5162037037037039E-3</v>
      </c>
      <c r="F28" s="18">
        <f t="shared" si="0"/>
        <v>1.9869558622781742E-2</v>
      </c>
      <c r="G28" s="17"/>
      <c r="H28" s="18"/>
      <c r="I28" s="17">
        <f t="shared" si="1"/>
        <v>5.208333333333333E-3</v>
      </c>
      <c r="J28" s="32">
        <f t="shared" si="2"/>
        <v>1.2274624260112926E-2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0.19776620370370371</v>
      </c>
      <c r="D30" s="26">
        <f t="shared" si="5"/>
        <v>0.99999999999999978</v>
      </c>
      <c r="E30" s="25">
        <f t="shared" si="5"/>
        <v>7.6307870370370359E-2</v>
      </c>
      <c r="F30" s="26">
        <f t="shared" si="5"/>
        <v>0.99999999999999989</v>
      </c>
      <c r="G30" s="25">
        <f t="shared" si="5"/>
        <v>0.15024305555555559</v>
      </c>
      <c r="H30" s="26">
        <f t="shared" si="5"/>
        <v>0.99999999999999978</v>
      </c>
      <c r="I30" s="25">
        <f t="shared" si="5"/>
        <v>0.42431712962962964</v>
      </c>
      <c r="J30" s="34">
        <f t="shared" si="5"/>
        <v>0.99999999999999989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113</v>
      </c>
      <c r="C32" s="153"/>
      <c r="D32" s="153"/>
      <c r="E32" s="153"/>
      <c r="F32" s="153"/>
      <c r="G32" s="153"/>
      <c r="H32" s="153"/>
      <c r="I32" s="153"/>
      <c r="J32" s="15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 enableFormatConditionsCalculation="0"/>
  <dimension ref="B1:J67"/>
  <sheetViews>
    <sheetView showGridLines="0" showZeros="0" topLeftCell="A4" zoomScale="110" zoomScaleNormal="110" zoomScaleSheetLayoutView="11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55" t="s">
        <v>35</v>
      </c>
      <c r="C3" s="156"/>
      <c r="D3" s="156"/>
      <c r="E3" s="156"/>
      <c r="F3" s="156"/>
      <c r="G3" s="156"/>
      <c r="H3" s="156"/>
      <c r="I3" s="156"/>
      <c r="J3" s="157"/>
    </row>
    <row r="4" spans="2:10" s="1" customFormat="1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s="1" customFormat="1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25">
      <c r="B7" s="16" t="s">
        <v>10</v>
      </c>
      <c r="C7" s="17">
        <v>1.0995370370370371E-2</v>
      </c>
      <c r="D7" s="18">
        <f t="shared" ref="D7:D28" si="0">C7/C$30</f>
        <v>1.2717877319339203E-2</v>
      </c>
      <c r="E7" s="17">
        <v>2.9976851851851848E-3</v>
      </c>
      <c r="F7" s="18">
        <f t="shared" ref="F7:F28" si="1">E7/E$30</f>
        <v>7.7212020033388977E-3</v>
      </c>
      <c r="G7" s="17">
        <v>6.4583333333333324E-3</v>
      </c>
      <c r="H7" s="18">
        <f t="shared" ref="H7:H27" si="2">G7/G$30</f>
        <v>1.7493808195128063E-2</v>
      </c>
      <c r="I7" s="17">
        <f>C7+E7+G7</f>
        <v>2.0451388888888887E-2</v>
      </c>
      <c r="J7" s="32">
        <f>I7/$I$30</f>
        <v>1.2608909725344118E-2</v>
      </c>
    </row>
    <row r="8" spans="2:10" s="1" customFormat="1" x14ac:dyDescent="0.25">
      <c r="B8" s="16" t="s">
        <v>13</v>
      </c>
      <c r="C8" s="17">
        <v>1.8969907407407401E-2</v>
      </c>
      <c r="D8" s="18">
        <f t="shared" si="0"/>
        <v>2.1941685185680994E-2</v>
      </c>
      <c r="E8" s="17">
        <v>8.1828703703703699E-3</v>
      </c>
      <c r="F8" s="18">
        <f t="shared" si="1"/>
        <v>2.1076794657762937E-2</v>
      </c>
      <c r="G8" s="17">
        <v>6.2268518518518506E-3</v>
      </c>
      <c r="H8" s="18">
        <f t="shared" si="2"/>
        <v>1.686678998024892E-2</v>
      </c>
      <c r="I8" s="17">
        <f t="shared" ref="I8:I27" si="3">C8+E8+G8</f>
        <v>3.337962962962962E-2</v>
      </c>
      <c r="J8" s="32">
        <f t="shared" ref="J8:J27" si="4">I8/$I$30</f>
        <v>2.0579567429480718E-2</v>
      </c>
    </row>
    <row r="9" spans="2:10" s="1" customFormat="1" x14ac:dyDescent="0.25">
      <c r="B9" s="16" t="s">
        <v>0</v>
      </c>
      <c r="C9" s="17">
        <v>0.18222222222222245</v>
      </c>
      <c r="D9" s="18">
        <f t="shared" si="0"/>
        <v>0.21076869527965963</v>
      </c>
      <c r="E9" s="17">
        <v>6.7384259259259269E-2</v>
      </c>
      <c r="F9" s="18">
        <f t="shared" si="1"/>
        <v>0.17356308132601958</v>
      </c>
      <c r="G9" s="17">
        <v>0.10353009259259259</v>
      </c>
      <c r="H9" s="18">
        <f t="shared" si="2"/>
        <v>0.28043389660469631</v>
      </c>
      <c r="I9" s="17">
        <f t="shared" si="3"/>
        <v>0.35313657407407434</v>
      </c>
      <c r="J9" s="32">
        <f t="shared" si="4"/>
        <v>0.21771954987548087</v>
      </c>
    </row>
    <row r="10" spans="2:10" s="1" customFormat="1" x14ac:dyDescent="0.25">
      <c r="B10" s="16" t="s">
        <v>8</v>
      </c>
      <c r="C10" s="17">
        <v>2.2962962962962966E-2</v>
      </c>
      <c r="D10" s="18">
        <f t="shared" si="0"/>
        <v>2.6560282738493667E-2</v>
      </c>
      <c r="E10" s="17">
        <v>4.1898148148148146E-3</v>
      </c>
      <c r="F10" s="18">
        <f t="shared" si="1"/>
        <v>1.0791795850226568E-2</v>
      </c>
      <c r="G10" s="17">
        <v>1.0358796296296297E-2</v>
      </c>
      <c r="H10" s="18">
        <f t="shared" si="2"/>
        <v>2.8059065115841612E-2</v>
      </c>
      <c r="I10" s="17">
        <f t="shared" si="3"/>
        <v>3.7511574074074079E-2</v>
      </c>
      <c r="J10" s="32">
        <f t="shared" si="4"/>
        <v>2.3127038154974699E-2</v>
      </c>
    </row>
    <row r="11" spans="2:10" s="1" customFormat="1" x14ac:dyDescent="0.25">
      <c r="B11" s="16" t="s">
        <v>26</v>
      </c>
      <c r="C11" s="17">
        <v>7.9861111111111105E-3</v>
      </c>
      <c r="D11" s="18">
        <f t="shared" si="0"/>
        <v>9.2371951056253142E-3</v>
      </c>
      <c r="E11" s="17">
        <v>8.9120370370370373E-4</v>
      </c>
      <c r="F11" s="18">
        <f t="shared" si="1"/>
        <v>2.2954924874791323E-3</v>
      </c>
      <c r="G11" s="17">
        <v>2.5115740740740736E-3</v>
      </c>
      <c r="H11" s="18">
        <f t="shared" si="2"/>
        <v>6.8031476314386911E-3</v>
      </c>
      <c r="I11" s="17">
        <f t="shared" si="3"/>
        <v>1.1388888888888888E-2</v>
      </c>
      <c r="J11" s="32">
        <f t="shared" si="4"/>
        <v>7.0215999828741431E-3</v>
      </c>
    </row>
    <row r="12" spans="2:10" s="1" customFormat="1" x14ac:dyDescent="0.25">
      <c r="B12" s="16" t="s">
        <v>3</v>
      </c>
      <c r="C12" s="17">
        <v>0.11531250000000005</v>
      </c>
      <c r="D12" s="18">
        <f t="shared" si="0"/>
        <v>0.13337706498165952</v>
      </c>
      <c r="E12" s="17">
        <v>3.484953703703704E-2</v>
      </c>
      <c r="F12" s="18">
        <f t="shared" si="1"/>
        <v>8.9762699737658019E-2</v>
      </c>
      <c r="G12" s="17">
        <v>7.281250000000003E-2</v>
      </c>
      <c r="H12" s="18">
        <f t="shared" si="2"/>
        <v>0.19722857949023426</v>
      </c>
      <c r="I12" s="17">
        <f t="shared" si="3"/>
        <v>0.22297453703703712</v>
      </c>
      <c r="J12" s="32">
        <f t="shared" si="4"/>
        <v>0.13747065413625045</v>
      </c>
    </row>
    <row r="13" spans="2:10" s="1" customFormat="1" x14ac:dyDescent="0.25">
      <c r="B13" s="16" t="s">
        <v>7</v>
      </c>
      <c r="C13" s="17">
        <v>1.9814814814814816E-2</v>
      </c>
      <c r="D13" s="18">
        <f t="shared" si="0"/>
        <v>2.2918953653377597E-2</v>
      </c>
      <c r="E13" s="17">
        <v>4.8726851851851848E-3</v>
      </c>
      <c r="F13" s="18">
        <f t="shared" si="1"/>
        <v>1.255067970426902E-2</v>
      </c>
      <c r="G13" s="17">
        <v>5.9722222222222225E-3</v>
      </c>
      <c r="H13" s="18">
        <f t="shared" si="2"/>
        <v>1.6177069943881867E-2</v>
      </c>
      <c r="I13" s="17">
        <f t="shared" si="3"/>
        <v>3.0659722222222224E-2</v>
      </c>
      <c r="J13" s="32">
        <f t="shared" si="4"/>
        <v>1.89026609295057E-2</v>
      </c>
    </row>
    <row r="14" spans="2:10" s="1" customFormat="1" x14ac:dyDescent="0.25">
      <c r="B14" s="16" t="s">
        <v>2</v>
      </c>
      <c r="C14" s="17">
        <v>6.1145833333333316E-2</v>
      </c>
      <c r="D14" s="18">
        <f t="shared" si="0"/>
        <v>7.0724785134809467E-2</v>
      </c>
      <c r="E14" s="17">
        <v>1.969907407407407E-2</v>
      </c>
      <c r="F14" s="18">
        <f t="shared" si="1"/>
        <v>5.0739327450512753E-2</v>
      </c>
      <c r="G14" s="17">
        <v>2.3634259259259258E-2</v>
      </c>
      <c r="H14" s="18">
        <f t="shared" si="2"/>
        <v>6.4018559739160416E-2</v>
      </c>
      <c r="I14" s="17">
        <f t="shared" si="3"/>
        <v>0.10447916666666664</v>
      </c>
      <c r="J14" s="32">
        <f t="shared" si="4"/>
        <v>6.4414616916061873E-2</v>
      </c>
    </row>
    <row r="15" spans="2:10" s="1" customFormat="1" x14ac:dyDescent="0.25">
      <c r="B15" s="16" t="s">
        <v>9</v>
      </c>
      <c r="C15" s="17">
        <v>4.6793981481481506E-2</v>
      </c>
      <c r="D15" s="18">
        <f t="shared" si="0"/>
        <v>5.4124608423250974E-2</v>
      </c>
      <c r="E15" s="17">
        <v>1.653935185185185E-2</v>
      </c>
      <c r="F15" s="18">
        <f t="shared" si="1"/>
        <v>4.2600763176723108E-2</v>
      </c>
      <c r="G15" s="17">
        <v>3.5995370370370374E-3</v>
      </c>
      <c r="H15" s="18">
        <f t="shared" si="2"/>
        <v>9.7501332413706607E-3</v>
      </c>
      <c r="I15" s="17">
        <f t="shared" si="3"/>
        <v>6.6932870370370393E-2</v>
      </c>
      <c r="J15" s="32">
        <f t="shared" si="4"/>
        <v>4.1266171444066246E-2</v>
      </c>
    </row>
    <row r="16" spans="2:10" s="1" customFormat="1" x14ac:dyDescent="0.25">
      <c r="B16" s="16" t="s">
        <v>1</v>
      </c>
      <c r="C16" s="17">
        <v>1.420138888888889E-2</v>
      </c>
      <c r="D16" s="18">
        <f t="shared" si="0"/>
        <v>1.6426142600872846E-2</v>
      </c>
      <c r="E16" s="17">
        <v>6.7245370370370375E-3</v>
      </c>
      <c r="F16" s="18">
        <f t="shared" si="1"/>
        <v>1.7320534223706181E-2</v>
      </c>
      <c r="G16" s="17">
        <v>5.7754629629629631E-3</v>
      </c>
      <c r="H16" s="18">
        <f t="shared" si="2"/>
        <v>1.5644104461234598E-2</v>
      </c>
      <c r="I16" s="17">
        <f t="shared" si="3"/>
        <v>2.6701388888888893E-2</v>
      </c>
      <c r="J16" s="32">
        <f t="shared" si="4"/>
        <v>1.6462226789116519E-2</v>
      </c>
    </row>
    <row r="17" spans="2:10" s="1" customFormat="1" x14ac:dyDescent="0.25">
      <c r="B17" s="16" t="s">
        <v>27</v>
      </c>
      <c r="C17" s="17">
        <v>1.7465277777777781E-2</v>
      </c>
      <c r="D17" s="18">
        <f t="shared" si="0"/>
        <v>2.0201344078824065E-2</v>
      </c>
      <c r="E17" s="17">
        <v>4.8958333333333328E-3</v>
      </c>
      <c r="F17" s="18">
        <f t="shared" si="1"/>
        <v>1.2610302885761983E-2</v>
      </c>
      <c r="G17" s="17">
        <v>6.1226851851851859E-3</v>
      </c>
      <c r="H17" s="18">
        <f t="shared" si="2"/>
        <v>1.6584631783553311E-2</v>
      </c>
      <c r="I17" s="17">
        <f t="shared" si="3"/>
        <v>2.8483796296296299E-2</v>
      </c>
      <c r="J17" s="32">
        <f t="shared" si="4"/>
        <v>1.7561135729525681E-2</v>
      </c>
    </row>
    <row r="18" spans="2:10" s="1" customFormat="1" x14ac:dyDescent="0.25">
      <c r="B18" s="16" t="s">
        <v>16</v>
      </c>
      <c r="C18" s="17">
        <v>2.5578703703703705E-3</v>
      </c>
      <c r="D18" s="18">
        <f t="shared" si="0"/>
        <v>2.9585798816568042E-3</v>
      </c>
      <c r="E18" s="17">
        <v>4.5833333333333334E-3</v>
      </c>
      <c r="F18" s="18">
        <f t="shared" si="1"/>
        <v>1.1805389935606965E-2</v>
      </c>
      <c r="G18" s="17"/>
      <c r="H18" s="18">
        <f t="shared" si="2"/>
        <v>0</v>
      </c>
      <c r="I18" s="17">
        <f t="shared" si="3"/>
        <v>7.1412037037037034E-3</v>
      </c>
      <c r="J18" s="32">
        <f t="shared" si="4"/>
        <v>4.4027715339769787E-3</v>
      </c>
    </row>
    <row r="19" spans="2:10" s="1" customFormat="1" x14ac:dyDescent="0.25">
      <c r="B19" s="16" t="s">
        <v>4</v>
      </c>
      <c r="C19" s="17">
        <v>6.4039351851851875E-2</v>
      </c>
      <c r="D19" s="18">
        <f t="shared" si="0"/>
        <v>7.4071594955688241E-2</v>
      </c>
      <c r="E19" s="17">
        <v>1.66550925925926E-2</v>
      </c>
      <c r="F19" s="18">
        <f t="shared" si="1"/>
        <v>4.2898879084187956E-2</v>
      </c>
      <c r="G19" s="17">
        <v>3.321759259259259E-2</v>
      </c>
      <c r="H19" s="18">
        <f t="shared" si="2"/>
        <v>8.9977113835156886E-2</v>
      </c>
      <c r="I19" s="17">
        <f t="shared" si="3"/>
        <v>0.11391203703703706</v>
      </c>
      <c r="J19" s="32">
        <f t="shared" si="4"/>
        <v>7.0230271373422096E-2</v>
      </c>
    </row>
    <row r="20" spans="2:10" s="1" customFormat="1" x14ac:dyDescent="0.25">
      <c r="B20" s="16" t="s">
        <v>14</v>
      </c>
      <c r="C20" s="17">
        <v>1.5810185185185184E-2</v>
      </c>
      <c r="D20" s="18">
        <f t="shared" si="0"/>
        <v>1.8286968861281422E-2</v>
      </c>
      <c r="E20" s="17">
        <v>5.1504629629629626E-3</v>
      </c>
      <c r="F20" s="18">
        <f t="shared" si="1"/>
        <v>1.3266157882184593E-2</v>
      </c>
      <c r="G20" s="17">
        <v>6.0879629629629634E-3</v>
      </c>
      <c r="H20" s="18">
        <f t="shared" si="2"/>
        <v>1.6490579051321438E-2</v>
      </c>
      <c r="I20" s="17">
        <f t="shared" si="3"/>
        <v>2.7048611111111107E-2</v>
      </c>
      <c r="J20" s="32">
        <f t="shared" si="4"/>
        <v>1.6676299959326089E-2</v>
      </c>
    </row>
    <row r="21" spans="2:10" s="1" customFormat="1" x14ac:dyDescent="0.25">
      <c r="B21" s="16" t="s">
        <v>11</v>
      </c>
      <c r="C21" s="17">
        <v>3.5428240740740732E-2</v>
      </c>
      <c r="D21" s="18">
        <f t="shared" si="0"/>
        <v>4.0978339446839256E-2</v>
      </c>
      <c r="E21" s="17">
        <v>4.6527777777777774E-3</v>
      </c>
      <c r="F21" s="18">
        <f t="shared" si="1"/>
        <v>1.1984259480085857E-2</v>
      </c>
      <c r="G21" s="17">
        <v>6.7824074074074071E-3</v>
      </c>
      <c r="H21" s="18">
        <f t="shared" si="2"/>
        <v>1.8371633695958865E-2</v>
      </c>
      <c r="I21" s="17">
        <f t="shared" si="3"/>
        <v>4.6863425925925919E-2</v>
      </c>
      <c r="J21" s="32">
        <f t="shared" si="4"/>
        <v>2.8892742205952646E-2</v>
      </c>
    </row>
    <row r="22" spans="2:10" s="1" customFormat="1" x14ac:dyDescent="0.25">
      <c r="B22" s="16" t="s">
        <v>15</v>
      </c>
      <c r="C22" s="17">
        <v>1.170138888888889E-2</v>
      </c>
      <c r="D22" s="18">
        <f t="shared" si="0"/>
        <v>1.3534498915633615E-2</v>
      </c>
      <c r="E22" s="17">
        <v>2.650462962962963E-3</v>
      </c>
      <c r="F22" s="18">
        <f t="shared" si="1"/>
        <v>6.8268542809444312E-3</v>
      </c>
      <c r="G22" s="17">
        <v>4.9189814814814816E-3</v>
      </c>
      <c r="H22" s="18">
        <f t="shared" si="2"/>
        <v>1.3324137066181772E-2</v>
      </c>
      <c r="I22" s="17">
        <f t="shared" si="3"/>
        <v>1.9270833333333334E-2</v>
      </c>
      <c r="J22" s="32">
        <f t="shared" si="4"/>
        <v>1.1881060946631555E-2</v>
      </c>
    </row>
    <row r="23" spans="2:10" s="1" customFormat="1" x14ac:dyDescent="0.25">
      <c r="B23" s="16" t="s">
        <v>71</v>
      </c>
      <c r="C23" s="17">
        <v>3.0682870370370367E-2</v>
      </c>
      <c r="D23" s="18">
        <f t="shared" si="0"/>
        <v>3.5489571340598131E-2</v>
      </c>
      <c r="E23" s="17">
        <v>5.3125000000000012E-3</v>
      </c>
      <c r="F23" s="18">
        <f t="shared" si="1"/>
        <v>1.3683520152635348E-2</v>
      </c>
      <c r="G23" s="17">
        <v>1.3078703703703702E-2</v>
      </c>
      <c r="H23" s="18">
        <f t="shared" si="2"/>
        <v>3.5426529140671528E-2</v>
      </c>
      <c r="I23" s="17">
        <f t="shared" si="3"/>
        <v>4.9074074074074076E-2</v>
      </c>
      <c r="J23" s="32">
        <f t="shared" si="4"/>
        <v>3.0255674722953631E-2</v>
      </c>
    </row>
    <row r="24" spans="2:10" s="1" customFormat="1" x14ac:dyDescent="0.25">
      <c r="B24" s="16" t="s">
        <v>12</v>
      </c>
      <c r="C24" s="17">
        <v>1.9201388888888893E-2</v>
      </c>
      <c r="D24" s="18">
        <f t="shared" si="0"/>
        <v>2.2209429971351308E-2</v>
      </c>
      <c r="E24" s="17">
        <v>3.831018518518519E-2</v>
      </c>
      <c r="F24" s="18">
        <f t="shared" si="1"/>
        <v>9.8676365370856209E-2</v>
      </c>
      <c r="G24" s="17">
        <v>2.9768518518518517E-2</v>
      </c>
      <c r="H24" s="18">
        <f t="shared" si="2"/>
        <v>8.0634542433457676E-2</v>
      </c>
      <c r="I24" s="17">
        <f t="shared" si="3"/>
        <v>8.7280092592592604E-2</v>
      </c>
      <c r="J24" s="32">
        <f t="shared" si="4"/>
        <v>5.3810859218347488E-2</v>
      </c>
    </row>
    <row r="25" spans="2:10" s="1" customFormat="1" x14ac:dyDescent="0.25">
      <c r="B25" s="16" t="s">
        <v>5</v>
      </c>
      <c r="C25" s="17">
        <v>5.3414351851851873E-2</v>
      </c>
      <c r="D25" s="18">
        <f t="shared" si="0"/>
        <v>6.1782109293421518E-2</v>
      </c>
      <c r="E25" s="17">
        <v>3.3425925925925928E-2</v>
      </c>
      <c r="F25" s="18">
        <f t="shared" si="1"/>
        <v>8.6095874075840698E-2</v>
      </c>
      <c r="G25" s="17">
        <v>1.8194444444444447E-2</v>
      </c>
      <c r="H25" s="18">
        <f t="shared" si="2"/>
        <v>4.9283631689500583E-2</v>
      </c>
      <c r="I25" s="17">
        <f t="shared" si="3"/>
        <v>0.10503472222222225</v>
      </c>
      <c r="J25" s="32">
        <f t="shared" si="4"/>
        <v>6.4757133988397234E-2</v>
      </c>
    </row>
    <row r="26" spans="2:10" s="1" customFormat="1" x14ac:dyDescent="0.25">
      <c r="B26" s="16" t="s">
        <v>6</v>
      </c>
      <c r="C26" s="17">
        <v>3.9293981481481478E-2</v>
      </c>
      <c r="D26" s="18">
        <f t="shared" si="0"/>
        <v>4.5449677367533255E-2</v>
      </c>
      <c r="E26" s="17">
        <v>1.7592592592592595E-3</v>
      </c>
      <c r="F26" s="18">
        <f t="shared" si="1"/>
        <v>4.5313617934652998E-3</v>
      </c>
      <c r="G26" s="17">
        <v>1.4583333333333336E-3</v>
      </c>
      <c r="H26" s="18">
        <f t="shared" si="2"/>
        <v>3.9502147537385963E-3</v>
      </c>
      <c r="I26" s="17">
        <f t="shared" si="3"/>
        <v>4.251157407407407E-2</v>
      </c>
      <c r="J26" s="32">
        <f t="shared" si="4"/>
        <v>2.620969180599261E-2</v>
      </c>
    </row>
    <row r="27" spans="2:10" s="1" customFormat="1" x14ac:dyDescent="0.25">
      <c r="B27" s="16" t="s">
        <v>78</v>
      </c>
      <c r="C27" s="17">
        <v>7.3240740740740773E-2</v>
      </c>
      <c r="D27" s="18">
        <f t="shared" si="0"/>
        <v>8.4714450186082646E-2</v>
      </c>
      <c r="E27" s="17">
        <v>0.1039351851851852</v>
      </c>
      <c r="F27" s="18">
        <f t="shared" si="1"/>
        <v>0.26770808490341053</v>
      </c>
      <c r="G27" s="17">
        <v>8.6689814814814806E-3</v>
      </c>
      <c r="H27" s="18">
        <f t="shared" si="2"/>
        <v>2.348183214722387E-2</v>
      </c>
      <c r="I27" s="17">
        <f t="shared" si="3"/>
        <v>0.18584490740740744</v>
      </c>
      <c r="J27" s="32">
        <f t="shared" si="4"/>
        <v>0.11457909646850625</v>
      </c>
    </row>
    <row r="28" spans="2:10" s="1" customFormat="1" x14ac:dyDescent="0.25">
      <c r="B28" s="16" t="s">
        <v>17</v>
      </c>
      <c r="C28" s="17">
        <v>1.3194444444444445E-3</v>
      </c>
      <c r="D28" s="18">
        <f t="shared" si="0"/>
        <v>1.5261452783207044E-3</v>
      </c>
      <c r="E28" s="17">
        <v>5.7870370370370367E-4</v>
      </c>
      <c r="F28" s="18">
        <f t="shared" si="1"/>
        <v>1.4905795373241115E-3</v>
      </c>
      <c r="G28" s="17"/>
      <c r="H28" s="18"/>
      <c r="I28" s="17">
        <f>C28+E28+G28</f>
        <v>1.8981481481481482E-3</v>
      </c>
      <c r="J28" s="32">
        <f>I28/$I$30</f>
        <v>1.1702666638123574E-3</v>
      </c>
    </row>
    <row r="29" spans="2:10" s="1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 x14ac:dyDescent="0.3">
      <c r="B30" s="24" t="s">
        <v>29</v>
      </c>
      <c r="C30" s="25">
        <f t="shared" ref="C30:J30" si="5">SUM(C7:C28)</f>
        <v>0.8645601851851854</v>
      </c>
      <c r="D30" s="26">
        <f t="shared" si="5"/>
        <v>1.0000000000000002</v>
      </c>
      <c r="E30" s="25">
        <f t="shared" si="5"/>
        <v>0.38824074074074072</v>
      </c>
      <c r="F30" s="26">
        <f t="shared" si="5"/>
        <v>1.0000000000000002</v>
      </c>
      <c r="G30" s="25">
        <f t="shared" si="5"/>
        <v>0.36917824074074079</v>
      </c>
      <c r="H30" s="26">
        <f t="shared" si="5"/>
        <v>0.99999999999999978</v>
      </c>
      <c r="I30" s="25">
        <f t="shared" si="5"/>
        <v>1.6219791666666672</v>
      </c>
      <c r="J30" s="34">
        <f t="shared" si="5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116</v>
      </c>
      <c r="C32" s="153"/>
      <c r="D32" s="153"/>
      <c r="E32" s="153"/>
      <c r="F32" s="153"/>
      <c r="G32" s="153"/>
      <c r="H32" s="153"/>
      <c r="I32" s="153"/>
      <c r="J32" s="154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 enableFormatConditionsCalculation="0"/>
  <dimension ref="B2:J34"/>
  <sheetViews>
    <sheetView showGridLines="0" showZeros="0" topLeftCell="A4" zoomScale="110" zoomScaleNormal="110" zoomScaleSheetLayoutView="11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92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1.1192129629629628E-2</v>
      </c>
      <c r="D7" s="18">
        <f t="shared" ref="D7:D28" si="0">C7/C$30</f>
        <v>1.0535490548564574E-2</v>
      </c>
      <c r="E7" s="17">
        <v>3.0787037037037033E-3</v>
      </c>
      <c r="F7" s="18">
        <f t="shared" ref="F7:F28" si="1">E7/E$30</f>
        <v>6.6273014923885687E-3</v>
      </c>
      <c r="G7" s="17">
        <v>6.4583333333333324E-3</v>
      </c>
      <c r="H7" s="18">
        <f t="shared" ref="H7:H28" si="2">G7/G$30</f>
        <v>1.2433709167075185E-2</v>
      </c>
      <c r="I7" s="17">
        <f>C7+E7+G7</f>
        <v>2.0729166666666663E-2</v>
      </c>
      <c r="J7" s="32">
        <f>I7/$I$30</f>
        <v>1.0130090497737552E-2</v>
      </c>
    </row>
    <row r="8" spans="2:10" x14ac:dyDescent="0.25">
      <c r="B8" s="16" t="s">
        <v>13</v>
      </c>
      <c r="C8" s="17">
        <v>1.9652777777777769E-2</v>
      </c>
      <c r="D8" s="18">
        <f t="shared" si="0"/>
        <v>1.8499754861905523E-2</v>
      </c>
      <c r="E8" s="17">
        <v>8.2986111111111108E-3</v>
      </c>
      <c r="F8" s="18">
        <f t="shared" si="1"/>
        <v>1.7863816428731596E-2</v>
      </c>
      <c r="G8" s="17">
        <v>6.3078703703703691E-3</v>
      </c>
      <c r="H8" s="18">
        <f t="shared" si="2"/>
        <v>1.2144034939168415E-2</v>
      </c>
      <c r="I8" s="17">
        <f t="shared" ref="I8:I28" si="3">C8+E8+G8</f>
        <v>3.4259259259259246E-2</v>
      </c>
      <c r="J8" s="32">
        <f t="shared" ref="J8:J28" si="4">I8/$I$30</f>
        <v>1.674208144796379E-2</v>
      </c>
    </row>
    <row r="9" spans="2:10" x14ac:dyDescent="0.25">
      <c r="B9" s="16" t="s">
        <v>0</v>
      </c>
      <c r="C9" s="17">
        <v>0.20626157407407419</v>
      </c>
      <c r="D9" s="18">
        <f t="shared" si="0"/>
        <v>0.19416026583864468</v>
      </c>
      <c r="E9" s="17">
        <v>7.829861111111111E-2</v>
      </c>
      <c r="F9" s="18">
        <f t="shared" si="1"/>
        <v>0.1685477240451454</v>
      </c>
      <c r="G9" s="17">
        <v>0.11873842592592587</v>
      </c>
      <c r="H9" s="18">
        <f t="shared" si="2"/>
        <v>0.22859753108427291</v>
      </c>
      <c r="I9" s="17">
        <f t="shared" si="3"/>
        <v>0.4032986111111112</v>
      </c>
      <c r="J9" s="32">
        <f t="shared" si="4"/>
        <v>0.19708710407239818</v>
      </c>
    </row>
    <row r="10" spans="2:10" x14ac:dyDescent="0.25">
      <c r="B10" s="16" t="s">
        <v>8</v>
      </c>
      <c r="C10" s="17">
        <v>3.229166666666667E-2</v>
      </c>
      <c r="D10" s="18">
        <f t="shared" si="0"/>
        <v>3.0397123713024991E-2</v>
      </c>
      <c r="E10" s="17">
        <v>7.3379629629629637E-3</v>
      </c>
      <c r="F10" s="18">
        <f t="shared" si="1"/>
        <v>1.5795899045768245E-2</v>
      </c>
      <c r="G10" s="17">
        <v>1.466435185185185E-2</v>
      </c>
      <c r="H10" s="18">
        <f t="shared" si="2"/>
        <v>2.8232095904452078E-2</v>
      </c>
      <c r="I10" s="17">
        <f t="shared" si="3"/>
        <v>5.4293981481481485E-2</v>
      </c>
      <c r="J10" s="32">
        <f t="shared" si="4"/>
        <v>2.6532805429864248E-2</v>
      </c>
    </row>
    <row r="11" spans="2:10" x14ac:dyDescent="0.25">
      <c r="B11" s="16" t="s">
        <v>26</v>
      </c>
      <c r="C11" s="17">
        <v>9.2708333333333323E-3</v>
      </c>
      <c r="D11" s="18">
        <f t="shared" si="0"/>
        <v>8.7269161627716897E-3</v>
      </c>
      <c r="E11" s="17">
        <v>2.0370370370370369E-3</v>
      </c>
      <c r="F11" s="18">
        <f t="shared" si="1"/>
        <v>4.3849814385728877E-3</v>
      </c>
      <c r="G11" s="17">
        <v>2.5115740740740736E-3</v>
      </c>
      <c r="H11" s="18">
        <f t="shared" si="2"/>
        <v>4.8353313427514609E-3</v>
      </c>
      <c r="I11" s="17">
        <f t="shared" si="3"/>
        <v>1.3819444444444443E-2</v>
      </c>
      <c r="J11" s="32">
        <f t="shared" si="4"/>
        <v>6.7533936651583693E-3</v>
      </c>
    </row>
    <row r="12" spans="2:10" x14ac:dyDescent="0.25">
      <c r="B12" s="16" t="s">
        <v>3</v>
      </c>
      <c r="C12" s="17">
        <v>0.14534722222222238</v>
      </c>
      <c r="D12" s="18">
        <f t="shared" si="0"/>
        <v>0.13681974178787393</v>
      </c>
      <c r="E12" s="17">
        <v>4.7546296296296302E-2</v>
      </c>
      <c r="F12" s="18">
        <f t="shared" si="1"/>
        <v>0.10234945312305356</v>
      </c>
      <c r="G12" s="17">
        <v>8.9791666666666645E-2</v>
      </c>
      <c r="H12" s="18">
        <f t="shared" si="2"/>
        <v>0.17286866616159369</v>
      </c>
      <c r="I12" s="17">
        <f t="shared" si="3"/>
        <v>0.28268518518518532</v>
      </c>
      <c r="J12" s="32">
        <f t="shared" si="4"/>
        <v>0.13814479638009053</v>
      </c>
    </row>
    <row r="13" spans="2:10" x14ac:dyDescent="0.25">
      <c r="B13" s="16" t="s">
        <v>7</v>
      </c>
      <c r="C13" s="17">
        <v>2.2465277777777785E-2</v>
      </c>
      <c r="D13" s="18">
        <f t="shared" si="0"/>
        <v>2.1147246282072232E-2</v>
      </c>
      <c r="E13" s="17">
        <v>6.6782407407407389E-3</v>
      </c>
      <c r="F13" s="18">
        <f t="shared" si="1"/>
        <v>1.4375763011684976E-2</v>
      </c>
      <c r="G13" s="17">
        <v>8.2638888888888866E-3</v>
      </c>
      <c r="H13" s="18">
        <f t="shared" si="2"/>
        <v>1.5909799901956418E-2</v>
      </c>
      <c r="I13" s="17">
        <f t="shared" si="3"/>
        <v>3.740740740740741E-2</v>
      </c>
      <c r="J13" s="32">
        <f t="shared" si="4"/>
        <v>1.8280542986425338E-2</v>
      </c>
    </row>
    <row r="14" spans="2:10" x14ac:dyDescent="0.25">
      <c r="B14" s="16" t="s">
        <v>2</v>
      </c>
      <c r="C14" s="17">
        <v>7.0405092592592616E-2</v>
      </c>
      <c r="D14" s="18">
        <f t="shared" si="0"/>
        <v>6.6274445715530844E-2</v>
      </c>
      <c r="E14" s="17">
        <v>2.4074074074074067E-2</v>
      </c>
      <c r="F14" s="18">
        <f t="shared" si="1"/>
        <v>5.1822507910406844E-2</v>
      </c>
      <c r="G14" s="17">
        <v>2.7002314814814805E-2</v>
      </c>
      <c r="H14" s="18">
        <f t="shared" si="2"/>
        <v>5.1985382592807168E-2</v>
      </c>
      <c r="I14" s="17">
        <f t="shared" si="3"/>
        <v>0.1214814814814815</v>
      </c>
      <c r="J14" s="32">
        <f t="shared" si="4"/>
        <v>5.9366515837104068E-2</v>
      </c>
    </row>
    <row r="15" spans="2:10" x14ac:dyDescent="0.25">
      <c r="B15" s="16" t="s">
        <v>9</v>
      </c>
      <c r="C15" s="17">
        <v>6.0000000000000039E-2</v>
      </c>
      <c r="D15" s="18">
        <f t="shared" si="0"/>
        <v>5.6479816963556147E-2</v>
      </c>
      <c r="E15" s="17">
        <v>2.2291666666666661E-2</v>
      </c>
      <c r="F15" s="18">
        <f t="shared" si="1"/>
        <v>4.7985649151655575E-2</v>
      </c>
      <c r="G15" s="17">
        <v>8.518518518518519E-3</v>
      </c>
      <c r="H15" s="18">
        <f t="shared" si="2"/>
        <v>1.6400017826106339E-2</v>
      </c>
      <c r="I15" s="17">
        <f t="shared" si="3"/>
        <v>9.081018518518523E-2</v>
      </c>
      <c r="J15" s="32">
        <f t="shared" si="4"/>
        <v>4.4377828054298657E-2</v>
      </c>
    </row>
    <row r="16" spans="2:10" x14ac:dyDescent="0.25">
      <c r="B16" s="16" t="s">
        <v>1</v>
      </c>
      <c r="C16" s="17">
        <v>1.9351851851851856E-2</v>
      </c>
      <c r="D16" s="18">
        <f t="shared" si="0"/>
        <v>1.821648417497412E-2</v>
      </c>
      <c r="E16" s="17">
        <v>9.5601851851851837E-3</v>
      </c>
      <c r="F16" s="18">
        <f t="shared" si="1"/>
        <v>2.0579515160575029E-2</v>
      </c>
      <c r="G16" s="17">
        <v>9.6990740740740735E-3</v>
      </c>
      <c r="H16" s="18">
        <f t="shared" si="2"/>
        <v>1.8672846383528684E-2</v>
      </c>
      <c r="I16" s="17">
        <f t="shared" si="3"/>
        <v>3.8611111111111117E-2</v>
      </c>
      <c r="J16" s="32">
        <f t="shared" si="4"/>
        <v>1.8868778280542984E-2</v>
      </c>
    </row>
    <row r="17" spans="2:10" x14ac:dyDescent="0.25">
      <c r="B17" s="16" t="s">
        <v>27</v>
      </c>
      <c r="C17" s="17">
        <v>2.4814814814814824E-2</v>
      </c>
      <c r="D17" s="18">
        <f t="shared" si="0"/>
        <v>2.3358936645421362E-2</v>
      </c>
      <c r="E17" s="17">
        <v>8.6458333333333352E-3</v>
      </c>
      <c r="F17" s="18">
        <f t="shared" si="1"/>
        <v>1.8611256446670162E-2</v>
      </c>
      <c r="G17" s="17">
        <v>1.1319444444444446E-2</v>
      </c>
      <c r="H17" s="18">
        <f t="shared" si="2"/>
        <v>2.1792414991755438E-2</v>
      </c>
      <c r="I17" s="17">
        <f t="shared" si="3"/>
        <v>4.47800925925926E-2</v>
      </c>
      <c r="J17" s="32">
        <f t="shared" si="4"/>
        <v>2.1883484162895928E-2</v>
      </c>
    </row>
    <row r="18" spans="2:10" x14ac:dyDescent="0.25">
      <c r="B18" s="16" t="s">
        <v>16</v>
      </c>
      <c r="C18" s="17">
        <v>3.3101851851851851E-3</v>
      </c>
      <c r="D18" s="18">
        <f t="shared" si="0"/>
        <v>3.1159775562455724E-3</v>
      </c>
      <c r="E18" s="17">
        <v>5.416666666666666E-3</v>
      </c>
      <c r="F18" s="18">
        <f t="shared" si="1"/>
        <v>1.1660064279841542E-2</v>
      </c>
      <c r="G18" s="17"/>
      <c r="H18" s="18">
        <f t="shared" si="2"/>
        <v>0</v>
      </c>
      <c r="I18" s="17">
        <f t="shared" si="3"/>
        <v>8.7268518518518502E-3</v>
      </c>
      <c r="J18" s="32">
        <f t="shared" si="4"/>
        <v>4.2647058823529396E-3</v>
      </c>
    </row>
    <row r="19" spans="2:10" x14ac:dyDescent="0.25">
      <c r="B19" s="16" t="s">
        <v>4</v>
      </c>
      <c r="C19" s="17">
        <v>7.1666666666666684E-2</v>
      </c>
      <c r="D19" s="18">
        <f t="shared" si="0"/>
        <v>6.7462003595358699E-2</v>
      </c>
      <c r="E19" s="17">
        <v>1.9780092592592596E-2</v>
      </c>
      <c r="F19" s="18">
        <f t="shared" si="1"/>
        <v>4.2579166355233337E-2</v>
      </c>
      <c r="G19" s="17">
        <v>3.8553240740740728E-2</v>
      </c>
      <c r="H19" s="18">
        <f t="shared" si="2"/>
        <v>7.4223450242880712E-2</v>
      </c>
      <c r="I19" s="17">
        <f t="shared" si="3"/>
        <v>0.13</v>
      </c>
      <c r="J19" s="32">
        <f t="shared" si="4"/>
        <v>6.3529411764705876E-2</v>
      </c>
    </row>
    <row r="20" spans="2:10" x14ac:dyDescent="0.25">
      <c r="B20" s="16" t="s">
        <v>14</v>
      </c>
      <c r="C20" s="17">
        <v>2.4340277777777759E-2</v>
      </c>
      <c r="D20" s="18">
        <f t="shared" si="0"/>
        <v>2.2912240562183335E-2</v>
      </c>
      <c r="E20" s="17">
        <v>8.9930555555555545E-3</v>
      </c>
      <c r="F20" s="18">
        <f t="shared" si="1"/>
        <v>1.9358696464608714E-2</v>
      </c>
      <c r="G20" s="17">
        <v>1.0902777777777775E-2</v>
      </c>
      <c r="H20" s="18">
        <f t="shared" si="2"/>
        <v>2.0990240206782838E-2</v>
      </c>
      <c r="I20" s="17">
        <f t="shared" si="3"/>
        <v>4.4236111111111087E-2</v>
      </c>
      <c r="J20" s="32">
        <f t="shared" si="4"/>
        <v>2.1617647058823512E-2</v>
      </c>
    </row>
    <row r="21" spans="2:10" x14ac:dyDescent="0.25">
      <c r="B21" s="16" t="s">
        <v>11</v>
      </c>
      <c r="C21" s="17">
        <v>4.2962962962962939E-2</v>
      </c>
      <c r="D21" s="18">
        <f t="shared" si="0"/>
        <v>4.0442338072669781E-2</v>
      </c>
      <c r="E21" s="17">
        <v>5.7638888888888896E-3</v>
      </c>
      <c r="F21" s="18">
        <f t="shared" si="1"/>
        <v>1.2407504297780106E-2</v>
      </c>
      <c r="G21" s="17">
        <v>1.2430555555555558E-2</v>
      </c>
      <c r="H21" s="18">
        <f t="shared" si="2"/>
        <v>2.3931547751682353E-2</v>
      </c>
      <c r="I21" s="17">
        <f t="shared" si="3"/>
        <v>6.1157407407407383E-2</v>
      </c>
      <c r="J21" s="32">
        <f t="shared" si="4"/>
        <v>2.9886877828054281E-2</v>
      </c>
    </row>
    <row r="22" spans="2:10" x14ac:dyDescent="0.25">
      <c r="B22" s="16" t="s">
        <v>15</v>
      </c>
      <c r="C22" s="17">
        <v>2.1782407407407403E-2</v>
      </c>
      <c r="D22" s="18">
        <f t="shared" si="0"/>
        <v>2.0504439723266314E-2</v>
      </c>
      <c r="E22" s="17">
        <v>7.1296296296296281E-3</v>
      </c>
      <c r="F22" s="18">
        <f t="shared" si="1"/>
        <v>1.5347435035005106E-2</v>
      </c>
      <c r="G22" s="17">
        <v>1.2175925925925927E-2</v>
      </c>
      <c r="H22" s="18">
        <f t="shared" si="2"/>
        <v>2.3441329827532432E-2</v>
      </c>
      <c r="I22" s="17">
        <f t="shared" si="3"/>
        <v>4.1087962962962958E-2</v>
      </c>
      <c r="J22" s="32">
        <f t="shared" si="4"/>
        <v>2.0079185520361986E-2</v>
      </c>
    </row>
    <row r="23" spans="2:10" x14ac:dyDescent="0.25">
      <c r="B23" s="16" t="s">
        <v>71</v>
      </c>
      <c r="C23" s="17">
        <v>5.9027777777777804E-2</v>
      </c>
      <c r="D23" s="18">
        <f t="shared" si="0"/>
        <v>5.5564634744239255E-2</v>
      </c>
      <c r="E23" s="17">
        <v>1.1909722222222219E-2</v>
      </c>
      <c r="F23" s="18">
        <f t="shared" si="1"/>
        <v>2.5637192615292619E-2</v>
      </c>
      <c r="G23" s="17">
        <v>5.5509259259259279E-2</v>
      </c>
      <c r="H23" s="18">
        <f t="shared" si="2"/>
        <v>0.10686750746468211</v>
      </c>
      <c r="I23" s="17">
        <f t="shared" si="3"/>
        <v>0.1264467592592593</v>
      </c>
      <c r="J23" s="32">
        <f t="shared" si="4"/>
        <v>6.1792986425339376E-2</v>
      </c>
    </row>
    <row r="24" spans="2:10" x14ac:dyDescent="0.25">
      <c r="B24" s="16" t="s">
        <v>12</v>
      </c>
      <c r="C24" s="17">
        <v>2.2534722222222227E-2</v>
      </c>
      <c r="D24" s="18">
        <f t="shared" si="0"/>
        <v>2.1212616440594863E-2</v>
      </c>
      <c r="E24" s="17">
        <v>4.0879629629629627E-2</v>
      </c>
      <c r="F24" s="18">
        <f t="shared" si="1"/>
        <v>8.799860477863318E-2</v>
      </c>
      <c r="G24" s="17">
        <v>4.8425925925925921E-2</v>
      </c>
      <c r="H24" s="18">
        <f t="shared" si="2"/>
        <v>9.3230536120147992E-2</v>
      </c>
      <c r="I24" s="17">
        <f t="shared" si="3"/>
        <v>0.11184027777777777</v>
      </c>
      <c r="J24" s="32">
        <f t="shared" si="4"/>
        <v>5.46549773755656E-2</v>
      </c>
    </row>
    <row r="25" spans="2:10" x14ac:dyDescent="0.25">
      <c r="B25" s="16" t="s">
        <v>5</v>
      </c>
      <c r="C25" s="17">
        <v>6.472222222222225E-2</v>
      </c>
      <c r="D25" s="18">
        <f t="shared" si="0"/>
        <v>6.0924987743095273E-2</v>
      </c>
      <c r="E25" s="17">
        <v>3.6331018518518519E-2</v>
      </c>
      <c r="F25" s="18">
        <f t="shared" si="1"/>
        <v>7.8207140543638046E-2</v>
      </c>
      <c r="G25" s="17">
        <v>2.600694444444444E-2</v>
      </c>
      <c r="H25" s="18">
        <f t="shared" si="2"/>
        <v>5.0069076162039317E-2</v>
      </c>
      <c r="I25" s="17">
        <f t="shared" si="3"/>
        <v>0.12706018518518519</v>
      </c>
      <c r="J25" s="32">
        <f t="shared" si="4"/>
        <v>6.2092760180995465E-2</v>
      </c>
    </row>
    <row r="26" spans="2:10" x14ac:dyDescent="0.25">
      <c r="B26" s="16" t="s">
        <v>6</v>
      </c>
      <c r="C26" s="17">
        <v>4.3692129629629629E-2</v>
      </c>
      <c r="D26" s="18">
        <f t="shared" si="0"/>
        <v>4.1128724737157465E-2</v>
      </c>
      <c r="E26" s="17">
        <v>2.453703703703704E-3</v>
      </c>
      <c r="F26" s="18">
        <f t="shared" si="1"/>
        <v>5.2819094600991615E-3</v>
      </c>
      <c r="G26" s="17">
        <v>1.8402777777777779E-3</v>
      </c>
      <c r="H26" s="18">
        <f t="shared" si="2"/>
        <v>3.5429386336289512E-3</v>
      </c>
      <c r="I26" s="17">
        <f t="shared" si="3"/>
        <v>4.7986111111111111E-2</v>
      </c>
      <c r="J26" s="32">
        <f t="shared" si="4"/>
        <v>2.3450226244343887E-2</v>
      </c>
    </row>
    <row r="27" spans="2:10" x14ac:dyDescent="0.25">
      <c r="B27" s="16" t="s">
        <v>78</v>
      </c>
      <c r="C27" s="17">
        <v>8.222222222222228E-2</v>
      </c>
      <c r="D27" s="18">
        <f t="shared" si="0"/>
        <v>7.7398267690799161E-2</v>
      </c>
      <c r="E27" s="17">
        <v>0.10594907407407404</v>
      </c>
      <c r="F27" s="18">
        <f t="shared" si="1"/>
        <v>0.22806886414031935</v>
      </c>
      <c r="G27" s="17">
        <v>1.0300925925925925E-2</v>
      </c>
      <c r="H27" s="18">
        <f t="shared" si="2"/>
        <v>1.9831543295155761E-2</v>
      </c>
      <c r="I27" s="17">
        <f t="shared" si="3"/>
        <v>0.19847222222222224</v>
      </c>
      <c r="J27" s="32">
        <f t="shared" si="4"/>
        <v>9.6990950226244335E-2</v>
      </c>
    </row>
    <row r="28" spans="2:10" x14ac:dyDescent="0.25">
      <c r="B28" s="16" t="s">
        <v>17</v>
      </c>
      <c r="C28" s="17">
        <v>5.0115740740740737E-3</v>
      </c>
      <c r="D28" s="18">
        <f t="shared" si="0"/>
        <v>4.7175464400501148E-3</v>
      </c>
      <c r="E28" s="17">
        <v>2.0949074074074073E-3</v>
      </c>
      <c r="F28" s="18">
        <f t="shared" si="1"/>
        <v>4.5095547748959814E-3</v>
      </c>
      <c r="G28" s="17"/>
      <c r="H28" s="18">
        <f t="shared" si="2"/>
        <v>0</v>
      </c>
      <c r="I28" s="17">
        <f t="shared" si="3"/>
        <v>7.106481481481481E-3</v>
      </c>
      <c r="J28" s="32">
        <f t="shared" si="4"/>
        <v>3.4728506787330307E-3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1.0623263888888894</v>
      </c>
      <c r="D30" s="26">
        <f t="shared" si="5"/>
        <v>0.99999999999999989</v>
      </c>
      <c r="E30" s="25">
        <f t="shared" si="5"/>
        <v>0.46454861111111106</v>
      </c>
      <c r="F30" s="26">
        <f t="shared" si="5"/>
        <v>1.0000000000000002</v>
      </c>
      <c r="G30" s="25">
        <f t="shared" si="5"/>
        <v>0.51942129629629608</v>
      </c>
      <c r="H30" s="26">
        <f t="shared" si="5"/>
        <v>1.0000000000000002</v>
      </c>
      <c r="I30" s="25">
        <f t="shared" si="5"/>
        <v>2.0462962962962967</v>
      </c>
      <c r="J30" s="34">
        <f t="shared" si="5"/>
        <v>1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52" t="s">
        <v>114</v>
      </c>
      <c r="C32" s="153"/>
      <c r="D32" s="153"/>
      <c r="E32" s="153"/>
      <c r="F32" s="153"/>
      <c r="G32" s="153"/>
      <c r="H32" s="153"/>
      <c r="I32" s="153"/>
      <c r="J32" s="154"/>
    </row>
    <row r="34" spans="3:3" x14ac:dyDescent="0.2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93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4.6064814814814822E-3</v>
      </c>
      <c r="D7" s="39">
        <f t="shared" ref="D7:D28" si="0">C7/C$30</f>
        <v>8.0075649357181644E-3</v>
      </c>
      <c r="E7" s="38">
        <v>3.4722222222222224E-4</v>
      </c>
      <c r="F7" s="39">
        <f t="shared" ref="F7:F28" si="1">E7/E$30</f>
        <v>4.8387096774193559E-3</v>
      </c>
      <c r="G7" s="38">
        <f>C7+E7</f>
        <v>4.9537037037037041E-3</v>
      </c>
      <c r="H7" s="43">
        <f>G7/$G$30</f>
        <v>7.6561186340625724E-3</v>
      </c>
    </row>
    <row r="8" spans="2:8" s="1" customFormat="1" x14ac:dyDescent="0.25">
      <c r="B8" s="42" t="s">
        <v>13</v>
      </c>
      <c r="C8" s="38">
        <v>9.9768518518518531E-3</v>
      </c>
      <c r="D8" s="39">
        <f t="shared" si="0"/>
        <v>1.7343017524093111E-2</v>
      </c>
      <c r="E8" s="38">
        <v>7.1759259259259248E-4</v>
      </c>
      <c r="F8" s="39">
        <f t="shared" si="1"/>
        <v>0.01</v>
      </c>
      <c r="G8" s="38">
        <f t="shared" ref="G8:G28" si="2">C8+E8</f>
        <v>1.0694444444444446E-2</v>
      </c>
      <c r="H8" s="43">
        <f t="shared" ref="H8:H27" si="3">G8/$G$30</f>
        <v>1.652862994830331E-2</v>
      </c>
    </row>
    <row r="9" spans="2:8" s="1" customFormat="1" x14ac:dyDescent="0.25">
      <c r="B9" s="42" t="s">
        <v>0</v>
      </c>
      <c r="C9" s="38">
        <v>8.2314814814814855E-2</v>
      </c>
      <c r="D9" s="39">
        <f t="shared" si="0"/>
        <v>0.14308995432871258</v>
      </c>
      <c r="E9" s="38">
        <v>1.7847222222222223E-2</v>
      </c>
      <c r="F9" s="39">
        <f t="shared" si="1"/>
        <v>0.2487096774193549</v>
      </c>
      <c r="G9" s="38">
        <f t="shared" si="2"/>
        <v>0.10016203703703708</v>
      </c>
      <c r="H9" s="43">
        <f t="shared" si="3"/>
        <v>0.15480385668032132</v>
      </c>
    </row>
    <row r="10" spans="2:8" s="1" customFormat="1" x14ac:dyDescent="0.25">
      <c r="B10" s="42" t="s">
        <v>8</v>
      </c>
      <c r="C10" s="38">
        <v>1.101851851851852E-2</v>
      </c>
      <c r="D10" s="39">
        <f t="shared" si="0"/>
        <v>1.9153773414079631E-2</v>
      </c>
      <c r="E10" s="38">
        <v>3.7499999999999999E-3</v>
      </c>
      <c r="F10" s="39">
        <f t="shared" si="1"/>
        <v>5.2258064516129042E-2</v>
      </c>
      <c r="G10" s="38">
        <f t="shared" si="2"/>
        <v>1.4768518518518519E-2</v>
      </c>
      <c r="H10" s="43">
        <f t="shared" si="3"/>
        <v>2.2825250880990286E-2</v>
      </c>
    </row>
    <row r="11" spans="2:8" s="1" customFormat="1" x14ac:dyDescent="0.25">
      <c r="B11" s="42" t="s">
        <v>26</v>
      </c>
      <c r="C11" s="38">
        <v>2.7777777777777778E-4</v>
      </c>
      <c r="D11" s="39">
        <f t="shared" si="0"/>
        <v>4.828682373297385E-4</v>
      </c>
      <c r="E11" s="38">
        <v>1.8518518518518518E-4</v>
      </c>
      <c r="F11" s="39">
        <f t="shared" si="1"/>
        <v>2.580645161290323E-3</v>
      </c>
      <c r="G11" s="38">
        <f t="shared" si="2"/>
        <v>4.6296296296296298E-4</v>
      </c>
      <c r="H11" s="43">
        <f t="shared" si="3"/>
        <v>7.1552510598715628E-4</v>
      </c>
    </row>
    <row r="12" spans="2:8" s="1" customFormat="1" x14ac:dyDescent="0.25">
      <c r="B12" s="42" t="s">
        <v>3</v>
      </c>
      <c r="C12" s="38">
        <v>6.7696759259259262E-2</v>
      </c>
      <c r="D12" s="39">
        <f t="shared" si="0"/>
        <v>0.11767901333923503</v>
      </c>
      <c r="E12" s="38">
        <v>1.4247685185185177E-2</v>
      </c>
      <c r="F12" s="39">
        <f t="shared" si="1"/>
        <v>0.19854838709677414</v>
      </c>
      <c r="G12" s="38">
        <f t="shared" si="2"/>
        <v>8.1944444444444445E-2</v>
      </c>
      <c r="H12" s="43">
        <f t="shared" si="3"/>
        <v>0.12664794375972666</v>
      </c>
    </row>
    <row r="13" spans="2:8" s="1" customFormat="1" x14ac:dyDescent="0.25">
      <c r="B13" s="42" t="s">
        <v>7</v>
      </c>
      <c r="C13" s="38">
        <v>2.1585648148148145E-2</v>
      </c>
      <c r="D13" s="39">
        <f t="shared" si="0"/>
        <v>3.7522885942498425E-2</v>
      </c>
      <c r="E13" s="38">
        <v>1.7592592592592595E-3</v>
      </c>
      <c r="F13" s="39">
        <f t="shared" si="1"/>
        <v>2.4516129032258072E-2</v>
      </c>
      <c r="G13" s="38">
        <f t="shared" si="2"/>
        <v>2.3344907407407404E-2</v>
      </c>
      <c r="H13" s="43">
        <f t="shared" si="3"/>
        <v>3.6080353469402346E-2</v>
      </c>
    </row>
    <row r="14" spans="2:8" s="1" customFormat="1" x14ac:dyDescent="0.25">
      <c r="B14" s="42" t="s">
        <v>2</v>
      </c>
      <c r="C14" s="38">
        <v>7.1643518518518523E-3</v>
      </c>
      <c r="D14" s="39">
        <f t="shared" si="0"/>
        <v>1.2453976621129507E-2</v>
      </c>
      <c r="E14" s="38">
        <v>1.0879629629629629E-3</v>
      </c>
      <c r="F14" s="39">
        <f t="shared" si="1"/>
        <v>1.5161290322580647E-2</v>
      </c>
      <c r="G14" s="38">
        <f t="shared" si="2"/>
        <v>8.2523148148148148E-3</v>
      </c>
      <c r="H14" s="43">
        <f t="shared" si="3"/>
        <v>1.2754235014221059E-2</v>
      </c>
    </row>
    <row r="15" spans="2:8" s="1" customFormat="1" x14ac:dyDescent="0.25">
      <c r="B15" s="42" t="s">
        <v>9</v>
      </c>
      <c r="C15" s="38">
        <v>1.8900462962962959E-2</v>
      </c>
      <c r="D15" s="39">
        <f t="shared" si="0"/>
        <v>3.2855159648310955E-2</v>
      </c>
      <c r="E15" s="38">
        <v>2.9513888888888892E-3</v>
      </c>
      <c r="F15" s="39">
        <f t="shared" si="1"/>
        <v>4.1129032258064531E-2</v>
      </c>
      <c r="G15" s="38">
        <f t="shared" si="2"/>
        <v>2.1851851851851848E-2</v>
      </c>
      <c r="H15" s="43">
        <f t="shared" si="3"/>
        <v>3.3772785002593772E-2</v>
      </c>
    </row>
    <row r="16" spans="2:8" s="1" customFormat="1" x14ac:dyDescent="0.25">
      <c r="B16" s="42" t="s">
        <v>1</v>
      </c>
      <c r="C16" s="38">
        <v>6.030092592592593E-3</v>
      </c>
      <c r="D16" s="39">
        <f t="shared" si="0"/>
        <v>1.0482264652033075E-2</v>
      </c>
      <c r="E16" s="38">
        <v>1.8402777777777775E-3</v>
      </c>
      <c r="F16" s="39">
        <f t="shared" si="1"/>
        <v>2.5645161290322582E-2</v>
      </c>
      <c r="G16" s="38">
        <f t="shared" si="2"/>
        <v>7.8703703703703713E-3</v>
      </c>
      <c r="H16" s="43">
        <f t="shared" si="3"/>
        <v>1.2163926801781657E-2</v>
      </c>
    </row>
    <row r="17" spans="2:8" s="1" customFormat="1" x14ac:dyDescent="0.25">
      <c r="B17" s="42" t="s">
        <v>27</v>
      </c>
      <c r="C17" s="38">
        <v>4.8263888888888887E-3</v>
      </c>
      <c r="D17" s="39">
        <f t="shared" si="0"/>
        <v>8.3898356236042065E-3</v>
      </c>
      <c r="E17" s="38">
        <v>1.0416666666666667E-4</v>
      </c>
      <c r="F17" s="39">
        <f t="shared" si="1"/>
        <v>1.4516129032258068E-3</v>
      </c>
      <c r="G17" s="38">
        <f t="shared" si="2"/>
        <v>4.9305555555555552E-3</v>
      </c>
      <c r="H17" s="43">
        <f t="shared" si="3"/>
        <v>7.6203423787632131E-3</v>
      </c>
    </row>
    <row r="18" spans="2:8" s="1" customFormat="1" x14ac:dyDescent="0.25">
      <c r="B18" s="42" t="s">
        <v>16</v>
      </c>
      <c r="C18" s="38">
        <v>9.6527777777777775E-3</v>
      </c>
      <c r="D18" s="39">
        <f t="shared" si="0"/>
        <v>1.6779671247208413E-2</v>
      </c>
      <c r="E18" s="38">
        <v>0</v>
      </c>
      <c r="F18" s="39"/>
      <c r="G18" s="38">
        <f t="shared" si="2"/>
        <v>9.6527777777777775E-3</v>
      </c>
      <c r="H18" s="43">
        <f t="shared" si="3"/>
        <v>1.4918698459832206E-2</v>
      </c>
    </row>
    <row r="19" spans="2:8" s="1" customFormat="1" x14ac:dyDescent="0.25">
      <c r="B19" s="42" t="s">
        <v>4</v>
      </c>
      <c r="C19" s="38">
        <v>6.5219907407407393E-2</v>
      </c>
      <c r="D19" s="39">
        <f t="shared" si="0"/>
        <v>0.11337343822304484</v>
      </c>
      <c r="E19" s="38">
        <v>2.8009259259259263E-3</v>
      </c>
      <c r="F19" s="39">
        <f t="shared" si="1"/>
        <v>3.9032258064516143E-2</v>
      </c>
      <c r="G19" s="38">
        <f t="shared" si="2"/>
        <v>6.8020833333333322E-2</v>
      </c>
      <c r="H19" s="43">
        <f t="shared" si="3"/>
        <v>0.10512852619716291</v>
      </c>
    </row>
    <row r="20" spans="2:8" s="1" customFormat="1" x14ac:dyDescent="0.25">
      <c r="B20" s="42" t="s">
        <v>14</v>
      </c>
      <c r="C20" s="38">
        <v>5.7060185185185191E-3</v>
      </c>
      <c r="D20" s="39">
        <f t="shared" si="0"/>
        <v>9.9189183751483799E-3</v>
      </c>
      <c r="E20" s="38">
        <v>5.4398148148148149E-3</v>
      </c>
      <c r="F20" s="39">
        <f t="shared" si="1"/>
        <v>7.5806451612903239E-2</v>
      </c>
      <c r="G20" s="38">
        <f t="shared" si="2"/>
        <v>1.1145833333333334E-2</v>
      </c>
      <c r="H20" s="43">
        <f t="shared" si="3"/>
        <v>1.7226266926640789E-2</v>
      </c>
    </row>
    <row r="21" spans="2:8" s="1" customFormat="1" x14ac:dyDescent="0.25">
      <c r="B21" s="42" t="s">
        <v>11</v>
      </c>
      <c r="C21" s="38">
        <v>5.1736111111111115E-3</v>
      </c>
      <c r="D21" s="39">
        <f t="shared" si="0"/>
        <v>8.9934209202663807E-3</v>
      </c>
      <c r="E21" s="38">
        <v>7.7083333333333335E-3</v>
      </c>
      <c r="F21" s="39">
        <f t="shared" si="1"/>
        <v>0.10741935483870971</v>
      </c>
      <c r="G21" s="38">
        <f t="shared" si="2"/>
        <v>1.2881944444444446E-2</v>
      </c>
      <c r="H21" s="43">
        <f t="shared" si="3"/>
        <v>1.9909486074092625E-2</v>
      </c>
    </row>
    <row r="22" spans="2:8" s="1" customFormat="1" x14ac:dyDescent="0.25">
      <c r="B22" s="42" t="s">
        <v>15</v>
      </c>
      <c r="C22" s="38">
        <v>6.099537037037037E-3</v>
      </c>
      <c r="D22" s="39">
        <f t="shared" si="0"/>
        <v>1.0602981711365509E-2</v>
      </c>
      <c r="E22" s="38">
        <v>3.8194444444444448E-3</v>
      </c>
      <c r="F22" s="39">
        <f t="shared" si="1"/>
        <v>5.3225806451612921E-2</v>
      </c>
      <c r="G22" s="38">
        <f t="shared" si="2"/>
        <v>9.9189814814814817E-3</v>
      </c>
      <c r="H22" s="43">
        <f t="shared" si="3"/>
        <v>1.5330125395774823E-2</v>
      </c>
    </row>
    <row r="23" spans="2:8" s="1" customFormat="1" x14ac:dyDescent="0.25">
      <c r="B23" s="42" t="s">
        <v>71</v>
      </c>
      <c r="C23" s="38">
        <v>4.7916666666666672E-3</v>
      </c>
      <c r="D23" s="39">
        <f t="shared" si="0"/>
        <v>8.3294770939379911E-3</v>
      </c>
      <c r="E23" s="38">
        <v>5.4166666666666669E-3</v>
      </c>
      <c r="F23" s="39">
        <f t="shared" si="1"/>
        <v>7.5483870967741951E-2</v>
      </c>
      <c r="G23" s="38">
        <f t="shared" si="2"/>
        <v>1.0208333333333333E-2</v>
      </c>
      <c r="H23" s="43">
        <f t="shared" si="3"/>
        <v>1.5777328587016796E-2</v>
      </c>
    </row>
    <row r="24" spans="2:8" s="1" customFormat="1" x14ac:dyDescent="0.25">
      <c r="B24" s="42" t="s">
        <v>12</v>
      </c>
      <c r="C24" s="38">
        <v>4.9305555555555552E-3</v>
      </c>
      <c r="D24" s="39">
        <f t="shared" si="0"/>
        <v>8.5709112126028577E-3</v>
      </c>
      <c r="E24" s="38">
        <v>1.1921296296296298E-3</v>
      </c>
      <c r="F24" s="39">
        <f t="shared" si="1"/>
        <v>1.6612903225806459E-2</v>
      </c>
      <c r="G24" s="38">
        <f t="shared" si="2"/>
        <v>6.122685185185185E-3</v>
      </c>
      <c r="H24" s="43">
        <f t="shared" si="3"/>
        <v>9.4628195266801413E-3</v>
      </c>
    </row>
    <row r="25" spans="2:8" s="1" customFormat="1" x14ac:dyDescent="0.25">
      <c r="B25" s="42" t="s">
        <v>5</v>
      </c>
      <c r="C25" s="38">
        <v>2.2303240740740748E-2</v>
      </c>
      <c r="D25" s="39">
        <f t="shared" si="0"/>
        <v>3.877029555560027E-2</v>
      </c>
      <c r="E25" s="38">
        <v>0</v>
      </c>
      <c r="F25" s="39">
        <f t="shared" si="1"/>
        <v>0</v>
      </c>
      <c r="G25" s="38">
        <f t="shared" si="2"/>
        <v>2.2303240740740748E-2</v>
      </c>
      <c r="H25" s="43">
        <f t="shared" si="3"/>
        <v>3.4470421980931261E-2</v>
      </c>
    </row>
    <row r="26" spans="2:8" s="1" customFormat="1" x14ac:dyDescent="0.25">
      <c r="B26" s="42" t="s">
        <v>6</v>
      </c>
      <c r="C26" s="38">
        <v>8.97916666666667E-2</v>
      </c>
      <c r="D26" s="39">
        <f t="shared" si="0"/>
        <v>0.15608715771683804</v>
      </c>
      <c r="E26" s="38">
        <v>5.4398148148148144E-4</v>
      </c>
      <c r="F26" s="39">
        <f t="shared" si="1"/>
        <v>7.5806451612903235E-3</v>
      </c>
      <c r="G26" s="38">
        <f t="shared" si="2"/>
        <v>9.0335648148148179E-2</v>
      </c>
      <c r="H26" s="43">
        <f t="shared" si="3"/>
        <v>0.1396168363057439</v>
      </c>
    </row>
    <row r="27" spans="2:8" s="1" customFormat="1" x14ac:dyDescent="0.25">
      <c r="B27" s="42" t="s">
        <v>78</v>
      </c>
      <c r="C27" s="38">
        <v>0.12719907407407413</v>
      </c>
      <c r="D27" s="39">
        <f t="shared" si="0"/>
        <v>0.22111341367724285</v>
      </c>
      <c r="E27" s="38">
        <v>0</v>
      </c>
      <c r="F27" s="39">
        <f t="shared" si="1"/>
        <v>0</v>
      </c>
      <c r="G27" s="38">
        <f t="shared" si="2"/>
        <v>0.12719907407407413</v>
      </c>
      <c r="H27" s="43">
        <f t="shared" si="3"/>
        <v>0.19659052286997125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>
        <v>0</v>
      </c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0.57526620370370385</v>
      </c>
      <c r="D30" s="51">
        <f t="shared" si="4"/>
        <v>0.99999999999999978</v>
      </c>
      <c r="E30" s="50">
        <f>SUM(E7:E28)</f>
        <v>7.1759259259259245E-2</v>
      </c>
      <c r="F30" s="51">
        <f t="shared" si="4"/>
        <v>1</v>
      </c>
      <c r="G30" s="50">
        <f t="shared" si="4"/>
        <v>0.64702546296296304</v>
      </c>
      <c r="H30" s="49">
        <f t="shared" si="4"/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 enableFormatConditionsCalculation="0"/>
  <dimension ref="B2:J34"/>
  <sheetViews>
    <sheetView showGridLines="0" showZeros="0" zoomScale="96" zoomScaleNormal="96" zoomScaleSheetLayoutView="100" zoomScalePageLayoutView="96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100</v>
      </c>
      <c r="C3" s="156"/>
      <c r="D3" s="156"/>
      <c r="E3" s="156"/>
      <c r="F3" s="156"/>
      <c r="G3" s="156"/>
      <c r="H3" s="156"/>
      <c r="I3" s="156"/>
      <c r="J3" s="157"/>
    </row>
    <row r="4" spans="2:10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3.3171296296296282E-2</v>
      </c>
      <c r="D7" s="18">
        <f>C7/$C$30</f>
        <v>1.2567584752265971E-2</v>
      </c>
      <c r="E7" s="17">
        <v>6.099537037037037E-3</v>
      </c>
      <c r="F7" s="18">
        <f t="shared" ref="F7:H28" si="0">E7/E$30</f>
        <v>6.1672049805738894E-3</v>
      </c>
      <c r="G7" s="17">
        <v>9.7685185185185167E-3</v>
      </c>
      <c r="H7" s="18">
        <f>G7/G$30</f>
        <v>1.9412116472698838E-2</v>
      </c>
      <c r="I7" s="17">
        <f>C7+E7+G7</f>
        <v>4.9039351851851834E-2</v>
      </c>
      <c r="J7" s="32">
        <f>I7/$I$30</f>
        <v>1.1869112015620043E-2</v>
      </c>
    </row>
    <row r="8" spans="2:10" x14ac:dyDescent="0.25">
      <c r="B8" s="16" t="s">
        <v>13</v>
      </c>
      <c r="C8" s="17">
        <v>4.9108796296296317E-2</v>
      </c>
      <c r="D8" s="18">
        <f t="shared" ref="D8:D28" si="1">C8/$C$30</f>
        <v>1.8605813713839695E-2</v>
      </c>
      <c r="E8" s="17">
        <v>1.6863425925925924E-2</v>
      </c>
      <c r="F8" s="18">
        <f t="shared" si="0"/>
        <v>1.7050507887468987E-2</v>
      </c>
      <c r="G8" s="17">
        <v>8.8773148148148136E-3</v>
      </c>
      <c r="H8" s="18">
        <f t="shared" si="0"/>
        <v>1.7641105846635082E-2</v>
      </c>
      <c r="I8" s="17">
        <f t="shared" ref="I8:I27" si="2">C8+E8+G8</f>
        <v>7.4849537037037048E-2</v>
      </c>
      <c r="J8" s="32">
        <f t="shared" ref="J8:J27" si="3">I8/$I$30</f>
        <v>1.8116013076472707E-2</v>
      </c>
    </row>
    <row r="9" spans="2:10" x14ac:dyDescent="0.25">
      <c r="B9" s="16" t="s">
        <v>0</v>
      </c>
      <c r="C9" s="17">
        <v>0.51774305555555633</v>
      </c>
      <c r="D9" s="18">
        <f t="shared" si="1"/>
        <v>0.19615693256214753</v>
      </c>
      <c r="E9" s="17">
        <v>0.13421296296296301</v>
      </c>
      <c r="F9" s="18">
        <f t="shared" si="0"/>
        <v>0.13570191452511357</v>
      </c>
      <c r="G9" s="17">
        <v>0.14503472222222213</v>
      </c>
      <c r="H9" s="18">
        <f t="shared" si="0"/>
        <v>0.2882147292883756</v>
      </c>
      <c r="I9" s="17">
        <f t="shared" si="2"/>
        <v>0.7969907407407415</v>
      </c>
      <c r="J9" s="32">
        <f t="shared" si="3"/>
        <v>0.19289758163691226</v>
      </c>
    </row>
    <row r="10" spans="2:10" x14ac:dyDescent="0.25">
      <c r="B10" s="16" t="s">
        <v>8</v>
      </c>
      <c r="C10" s="17">
        <v>4.6550925925925954E-2</v>
      </c>
      <c r="D10" s="18">
        <f t="shared" si="1"/>
        <v>1.7636715238525398E-2</v>
      </c>
      <c r="E10" s="17">
        <v>1.2812499999999998E-2</v>
      </c>
      <c r="F10" s="18">
        <f t="shared" si="0"/>
        <v>1.2954641202078359E-2</v>
      </c>
      <c r="G10" s="17">
        <v>1.516203703703704E-2</v>
      </c>
      <c r="H10" s="18">
        <f t="shared" si="0"/>
        <v>3.01301807810847E-2</v>
      </c>
      <c r="I10" s="17">
        <f t="shared" si="2"/>
        <v>7.4525462962962988E-2</v>
      </c>
      <c r="J10" s="32">
        <f t="shared" si="3"/>
        <v>1.8037576650596535E-2</v>
      </c>
    </row>
    <row r="11" spans="2:10" x14ac:dyDescent="0.25">
      <c r="B11" s="16" t="s">
        <v>26</v>
      </c>
      <c r="C11" s="17">
        <v>1.9537037037037037E-2</v>
      </c>
      <c r="D11" s="18">
        <f t="shared" si="1"/>
        <v>7.401982924572564E-3</v>
      </c>
      <c r="E11" s="17">
        <v>1.7824074074074072E-3</v>
      </c>
      <c r="F11" s="18">
        <f t="shared" si="0"/>
        <v>1.8021813415718766E-3</v>
      </c>
      <c r="G11" s="17">
        <v>2.5115740740740741E-3</v>
      </c>
      <c r="H11" s="18">
        <f t="shared" si="0"/>
        <v>4.9910299461796781E-3</v>
      </c>
      <c r="I11" s="17">
        <f t="shared" si="2"/>
        <v>2.3831018518518515E-2</v>
      </c>
      <c r="J11" s="32">
        <f t="shared" si="3"/>
        <v>5.767878602823147E-3</v>
      </c>
    </row>
    <row r="12" spans="2:10" x14ac:dyDescent="0.25">
      <c r="B12" s="16" t="s">
        <v>3</v>
      </c>
      <c r="C12" s="17">
        <v>0.29350694444444453</v>
      </c>
      <c r="D12" s="18">
        <f t="shared" si="1"/>
        <v>0.11120076124658514</v>
      </c>
      <c r="E12" s="17">
        <v>5.7511574074074076E-2</v>
      </c>
      <c r="F12" s="18">
        <f t="shared" si="0"/>
        <v>5.8149604456302961E-2</v>
      </c>
      <c r="G12" s="17">
        <v>9.3773148148148106E-2</v>
      </c>
      <c r="H12" s="18">
        <f t="shared" si="0"/>
        <v>0.18634711808270846</v>
      </c>
      <c r="I12" s="17">
        <f t="shared" si="2"/>
        <v>0.4447916666666667</v>
      </c>
      <c r="J12" s="32">
        <f t="shared" si="3"/>
        <v>0.10765399451505274</v>
      </c>
    </row>
    <row r="13" spans="2:10" x14ac:dyDescent="0.25">
      <c r="B13" s="16" t="s">
        <v>7</v>
      </c>
      <c r="C13" s="17">
        <v>5.7280092592592591E-2</v>
      </c>
      <c r="D13" s="18">
        <f t="shared" si="1"/>
        <v>2.1701666761676314E-2</v>
      </c>
      <c r="E13" s="17">
        <v>1.2442129629629629E-2</v>
      </c>
      <c r="F13" s="18">
        <f t="shared" si="0"/>
        <v>1.2580161962271217E-2</v>
      </c>
      <c r="G13" s="17">
        <v>8.1828703703703716E-3</v>
      </c>
      <c r="H13" s="18">
        <f t="shared" si="0"/>
        <v>1.6261097566585406E-2</v>
      </c>
      <c r="I13" s="17">
        <f t="shared" si="2"/>
        <v>7.7905092592592581E-2</v>
      </c>
      <c r="J13" s="32">
        <f t="shared" si="3"/>
        <v>1.8855556520448083E-2</v>
      </c>
    </row>
    <row r="14" spans="2:10" x14ac:dyDescent="0.25">
      <c r="B14" s="16" t="s">
        <v>2</v>
      </c>
      <c r="C14" s="17">
        <v>0.19268518518518526</v>
      </c>
      <c r="D14" s="18">
        <f t="shared" si="1"/>
        <v>7.3002495099694364E-2</v>
      </c>
      <c r="E14" s="17">
        <v>3.380787037037037E-2</v>
      </c>
      <c r="F14" s="18">
        <f t="shared" si="0"/>
        <v>3.4182933108645792E-2</v>
      </c>
      <c r="G14" s="17">
        <v>3.6168981481481469E-2</v>
      </c>
      <c r="H14" s="18">
        <f t="shared" si="0"/>
        <v>7.187543125258751E-2</v>
      </c>
      <c r="I14" s="17">
        <f t="shared" si="2"/>
        <v>0.26266203703703711</v>
      </c>
      <c r="J14" s="32">
        <f t="shared" si="3"/>
        <v>6.3572723172641357E-2</v>
      </c>
    </row>
    <row r="15" spans="2:10" x14ac:dyDescent="0.25">
      <c r="B15" s="16" t="s">
        <v>9</v>
      </c>
      <c r="C15" s="17">
        <v>0.14812499999999995</v>
      </c>
      <c r="D15" s="18">
        <f t="shared" si="1"/>
        <v>5.6120010348743865E-2</v>
      </c>
      <c r="E15" s="17">
        <v>4.0983796296296289E-2</v>
      </c>
      <c r="F15" s="18">
        <f t="shared" si="0"/>
        <v>4.1438468379909187E-2</v>
      </c>
      <c r="G15" s="17">
        <v>7.5694444444444429E-3</v>
      </c>
      <c r="H15" s="18">
        <f t="shared" si="0"/>
        <v>1.5042090252541516E-2</v>
      </c>
      <c r="I15" s="17">
        <f t="shared" si="2"/>
        <v>0.19667824074074067</v>
      </c>
      <c r="J15" s="32">
        <f t="shared" si="3"/>
        <v>4.760250660406689E-2</v>
      </c>
    </row>
    <row r="16" spans="2:10" x14ac:dyDescent="0.25">
      <c r="B16" s="16" t="s">
        <v>1</v>
      </c>
      <c r="C16" s="17">
        <v>3.3344907407407406E-2</v>
      </c>
      <c r="D16" s="18">
        <f t="shared" si="1"/>
        <v>1.2633360666880068E-2</v>
      </c>
      <c r="E16" s="17">
        <v>1.1388888888888888E-2</v>
      </c>
      <c r="F16" s="18">
        <f t="shared" si="0"/>
        <v>1.1515236624069652E-2</v>
      </c>
      <c r="G16" s="17">
        <v>9.1898148148148156E-3</v>
      </c>
      <c r="H16" s="18">
        <f t="shared" si="0"/>
        <v>1.8262109572657441E-2</v>
      </c>
      <c r="I16" s="17">
        <f t="shared" si="2"/>
        <v>5.392361111111111E-2</v>
      </c>
      <c r="J16" s="32">
        <f t="shared" si="3"/>
        <v>1.3051261005610999E-2</v>
      </c>
    </row>
    <row r="17" spans="2:10" x14ac:dyDescent="0.25">
      <c r="B17" s="16" t="s">
        <v>27</v>
      </c>
      <c r="C17" s="17">
        <v>5.1689814814814827E-2</v>
      </c>
      <c r="D17" s="18">
        <f t="shared" si="1"/>
        <v>1.9583682311102534E-2</v>
      </c>
      <c r="E17" s="17">
        <v>9.9652777777777778E-3</v>
      </c>
      <c r="F17" s="18">
        <f t="shared" si="0"/>
        <v>1.0075832046060947E-2</v>
      </c>
      <c r="G17" s="17">
        <v>8.958333333333332E-3</v>
      </c>
      <c r="H17" s="18">
        <f t="shared" si="0"/>
        <v>1.7802106812640876E-2</v>
      </c>
      <c r="I17" s="17">
        <f t="shared" si="2"/>
        <v>7.0613425925925941E-2</v>
      </c>
      <c r="J17" s="32">
        <f t="shared" si="3"/>
        <v>1.7090736938234111E-2</v>
      </c>
    </row>
    <row r="18" spans="2:10" x14ac:dyDescent="0.25">
      <c r="B18" s="16" t="s">
        <v>16</v>
      </c>
      <c r="C18" s="17">
        <v>1.5254629629629632E-2</v>
      </c>
      <c r="D18" s="18">
        <f t="shared" si="1"/>
        <v>5.7795103640916118E-3</v>
      </c>
      <c r="E18" s="17">
        <v>8.4953703703703701E-3</v>
      </c>
      <c r="F18" s="18">
        <f t="shared" si="0"/>
        <v>8.5896175630763467E-3</v>
      </c>
      <c r="G18" s="17">
        <v>0</v>
      </c>
      <c r="H18" s="18">
        <f t="shared" si="0"/>
        <v>0</v>
      </c>
      <c r="I18" s="17">
        <f t="shared" si="2"/>
        <v>2.375E-2</v>
      </c>
      <c r="J18" s="32">
        <f t="shared" si="3"/>
        <v>5.7482694963541039E-3</v>
      </c>
    </row>
    <row r="19" spans="2:10" x14ac:dyDescent="0.25">
      <c r="B19" s="16" t="s">
        <v>4</v>
      </c>
      <c r="C19" s="17">
        <v>0.1601851851851854</v>
      </c>
      <c r="D19" s="18">
        <f t="shared" si="1"/>
        <v>6.0689243883936268E-2</v>
      </c>
      <c r="E19" s="17">
        <v>3.395833333333334E-2</v>
      </c>
      <c r="F19" s="18">
        <f t="shared" si="0"/>
        <v>3.4335065299817454E-2</v>
      </c>
      <c r="G19" s="17">
        <v>4.41550925925926E-2</v>
      </c>
      <c r="H19" s="18">
        <f t="shared" si="0"/>
        <v>8.7745526473158877E-2</v>
      </c>
      <c r="I19" s="17">
        <f t="shared" si="2"/>
        <v>0.23829861111111134</v>
      </c>
      <c r="J19" s="32">
        <f t="shared" si="3"/>
        <v>5.7675984727307388E-2</v>
      </c>
    </row>
    <row r="20" spans="2:10" x14ac:dyDescent="0.25">
      <c r="B20" s="16" t="s">
        <v>14</v>
      </c>
      <c r="C20" s="17">
        <v>4.1712962962962952E-2</v>
      </c>
      <c r="D20" s="18">
        <f t="shared" si="1"/>
        <v>1.5803759751279334E-2</v>
      </c>
      <c r="E20" s="17">
        <v>8.7037037037037031E-3</v>
      </c>
      <c r="F20" s="18">
        <f t="shared" si="0"/>
        <v>8.800262135467864E-3</v>
      </c>
      <c r="G20" s="17">
        <v>8.8657407407407417E-3</v>
      </c>
      <c r="H20" s="18">
        <f t="shared" si="0"/>
        <v>1.7618105708634257E-2</v>
      </c>
      <c r="I20" s="17">
        <f t="shared" si="2"/>
        <v>5.9282407407407395E-2</v>
      </c>
      <c r="J20" s="32">
        <f t="shared" si="3"/>
        <v>1.4348263333492064E-2</v>
      </c>
    </row>
    <row r="21" spans="2:10" x14ac:dyDescent="0.25">
      <c r="B21" s="16" t="s">
        <v>11</v>
      </c>
      <c r="C21" s="17">
        <v>5.434027777777764E-2</v>
      </c>
      <c r="D21" s="18">
        <f t="shared" si="1"/>
        <v>2.0587861274210958E-2</v>
      </c>
      <c r="E21" s="17">
        <v>6.5624999999999998E-3</v>
      </c>
      <c r="F21" s="18">
        <f t="shared" si="0"/>
        <v>6.6353040303328186E-3</v>
      </c>
      <c r="G21" s="17">
        <v>7.4537037037037028E-3</v>
      </c>
      <c r="H21" s="18">
        <f t="shared" si="0"/>
        <v>1.4812088872533238E-2</v>
      </c>
      <c r="I21" s="17">
        <f t="shared" si="2"/>
        <v>6.8356481481481338E-2</v>
      </c>
      <c r="J21" s="32">
        <f t="shared" si="3"/>
        <v>1.6544483258024982E-2</v>
      </c>
    </row>
    <row r="22" spans="2:10" x14ac:dyDescent="0.25">
      <c r="B22" s="16" t="s">
        <v>15</v>
      </c>
      <c r="C22" s="17">
        <v>2.5196759259259245E-2</v>
      </c>
      <c r="D22" s="18">
        <f t="shared" si="1"/>
        <v>9.5462777409919802E-3</v>
      </c>
      <c r="E22" s="17">
        <v>4.2824074074074066E-3</v>
      </c>
      <c r="F22" s="18">
        <f t="shared" si="0"/>
        <v>4.3299162102700926E-3</v>
      </c>
      <c r="G22" s="17">
        <v>8.7615740740740761E-3</v>
      </c>
      <c r="H22" s="18">
        <f t="shared" si="0"/>
        <v>1.7411104466626807E-2</v>
      </c>
      <c r="I22" s="17">
        <f t="shared" si="2"/>
        <v>3.8240740740740728E-2</v>
      </c>
      <c r="J22" s="32">
        <f t="shared" si="3"/>
        <v>9.2554982533888663E-3</v>
      </c>
    </row>
    <row r="23" spans="2:10" s="3" customFormat="1" x14ac:dyDescent="0.25">
      <c r="B23" s="16" t="s">
        <v>71</v>
      </c>
      <c r="C23" s="17">
        <v>6.4305555555555602E-2</v>
      </c>
      <c r="D23" s="18">
        <f t="shared" si="1"/>
        <v>2.4363398773059951E-2</v>
      </c>
      <c r="E23" s="17">
        <v>1.3287037037037036E-2</v>
      </c>
      <c r="F23" s="18">
        <f t="shared" si="0"/>
        <v>1.3434442728081262E-2</v>
      </c>
      <c r="G23" s="17">
        <v>1.9120370370370374E-2</v>
      </c>
      <c r="H23" s="18">
        <f t="shared" si="0"/>
        <v>3.7996227977367882E-2</v>
      </c>
      <c r="I23" s="17">
        <f t="shared" si="2"/>
        <v>9.6712962962963014E-2</v>
      </c>
      <c r="J23" s="32">
        <f t="shared" si="3"/>
        <v>2.3407670522190505E-2</v>
      </c>
    </row>
    <row r="24" spans="2:10" x14ac:dyDescent="0.25">
      <c r="B24" s="16" t="s">
        <v>12</v>
      </c>
      <c r="C24" s="17">
        <v>4.9652777777777796E-2</v>
      </c>
      <c r="D24" s="18">
        <f t="shared" si="1"/>
        <v>1.8811911579630518E-2</v>
      </c>
      <c r="E24" s="17">
        <v>6.2025462962962977E-2</v>
      </c>
      <c r="F24" s="18">
        <f t="shared" si="0"/>
        <v>6.2713570191452531E-2</v>
      </c>
      <c r="G24" s="17">
        <v>3.1435185185185198E-2</v>
      </c>
      <c r="H24" s="18">
        <f t="shared" si="0"/>
        <v>6.2468374810248903E-2</v>
      </c>
      <c r="I24" s="17">
        <f t="shared" si="2"/>
        <v>0.14311342592592596</v>
      </c>
      <c r="J24" s="32">
        <f t="shared" si="3"/>
        <v>3.4638085927104538E-2</v>
      </c>
    </row>
    <row r="25" spans="2:10" x14ac:dyDescent="0.25">
      <c r="B25" s="16" t="s">
        <v>5</v>
      </c>
      <c r="C25" s="17">
        <v>9.1331018518518492E-2</v>
      </c>
      <c r="D25" s="18">
        <f t="shared" si="1"/>
        <v>3.4602516147987018E-2</v>
      </c>
      <c r="E25" s="17">
        <v>4.0752314814814797E-2</v>
      </c>
      <c r="F25" s="18">
        <f t="shared" si="0"/>
        <v>4.1204418855029706E-2</v>
      </c>
      <c r="G25" s="17">
        <v>1.9004629629629632E-2</v>
      </c>
      <c r="H25" s="18">
        <f t="shared" si="0"/>
        <v>3.7766226597359599E-2</v>
      </c>
      <c r="I25" s="17">
        <f t="shared" si="2"/>
        <v>0.1510879629629629</v>
      </c>
      <c r="J25" s="32">
        <f t="shared" si="3"/>
        <v>3.6568182263843292E-2</v>
      </c>
    </row>
    <row r="26" spans="2:10" x14ac:dyDescent="0.25">
      <c r="B26" s="16" t="s">
        <v>6</v>
      </c>
      <c r="C26" s="17">
        <v>0.44925925925925925</v>
      </c>
      <c r="D26" s="18">
        <f t="shared" si="1"/>
        <v>0.17021052677737478</v>
      </c>
      <c r="E26" s="17">
        <v>0.24638888888888888</v>
      </c>
      <c r="F26" s="18">
        <f t="shared" si="0"/>
        <v>0.24912231428170201</v>
      </c>
      <c r="G26" s="17">
        <v>2.9745370370370373E-3</v>
      </c>
      <c r="H26" s="18">
        <f t="shared" si="0"/>
        <v>5.9110354662127995E-3</v>
      </c>
      <c r="I26" s="17">
        <f t="shared" si="2"/>
        <v>0.69862268518518511</v>
      </c>
      <c r="J26" s="32">
        <f t="shared" si="3"/>
        <v>0.16908932508256824</v>
      </c>
    </row>
    <row r="27" spans="2:10" x14ac:dyDescent="0.25">
      <c r="B27" s="16" t="s">
        <v>78</v>
      </c>
      <c r="C27" s="17">
        <v>0.24320601851851828</v>
      </c>
      <c r="D27" s="18">
        <f t="shared" si="1"/>
        <v>9.2143286252395221E-2</v>
      </c>
      <c r="E27" s="17">
        <v>0.22386574074074059</v>
      </c>
      <c r="F27" s="18">
        <f t="shared" si="0"/>
        <v>0.22634929551092997</v>
      </c>
      <c r="G27" s="17">
        <v>1.6249999999999997E-2</v>
      </c>
      <c r="H27" s="18">
        <f t="shared" si="0"/>
        <v>3.2292193753162522E-2</v>
      </c>
      <c r="I27" s="17">
        <f t="shared" si="2"/>
        <v>0.48332175925925885</v>
      </c>
      <c r="J27" s="32">
        <f t="shared" si="3"/>
        <v>0.11697952529154523</v>
      </c>
    </row>
    <row r="28" spans="2:10" x14ac:dyDescent="0.25">
      <c r="B28" s="16" t="s">
        <v>17</v>
      </c>
      <c r="C28" s="17">
        <v>2.2453703703703702E-3</v>
      </c>
      <c r="D28" s="18">
        <f t="shared" si="1"/>
        <v>8.5070182900893207E-4</v>
      </c>
      <c r="E28" s="17">
        <v>2.8356481481481479E-3</v>
      </c>
      <c r="F28" s="18">
        <f t="shared" si="0"/>
        <v>2.8671066797734401E-3</v>
      </c>
      <c r="G28" s="17">
        <v>0</v>
      </c>
      <c r="H28" s="18">
        <f>G28/G$30</f>
        <v>0</v>
      </c>
      <c r="I28" s="17">
        <f>C28+E28+G28</f>
        <v>5.0810185185185177E-3</v>
      </c>
      <c r="J28" s="32">
        <f>I28/$I$30</f>
        <v>1.229771105701487E-3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4">SUM(C7:C28)</f>
        <v>2.6394328703703711</v>
      </c>
      <c r="D30" s="26">
        <f t="shared" si="4"/>
        <v>1</v>
      </c>
      <c r="E30" s="25">
        <f t="shared" si="4"/>
        <v>0.98902777777777773</v>
      </c>
      <c r="F30" s="26">
        <f t="shared" si="4"/>
        <v>0.99999999999999989</v>
      </c>
      <c r="G30" s="25">
        <f t="shared" si="4"/>
        <v>0.50321759259259247</v>
      </c>
      <c r="H30" s="26">
        <f t="shared" si="4"/>
        <v>1.0000000000000002</v>
      </c>
      <c r="I30" s="25">
        <f t="shared" si="4"/>
        <v>4.1316782407407429</v>
      </c>
      <c r="J30" s="34">
        <f t="shared" si="4"/>
        <v>0.99999999999999933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52" t="s">
        <v>116</v>
      </c>
      <c r="C32" s="153"/>
      <c r="D32" s="153"/>
      <c r="E32" s="153"/>
      <c r="F32" s="153"/>
      <c r="G32" s="153"/>
      <c r="H32" s="153"/>
      <c r="I32" s="153"/>
      <c r="J32" s="154"/>
    </row>
    <row r="34" spans="9:9" x14ac:dyDescent="0.2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 enableFormatConditionsCalculation="0"/>
  <dimension ref="B1:H67"/>
  <sheetViews>
    <sheetView showGridLines="0" showZeros="0" topLeftCell="B1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96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8.4490740740740728E-4</v>
      </c>
      <c r="D7" s="39">
        <f t="shared" ref="D7:F27" si="0">C7/C$30</f>
        <v>4.4801767521787158E-3</v>
      </c>
      <c r="E7" s="38">
        <v>0</v>
      </c>
      <c r="F7" s="39"/>
      <c r="G7" s="38">
        <f>C7+E7</f>
        <v>8.4490740740740728E-4</v>
      </c>
      <c r="H7" s="43">
        <f>G7/$G$30</f>
        <v>4.3009485653685269E-3</v>
      </c>
    </row>
    <row r="8" spans="2:8" s="1" customFormat="1" x14ac:dyDescent="0.25">
      <c r="B8" s="42" t="s">
        <v>13</v>
      </c>
      <c r="C8" s="38">
        <v>3.5879629629629629E-4</v>
      </c>
      <c r="D8" s="39">
        <f t="shared" si="0"/>
        <v>1.902540812569044E-3</v>
      </c>
      <c r="E8" s="38">
        <v>0</v>
      </c>
      <c r="F8" s="39"/>
      <c r="G8" s="38">
        <f t="shared" ref="G8:G28" si="1">C8+E8</f>
        <v>3.5879629629629629E-4</v>
      </c>
      <c r="H8" s="43">
        <f t="shared" ref="H8:H14" si="2">G8/$G$30</f>
        <v>1.8264302126907443E-3</v>
      </c>
    </row>
    <row r="9" spans="2:8" s="1" customFormat="1" x14ac:dyDescent="0.25">
      <c r="B9" s="42" t="s">
        <v>0</v>
      </c>
      <c r="C9" s="38">
        <v>3.5150462962962974E-2</v>
      </c>
      <c r="D9" s="39">
        <f t="shared" si="0"/>
        <v>0.18638762734748995</v>
      </c>
      <c r="E9" s="38">
        <v>4.0046296296296297E-3</v>
      </c>
      <c r="F9" s="39">
        <f t="shared" si="0"/>
        <v>0.50957290132547861</v>
      </c>
      <c r="G9" s="38">
        <f t="shared" si="1"/>
        <v>3.9155092592592602E-2</v>
      </c>
      <c r="H9" s="43">
        <f t="shared" si="2"/>
        <v>0.19931656159783193</v>
      </c>
    </row>
    <row r="10" spans="2:8" s="1" customFormat="1" x14ac:dyDescent="0.25">
      <c r="B10" s="42" t="s">
        <v>8</v>
      </c>
      <c r="C10" s="38">
        <v>1.4930555555555554E-3</v>
      </c>
      <c r="D10" s="39">
        <f t="shared" si="0"/>
        <v>7.9170246716582793E-3</v>
      </c>
      <c r="E10" s="38">
        <v>0</v>
      </c>
      <c r="F10" s="39"/>
      <c r="G10" s="38">
        <f t="shared" si="1"/>
        <v>1.4930555555555554E-3</v>
      </c>
      <c r="H10" s="43">
        <f t="shared" si="2"/>
        <v>7.600306368938904E-3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/>
      <c r="G11" s="38">
        <f t="shared" si="1"/>
        <v>0</v>
      </c>
      <c r="H11" s="43">
        <f>G11/$G$30</f>
        <v>0</v>
      </c>
    </row>
    <row r="12" spans="2:8" s="1" customFormat="1" x14ac:dyDescent="0.25">
      <c r="B12" s="42" t="s">
        <v>3</v>
      </c>
      <c r="C12" s="38">
        <v>1.6180555555555552E-2</v>
      </c>
      <c r="D12" s="39">
        <f t="shared" si="0"/>
        <v>8.5798453418436227E-2</v>
      </c>
      <c r="E12" s="38">
        <v>2.9513888888888897E-3</v>
      </c>
      <c r="F12" s="39">
        <f t="shared" si="0"/>
        <v>0.37555228276877767</v>
      </c>
      <c r="G12" s="38">
        <f t="shared" si="1"/>
        <v>1.9131944444444441E-2</v>
      </c>
      <c r="H12" s="43">
        <f>G12/$G$30</f>
        <v>9.7389972308961292E-2</v>
      </c>
    </row>
    <row r="13" spans="2:8" s="1" customFormat="1" x14ac:dyDescent="0.25">
      <c r="B13" s="42" t="s">
        <v>7</v>
      </c>
      <c r="C13" s="38">
        <v>2.1990740740740738E-3</v>
      </c>
      <c r="D13" s="39">
        <f t="shared" si="0"/>
        <v>1.1660734012519946E-2</v>
      </c>
      <c r="E13" s="38">
        <v>1.3888888888888889E-4</v>
      </c>
      <c r="F13" s="39">
        <f t="shared" si="0"/>
        <v>1.7673048600883649E-2</v>
      </c>
      <c r="G13" s="38">
        <f t="shared" si="1"/>
        <v>2.3379629629629627E-3</v>
      </c>
      <c r="H13" s="43">
        <f t="shared" si="2"/>
        <v>1.190125493430743E-2</v>
      </c>
    </row>
    <row r="14" spans="2:8" s="1" customFormat="1" x14ac:dyDescent="0.25">
      <c r="B14" s="42" t="s">
        <v>2</v>
      </c>
      <c r="C14" s="38">
        <v>8.2175925925925927E-4</v>
      </c>
      <c r="D14" s="39">
        <f t="shared" si="0"/>
        <v>4.3574321836258754E-3</v>
      </c>
      <c r="E14" s="38">
        <v>5.3240740740740744E-4</v>
      </c>
      <c r="F14" s="39">
        <f t="shared" si="0"/>
        <v>6.774668630338733E-2</v>
      </c>
      <c r="G14" s="38">
        <f t="shared" si="1"/>
        <v>1.3541666666666667E-3</v>
      </c>
      <c r="H14" s="43">
        <f t="shared" si="2"/>
        <v>6.8933011253166808E-3</v>
      </c>
    </row>
    <row r="15" spans="2:8" s="1" customFormat="1" x14ac:dyDescent="0.25">
      <c r="B15" s="42" t="s">
        <v>9</v>
      </c>
      <c r="C15" s="38">
        <v>6.4467592592592588E-3</v>
      </c>
      <c r="D15" s="39">
        <f t="shared" si="0"/>
        <v>3.4184362341966375E-2</v>
      </c>
      <c r="E15" s="38">
        <v>0</v>
      </c>
      <c r="F15" s="39">
        <f t="shared" si="0"/>
        <v>0</v>
      </c>
      <c r="G15" s="38">
        <f t="shared" si="1"/>
        <v>6.4467592592592588E-3</v>
      </c>
      <c r="H15" s="43">
        <f t="shared" ref="H15:H20" si="3">G15/$G$30</f>
        <v>3.2816826724798215E-2</v>
      </c>
    </row>
    <row r="16" spans="2:8" s="1" customFormat="1" x14ac:dyDescent="0.25">
      <c r="B16" s="42" t="s">
        <v>1</v>
      </c>
      <c r="C16" s="38">
        <v>1.6435185185185185E-3</v>
      </c>
      <c r="D16" s="39">
        <f t="shared" si="0"/>
        <v>8.7148643672517508E-3</v>
      </c>
      <c r="E16" s="38">
        <v>2.3148148148148149E-4</v>
      </c>
      <c r="F16" s="39">
        <f t="shared" si="0"/>
        <v>2.945508100147275E-2</v>
      </c>
      <c r="G16" s="38">
        <f t="shared" si="1"/>
        <v>1.8749999999999999E-3</v>
      </c>
      <c r="H16" s="43">
        <f t="shared" si="3"/>
        <v>9.5445707889000187E-3</v>
      </c>
    </row>
    <row r="17" spans="2:8" s="1" customFormat="1" x14ac:dyDescent="0.25">
      <c r="B17" s="42" t="s">
        <v>27</v>
      </c>
      <c r="C17" s="38">
        <v>7.1759259259259259E-4</v>
      </c>
      <c r="D17" s="39">
        <f t="shared" si="0"/>
        <v>3.8050816251380881E-3</v>
      </c>
      <c r="E17" s="38">
        <v>0</v>
      </c>
      <c r="F17" s="39">
        <f t="shared" si="0"/>
        <v>0</v>
      </c>
      <c r="G17" s="38">
        <f t="shared" si="1"/>
        <v>7.1759259259259259E-4</v>
      </c>
      <c r="H17" s="43">
        <f>G17/$G$30</f>
        <v>3.6528604253814887E-3</v>
      </c>
    </row>
    <row r="18" spans="2:8" s="1" customFormat="1" x14ac:dyDescent="0.25">
      <c r="B18" s="42" t="s">
        <v>16</v>
      </c>
      <c r="C18" s="38">
        <v>2.2800925925925927E-3</v>
      </c>
      <c r="D18" s="39">
        <f t="shared" si="0"/>
        <v>1.2090340002454894E-2</v>
      </c>
      <c r="E18" s="38">
        <v>0</v>
      </c>
      <c r="F18" s="39">
        <f t="shared" si="0"/>
        <v>0</v>
      </c>
      <c r="G18" s="38">
        <f t="shared" si="1"/>
        <v>2.2800925925925927E-3</v>
      </c>
      <c r="H18" s="43">
        <f t="shared" si="3"/>
        <v>1.1606669416131506E-2</v>
      </c>
    </row>
    <row r="19" spans="2:8" s="1" customFormat="1" x14ac:dyDescent="0.25">
      <c r="B19" s="42" t="s">
        <v>4</v>
      </c>
      <c r="C19" s="38">
        <v>6.2847222222222219E-3</v>
      </c>
      <c r="D19" s="39">
        <f t="shared" si="0"/>
        <v>3.3325150362096483E-2</v>
      </c>
      <c r="E19" s="38">
        <v>0</v>
      </c>
      <c r="F19" s="39">
        <f t="shared" si="0"/>
        <v>0</v>
      </c>
      <c r="G19" s="38">
        <f t="shared" si="1"/>
        <v>6.2847222222222219E-3</v>
      </c>
      <c r="H19" s="43">
        <f t="shared" si="3"/>
        <v>3.199198727390562E-2</v>
      </c>
    </row>
    <row r="20" spans="2:8" s="1" customFormat="1" x14ac:dyDescent="0.25">
      <c r="B20" s="42" t="s">
        <v>14</v>
      </c>
      <c r="C20" s="38">
        <v>1.1574074074074073E-3</v>
      </c>
      <c r="D20" s="39">
        <f t="shared" si="0"/>
        <v>6.1372284276420778E-3</v>
      </c>
      <c r="E20" s="38">
        <v>0</v>
      </c>
      <c r="F20" s="39">
        <f t="shared" si="0"/>
        <v>0</v>
      </c>
      <c r="G20" s="38">
        <f t="shared" si="1"/>
        <v>1.1574074074074073E-3</v>
      </c>
      <c r="H20" s="43">
        <f t="shared" si="3"/>
        <v>5.89171036351853E-3</v>
      </c>
    </row>
    <row r="21" spans="2:8" s="1" customFormat="1" x14ac:dyDescent="0.25">
      <c r="B21" s="42" t="s">
        <v>11</v>
      </c>
      <c r="C21" s="38"/>
      <c r="D21" s="39">
        <f t="shared" si="0"/>
        <v>0</v>
      </c>
      <c r="E21" s="38"/>
      <c r="F21" s="39">
        <f t="shared" si="0"/>
        <v>0</v>
      </c>
      <c r="G21" s="38">
        <f t="shared" si="1"/>
        <v>0</v>
      </c>
      <c r="H21" s="43">
        <f t="shared" ref="H21:H28" si="4">G21/$G$30</f>
        <v>0</v>
      </c>
    </row>
    <row r="22" spans="2:8" s="1" customFormat="1" x14ac:dyDescent="0.25">
      <c r="B22" s="42" t="s">
        <v>15</v>
      </c>
      <c r="C22" s="38">
        <v>9.4907407407407408E-4</v>
      </c>
      <c r="D22" s="39">
        <f t="shared" si="0"/>
        <v>5.032527310666504E-3</v>
      </c>
      <c r="E22" s="38">
        <v>0</v>
      </c>
      <c r="F22" s="39">
        <f t="shared" si="0"/>
        <v>0</v>
      </c>
      <c r="G22" s="38">
        <f t="shared" si="1"/>
        <v>9.4907407407407408E-4</v>
      </c>
      <c r="H22" s="43">
        <f t="shared" si="4"/>
        <v>4.8312024980851952E-3</v>
      </c>
    </row>
    <row r="23" spans="2:8" s="1" customFormat="1" x14ac:dyDescent="0.25">
      <c r="B23" s="42" t="s">
        <v>71</v>
      </c>
      <c r="C23" s="38">
        <v>1.1574074074074073E-4</v>
      </c>
      <c r="D23" s="39">
        <f t="shared" si="0"/>
        <v>6.1372284276420773E-4</v>
      </c>
      <c r="E23" s="38">
        <v>0</v>
      </c>
      <c r="F23" s="39">
        <f t="shared" si="0"/>
        <v>0</v>
      </c>
      <c r="G23" s="38">
        <f t="shared" si="1"/>
        <v>1.1574074074074073E-4</v>
      </c>
      <c r="H23" s="43">
        <f t="shared" si="4"/>
        <v>5.8917103635185305E-4</v>
      </c>
    </row>
    <row r="24" spans="2:8" s="1" customFormat="1" x14ac:dyDescent="0.25">
      <c r="B24" s="42" t="s">
        <v>12</v>
      </c>
      <c r="C24" s="38"/>
      <c r="D24" s="39">
        <f t="shared" si="0"/>
        <v>0</v>
      </c>
      <c r="E24" s="38"/>
      <c r="F24" s="39">
        <f t="shared" si="0"/>
        <v>0</v>
      </c>
      <c r="G24" s="38">
        <f t="shared" si="1"/>
        <v>0</v>
      </c>
      <c r="H24" s="43">
        <f t="shared" si="4"/>
        <v>0</v>
      </c>
    </row>
    <row r="25" spans="2:8" s="1" customFormat="1" x14ac:dyDescent="0.25">
      <c r="B25" s="42" t="s">
        <v>5</v>
      </c>
      <c r="C25" s="38">
        <v>9.2592592592592588E-5</v>
      </c>
      <c r="D25" s="39">
        <f t="shared" si="0"/>
        <v>4.9097827421136617E-4</v>
      </c>
      <c r="E25" s="38">
        <v>0</v>
      </c>
      <c r="F25" s="39">
        <f t="shared" si="0"/>
        <v>0</v>
      </c>
      <c r="G25" s="38">
        <f t="shared" si="1"/>
        <v>9.2592592592592588E-5</v>
      </c>
      <c r="H25" s="43">
        <f t="shared" si="4"/>
        <v>4.7133682908148244E-4</v>
      </c>
    </row>
    <row r="26" spans="2:8" s="1" customFormat="1" x14ac:dyDescent="0.25">
      <c r="B26" s="42" t="s">
        <v>6</v>
      </c>
      <c r="C26" s="38">
        <v>4.9039351851851827E-2</v>
      </c>
      <c r="D26" s="39">
        <f t="shared" si="0"/>
        <v>0.2600343684791947</v>
      </c>
      <c r="E26" s="36">
        <v>0</v>
      </c>
      <c r="F26" s="39">
        <f t="shared" si="0"/>
        <v>0</v>
      </c>
      <c r="G26" s="38">
        <f t="shared" si="1"/>
        <v>4.9039351851851827E-2</v>
      </c>
      <c r="H26" s="43">
        <f t="shared" si="4"/>
        <v>0.24963176810228002</v>
      </c>
    </row>
    <row r="27" spans="2:8" s="1" customFormat="1" x14ac:dyDescent="0.25">
      <c r="B27" s="42" t="s">
        <v>78</v>
      </c>
      <c r="C27" s="38">
        <v>6.2812499999999993E-2</v>
      </c>
      <c r="D27" s="39">
        <f t="shared" si="0"/>
        <v>0.33306738676813552</v>
      </c>
      <c r="E27" s="38">
        <v>0</v>
      </c>
      <c r="F27" s="39">
        <f t="shared" si="0"/>
        <v>0</v>
      </c>
      <c r="G27" s="38">
        <f t="shared" si="1"/>
        <v>6.2812499999999993E-2</v>
      </c>
      <c r="H27" s="43">
        <f t="shared" si="4"/>
        <v>0.31974312142815059</v>
      </c>
    </row>
    <row r="28" spans="2:8" s="1" customFormat="1" x14ac:dyDescent="0.25">
      <c r="B28" s="42" t="s">
        <v>17</v>
      </c>
      <c r="C28" s="38"/>
      <c r="D28" s="39">
        <f>C28/C$30</f>
        <v>0</v>
      </c>
      <c r="E28" s="63">
        <v>0</v>
      </c>
      <c r="F28" s="39"/>
      <c r="G28" s="38">
        <f t="shared" si="1"/>
        <v>0</v>
      </c>
      <c r="H28" s="43">
        <f t="shared" si="4"/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0.18858796296296293</v>
      </c>
      <c r="D30" s="51">
        <f t="shared" si="5"/>
        <v>1</v>
      </c>
      <c r="E30" s="50">
        <f t="shared" si="5"/>
        <v>7.8587962962962978E-3</v>
      </c>
      <c r="F30" s="51">
        <f t="shared" si="5"/>
        <v>1</v>
      </c>
      <c r="G30" s="50">
        <f t="shared" si="5"/>
        <v>0.19644675925925922</v>
      </c>
      <c r="H30" s="49">
        <f t="shared" si="5"/>
        <v>1.0000000000000002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97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4.6296296296296294E-5</v>
      </c>
      <c r="D7" s="39">
        <f t="shared" ref="D7:D28" si="0">C7/C$30</f>
        <v>3.0705457895140859E-4</v>
      </c>
      <c r="E7" s="38">
        <v>0</v>
      </c>
      <c r="F7" s="39"/>
      <c r="G7" s="38">
        <f>C7+E7</f>
        <v>4.6296296296296294E-5</v>
      </c>
      <c r="H7" s="43">
        <f>G7/$G$30</f>
        <v>2.8081999438360017E-4</v>
      </c>
    </row>
    <row r="8" spans="2:8" s="1" customFormat="1" x14ac:dyDescent="0.25">
      <c r="B8" s="42" t="s">
        <v>13</v>
      </c>
      <c r="C8" s="38">
        <v>3.8194444444444446E-4</v>
      </c>
      <c r="D8" s="39">
        <f t="shared" si="0"/>
        <v>2.5332002763491213E-3</v>
      </c>
      <c r="E8" s="38">
        <v>0</v>
      </c>
      <c r="F8" s="39">
        <f t="shared" ref="F8:F28" si="1">E8/E$30</f>
        <v>0</v>
      </c>
      <c r="G8" s="38">
        <f t="shared" ref="G8:G28" si="2">C8+E8</f>
        <v>3.8194444444444446E-4</v>
      </c>
      <c r="H8" s="43">
        <f t="shared" ref="H8:H22" si="3">G8/$G$30</f>
        <v>2.3167649536647017E-3</v>
      </c>
    </row>
    <row r="9" spans="2:8" s="1" customFormat="1" x14ac:dyDescent="0.25">
      <c r="B9" s="42" t="s">
        <v>0</v>
      </c>
      <c r="C9" s="38">
        <v>3.3807870370370356E-2</v>
      </c>
      <c r="D9" s="39">
        <f t="shared" si="0"/>
        <v>0.22422660627926605</v>
      </c>
      <c r="E9" s="38">
        <v>5.1273148148148154E-3</v>
      </c>
      <c r="F9" s="39">
        <f t="shared" si="1"/>
        <v>0.36400986031224331</v>
      </c>
      <c r="G9" s="38">
        <f t="shared" si="2"/>
        <v>3.893518518518517E-2</v>
      </c>
      <c r="H9" s="43">
        <f t="shared" si="3"/>
        <v>0.23616961527660765</v>
      </c>
    </row>
    <row r="10" spans="2:8" s="1" customFormat="1" x14ac:dyDescent="0.25">
      <c r="B10" s="42" t="s">
        <v>8</v>
      </c>
      <c r="C10" s="38">
        <v>1.0300925925925926E-3</v>
      </c>
      <c r="D10" s="39">
        <f t="shared" si="0"/>
        <v>6.8319643816688426E-3</v>
      </c>
      <c r="E10" s="38">
        <v>0</v>
      </c>
      <c r="F10" s="39"/>
      <c r="G10" s="38">
        <f t="shared" si="2"/>
        <v>1.0300925925925926E-3</v>
      </c>
      <c r="H10" s="43">
        <f t="shared" si="3"/>
        <v>6.2482448750351043E-3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/>
      <c r="G11" s="38">
        <f t="shared" si="2"/>
        <v>0</v>
      </c>
      <c r="H11" s="43">
        <f t="shared" ref="H11:H18" si="4">G11/$G$30</f>
        <v>0</v>
      </c>
    </row>
    <row r="12" spans="2:8" s="1" customFormat="1" x14ac:dyDescent="0.25">
      <c r="B12" s="42" t="s">
        <v>3</v>
      </c>
      <c r="C12" s="38">
        <v>2.0555555555555556E-2</v>
      </c>
      <c r="D12" s="39">
        <f t="shared" si="0"/>
        <v>0.13633223305442543</v>
      </c>
      <c r="E12" s="38">
        <v>6.5972222222222205E-3</v>
      </c>
      <c r="F12" s="39">
        <f t="shared" si="1"/>
        <v>0.46836483155299907</v>
      </c>
      <c r="G12" s="38">
        <f t="shared" si="2"/>
        <v>2.7152777777777776E-2</v>
      </c>
      <c r="H12" s="43">
        <f t="shared" si="4"/>
        <v>0.16470092670598149</v>
      </c>
    </row>
    <row r="13" spans="2:8" s="1" customFormat="1" x14ac:dyDescent="0.25">
      <c r="B13" s="42" t="s">
        <v>7</v>
      </c>
      <c r="C13" s="38">
        <v>1.1874999999999997E-2</v>
      </c>
      <c r="D13" s="39">
        <f t="shared" si="0"/>
        <v>7.8759499501036292E-2</v>
      </c>
      <c r="E13" s="38">
        <v>0</v>
      </c>
      <c r="F13" s="39">
        <f t="shared" si="1"/>
        <v>0</v>
      </c>
      <c r="G13" s="38">
        <f t="shared" si="2"/>
        <v>1.1874999999999997E-2</v>
      </c>
      <c r="H13" s="43">
        <f t="shared" si="4"/>
        <v>7.2030328559393425E-2</v>
      </c>
    </row>
    <row r="14" spans="2:8" s="1" customFormat="1" x14ac:dyDescent="0.25">
      <c r="B14" s="42" t="s">
        <v>2</v>
      </c>
      <c r="C14" s="38">
        <v>3.7731481481481479E-3</v>
      </c>
      <c r="D14" s="39">
        <f t="shared" si="0"/>
        <v>2.5024948184539802E-2</v>
      </c>
      <c r="E14" s="38">
        <v>0</v>
      </c>
      <c r="F14" s="39"/>
      <c r="G14" s="38">
        <f t="shared" si="2"/>
        <v>3.7731481481481479E-3</v>
      </c>
      <c r="H14" s="43">
        <f t="shared" si="4"/>
        <v>2.2886829542263412E-2</v>
      </c>
    </row>
    <row r="15" spans="2:8" s="1" customFormat="1" x14ac:dyDescent="0.25">
      <c r="B15" s="42" t="s">
        <v>9</v>
      </c>
      <c r="C15" s="38">
        <v>7.1759259259259259E-4</v>
      </c>
      <c r="D15" s="39">
        <f t="shared" si="0"/>
        <v>4.7593459737468339E-3</v>
      </c>
      <c r="E15" s="38">
        <v>0</v>
      </c>
      <c r="F15" s="39"/>
      <c r="G15" s="38">
        <f t="shared" si="2"/>
        <v>7.1759259259259259E-4</v>
      </c>
      <c r="H15" s="43">
        <f t="shared" si="4"/>
        <v>4.3527099129458029E-3</v>
      </c>
    </row>
    <row r="16" spans="2:8" s="1" customFormat="1" x14ac:dyDescent="0.25">
      <c r="B16" s="42" t="s">
        <v>1</v>
      </c>
      <c r="C16" s="38">
        <v>4.7800925925925927E-3</v>
      </c>
      <c r="D16" s="39">
        <f t="shared" si="0"/>
        <v>3.1703385276732943E-2</v>
      </c>
      <c r="E16" s="38">
        <v>8.1018518518518516E-4</v>
      </c>
      <c r="F16" s="39">
        <f t="shared" si="1"/>
        <v>5.7518488085456038E-2</v>
      </c>
      <c r="G16" s="38">
        <f t="shared" si="2"/>
        <v>5.5902777777777782E-3</v>
      </c>
      <c r="H16" s="43">
        <f t="shared" si="4"/>
        <v>3.3909014321819725E-2</v>
      </c>
    </row>
    <row r="17" spans="2:8" s="1" customFormat="1" x14ac:dyDescent="0.25">
      <c r="B17" s="42" t="s">
        <v>27</v>
      </c>
      <c r="C17" s="38">
        <v>7.3842592592592597E-3</v>
      </c>
      <c r="D17" s="39">
        <f t="shared" si="0"/>
        <v>4.8975205342749677E-2</v>
      </c>
      <c r="E17" s="38">
        <v>0</v>
      </c>
      <c r="F17" s="39">
        <f t="shared" si="1"/>
        <v>0</v>
      </c>
      <c r="G17" s="38">
        <f t="shared" si="2"/>
        <v>7.3842592592592597E-3</v>
      </c>
      <c r="H17" s="43">
        <f t="shared" si="4"/>
        <v>4.4790789104184235E-2</v>
      </c>
    </row>
    <row r="18" spans="2:8" s="1" customFormat="1" x14ac:dyDescent="0.25">
      <c r="B18" s="42" t="s">
        <v>16</v>
      </c>
      <c r="C18" s="38">
        <v>1.273148148148148E-4</v>
      </c>
      <c r="D18" s="39">
        <f t="shared" si="0"/>
        <v>8.4440009211637359E-4</v>
      </c>
      <c r="E18" s="38">
        <v>0</v>
      </c>
      <c r="F18" s="39">
        <f t="shared" si="1"/>
        <v>0</v>
      </c>
      <c r="G18" s="38">
        <f t="shared" si="2"/>
        <v>1.273148148148148E-4</v>
      </c>
      <c r="H18" s="43">
        <f t="shared" si="4"/>
        <v>7.7225498455490039E-4</v>
      </c>
    </row>
    <row r="19" spans="2:8" s="1" customFormat="1" x14ac:dyDescent="0.25">
      <c r="B19" s="42" t="s">
        <v>4</v>
      </c>
      <c r="C19" s="38">
        <v>4.6759259259259254E-3</v>
      </c>
      <c r="D19" s="39">
        <f t="shared" si="0"/>
        <v>3.1012512474092268E-2</v>
      </c>
      <c r="E19" s="38">
        <v>0</v>
      </c>
      <c r="F19" s="39">
        <f t="shared" si="1"/>
        <v>0</v>
      </c>
      <c r="G19" s="38">
        <f t="shared" si="2"/>
        <v>4.6759259259259254E-3</v>
      </c>
      <c r="H19" s="43">
        <f t="shared" si="3"/>
        <v>2.8362819432743616E-2</v>
      </c>
    </row>
    <row r="20" spans="2:8" s="1" customFormat="1" x14ac:dyDescent="0.25">
      <c r="B20" s="42" t="s">
        <v>14</v>
      </c>
      <c r="C20" s="38">
        <v>1.9907407407407404E-3</v>
      </c>
      <c r="D20" s="39">
        <f t="shared" si="0"/>
        <v>1.3203346894910569E-2</v>
      </c>
      <c r="E20" s="38">
        <v>0</v>
      </c>
      <c r="F20" s="39">
        <f t="shared" si="1"/>
        <v>0</v>
      </c>
      <c r="G20" s="38">
        <f t="shared" si="2"/>
        <v>1.9907407407407404E-3</v>
      </c>
      <c r="H20" s="43">
        <f t="shared" si="3"/>
        <v>1.2075259758494807E-2</v>
      </c>
    </row>
    <row r="21" spans="2:8" s="1" customFormat="1" x14ac:dyDescent="0.25">
      <c r="B21" s="42" t="s">
        <v>11</v>
      </c>
      <c r="C21" s="38">
        <v>2.3611111111111107E-3</v>
      </c>
      <c r="D21" s="39">
        <f t="shared" si="0"/>
        <v>1.5659783526521837E-2</v>
      </c>
      <c r="E21" s="38">
        <v>0</v>
      </c>
      <c r="F21" s="39">
        <f t="shared" si="1"/>
        <v>0</v>
      </c>
      <c r="G21" s="38">
        <f t="shared" si="2"/>
        <v>2.3611111111111107E-3</v>
      </c>
      <c r="H21" s="43">
        <f t="shared" si="3"/>
        <v>1.4321819713563607E-2</v>
      </c>
    </row>
    <row r="22" spans="2:8" s="1" customFormat="1" x14ac:dyDescent="0.25">
      <c r="B22" s="42" t="s">
        <v>15</v>
      </c>
      <c r="C22" s="38">
        <v>5.2546296296296291E-3</v>
      </c>
      <c r="D22" s="39">
        <f t="shared" si="0"/>
        <v>3.4850694710984877E-2</v>
      </c>
      <c r="E22" s="38">
        <v>6.2500000000000001E-4</v>
      </c>
      <c r="F22" s="39">
        <f t="shared" si="1"/>
        <v>4.4371405094494665E-2</v>
      </c>
      <c r="G22" s="38">
        <f t="shared" si="2"/>
        <v>5.8796296296296287E-3</v>
      </c>
      <c r="H22" s="43">
        <f t="shared" si="3"/>
        <v>3.5664139286717217E-2</v>
      </c>
    </row>
    <row r="23" spans="2:8" s="1" customFormat="1" x14ac:dyDescent="0.25">
      <c r="B23" s="42" t="s">
        <v>71</v>
      </c>
      <c r="C23" s="38">
        <v>3.5069444444444445E-3</v>
      </c>
      <c r="D23" s="39">
        <f t="shared" si="0"/>
        <v>2.3259384355569204E-2</v>
      </c>
      <c r="E23" s="38">
        <v>9.2592592592592596E-4</v>
      </c>
      <c r="F23" s="39">
        <f t="shared" si="1"/>
        <v>6.5735414954806906E-2</v>
      </c>
      <c r="G23" s="38">
        <f t="shared" si="2"/>
        <v>4.43287037037037E-3</v>
      </c>
      <c r="H23" s="43">
        <f t="shared" ref="H23:H28" si="5">G23/$G$30</f>
        <v>2.6888514462229715E-2</v>
      </c>
    </row>
    <row r="24" spans="2:8" s="1" customFormat="1" x14ac:dyDescent="0.25">
      <c r="B24" s="42" t="s">
        <v>12</v>
      </c>
      <c r="C24" s="38">
        <v>1.7361111111111112E-4</v>
      </c>
      <c r="D24" s="39">
        <f t="shared" si="0"/>
        <v>1.1514546710677824E-3</v>
      </c>
      <c r="E24" s="38">
        <v>0</v>
      </c>
      <c r="F24" s="39"/>
      <c r="G24" s="38">
        <f t="shared" si="2"/>
        <v>1.7361111111111112E-4</v>
      </c>
      <c r="H24" s="43">
        <f t="shared" si="5"/>
        <v>1.0530749789385008E-3</v>
      </c>
    </row>
    <row r="25" spans="2:8" s="1" customFormat="1" x14ac:dyDescent="0.25">
      <c r="B25" s="42" t="s">
        <v>5</v>
      </c>
      <c r="C25" s="38">
        <v>5.347222222222222E-3</v>
      </c>
      <c r="D25" s="39">
        <f t="shared" si="0"/>
        <v>3.5464803868887694E-2</v>
      </c>
      <c r="E25" s="38">
        <v>0</v>
      </c>
      <c r="F25" s="39"/>
      <c r="G25" s="38">
        <f t="shared" si="2"/>
        <v>5.347222222222222E-3</v>
      </c>
      <c r="H25" s="43">
        <f t="shared" si="5"/>
        <v>3.2434709351305817E-2</v>
      </c>
    </row>
    <row r="26" spans="2:8" s="1" customFormat="1" x14ac:dyDescent="0.25">
      <c r="B26" s="42" t="s">
        <v>6</v>
      </c>
      <c r="C26" s="38">
        <v>1.1655092592592592E-2</v>
      </c>
      <c r="D26" s="39">
        <f t="shared" si="0"/>
        <v>7.730099025101711E-2</v>
      </c>
      <c r="E26" s="38">
        <v>0</v>
      </c>
      <c r="F26" s="39"/>
      <c r="G26" s="38">
        <f t="shared" si="2"/>
        <v>1.1655092592592592E-2</v>
      </c>
      <c r="H26" s="43">
        <f t="shared" si="5"/>
        <v>7.0696433586071347E-2</v>
      </c>
    </row>
    <row r="27" spans="2:8" s="1" customFormat="1" x14ac:dyDescent="0.25">
      <c r="B27" s="42" t="s">
        <v>78</v>
      </c>
      <c r="C27" s="38">
        <v>3.1331018518518522E-2</v>
      </c>
      <c r="D27" s="39">
        <f t="shared" si="0"/>
        <v>0.20779918630536581</v>
      </c>
      <c r="E27" s="38">
        <v>0</v>
      </c>
      <c r="F27" s="39"/>
      <c r="G27" s="38">
        <f t="shared" si="2"/>
        <v>3.1331018518518522E-2</v>
      </c>
      <c r="H27" s="43">
        <f t="shared" si="5"/>
        <v>0.19004493119910146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>
        <v>0</v>
      </c>
      <c r="F28" s="39">
        <f t="shared" si="1"/>
        <v>0</v>
      </c>
      <c r="G28" s="38">
        <f t="shared" si="2"/>
        <v>0</v>
      </c>
      <c r="H28" s="43">
        <f t="shared" si="5"/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0.15077546296296296</v>
      </c>
      <c r="D30" s="51">
        <f t="shared" si="6"/>
        <v>1</v>
      </c>
      <c r="E30" s="50">
        <f t="shared" si="6"/>
        <v>1.4085648148148147E-2</v>
      </c>
      <c r="F30" s="51">
        <f t="shared" si="6"/>
        <v>1</v>
      </c>
      <c r="G30" s="50">
        <f t="shared" si="6"/>
        <v>0.16486111111111107</v>
      </c>
      <c r="H30" s="49">
        <f t="shared" si="6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98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3.5995370370370365E-3</v>
      </c>
      <c r="D7" s="39">
        <f t="shared" ref="D7:D28" si="0">C7/C$30</f>
        <v>2.7429881813370964E-2</v>
      </c>
      <c r="E7" s="38">
        <v>3.9351851851851852E-4</v>
      </c>
      <c r="F7" s="39">
        <f t="shared" ref="F7:F27" si="1">E7/E$30</f>
        <v>1.1732229123533472E-2</v>
      </c>
      <c r="G7" s="38">
        <f>C7+E7</f>
        <v>3.9930555555555552E-3</v>
      </c>
      <c r="H7" s="43">
        <f>G7/$G$30</f>
        <v>2.4234335487496487E-2</v>
      </c>
    </row>
    <row r="8" spans="2:8" s="1" customFormat="1" x14ac:dyDescent="0.25">
      <c r="B8" s="42" t="s">
        <v>13</v>
      </c>
      <c r="C8" s="38">
        <v>2.3958333333333331E-3</v>
      </c>
      <c r="D8" s="39">
        <f t="shared" si="0"/>
        <v>1.8257188216616687E-2</v>
      </c>
      <c r="E8" s="38">
        <v>3.2407407407407406E-4</v>
      </c>
      <c r="F8" s="39">
        <f t="shared" si="1"/>
        <v>9.6618357487922718E-3</v>
      </c>
      <c r="G8" s="38">
        <f t="shared" ref="G8:G28" si="2">C8+E8</f>
        <v>2.719907407407407E-3</v>
      </c>
      <c r="H8" s="43">
        <f>G8/$G$30</f>
        <v>1.6507445911772969E-2</v>
      </c>
    </row>
    <row r="9" spans="2:8" s="1" customFormat="1" x14ac:dyDescent="0.25">
      <c r="B9" s="42" t="s">
        <v>0</v>
      </c>
      <c r="C9" s="38">
        <v>3.0451388888888875E-2</v>
      </c>
      <c r="D9" s="39">
        <f t="shared" si="0"/>
        <v>0.23205150820250475</v>
      </c>
      <c r="E9" s="38">
        <v>9.6874999999999999E-3</v>
      </c>
      <c r="F9" s="39">
        <f t="shared" si="1"/>
        <v>0.28881987577639756</v>
      </c>
      <c r="G9" s="38">
        <f t="shared" si="2"/>
        <v>4.0138888888888877E-2</v>
      </c>
      <c r="H9" s="43">
        <f>G9/$G$30</f>
        <v>0.24360775498735593</v>
      </c>
    </row>
    <row r="10" spans="2:8" s="1" customFormat="1" x14ac:dyDescent="0.25">
      <c r="B10" s="42" t="s">
        <v>8</v>
      </c>
      <c r="C10" s="38">
        <v>3.1712962962962966E-3</v>
      </c>
      <c r="D10" s="39">
        <f t="shared" si="0"/>
        <v>2.4166519668371852E-2</v>
      </c>
      <c r="E10" s="38">
        <v>1.5046296296296296E-3</v>
      </c>
      <c r="F10" s="39">
        <f t="shared" si="1"/>
        <v>4.4858523119392688E-2</v>
      </c>
      <c r="G10" s="38">
        <f t="shared" si="2"/>
        <v>4.6759259259259263E-3</v>
      </c>
      <c r="H10" s="43">
        <f>G10/$G$30</f>
        <v>2.8378758078111833E-2</v>
      </c>
    </row>
    <row r="11" spans="2:8" s="1" customFormat="1" x14ac:dyDescent="0.25">
      <c r="B11" s="42" t="s">
        <v>26</v>
      </c>
      <c r="C11" s="38">
        <v>7.407407407407407E-4</v>
      </c>
      <c r="D11" s="39">
        <f t="shared" si="0"/>
        <v>5.6447345210795556E-3</v>
      </c>
      <c r="E11" s="38">
        <v>6.4814814814814813E-4</v>
      </c>
      <c r="F11" s="39">
        <f t="shared" si="1"/>
        <v>1.9323671497584544E-2</v>
      </c>
      <c r="G11" s="38">
        <f t="shared" si="2"/>
        <v>1.3888888888888887E-3</v>
      </c>
      <c r="H11" s="43">
        <f>G11/$G$30</f>
        <v>8.4293340826074731E-3</v>
      </c>
    </row>
    <row r="12" spans="2:8" s="1" customFormat="1" x14ac:dyDescent="0.25">
      <c r="B12" s="42" t="s">
        <v>3</v>
      </c>
      <c r="C12" s="38">
        <v>1.7708333333333319E-2</v>
      </c>
      <c r="D12" s="39">
        <f t="shared" si="0"/>
        <v>0.13494443464455802</v>
      </c>
      <c r="E12" s="38">
        <v>9.1782407407407385E-3</v>
      </c>
      <c r="F12" s="39">
        <f t="shared" si="1"/>
        <v>0.27363699102829531</v>
      </c>
      <c r="G12" s="38">
        <f t="shared" si="2"/>
        <v>2.6886574074074056E-2</v>
      </c>
      <c r="H12" s="43">
        <f t="shared" ref="H12:H24" si="3">G12/$G$30</f>
        <v>0.16317785894914291</v>
      </c>
    </row>
    <row r="13" spans="2:8" s="1" customFormat="1" x14ac:dyDescent="0.25">
      <c r="B13" s="42" t="s">
        <v>7</v>
      </c>
      <c r="C13" s="38">
        <v>2.9166666666666664E-3</v>
      </c>
      <c r="D13" s="39">
        <f t="shared" si="0"/>
        <v>2.222614217675075E-2</v>
      </c>
      <c r="E13" s="38">
        <v>1.8634259259259259E-3</v>
      </c>
      <c r="F13" s="39">
        <f t="shared" si="1"/>
        <v>5.5555555555555559E-2</v>
      </c>
      <c r="G13" s="38">
        <f t="shared" si="2"/>
        <v>4.7800925925925927E-3</v>
      </c>
      <c r="H13" s="43">
        <f t="shared" si="3"/>
        <v>2.9010958134307391E-2</v>
      </c>
    </row>
    <row r="14" spans="2:8" s="1" customFormat="1" x14ac:dyDescent="0.25">
      <c r="B14" s="42" t="s">
        <v>2</v>
      </c>
      <c r="C14" s="38">
        <v>6.736111111111112E-3</v>
      </c>
      <c r="D14" s="39">
        <f t="shared" si="0"/>
        <v>5.1331804551067214E-2</v>
      </c>
      <c r="E14" s="38">
        <v>9.0277777777777774E-4</v>
      </c>
      <c r="F14" s="39">
        <f t="shared" si="1"/>
        <v>2.6915113871635612E-2</v>
      </c>
      <c r="G14" s="38">
        <f t="shared" si="2"/>
        <v>7.6388888888888895E-3</v>
      </c>
      <c r="H14" s="43">
        <f t="shared" si="3"/>
        <v>4.6361337454341116E-2</v>
      </c>
    </row>
    <row r="15" spans="2:8" s="1" customFormat="1" x14ac:dyDescent="0.25">
      <c r="B15" s="42" t="s">
        <v>9</v>
      </c>
      <c r="C15" s="38">
        <v>6.0532407407407375E-3</v>
      </c>
      <c r="D15" s="39">
        <f t="shared" si="0"/>
        <v>4.6128064914446973E-2</v>
      </c>
      <c r="E15" s="38">
        <v>3.0439814814814813E-3</v>
      </c>
      <c r="F15" s="39">
        <f t="shared" si="1"/>
        <v>9.0752242926155968E-2</v>
      </c>
      <c r="G15" s="38">
        <f t="shared" si="2"/>
        <v>9.0972222222222184E-3</v>
      </c>
      <c r="H15" s="43">
        <f t="shared" si="3"/>
        <v>5.5212138241078935E-2</v>
      </c>
    </row>
    <row r="16" spans="2:8" s="1" customFormat="1" x14ac:dyDescent="0.25">
      <c r="B16" s="42" t="s">
        <v>1</v>
      </c>
      <c r="C16" s="38">
        <v>2.2453703703703702E-3</v>
      </c>
      <c r="D16" s="39">
        <f t="shared" si="0"/>
        <v>1.7110601517022404E-2</v>
      </c>
      <c r="E16" s="38">
        <v>1.8981481481481482E-3</v>
      </c>
      <c r="F16" s="39">
        <f t="shared" si="1"/>
        <v>5.6590752242926159E-2</v>
      </c>
      <c r="G16" s="38">
        <f t="shared" si="2"/>
        <v>4.1435185185185186E-3</v>
      </c>
      <c r="H16" s="43">
        <f t="shared" si="3"/>
        <v>2.5147513346445632E-2</v>
      </c>
    </row>
    <row r="17" spans="2:8" s="1" customFormat="1" x14ac:dyDescent="0.25">
      <c r="B17" s="42" t="s">
        <v>27</v>
      </c>
      <c r="C17" s="38">
        <v>1.4583333333333334E-3</v>
      </c>
      <c r="D17" s="39">
        <f t="shared" si="0"/>
        <v>1.1113071088375375E-2</v>
      </c>
      <c r="E17" s="38">
        <v>3.5879629629629635E-4</v>
      </c>
      <c r="F17" s="39">
        <f t="shared" si="1"/>
        <v>1.0697032436162874E-2</v>
      </c>
      <c r="G17" s="38">
        <f t="shared" si="2"/>
        <v>1.8171296296296297E-3</v>
      </c>
      <c r="H17" s="43">
        <f t="shared" si="3"/>
        <v>1.1028378758078113E-2</v>
      </c>
    </row>
    <row r="18" spans="2:8" s="1" customFormat="1" x14ac:dyDescent="0.25">
      <c r="B18" s="42" t="s">
        <v>16</v>
      </c>
      <c r="C18" s="38">
        <v>4.3981481481481481E-4</v>
      </c>
      <c r="D18" s="39">
        <f t="shared" si="0"/>
        <v>3.3515611218909863E-3</v>
      </c>
      <c r="E18" s="38">
        <v>0</v>
      </c>
      <c r="F18" s="39">
        <f t="shared" si="1"/>
        <v>0</v>
      </c>
      <c r="G18" s="38">
        <f t="shared" si="2"/>
        <v>4.3981481481481481E-4</v>
      </c>
      <c r="H18" s="43">
        <f t="shared" si="3"/>
        <v>2.6692891261590338E-3</v>
      </c>
    </row>
    <row r="19" spans="2:8" s="1" customFormat="1" x14ac:dyDescent="0.25">
      <c r="B19" s="42" t="s">
        <v>4</v>
      </c>
      <c r="C19" s="38">
        <v>3.7499999999999994E-3</v>
      </c>
      <c r="D19" s="39">
        <f t="shared" si="0"/>
        <v>2.8576468512965247E-2</v>
      </c>
      <c r="E19" s="38">
        <v>0</v>
      </c>
      <c r="F19" s="39">
        <f t="shared" si="1"/>
        <v>0</v>
      </c>
      <c r="G19" s="38">
        <f t="shared" si="2"/>
        <v>3.7499999999999994E-3</v>
      </c>
      <c r="H19" s="43">
        <f t="shared" si="3"/>
        <v>2.2759202023040177E-2</v>
      </c>
    </row>
    <row r="20" spans="2:8" s="1" customFormat="1" x14ac:dyDescent="0.25">
      <c r="B20" s="42" t="s">
        <v>14</v>
      </c>
      <c r="C20" s="38">
        <v>4.7106481481481478E-3</v>
      </c>
      <c r="D20" s="39">
        <f t="shared" si="0"/>
        <v>3.58969835949903E-2</v>
      </c>
      <c r="E20" s="38">
        <v>1.1921296296296296E-3</v>
      </c>
      <c r="F20" s="39">
        <f t="shared" si="1"/>
        <v>3.554175293305728E-2</v>
      </c>
      <c r="G20" s="38">
        <f t="shared" si="2"/>
        <v>5.9027777777777776E-3</v>
      </c>
      <c r="H20" s="43">
        <f t="shared" si="3"/>
        <v>3.5824669851081764E-2</v>
      </c>
    </row>
    <row r="21" spans="2:8" s="1" customFormat="1" x14ac:dyDescent="0.25">
      <c r="B21" s="42" t="s">
        <v>11</v>
      </c>
      <c r="C21" s="38">
        <v>1.3888888888888889E-4</v>
      </c>
      <c r="D21" s="39">
        <f t="shared" si="0"/>
        <v>1.0583877227024166E-3</v>
      </c>
      <c r="E21" s="38">
        <v>0</v>
      </c>
      <c r="F21" s="39">
        <f t="shared" si="1"/>
        <v>0</v>
      </c>
      <c r="G21" s="38">
        <f t="shared" si="2"/>
        <v>1.3888888888888889E-4</v>
      </c>
      <c r="H21" s="43">
        <f t="shared" si="3"/>
        <v>8.429334082607475E-4</v>
      </c>
    </row>
    <row r="22" spans="2:8" s="1" customFormat="1" x14ac:dyDescent="0.25">
      <c r="B22" s="42" t="s">
        <v>15</v>
      </c>
      <c r="C22" s="38">
        <v>8.4490740740740728E-4</v>
      </c>
      <c r="D22" s="39">
        <f t="shared" si="0"/>
        <v>6.4385253131063677E-3</v>
      </c>
      <c r="E22" s="38">
        <v>1.5972222222222223E-3</v>
      </c>
      <c r="F22" s="39">
        <f t="shared" si="1"/>
        <v>4.7619047619047623E-2</v>
      </c>
      <c r="G22" s="38">
        <f t="shared" si="2"/>
        <v>2.4421296296296296E-3</v>
      </c>
      <c r="H22" s="43">
        <f t="shared" si="3"/>
        <v>1.4821579095251477E-2</v>
      </c>
    </row>
    <row r="23" spans="2:8" s="1" customFormat="1" x14ac:dyDescent="0.25">
      <c r="B23" s="42" t="s">
        <v>71</v>
      </c>
      <c r="C23" s="38">
        <v>1.0648148148148147E-3</v>
      </c>
      <c r="D23" s="39">
        <f t="shared" si="0"/>
        <v>8.1143058740518609E-3</v>
      </c>
      <c r="E23" s="38">
        <v>6.4814814814814813E-4</v>
      </c>
      <c r="F23" s="39">
        <f t="shared" si="1"/>
        <v>1.9323671497584544E-2</v>
      </c>
      <c r="G23" s="38">
        <f t="shared" si="2"/>
        <v>1.7129629629629628E-3</v>
      </c>
      <c r="H23" s="43">
        <f t="shared" si="3"/>
        <v>1.0396178701882551E-2</v>
      </c>
    </row>
    <row r="24" spans="2:8" s="1" customFormat="1" x14ac:dyDescent="0.25">
      <c r="B24" s="42" t="s">
        <v>12</v>
      </c>
      <c r="C24" s="38">
        <v>9.2592592592592588E-5</v>
      </c>
      <c r="D24" s="39">
        <f t="shared" si="0"/>
        <v>7.0559181513494445E-4</v>
      </c>
      <c r="E24" s="38">
        <v>0</v>
      </c>
      <c r="F24" s="39">
        <f t="shared" si="1"/>
        <v>0</v>
      </c>
      <c r="G24" s="38">
        <f t="shared" si="2"/>
        <v>9.2592592592592588E-5</v>
      </c>
      <c r="H24" s="43">
        <f t="shared" si="3"/>
        <v>5.6195560550716497E-4</v>
      </c>
    </row>
    <row r="25" spans="2:8" s="1" customFormat="1" x14ac:dyDescent="0.25">
      <c r="B25" s="42" t="s">
        <v>5</v>
      </c>
      <c r="C25" s="38">
        <v>9.2592592592592588E-5</v>
      </c>
      <c r="D25" s="39">
        <f t="shared" si="0"/>
        <v>7.0559181513494445E-4</v>
      </c>
      <c r="E25" s="38">
        <v>0</v>
      </c>
      <c r="F25" s="39">
        <f t="shared" si="1"/>
        <v>0</v>
      </c>
      <c r="G25" s="38">
        <f t="shared" si="2"/>
        <v>9.2592592592592588E-5</v>
      </c>
      <c r="H25" s="43">
        <f>G25/$G$30</f>
        <v>5.6195560550716497E-4</v>
      </c>
    </row>
    <row r="26" spans="2:8" s="1" customFormat="1" x14ac:dyDescent="0.25">
      <c r="B26" s="42" t="s">
        <v>6</v>
      </c>
      <c r="C26" s="38">
        <v>3.3425925925925956E-2</v>
      </c>
      <c r="D26" s="39">
        <f t="shared" si="0"/>
        <v>0.25471864526371518</v>
      </c>
      <c r="E26" s="38">
        <v>3.0092592592592595E-4</v>
      </c>
      <c r="F26" s="39">
        <f t="shared" si="1"/>
        <v>8.9717046238785379E-3</v>
      </c>
      <c r="G26" s="38">
        <f t="shared" si="2"/>
        <v>3.3726851851851883E-2</v>
      </c>
      <c r="H26" s="43">
        <f>G26/$G$30</f>
        <v>0.20469232930598502</v>
      </c>
    </row>
    <row r="27" spans="2:8" s="1" customFormat="1" x14ac:dyDescent="0.25">
      <c r="B27" s="42" t="s">
        <v>78</v>
      </c>
      <c r="C27" s="38">
        <v>8.9004629629629625E-3</v>
      </c>
      <c r="D27" s="39">
        <f t="shared" si="0"/>
        <v>6.7825013229846534E-2</v>
      </c>
      <c r="E27" s="38">
        <v>0</v>
      </c>
      <c r="F27" s="39">
        <f t="shared" si="1"/>
        <v>0</v>
      </c>
      <c r="G27" s="38">
        <f t="shared" si="2"/>
        <v>8.9004629629629625E-3</v>
      </c>
      <c r="H27" s="43">
        <f>G27/$G$30</f>
        <v>5.4017982579376227E-2</v>
      </c>
    </row>
    <row r="28" spans="2:8" s="1" customFormat="1" x14ac:dyDescent="0.25">
      <c r="B28" s="42" t="s">
        <v>17</v>
      </c>
      <c r="C28" s="38">
        <v>2.8935185185185184E-4</v>
      </c>
      <c r="D28" s="39">
        <f t="shared" si="0"/>
        <v>2.2049744222967013E-3</v>
      </c>
      <c r="E28" s="38">
        <v>0</v>
      </c>
      <c r="F28" s="39"/>
      <c r="G28" s="38">
        <f t="shared" si="2"/>
        <v>2.8935185185185184E-4</v>
      </c>
      <c r="H28" s="43">
        <f>G28/$G$30</f>
        <v>1.7561112672098904E-3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0.13122685185185184</v>
      </c>
      <c r="D30" s="51">
        <f t="shared" si="4"/>
        <v>1</v>
      </c>
      <c r="E30" s="50">
        <f t="shared" si="4"/>
        <v>3.3541666666666664E-2</v>
      </c>
      <c r="F30" s="51">
        <f t="shared" si="4"/>
        <v>1.0000000000000002</v>
      </c>
      <c r="G30" s="50">
        <f t="shared" si="4"/>
        <v>0.16476851851851851</v>
      </c>
      <c r="H30" s="49">
        <f t="shared" si="4"/>
        <v>1.0000000000000002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 enableFormatConditionsCalculation="0"/>
  <dimension ref="B1:H67"/>
  <sheetViews>
    <sheetView showGridLines="0" showZeros="0" topLeftCell="A7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75" t="s">
        <v>99</v>
      </c>
      <c r="C3" s="176"/>
      <c r="D3" s="176"/>
      <c r="E3" s="176"/>
      <c r="F3" s="176"/>
      <c r="G3" s="176"/>
      <c r="H3" s="177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62"/>
      <c r="C5" s="178" t="s">
        <v>31</v>
      </c>
      <c r="D5" s="178"/>
      <c r="E5" s="178" t="s">
        <v>32</v>
      </c>
      <c r="F5" s="178"/>
      <c r="G5" s="178" t="s">
        <v>33</v>
      </c>
      <c r="H5" s="179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4.5138888888888892E-4</v>
      </c>
      <c r="D7" s="39">
        <f t="shared" ref="D7:D27" si="0">C7/C$30</f>
        <v>2.150419056021174E-3</v>
      </c>
      <c r="E7" s="38"/>
      <c r="F7" s="39"/>
      <c r="G7" s="38">
        <f>C7+E7</f>
        <v>4.5138888888888892E-4</v>
      </c>
      <c r="H7" s="43">
        <f>G7/$G$30</f>
        <v>2.150419056021174E-3</v>
      </c>
    </row>
    <row r="8" spans="2:8" s="1" customFormat="1" x14ac:dyDescent="0.25">
      <c r="B8" s="42" t="s">
        <v>13</v>
      </c>
      <c r="C8" s="38">
        <v>2.4537037037037032E-3</v>
      </c>
      <c r="D8" s="39">
        <f t="shared" si="0"/>
        <v>1.1689457432730482E-2</v>
      </c>
      <c r="E8" s="38"/>
      <c r="F8" s="39"/>
      <c r="G8" s="38">
        <f t="shared" ref="G8:G28" si="1">C8+E8</f>
        <v>2.4537037037037032E-3</v>
      </c>
      <c r="H8" s="43">
        <f t="shared" ref="H8:H27" si="2">G8/$G$30</f>
        <v>1.1689457432730482E-2</v>
      </c>
    </row>
    <row r="9" spans="2:8" s="1" customFormat="1" x14ac:dyDescent="0.25">
      <c r="B9" s="42" t="s">
        <v>0</v>
      </c>
      <c r="C9" s="38">
        <v>2.5763888888888867E-2</v>
      </c>
      <c r="D9" s="39">
        <f t="shared" si="0"/>
        <v>0.12273930304366998</v>
      </c>
      <c r="E9" s="38"/>
      <c r="F9" s="39"/>
      <c r="G9" s="38">
        <f t="shared" si="1"/>
        <v>2.5763888888888867E-2</v>
      </c>
      <c r="H9" s="43">
        <f t="shared" si="2"/>
        <v>0.12273930304366998</v>
      </c>
    </row>
    <row r="10" spans="2:8" s="1" customFormat="1" x14ac:dyDescent="0.25">
      <c r="B10" s="42" t="s">
        <v>8</v>
      </c>
      <c r="C10" s="38">
        <v>7.2569444444444443E-3</v>
      </c>
      <c r="D10" s="39">
        <f t="shared" si="0"/>
        <v>3.4572121746801951E-2</v>
      </c>
      <c r="E10" s="38"/>
      <c r="F10" s="39"/>
      <c r="G10" s="38">
        <f t="shared" si="1"/>
        <v>7.2569444444444443E-3</v>
      </c>
      <c r="H10" s="43">
        <f t="shared" si="2"/>
        <v>3.4572121746801951E-2</v>
      </c>
    </row>
    <row r="11" spans="2:8" s="1" customFormat="1" x14ac:dyDescent="0.25">
      <c r="B11" s="42" t="s">
        <v>26</v>
      </c>
      <c r="C11" s="38">
        <v>2.8935185185185184E-4</v>
      </c>
      <c r="D11" s="39">
        <f t="shared" si="0"/>
        <v>1.3784737538597269E-3</v>
      </c>
      <c r="E11" s="38"/>
      <c r="F11" s="39"/>
      <c r="G11" s="38">
        <f t="shared" si="1"/>
        <v>2.8935185185185184E-4</v>
      </c>
      <c r="H11" s="43">
        <f t="shared" si="2"/>
        <v>1.3784737538597269E-3</v>
      </c>
    </row>
    <row r="12" spans="2:8" s="1" customFormat="1" x14ac:dyDescent="0.25">
      <c r="B12" s="42" t="s">
        <v>3</v>
      </c>
      <c r="C12" s="38">
        <v>8.8194444444444457E-3</v>
      </c>
      <c r="D12" s="39">
        <f t="shared" si="0"/>
        <v>4.2015880017644482E-2</v>
      </c>
      <c r="E12" s="38"/>
      <c r="F12" s="39"/>
      <c r="G12" s="38">
        <f t="shared" si="1"/>
        <v>8.8194444444444457E-3</v>
      </c>
      <c r="H12" s="43">
        <f t="shared" si="2"/>
        <v>4.2015880017644482E-2</v>
      </c>
    </row>
    <row r="13" spans="2:8" s="1" customFormat="1" x14ac:dyDescent="0.25">
      <c r="B13" s="42" t="s">
        <v>7</v>
      </c>
      <c r="C13" s="38">
        <v>3.9351851851851839E-3</v>
      </c>
      <c r="D13" s="39">
        <f t="shared" si="0"/>
        <v>1.8747243052492278E-2</v>
      </c>
      <c r="E13" s="38"/>
      <c r="F13" s="39"/>
      <c r="G13" s="38">
        <f t="shared" si="1"/>
        <v>3.9351851851851839E-3</v>
      </c>
      <c r="H13" s="43">
        <f t="shared" si="2"/>
        <v>1.8747243052492278E-2</v>
      </c>
    </row>
    <row r="14" spans="2:8" s="1" customFormat="1" x14ac:dyDescent="0.25">
      <c r="B14" s="42" t="s">
        <v>2</v>
      </c>
      <c r="C14" s="38">
        <v>8.8078703703703669E-3</v>
      </c>
      <c r="D14" s="39">
        <f t="shared" si="0"/>
        <v>4.1960741067490072E-2</v>
      </c>
      <c r="E14" s="38"/>
      <c r="F14" s="39"/>
      <c r="G14" s="38">
        <f t="shared" si="1"/>
        <v>8.8078703703703669E-3</v>
      </c>
      <c r="H14" s="43">
        <f t="shared" si="2"/>
        <v>4.1960741067490072E-2</v>
      </c>
    </row>
    <row r="15" spans="2:8" s="1" customFormat="1" x14ac:dyDescent="0.25">
      <c r="B15" s="42" t="s">
        <v>9</v>
      </c>
      <c r="C15" s="38">
        <v>2.5451388888888888E-2</v>
      </c>
      <c r="D15" s="39">
        <f t="shared" si="0"/>
        <v>0.12125055138950157</v>
      </c>
      <c r="E15" s="38"/>
      <c r="F15" s="39"/>
      <c r="G15" s="38">
        <f t="shared" si="1"/>
        <v>2.5451388888888888E-2</v>
      </c>
      <c r="H15" s="43">
        <f t="shared" si="2"/>
        <v>0.12125055138950157</v>
      </c>
    </row>
    <row r="16" spans="2:8" s="1" customFormat="1" x14ac:dyDescent="0.25">
      <c r="B16" s="42" t="s">
        <v>1</v>
      </c>
      <c r="C16" s="38">
        <v>3.6111111111111105E-3</v>
      </c>
      <c r="D16" s="39">
        <f t="shared" si="0"/>
        <v>1.7203352448169389E-2</v>
      </c>
      <c r="E16" s="38"/>
      <c r="F16" s="39"/>
      <c r="G16" s="38">
        <f t="shared" si="1"/>
        <v>3.6111111111111105E-3</v>
      </c>
      <c r="H16" s="43">
        <f t="shared" si="2"/>
        <v>1.7203352448169389E-2</v>
      </c>
    </row>
    <row r="17" spans="2:8" s="1" customFormat="1" x14ac:dyDescent="0.25">
      <c r="B17" s="42" t="s">
        <v>27</v>
      </c>
      <c r="C17" s="38">
        <v>1.1458333333333333E-3</v>
      </c>
      <c r="D17" s="39">
        <f t="shared" si="0"/>
        <v>5.4587560652845186E-3</v>
      </c>
      <c r="E17" s="38"/>
      <c r="F17" s="39"/>
      <c r="G17" s="38">
        <f t="shared" si="1"/>
        <v>1.1458333333333333E-3</v>
      </c>
      <c r="H17" s="43">
        <f t="shared" ref="H17:H26" si="3">G17/$G$30</f>
        <v>5.4587560652845186E-3</v>
      </c>
    </row>
    <row r="18" spans="2:8" s="1" customFormat="1" x14ac:dyDescent="0.25">
      <c r="B18" s="42" t="s">
        <v>16</v>
      </c>
      <c r="C18" s="38">
        <v>1.7361111111111112E-3</v>
      </c>
      <c r="D18" s="39">
        <f t="shared" si="0"/>
        <v>8.2708425231583626E-3</v>
      </c>
      <c r="E18" s="38"/>
      <c r="F18" s="39"/>
      <c r="G18" s="38">
        <f t="shared" si="1"/>
        <v>1.7361111111111112E-3</v>
      </c>
      <c r="H18" s="43">
        <f>G18/$G$30</f>
        <v>8.2708425231583626E-3</v>
      </c>
    </row>
    <row r="19" spans="2:8" s="1" customFormat="1" x14ac:dyDescent="0.25">
      <c r="B19" s="42" t="s">
        <v>4</v>
      </c>
      <c r="C19" s="38">
        <v>6.8171296296296296E-3</v>
      </c>
      <c r="D19" s="39">
        <f t="shared" si="0"/>
        <v>3.2476841640935165E-2</v>
      </c>
      <c r="E19" s="38"/>
      <c r="F19" s="39"/>
      <c r="G19" s="38">
        <f t="shared" si="1"/>
        <v>6.8171296296296296E-3</v>
      </c>
      <c r="H19" s="43">
        <f>G19/$G$30</f>
        <v>3.2476841640935165E-2</v>
      </c>
    </row>
    <row r="20" spans="2:8" s="1" customFormat="1" x14ac:dyDescent="0.25">
      <c r="B20" s="42" t="s">
        <v>14</v>
      </c>
      <c r="C20" s="38">
        <v>4.178240740740741E-3</v>
      </c>
      <c r="D20" s="39">
        <f t="shared" si="0"/>
        <v>1.9905161005734459E-2</v>
      </c>
      <c r="E20" s="38"/>
      <c r="F20" s="39"/>
      <c r="G20" s="38">
        <f t="shared" si="1"/>
        <v>4.178240740740741E-3</v>
      </c>
      <c r="H20" s="43">
        <f t="shared" si="3"/>
        <v>1.9905161005734459E-2</v>
      </c>
    </row>
    <row r="21" spans="2:8" s="1" customFormat="1" x14ac:dyDescent="0.25">
      <c r="B21" s="42" t="s">
        <v>11</v>
      </c>
      <c r="C21" s="38">
        <v>1.3541666666666667E-3</v>
      </c>
      <c r="D21" s="39">
        <f t="shared" si="0"/>
        <v>6.4512571680635225E-3</v>
      </c>
      <c r="E21" s="38"/>
      <c r="F21" s="39"/>
      <c r="G21" s="38">
        <f t="shared" si="1"/>
        <v>1.3541666666666667E-3</v>
      </c>
      <c r="H21" s="43">
        <f t="shared" si="3"/>
        <v>6.4512571680635225E-3</v>
      </c>
    </row>
    <row r="22" spans="2:8" s="1" customFormat="1" x14ac:dyDescent="0.25">
      <c r="B22" s="42" t="s">
        <v>15</v>
      </c>
      <c r="C22" s="38">
        <v>3.9930555555555552E-3</v>
      </c>
      <c r="D22" s="39">
        <f t="shared" si="0"/>
        <v>1.902293780326423E-2</v>
      </c>
      <c r="E22" s="38"/>
      <c r="F22" s="39"/>
      <c r="G22" s="38">
        <f t="shared" si="1"/>
        <v>3.9930555555555552E-3</v>
      </c>
      <c r="H22" s="43">
        <f t="shared" si="3"/>
        <v>1.902293780326423E-2</v>
      </c>
    </row>
    <row r="23" spans="2:8" s="1" customFormat="1" x14ac:dyDescent="0.25">
      <c r="B23" s="42" t="s">
        <v>71</v>
      </c>
      <c r="C23" s="38">
        <v>1.2384259259259258E-2</v>
      </c>
      <c r="D23" s="39">
        <f t="shared" si="0"/>
        <v>5.8998676665196308E-2</v>
      </c>
      <c r="E23" s="38"/>
      <c r="F23" s="39"/>
      <c r="G23" s="38">
        <f t="shared" si="1"/>
        <v>1.2384259259259258E-2</v>
      </c>
      <c r="H23" s="43">
        <f t="shared" si="3"/>
        <v>5.8998676665196308E-2</v>
      </c>
    </row>
    <row r="24" spans="2:8" s="1" customFormat="1" x14ac:dyDescent="0.25">
      <c r="B24" s="42" t="s">
        <v>12</v>
      </c>
      <c r="C24" s="38">
        <v>3.5532407407407409E-3</v>
      </c>
      <c r="D24" s="39">
        <f t="shared" si="0"/>
        <v>1.6927657697397448E-2</v>
      </c>
      <c r="E24" s="38"/>
      <c r="F24" s="39"/>
      <c r="G24" s="38">
        <f t="shared" si="1"/>
        <v>3.5532407407407409E-3</v>
      </c>
      <c r="H24" s="43">
        <f t="shared" si="3"/>
        <v>1.6927657697397448E-2</v>
      </c>
    </row>
    <row r="25" spans="2:8" s="1" customFormat="1" x14ac:dyDescent="0.25">
      <c r="B25" s="42" t="s">
        <v>5</v>
      </c>
      <c r="C25" s="38">
        <v>1.6018518518518519E-2</v>
      </c>
      <c r="D25" s="39">
        <f t="shared" si="0"/>
        <v>7.6312307013674488E-2</v>
      </c>
      <c r="E25" s="38"/>
      <c r="F25" s="39"/>
      <c r="G25" s="38">
        <f t="shared" si="1"/>
        <v>1.6018518518518519E-2</v>
      </c>
      <c r="H25" s="43">
        <f t="shared" si="3"/>
        <v>7.6312307013674488E-2</v>
      </c>
    </row>
    <row r="26" spans="2:8" s="1" customFormat="1" x14ac:dyDescent="0.25">
      <c r="B26" s="42" t="s">
        <v>6</v>
      </c>
      <c r="C26" s="38">
        <v>4.2152777777777775E-2</v>
      </c>
      <c r="D26" s="39">
        <f t="shared" si="0"/>
        <v>0.20081605646228501</v>
      </c>
      <c r="E26" s="38"/>
      <c r="F26" s="39"/>
      <c r="G26" s="38">
        <f t="shared" si="1"/>
        <v>4.2152777777777775E-2</v>
      </c>
      <c r="H26" s="43">
        <f t="shared" si="3"/>
        <v>0.20081605646228501</v>
      </c>
    </row>
    <row r="27" spans="2:8" s="1" customFormat="1" x14ac:dyDescent="0.25">
      <c r="B27" s="42" t="s">
        <v>78</v>
      </c>
      <c r="C27" s="38">
        <v>2.4837962962962961E-2</v>
      </c>
      <c r="D27" s="39">
        <f t="shared" si="0"/>
        <v>0.11832818703131895</v>
      </c>
      <c r="E27" s="38"/>
      <c r="F27" s="39"/>
      <c r="G27" s="38">
        <f t="shared" si="1"/>
        <v>2.4837962962962961E-2</v>
      </c>
      <c r="H27" s="43">
        <f t="shared" si="2"/>
        <v>0.11832818703131895</v>
      </c>
    </row>
    <row r="28" spans="2:8" s="1" customFormat="1" x14ac:dyDescent="0.25">
      <c r="B28" s="42" t="s">
        <v>17</v>
      </c>
      <c r="C28" s="38">
        <v>4.8958333333333319E-3</v>
      </c>
      <c r="D28" s="39">
        <f>C28/C$30</f>
        <v>2.3323775915306572E-2</v>
      </c>
      <c r="E28" s="38"/>
      <c r="F28" s="39"/>
      <c r="G28" s="38">
        <f t="shared" si="1"/>
        <v>4.8958333333333319E-3</v>
      </c>
      <c r="H28" s="43">
        <f>G28/$G$30</f>
        <v>2.3323775915306572E-2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0.20990740740740735</v>
      </c>
      <c r="D30" s="51">
        <f>SUM(D7:D28)</f>
        <v>1.0000000000000002</v>
      </c>
      <c r="E30" s="50"/>
      <c r="F30" s="51"/>
      <c r="G30" s="50">
        <f>SUM(G7:G28)</f>
        <v>0.20990740740740735</v>
      </c>
      <c r="H30" s="49">
        <f>SUM(H7:H28)</f>
        <v>1.0000000000000002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72" t="s">
        <v>115</v>
      </c>
      <c r="C32" s="173"/>
      <c r="D32" s="173"/>
      <c r="E32" s="173"/>
      <c r="F32" s="173"/>
      <c r="G32" s="173"/>
      <c r="H32" s="17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 enableFormatConditionsCalculation="0"/>
  <dimension ref="B2:N33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83" t="s">
        <v>36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25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 x14ac:dyDescent="0.25">
      <c r="B7" s="93" t="s">
        <v>10</v>
      </c>
      <c r="C7" s="73">
        <v>0</v>
      </c>
      <c r="D7" s="74"/>
      <c r="E7" s="75"/>
      <c r="F7" s="76"/>
      <c r="G7" s="75">
        <v>7.6388888888888878E-3</v>
      </c>
      <c r="H7" s="76">
        <f t="shared" ref="H7:H27" si="0">G7/G$30</f>
        <v>7.167291089754029E-3</v>
      </c>
      <c r="I7" s="75">
        <f>E7+G7</f>
        <v>7.6388888888888878E-3</v>
      </c>
      <c r="J7" s="94">
        <f>I7/$I$30</f>
        <v>4.8447122901542211E-3</v>
      </c>
    </row>
    <row r="8" spans="2:10" x14ac:dyDescent="0.25">
      <c r="B8" s="93" t="s">
        <v>13</v>
      </c>
      <c r="C8" s="73">
        <v>0</v>
      </c>
      <c r="D8" s="74"/>
      <c r="E8" s="75">
        <v>2.2453703703703707E-3</v>
      </c>
      <c r="F8" s="76">
        <f t="shared" ref="F8:F28" si="1">E8/E$30</f>
        <v>4.3945091287998931E-3</v>
      </c>
      <c r="G8" s="75">
        <v>5.2777777777777771E-3</v>
      </c>
      <c r="H8" s="76">
        <f t="shared" si="0"/>
        <v>4.9519465711027836E-3</v>
      </c>
      <c r="I8" s="75">
        <f>E8+G8</f>
        <v>7.5231481481481477E-3</v>
      </c>
      <c r="J8" s="94">
        <f>I8/$I$30</f>
        <v>4.7713075584852188E-3</v>
      </c>
    </row>
    <row r="9" spans="2:10" x14ac:dyDescent="0.25">
      <c r="B9" s="93" t="s">
        <v>0</v>
      </c>
      <c r="C9" s="73">
        <v>0</v>
      </c>
      <c r="D9" s="74"/>
      <c r="E9" s="75"/>
      <c r="F9" s="76">
        <f t="shared" si="1"/>
        <v>0</v>
      </c>
      <c r="G9" s="75">
        <v>1.8969907407407408E-2</v>
      </c>
      <c r="H9" s="76">
        <f t="shared" si="0"/>
        <v>1.7798772872889175E-2</v>
      </c>
      <c r="I9" s="75">
        <f t="shared" ref="I9:I28" si="2">E9+G9</f>
        <v>1.8969907407407408E-2</v>
      </c>
      <c r="J9" s="94">
        <f t="shared" ref="J9:J28" si="3">I9/$I$30</f>
        <v>1.2031035520549651E-2</v>
      </c>
    </row>
    <row r="10" spans="2:10" x14ac:dyDescent="0.25">
      <c r="B10" s="93" t="s">
        <v>8</v>
      </c>
      <c r="C10" s="73">
        <v>0</v>
      </c>
      <c r="D10" s="74"/>
      <c r="E10" s="75">
        <v>2.476851851851852E-3</v>
      </c>
      <c r="F10" s="76">
        <f t="shared" si="1"/>
        <v>4.8475513070266856E-3</v>
      </c>
      <c r="G10" s="75">
        <v>1.8981481481481481E-2</v>
      </c>
      <c r="H10" s="76">
        <f t="shared" si="0"/>
        <v>1.7809632404843349E-2</v>
      </c>
      <c r="I10" s="75">
        <f t="shared" si="2"/>
        <v>2.1458333333333333E-2</v>
      </c>
      <c r="J10" s="94">
        <f t="shared" si="3"/>
        <v>1.3609237251433223E-2</v>
      </c>
    </row>
    <row r="11" spans="2:10" x14ac:dyDescent="0.25">
      <c r="B11" s="93" t="s">
        <v>26</v>
      </c>
      <c r="C11" s="73">
        <v>0</v>
      </c>
      <c r="D11" s="74"/>
      <c r="E11" s="75"/>
      <c r="F11" s="76">
        <f t="shared" si="1"/>
        <v>0</v>
      </c>
      <c r="G11" s="75"/>
      <c r="H11" s="76"/>
      <c r="I11" s="75">
        <f t="shared" si="2"/>
        <v>0</v>
      </c>
      <c r="J11" s="94">
        <f t="shared" si="3"/>
        <v>0</v>
      </c>
    </row>
    <row r="12" spans="2:10" x14ac:dyDescent="0.25">
      <c r="B12" s="93" t="s">
        <v>3</v>
      </c>
      <c r="C12" s="73">
        <v>0</v>
      </c>
      <c r="D12" s="74"/>
      <c r="E12" s="75">
        <v>2.8240740740740743E-3</v>
      </c>
      <c r="F12" s="76">
        <f t="shared" si="1"/>
        <v>5.5271145743668749E-3</v>
      </c>
      <c r="G12" s="75">
        <v>1.2488425925925924E-2</v>
      </c>
      <c r="H12" s="76">
        <f t="shared" si="0"/>
        <v>1.171743497855242E-2</v>
      </c>
      <c r="I12" s="75">
        <f t="shared" si="2"/>
        <v>1.5312499999999998E-2</v>
      </c>
      <c r="J12" s="94">
        <f t="shared" si="3"/>
        <v>9.7114459998091443E-3</v>
      </c>
    </row>
    <row r="13" spans="2:10" x14ac:dyDescent="0.25">
      <c r="B13" s="93" t="s">
        <v>7</v>
      </c>
      <c r="C13" s="73">
        <v>0</v>
      </c>
      <c r="D13" s="74"/>
      <c r="E13" s="75">
        <v>1.1585648148148147E-2</v>
      </c>
      <c r="F13" s="76">
        <f t="shared" si="1"/>
        <v>2.2674761020250987E-2</v>
      </c>
      <c r="G13" s="75"/>
      <c r="H13" s="76">
        <f t="shared" si="0"/>
        <v>0</v>
      </c>
      <c r="I13" s="75">
        <f t="shared" si="2"/>
        <v>1.1585648148148147E-2</v>
      </c>
      <c r="J13" s="94">
        <f t="shared" si="3"/>
        <v>7.3478136400672361E-3</v>
      </c>
    </row>
    <row r="14" spans="2:10" x14ac:dyDescent="0.25">
      <c r="B14" s="93" t="s">
        <v>2</v>
      </c>
      <c r="C14" s="73">
        <v>0</v>
      </c>
      <c r="D14" s="74"/>
      <c r="E14" s="75"/>
      <c r="F14" s="76">
        <f t="shared" si="1"/>
        <v>0</v>
      </c>
      <c r="G14" s="75">
        <v>1.3298611111111112E-2</v>
      </c>
      <c r="H14" s="76">
        <f t="shared" si="0"/>
        <v>1.2477602215344517E-2</v>
      </c>
      <c r="I14" s="75">
        <f t="shared" si="2"/>
        <v>1.3298611111111112E-2</v>
      </c>
      <c r="J14" s="94">
        <f t="shared" si="3"/>
        <v>8.4342036687684863E-3</v>
      </c>
    </row>
    <row r="15" spans="2:10" x14ac:dyDescent="0.25">
      <c r="B15" s="93" t="s">
        <v>9</v>
      </c>
      <c r="C15" s="73">
        <v>0</v>
      </c>
      <c r="D15" s="74"/>
      <c r="E15" s="75">
        <v>1.1458333333333333E-3</v>
      </c>
      <c r="F15" s="76">
        <f t="shared" si="1"/>
        <v>2.2425587822226252E-3</v>
      </c>
      <c r="G15" s="75">
        <v>8.4375000000000006E-3</v>
      </c>
      <c r="H15" s="76">
        <f t="shared" si="0"/>
        <v>7.9165987945919516E-3</v>
      </c>
      <c r="I15" s="75">
        <f t="shared" si="2"/>
        <v>9.5833333333333343E-3</v>
      </c>
      <c r="J15" s="94">
        <f t="shared" si="3"/>
        <v>6.0779117821934793E-3</v>
      </c>
    </row>
    <row r="16" spans="2:10" x14ac:dyDescent="0.25">
      <c r="B16" s="93" t="s">
        <v>1</v>
      </c>
      <c r="C16" s="73">
        <v>0</v>
      </c>
      <c r="D16" s="74"/>
      <c r="E16" s="75">
        <v>2.3032407407407407E-3</v>
      </c>
      <c r="F16" s="76">
        <f t="shared" si="1"/>
        <v>4.5077696733565901E-3</v>
      </c>
      <c r="G16" s="75"/>
      <c r="H16" s="76">
        <f t="shared" si="0"/>
        <v>0</v>
      </c>
      <c r="I16" s="75">
        <f t="shared" si="2"/>
        <v>2.3032407407407407E-3</v>
      </c>
      <c r="J16" s="94">
        <f t="shared" si="3"/>
        <v>1.4607541602131668E-3</v>
      </c>
    </row>
    <row r="17" spans="2:14" x14ac:dyDescent="0.25">
      <c r="B17" s="93" t="s">
        <v>27</v>
      </c>
      <c r="C17" s="73">
        <v>0</v>
      </c>
      <c r="D17" s="74"/>
      <c r="E17" s="75">
        <v>1.8877314814814816E-2</v>
      </c>
      <c r="F17" s="76">
        <f t="shared" si="1"/>
        <v>3.6945589634394968E-2</v>
      </c>
      <c r="G17" s="75">
        <v>4.5648148148148146E-2</v>
      </c>
      <c r="H17" s="76">
        <f t="shared" si="0"/>
        <v>4.2829994027257415E-2</v>
      </c>
      <c r="I17" s="75">
        <f t="shared" si="2"/>
        <v>6.4525462962962965E-2</v>
      </c>
      <c r="J17" s="94">
        <f t="shared" si="3"/>
        <v>4.0923137905469378E-2</v>
      </c>
    </row>
    <row r="18" spans="2:14" x14ac:dyDescent="0.25">
      <c r="B18" s="93" t="s">
        <v>16</v>
      </c>
      <c r="C18" s="73">
        <v>0</v>
      </c>
      <c r="D18" s="74"/>
      <c r="E18" s="75"/>
      <c r="F18" s="76">
        <f t="shared" si="1"/>
        <v>0</v>
      </c>
      <c r="G18" s="75"/>
      <c r="H18" s="76">
        <f t="shared" si="0"/>
        <v>0</v>
      </c>
      <c r="I18" s="75">
        <f t="shared" si="2"/>
        <v>0</v>
      </c>
      <c r="J18" s="94">
        <f t="shared" si="3"/>
        <v>0</v>
      </c>
    </row>
    <row r="19" spans="2:14" x14ac:dyDescent="0.25">
      <c r="B19" s="93" t="s">
        <v>4</v>
      </c>
      <c r="C19" s="73">
        <v>0</v>
      </c>
      <c r="D19" s="74"/>
      <c r="E19" s="75">
        <v>6.3078703703703699E-3</v>
      </c>
      <c r="F19" s="76">
        <f t="shared" si="1"/>
        <v>1.2345399356680109E-2</v>
      </c>
      <c r="G19" s="75">
        <v>1.6342592592592589E-2</v>
      </c>
      <c r="H19" s="76">
        <f t="shared" si="0"/>
        <v>1.5333659119291953E-2</v>
      </c>
      <c r="I19" s="75">
        <f t="shared" si="2"/>
        <v>2.2650462962962959E-2</v>
      </c>
      <c r="J19" s="94">
        <f t="shared" si="3"/>
        <v>1.4365305987623957E-2</v>
      </c>
    </row>
    <row r="20" spans="2:14" x14ac:dyDescent="0.25">
      <c r="B20" s="93" t="s">
        <v>14</v>
      </c>
      <c r="C20" s="73">
        <v>0</v>
      </c>
      <c r="D20" s="74"/>
      <c r="E20" s="75">
        <v>2.0717592592592593E-3</v>
      </c>
      <c r="F20" s="76">
        <f t="shared" si="1"/>
        <v>4.0547274951297976E-3</v>
      </c>
      <c r="G20" s="75">
        <v>3.2407407407407406E-3</v>
      </c>
      <c r="H20" s="76">
        <f t="shared" si="0"/>
        <v>3.0406689471683766E-3</v>
      </c>
      <c r="I20" s="75">
        <f t="shared" si="2"/>
        <v>5.3124999999999995E-3</v>
      </c>
      <c r="J20" s="94">
        <f t="shared" si="3"/>
        <v>3.3692771836072539E-3</v>
      </c>
    </row>
    <row r="21" spans="2:14" x14ac:dyDescent="0.25">
      <c r="B21" s="93" t="s">
        <v>11</v>
      </c>
      <c r="C21" s="73">
        <v>0</v>
      </c>
      <c r="D21" s="74"/>
      <c r="E21" s="75">
        <v>0.13355324074074076</v>
      </c>
      <c r="F21" s="76">
        <f t="shared" si="1"/>
        <v>0.26138268472794829</v>
      </c>
      <c r="G21" s="75">
        <v>0.26239583333333333</v>
      </c>
      <c r="H21" s="76">
        <f t="shared" si="0"/>
        <v>0.24619644893305093</v>
      </c>
      <c r="I21" s="75">
        <f t="shared" si="2"/>
        <v>0.39594907407407409</v>
      </c>
      <c r="J21" s="94">
        <f t="shared" si="3"/>
        <v>0.25111758703966053</v>
      </c>
    </row>
    <row r="22" spans="2:14" x14ac:dyDescent="0.25">
      <c r="B22" s="93" t="s">
        <v>15</v>
      </c>
      <c r="C22" s="73">
        <v>0</v>
      </c>
      <c r="D22" s="74"/>
      <c r="E22" s="75">
        <v>5.105324074074076E-2</v>
      </c>
      <c r="F22" s="76">
        <f t="shared" si="1"/>
        <v>9.9918452407919231E-2</v>
      </c>
      <c r="G22" s="75">
        <v>5.0833333333333328E-2</v>
      </c>
      <c r="H22" s="76">
        <f t="shared" si="0"/>
        <v>4.7695064342726814E-2</v>
      </c>
      <c r="I22" s="75">
        <f t="shared" si="2"/>
        <v>0.10188657407407409</v>
      </c>
      <c r="J22" s="94">
        <f t="shared" si="3"/>
        <v>6.4618185288223676E-2</v>
      </c>
    </row>
    <row r="23" spans="2:14" s="11" customFormat="1" x14ac:dyDescent="0.25">
      <c r="B23" s="93" t="s">
        <v>71</v>
      </c>
      <c r="C23" s="72">
        <v>0</v>
      </c>
      <c r="D23" s="77"/>
      <c r="E23" s="75">
        <v>7.2800925925925936E-2</v>
      </c>
      <c r="F23" s="76">
        <f t="shared" si="1"/>
        <v>0.14248176505232643</v>
      </c>
      <c r="G23" s="75">
        <v>0.24599537037037045</v>
      </c>
      <c r="H23" s="76">
        <f t="shared" si="0"/>
        <v>0.23080849215398819</v>
      </c>
      <c r="I23" s="75">
        <f t="shared" si="2"/>
        <v>0.31879629629629636</v>
      </c>
      <c r="J23" s="94">
        <f t="shared" si="3"/>
        <v>0.20218599290910291</v>
      </c>
      <c r="K23" s="8"/>
      <c r="L23" s="8"/>
      <c r="M23" s="8"/>
      <c r="N23" s="8"/>
    </row>
    <row r="24" spans="2:14" x14ac:dyDescent="0.25">
      <c r="B24" s="93" t="s">
        <v>12</v>
      </c>
      <c r="C24" s="73">
        <v>0</v>
      </c>
      <c r="D24" s="78"/>
      <c r="E24" s="75">
        <v>8.1874999999999989E-2</v>
      </c>
      <c r="F24" s="76">
        <f t="shared" si="1"/>
        <v>0.16024101843881666</v>
      </c>
      <c r="G24" s="75">
        <v>0.32736111111111116</v>
      </c>
      <c r="H24" s="76">
        <f t="shared" si="0"/>
        <v>0.30715100179182275</v>
      </c>
      <c r="I24" s="75">
        <f t="shared" si="2"/>
        <v>0.40923611111111113</v>
      </c>
      <c r="J24" s="94">
        <f t="shared" si="3"/>
        <v>0.25954445023526213</v>
      </c>
    </row>
    <row r="25" spans="2:14" s="12" customFormat="1" x14ac:dyDescent="0.25">
      <c r="B25" s="93" t="s">
        <v>5</v>
      </c>
      <c r="C25" s="79">
        <v>0</v>
      </c>
      <c r="D25" s="72"/>
      <c r="E25" s="75">
        <v>9.8946759259259207E-2</v>
      </c>
      <c r="F25" s="76">
        <f t="shared" si="1"/>
        <v>0.19365287908304257</v>
      </c>
      <c r="G25" s="75">
        <v>2.8888888888888891E-2</v>
      </c>
      <c r="H25" s="76">
        <f t="shared" si="0"/>
        <v>2.7105391757615244E-2</v>
      </c>
      <c r="I25" s="75">
        <f t="shared" si="2"/>
        <v>0.1278356481481481</v>
      </c>
      <c r="J25" s="94">
        <f t="shared" si="3"/>
        <v>8.1075526128414191E-2</v>
      </c>
      <c r="K25" s="8"/>
      <c r="L25" s="8"/>
      <c r="M25" s="8"/>
      <c r="N25" s="8"/>
    </row>
    <row r="26" spans="2:14" x14ac:dyDescent="0.25">
      <c r="B26" s="93" t="s">
        <v>6</v>
      </c>
      <c r="C26" s="73">
        <v>0</v>
      </c>
      <c r="D26" s="74"/>
      <c r="E26" s="75">
        <v>2.673611111111111E-3</v>
      </c>
      <c r="F26" s="76">
        <f t="shared" si="1"/>
        <v>5.2326371585194589E-3</v>
      </c>
      <c r="G26" s="75">
        <v>0</v>
      </c>
      <c r="H26" s="76">
        <f t="shared" si="0"/>
        <v>0</v>
      </c>
      <c r="I26" s="75">
        <f t="shared" si="2"/>
        <v>2.673611111111111E-3</v>
      </c>
      <c r="J26" s="94">
        <f t="shared" si="3"/>
        <v>1.6956493015539776E-3</v>
      </c>
    </row>
    <row r="27" spans="2:14" x14ac:dyDescent="0.25">
      <c r="B27" s="93" t="s">
        <v>78</v>
      </c>
      <c r="C27" s="73">
        <v>0</v>
      </c>
      <c r="D27" s="74"/>
      <c r="E27" s="75">
        <v>7.9976851851851841E-3</v>
      </c>
      <c r="F27" s="76">
        <f t="shared" si="1"/>
        <v>1.5652607257735696E-2</v>
      </c>
      <c r="G27" s="75"/>
      <c r="H27" s="76">
        <f t="shared" si="0"/>
        <v>0</v>
      </c>
      <c r="I27" s="75">
        <f t="shared" si="2"/>
        <v>7.9976851851851841E-3</v>
      </c>
      <c r="J27" s="94">
        <f t="shared" si="3"/>
        <v>5.0722669583281319E-3</v>
      </c>
    </row>
    <row r="28" spans="2:14" x14ac:dyDescent="0.25">
      <c r="B28" s="93" t="s">
        <v>17</v>
      </c>
      <c r="C28" s="73">
        <v>0</v>
      </c>
      <c r="D28" s="74"/>
      <c r="E28" s="75">
        <v>1.2210648148148149E-2</v>
      </c>
      <c r="F28" s="76">
        <f t="shared" si="1"/>
        <v>2.3897974901463333E-2</v>
      </c>
      <c r="G28" s="75">
        <v>0</v>
      </c>
      <c r="H28" s="76"/>
      <c r="I28" s="75">
        <f t="shared" si="2"/>
        <v>1.2210648148148149E-2</v>
      </c>
      <c r="J28" s="94">
        <f t="shared" si="3"/>
        <v>7.7441991910798553E-3</v>
      </c>
    </row>
    <row r="29" spans="2:14" ht="15.75" thickBot="1" x14ac:dyDescent="0.3">
      <c r="B29" s="95"/>
      <c r="C29" s="83"/>
      <c r="D29" s="84"/>
      <c r="E29" s="85"/>
      <c r="F29" s="84"/>
      <c r="G29" s="85"/>
      <c r="H29" s="85"/>
      <c r="I29" s="85"/>
      <c r="J29" s="96"/>
    </row>
    <row r="30" spans="2:14" s="11" customFormat="1" ht="16.5" thickTop="1" thickBot="1" x14ac:dyDescent="0.3">
      <c r="B30" s="97" t="s">
        <v>29</v>
      </c>
      <c r="C30" s="88"/>
      <c r="D30" s="89"/>
      <c r="E30" s="88">
        <f t="shared" ref="E30:J30" si="4">SUM(E7:E28)</f>
        <v>0.51094907407407397</v>
      </c>
      <c r="F30" s="90">
        <f t="shared" si="4"/>
        <v>1.0000000000000002</v>
      </c>
      <c r="G30" s="88">
        <f t="shared" si="4"/>
        <v>1.0657986111111113</v>
      </c>
      <c r="H30" s="90">
        <f t="shared" si="4"/>
        <v>0.99999999999999989</v>
      </c>
      <c r="I30" s="88">
        <f t="shared" si="4"/>
        <v>1.5767476851851856</v>
      </c>
      <c r="J30" s="98">
        <f t="shared" si="4"/>
        <v>0.99999999999999978</v>
      </c>
      <c r="K30" s="8"/>
      <c r="L30" s="8"/>
      <c r="M30" s="8"/>
      <c r="N30" s="8"/>
    </row>
    <row r="31" spans="2:14" s="11" customFormat="1" ht="15.75" thickTop="1" x14ac:dyDescent="0.25">
      <c r="B31" s="99"/>
      <c r="C31" s="86"/>
      <c r="D31" s="87"/>
      <c r="E31" s="86"/>
      <c r="F31" s="86"/>
      <c r="G31" s="86"/>
      <c r="H31" s="86"/>
      <c r="I31" s="86"/>
      <c r="J31" s="100"/>
      <c r="K31" s="8"/>
      <c r="L31" s="8"/>
      <c r="M31" s="8"/>
      <c r="N31" s="8"/>
    </row>
    <row r="32" spans="2:14" s="12" customFormat="1" ht="93" customHeight="1" thickBot="1" x14ac:dyDescent="0.3">
      <c r="B32" s="180" t="s">
        <v>131</v>
      </c>
      <c r="C32" s="181"/>
      <c r="D32" s="181"/>
      <c r="E32" s="181"/>
      <c r="F32" s="181"/>
      <c r="G32" s="181"/>
      <c r="H32" s="181"/>
      <c r="I32" s="181"/>
      <c r="J32" s="182"/>
      <c r="K32" s="8"/>
      <c r="L32" s="8"/>
      <c r="M32" s="8"/>
      <c r="N32" s="8"/>
    </row>
    <row r="33" spans="2:2" x14ac:dyDescent="0.2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 enableFormatConditionsCalculation="0"/>
  <dimension ref="B2:N32"/>
  <sheetViews>
    <sheetView showGridLines="0" showZeros="0" zoomScale="110" zoomScaleNormal="110" zoomScaleSheetLayoutView="11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83" t="s">
        <v>40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25">
      <c r="B5" s="102"/>
      <c r="C5" s="187" t="s">
        <v>37</v>
      </c>
      <c r="D5" s="187"/>
      <c r="E5" s="187" t="s">
        <v>38</v>
      </c>
      <c r="F5" s="187"/>
      <c r="G5" s="187" t="s">
        <v>39</v>
      </c>
      <c r="H5" s="187"/>
      <c r="I5" s="187" t="s">
        <v>22</v>
      </c>
      <c r="J5" s="188"/>
    </row>
    <row r="6" spans="2:10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2" t="s">
        <v>25</v>
      </c>
    </row>
    <row r="7" spans="2:10" x14ac:dyDescent="0.25">
      <c r="B7" s="93" t="s">
        <v>10</v>
      </c>
      <c r="C7" s="75">
        <v>1.81712962962963E-2</v>
      </c>
      <c r="D7" s="76">
        <f>C7/C$30</f>
        <v>6.063859781932782E-3</v>
      </c>
      <c r="E7" s="75">
        <v>0</v>
      </c>
      <c r="F7" s="76"/>
      <c r="G7" s="82">
        <v>0</v>
      </c>
      <c r="H7" s="76"/>
      <c r="I7" s="75">
        <f>C7+E7+G7</f>
        <v>1.81712962962963E-2</v>
      </c>
      <c r="J7" s="94">
        <f>I7/$I$30</f>
        <v>6.063859781932782E-3</v>
      </c>
    </row>
    <row r="8" spans="2:10" x14ac:dyDescent="0.25">
      <c r="B8" s="93" t="s">
        <v>13</v>
      </c>
      <c r="C8" s="75">
        <v>1.7847222222222223E-2</v>
      </c>
      <c r="D8" s="76">
        <f>C8/C$30</f>
        <v>5.9557145119365279E-3</v>
      </c>
      <c r="E8" s="75">
        <v>0</v>
      </c>
      <c r="F8" s="76"/>
      <c r="G8" s="82">
        <v>0</v>
      </c>
      <c r="H8" s="76"/>
      <c r="I8" s="75">
        <f>C8+E8+G8</f>
        <v>1.7847222222222223E-2</v>
      </c>
      <c r="J8" s="94">
        <f>I8/$I$30</f>
        <v>5.9557145119365279E-3</v>
      </c>
    </row>
    <row r="9" spans="2:10" x14ac:dyDescent="0.25">
      <c r="B9" s="93" t="s">
        <v>0</v>
      </c>
      <c r="C9" s="75">
        <v>0.18685185185185188</v>
      </c>
      <c r="D9" s="76">
        <f t="shared" ref="D9:D26" si="0">C9/C$30</f>
        <v>6.2353472814982693E-2</v>
      </c>
      <c r="E9" s="75">
        <v>0</v>
      </c>
      <c r="F9" s="76"/>
      <c r="G9" s="82">
        <v>0</v>
      </c>
      <c r="H9" s="76"/>
      <c r="I9" s="75">
        <f>C9+E9+G9</f>
        <v>0.18685185185185188</v>
      </c>
      <c r="J9" s="94">
        <f>I9/$I$30</f>
        <v>6.2353472814982693E-2</v>
      </c>
    </row>
    <row r="10" spans="2:10" x14ac:dyDescent="0.25">
      <c r="B10" s="93" t="s">
        <v>8</v>
      </c>
      <c r="C10" s="75">
        <v>6.5995370370370385E-2</v>
      </c>
      <c r="D10" s="76">
        <f t="shared" si="0"/>
        <v>2.2023011768522754E-2</v>
      </c>
      <c r="E10" s="75">
        <v>0</v>
      </c>
      <c r="F10" s="76"/>
      <c r="G10" s="82">
        <v>0</v>
      </c>
      <c r="H10" s="76"/>
      <c r="I10" s="75">
        <f t="shared" ref="I10:I20" si="1">C10+E10+G10</f>
        <v>6.5995370370370385E-2</v>
      </c>
      <c r="J10" s="94">
        <f t="shared" ref="J10:J20" si="2">I10/$I$30</f>
        <v>2.2023011768522754E-2</v>
      </c>
    </row>
    <row r="11" spans="2:10" x14ac:dyDescent="0.25">
      <c r="B11" s="93" t="s">
        <v>26</v>
      </c>
      <c r="C11" s="75">
        <v>8.2175925925925923E-3</v>
      </c>
      <c r="D11" s="76">
        <f t="shared" si="0"/>
        <v>2.7422550606192829E-3</v>
      </c>
      <c r="E11" s="75">
        <v>0</v>
      </c>
      <c r="F11" s="76"/>
      <c r="G11" s="82">
        <v>0</v>
      </c>
      <c r="H11" s="76"/>
      <c r="I11" s="75">
        <f t="shared" si="1"/>
        <v>8.2175925925925923E-3</v>
      </c>
      <c r="J11" s="94">
        <f t="shared" si="2"/>
        <v>2.7422550606192829E-3</v>
      </c>
    </row>
    <row r="12" spans="2:10" x14ac:dyDescent="0.25">
      <c r="B12" s="93" t="s">
        <v>3</v>
      </c>
      <c r="C12" s="75">
        <v>0.60263888888889261</v>
      </c>
      <c r="D12" s="76">
        <f t="shared" si="0"/>
        <v>0.20110385422017707</v>
      </c>
      <c r="E12" s="75">
        <v>0</v>
      </c>
      <c r="F12" s="76"/>
      <c r="G12" s="82">
        <v>0</v>
      </c>
      <c r="H12" s="76"/>
      <c r="I12" s="75">
        <f t="shared" si="1"/>
        <v>0.60263888888889261</v>
      </c>
      <c r="J12" s="94">
        <f t="shared" si="2"/>
        <v>0.20110385422017707</v>
      </c>
    </row>
    <row r="13" spans="2:10" x14ac:dyDescent="0.25">
      <c r="B13" s="93" t="s">
        <v>7</v>
      </c>
      <c r="C13" s="75">
        <v>0.14070601851851872</v>
      </c>
      <c r="D13" s="76">
        <f t="shared" si="0"/>
        <v>4.6954358833730524E-2</v>
      </c>
      <c r="E13" s="75">
        <v>0</v>
      </c>
      <c r="F13" s="76"/>
      <c r="G13" s="82">
        <v>0</v>
      </c>
      <c r="H13" s="76"/>
      <c r="I13" s="75">
        <f t="shared" si="1"/>
        <v>0.14070601851851872</v>
      </c>
      <c r="J13" s="94">
        <f t="shared" si="2"/>
        <v>4.6954358833730524E-2</v>
      </c>
    </row>
    <row r="14" spans="2:10" x14ac:dyDescent="0.25">
      <c r="B14" s="93" t="s">
        <v>2</v>
      </c>
      <c r="C14" s="75">
        <v>8.700231481481481E-2</v>
      </c>
      <c r="D14" s="76">
        <f t="shared" si="0"/>
        <v>2.9033142662922746E-2</v>
      </c>
      <c r="E14" s="75">
        <v>0</v>
      </c>
      <c r="F14" s="76"/>
      <c r="G14" s="82">
        <v>0</v>
      </c>
      <c r="H14" s="76"/>
      <c r="I14" s="75">
        <f t="shared" si="1"/>
        <v>8.700231481481481E-2</v>
      </c>
      <c r="J14" s="94">
        <f t="shared" si="2"/>
        <v>2.9033142662922746E-2</v>
      </c>
    </row>
    <row r="15" spans="2:10" x14ac:dyDescent="0.25">
      <c r="B15" s="93" t="s">
        <v>9</v>
      </c>
      <c r="C15" s="75">
        <v>5.5694444444444442E-2</v>
      </c>
      <c r="D15" s="76">
        <f t="shared" si="0"/>
        <v>1.8585537115070407E-2</v>
      </c>
      <c r="E15" s="75">
        <v>0</v>
      </c>
      <c r="F15" s="76"/>
      <c r="G15" s="82">
        <v>0</v>
      </c>
      <c r="H15" s="76"/>
      <c r="I15" s="75">
        <f t="shared" si="1"/>
        <v>5.5694444444444442E-2</v>
      </c>
      <c r="J15" s="94">
        <f t="shared" si="2"/>
        <v>1.8585537115070407E-2</v>
      </c>
    </row>
    <row r="16" spans="2:10" x14ac:dyDescent="0.25">
      <c r="B16" s="93" t="s">
        <v>1</v>
      </c>
      <c r="C16" s="75">
        <v>5.7442129629629621E-2</v>
      </c>
      <c r="D16" s="76">
        <f t="shared" si="0"/>
        <v>1.9168749106835917E-2</v>
      </c>
      <c r="E16" s="75">
        <v>0</v>
      </c>
      <c r="F16" s="76"/>
      <c r="G16" s="82">
        <v>0</v>
      </c>
      <c r="H16" s="76"/>
      <c r="I16" s="75">
        <f t="shared" si="1"/>
        <v>5.7442129629629621E-2</v>
      </c>
      <c r="J16" s="94">
        <f t="shared" si="2"/>
        <v>1.9168749106835917E-2</v>
      </c>
    </row>
    <row r="17" spans="2:14" x14ac:dyDescent="0.25">
      <c r="B17" s="93" t="s">
        <v>27</v>
      </c>
      <c r="C17" s="75">
        <v>0.16555555555555548</v>
      </c>
      <c r="D17" s="76">
        <f t="shared" si="0"/>
        <v>5.5246783643800292E-2</v>
      </c>
      <c r="E17" s="75">
        <v>0</v>
      </c>
      <c r="F17" s="76"/>
      <c r="G17" s="82">
        <v>0</v>
      </c>
      <c r="H17" s="76"/>
      <c r="I17" s="75">
        <f t="shared" si="1"/>
        <v>0.16555555555555548</v>
      </c>
      <c r="J17" s="94">
        <f t="shared" si="2"/>
        <v>5.5246783643800292E-2</v>
      </c>
    </row>
    <row r="18" spans="2:14" x14ac:dyDescent="0.25">
      <c r="B18" s="93" t="s">
        <v>16</v>
      </c>
      <c r="C18" s="75">
        <v>1.6643518518518519E-2</v>
      </c>
      <c r="D18" s="76">
        <f t="shared" si="0"/>
        <v>5.5540320805218726E-3</v>
      </c>
      <c r="E18" s="75">
        <v>0</v>
      </c>
      <c r="F18" s="76"/>
      <c r="G18" s="82">
        <v>0</v>
      </c>
      <c r="H18" s="76"/>
      <c r="I18" s="75">
        <f t="shared" si="1"/>
        <v>1.6643518518518519E-2</v>
      </c>
      <c r="J18" s="94">
        <f t="shared" si="2"/>
        <v>5.5540320805218726E-3</v>
      </c>
    </row>
    <row r="19" spans="2:14" x14ac:dyDescent="0.25">
      <c r="B19" s="93" t="s">
        <v>4</v>
      </c>
      <c r="C19" s="75">
        <v>8.4432870370370422E-2</v>
      </c>
      <c r="D19" s="76">
        <f t="shared" si="0"/>
        <v>2.8175705165095329E-2</v>
      </c>
      <c r="E19" s="75">
        <v>0</v>
      </c>
      <c r="F19" s="76"/>
      <c r="G19" s="82">
        <v>0</v>
      </c>
      <c r="H19" s="76"/>
      <c r="I19" s="75">
        <f t="shared" si="1"/>
        <v>8.4432870370370422E-2</v>
      </c>
      <c r="J19" s="94">
        <f t="shared" si="2"/>
        <v>2.8175705165095329E-2</v>
      </c>
    </row>
    <row r="20" spans="2:14" x14ac:dyDescent="0.25">
      <c r="B20" s="93" t="s">
        <v>14</v>
      </c>
      <c r="C20" s="75">
        <v>0.1640972222222222</v>
      </c>
      <c r="D20" s="76">
        <f t="shared" si="0"/>
        <v>5.4760129928817174E-2</v>
      </c>
      <c r="E20" s="75">
        <v>0</v>
      </c>
      <c r="F20" s="76"/>
      <c r="G20" s="82">
        <v>0</v>
      </c>
      <c r="H20" s="76"/>
      <c r="I20" s="75">
        <f t="shared" si="1"/>
        <v>0.1640972222222222</v>
      </c>
      <c r="J20" s="94">
        <f t="shared" si="2"/>
        <v>5.4760129928817174E-2</v>
      </c>
    </row>
    <row r="21" spans="2:14" x14ac:dyDescent="0.25">
      <c r="B21" s="93" t="s">
        <v>11</v>
      </c>
      <c r="C21" s="75">
        <v>0.38885416666666706</v>
      </c>
      <c r="D21" s="76">
        <f t="shared" si="0"/>
        <v>0.12976273700229035</v>
      </c>
      <c r="E21" s="75">
        <v>0</v>
      </c>
      <c r="F21" s="76"/>
      <c r="G21" s="82">
        <v>0</v>
      </c>
      <c r="H21" s="76"/>
      <c r="I21" s="75">
        <f t="shared" ref="I21:I26" si="3">C21+E21+G21</f>
        <v>0.38885416666666706</v>
      </c>
      <c r="J21" s="94">
        <f t="shared" ref="J21:J26" si="4">I21/$I$30</f>
        <v>0.12976273700229035</v>
      </c>
    </row>
    <row r="22" spans="2:14" x14ac:dyDescent="0.25">
      <c r="B22" s="93" t="s">
        <v>15</v>
      </c>
      <c r="C22" s="75">
        <v>0.21692129629629645</v>
      </c>
      <c r="D22" s="76">
        <f t="shared" si="0"/>
        <v>7.2387808938206538E-2</v>
      </c>
      <c r="E22" s="75">
        <v>0</v>
      </c>
      <c r="F22" s="76"/>
      <c r="G22" s="82">
        <v>0</v>
      </c>
      <c r="H22" s="76"/>
      <c r="I22" s="75">
        <f t="shared" si="3"/>
        <v>0.21692129629629645</v>
      </c>
      <c r="J22" s="94">
        <f t="shared" si="4"/>
        <v>7.2387808938206538E-2</v>
      </c>
    </row>
    <row r="23" spans="2:14" s="11" customFormat="1" x14ac:dyDescent="0.25">
      <c r="B23" s="93" t="s">
        <v>71</v>
      </c>
      <c r="C23" s="75">
        <v>0.51699074074074025</v>
      </c>
      <c r="D23" s="76">
        <f t="shared" si="0"/>
        <v>0.17252260429259439</v>
      </c>
      <c r="E23" s="75">
        <v>0</v>
      </c>
      <c r="F23" s="76"/>
      <c r="G23" s="82">
        <v>0</v>
      </c>
      <c r="H23" s="76"/>
      <c r="I23" s="75">
        <f t="shared" si="3"/>
        <v>0.51699074074074025</v>
      </c>
      <c r="J23" s="94">
        <f t="shared" si="4"/>
        <v>0.17252260429259439</v>
      </c>
    </row>
    <row r="24" spans="2:14" x14ac:dyDescent="0.25">
      <c r="B24" s="93" t="s">
        <v>12</v>
      </c>
      <c r="C24" s="75">
        <v>8.3101851851851843E-2</v>
      </c>
      <c r="D24" s="76">
        <f t="shared" si="0"/>
        <v>2.7731537091896411E-2</v>
      </c>
      <c r="E24" s="75">
        <v>0</v>
      </c>
      <c r="F24" s="76"/>
      <c r="G24" s="82">
        <v>0</v>
      </c>
      <c r="H24" s="76"/>
      <c r="I24" s="75">
        <f t="shared" si="3"/>
        <v>8.3101851851851843E-2</v>
      </c>
      <c r="J24" s="94">
        <f t="shared" si="4"/>
        <v>2.7731537091896411E-2</v>
      </c>
      <c r="K24" s="11"/>
      <c r="L24" s="11"/>
      <c r="M24" s="11"/>
      <c r="N24" s="11"/>
    </row>
    <row r="25" spans="2:14" s="12" customFormat="1" x14ac:dyDescent="0.25">
      <c r="B25" s="93" t="s">
        <v>5</v>
      </c>
      <c r="C25" s="75">
        <v>5.834490740740738E-2</v>
      </c>
      <c r="D25" s="76">
        <f t="shared" si="0"/>
        <v>1.9470010930396901E-2</v>
      </c>
      <c r="E25" s="75">
        <v>0</v>
      </c>
      <c r="F25" s="76"/>
      <c r="G25" s="82">
        <v>0</v>
      </c>
      <c r="H25" s="76"/>
      <c r="I25" s="75">
        <f t="shared" si="3"/>
        <v>5.834490740740738E-2</v>
      </c>
      <c r="J25" s="94">
        <f t="shared" si="4"/>
        <v>1.9470010930396901E-2</v>
      </c>
      <c r="K25" s="11"/>
      <c r="L25" s="11"/>
      <c r="M25" s="11"/>
      <c r="N25" s="11"/>
    </row>
    <row r="26" spans="2:14" x14ac:dyDescent="0.25">
      <c r="B26" s="93" t="s">
        <v>6</v>
      </c>
      <c r="C26" s="75">
        <v>2.5231481481481476E-3</v>
      </c>
      <c r="D26" s="76">
        <f t="shared" si="0"/>
        <v>8.4198817354225858E-4</v>
      </c>
      <c r="E26" s="75">
        <v>0</v>
      </c>
      <c r="F26" s="76"/>
      <c r="G26" s="82">
        <v>0</v>
      </c>
      <c r="H26" s="76"/>
      <c r="I26" s="75">
        <f t="shared" si="3"/>
        <v>2.5231481481481476E-3</v>
      </c>
      <c r="J26" s="94">
        <f t="shared" si="4"/>
        <v>8.4198817354225858E-4</v>
      </c>
      <c r="K26" s="11"/>
      <c r="L26" s="11"/>
      <c r="M26" s="11"/>
      <c r="N26" s="11"/>
    </row>
    <row r="27" spans="2:14" x14ac:dyDescent="0.25">
      <c r="B27" s="93" t="s">
        <v>78</v>
      </c>
      <c r="C27" s="75">
        <v>7.6620370370370375E-3</v>
      </c>
      <c r="D27" s="76">
        <f>C27/C$30</f>
        <v>2.5568631691971345E-3</v>
      </c>
      <c r="E27" s="75">
        <v>0</v>
      </c>
      <c r="F27" s="76"/>
      <c r="G27" s="82">
        <v>0</v>
      </c>
      <c r="H27" s="76"/>
      <c r="I27" s="75">
        <f>C27+E27+G27</f>
        <v>7.6620370370370375E-3</v>
      </c>
      <c r="J27" s="94">
        <f>I27/$I$30</f>
        <v>2.5568631691971345E-3</v>
      </c>
      <c r="K27" s="11"/>
      <c r="L27" s="11"/>
      <c r="M27" s="11"/>
      <c r="N27" s="11"/>
    </row>
    <row r="28" spans="2:14" x14ac:dyDescent="0.25">
      <c r="B28" s="93" t="s">
        <v>17</v>
      </c>
      <c r="C28" s="75">
        <v>5.0960648148148144E-2</v>
      </c>
      <c r="D28" s="76">
        <f>C28/C$30</f>
        <v>1.7005843706910849E-2</v>
      </c>
      <c r="E28" s="75">
        <v>0</v>
      </c>
      <c r="F28" s="76"/>
      <c r="G28" s="75">
        <v>0</v>
      </c>
      <c r="H28" s="74"/>
      <c r="I28" s="75">
        <f>C28+E28+G28</f>
        <v>5.0960648148148144E-2</v>
      </c>
      <c r="J28" s="94">
        <f>I28/$I$30</f>
        <v>1.7005843706910849E-2</v>
      </c>
      <c r="K28" s="11"/>
      <c r="L28" s="11"/>
      <c r="M28" s="11"/>
      <c r="N28" s="11"/>
    </row>
    <row r="29" spans="2:14" ht="15.75" thickBot="1" x14ac:dyDescent="0.3">
      <c r="B29" s="95"/>
      <c r="C29" s="83"/>
      <c r="D29" s="84"/>
      <c r="E29" s="85"/>
      <c r="F29" s="84"/>
      <c r="G29" s="85"/>
      <c r="H29" s="85"/>
      <c r="I29" s="85"/>
      <c r="J29" s="96"/>
      <c r="K29" s="11"/>
      <c r="L29" s="11"/>
      <c r="M29" s="11"/>
      <c r="N29" s="11"/>
    </row>
    <row r="30" spans="2:14" s="11" customFormat="1" ht="16.5" thickTop="1" thickBot="1" x14ac:dyDescent="0.3">
      <c r="B30" s="97" t="s">
        <v>29</v>
      </c>
      <c r="C30" s="88">
        <f t="shared" ref="C30:J30" si="5">SUM(C7:C28)</f>
        <v>2.9966550925925959</v>
      </c>
      <c r="D30" s="90">
        <f t="shared" si="5"/>
        <v>1.0000000000000002</v>
      </c>
      <c r="E30" s="88"/>
      <c r="F30" s="90"/>
      <c r="G30" s="88"/>
      <c r="H30" s="90"/>
      <c r="I30" s="88">
        <f t="shared" si="5"/>
        <v>2.9966550925925959</v>
      </c>
      <c r="J30" s="101">
        <f t="shared" si="5"/>
        <v>1.0000000000000002</v>
      </c>
    </row>
    <row r="31" spans="2:14" s="11" customFormat="1" ht="15.75" thickTop="1" x14ac:dyDescent="0.25">
      <c r="B31" s="99"/>
      <c r="C31" s="86"/>
      <c r="D31" s="86"/>
      <c r="E31" s="86"/>
      <c r="F31" s="86"/>
      <c r="G31" s="86"/>
      <c r="H31" s="86"/>
      <c r="I31" s="86"/>
      <c r="J31" s="100"/>
    </row>
    <row r="32" spans="2:14" s="12" customFormat="1" ht="114" customHeight="1" thickBot="1" x14ac:dyDescent="0.3">
      <c r="B32" s="189" t="s">
        <v>132</v>
      </c>
      <c r="C32" s="190"/>
      <c r="D32" s="190"/>
      <c r="E32" s="190"/>
      <c r="F32" s="190"/>
      <c r="G32" s="190"/>
      <c r="H32" s="190"/>
      <c r="I32" s="190"/>
      <c r="J32" s="191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41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42</v>
      </c>
      <c r="D5" s="187"/>
      <c r="E5" s="187" t="s">
        <v>43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6"/>
      <c r="E7" s="75">
        <v>1.7083333333333332E-2</v>
      </c>
      <c r="F7" s="129">
        <f t="shared" ref="F7:F28" si="0">E7/E$30</f>
        <v>2.1772159367486318E-2</v>
      </c>
    </row>
    <row r="8" spans="2:6" x14ac:dyDescent="0.25">
      <c r="B8" s="93" t="s">
        <v>13</v>
      </c>
      <c r="C8" s="75"/>
      <c r="D8" s="76"/>
      <c r="E8" s="75">
        <v>1.3564814814814814E-2</v>
      </c>
      <c r="F8" s="129">
        <f t="shared" si="0"/>
        <v>1.7287920581770977E-2</v>
      </c>
    </row>
    <row r="9" spans="2:6" x14ac:dyDescent="0.25">
      <c r="B9" s="93" t="s">
        <v>0</v>
      </c>
      <c r="C9" s="75">
        <v>8.3333333333333332E-3</v>
      </c>
      <c r="D9" s="76">
        <f t="shared" ref="D9:D12" si="1">C9/C$30</f>
        <v>0.16502406600962641</v>
      </c>
      <c r="E9" s="75">
        <v>0.14608796296296295</v>
      </c>
      <c r="F9" s="129">
        <f t="shared" si="0"/>
        <v>0.18618441432006252</v>
      </c>
    </row>
    <row r="10" spans="2:6" x14ac:dyDescent="0.25">
      <c r="B10" s="93" t="s">
        <v>8</v>
      </c>
      <c r="C10" s="75">
        <v>7.3495370370370372E-3</v>
      </c>
      <c r="D10" s="76">
        <f t="shared" si="1"/>
        <v>0.14554205821682328</v>
      </c>
      <c r="E10" s="75">
        <v>5.2071759259259248E-2</v>
      </c>
      <c r="F10" s="129">
        <f t="shared" si="0"/>
        <v>6.6363783871491139E-2</v>
      </c>
    </row>
    <row r="11" spans="2:6" x14ac:dyDescent="0.25">
      <c r="B11" s="93" t="s">
        <v>26</v>
      </c>
      <c r="C11" s="75"/>
      <c r="D11" s="76">
        <f t="shared" si="1"/>
        <v>0</v>
      </c>
      <c r="E11" s="75"/>
      <c r="F11" s="129">
        <f t="shared" si="0"/>
        <v>0</v>
      </c>
    </row>
    <row r="12" spans="2:6" x14ac:dyDescent="0.25">
      <c r="B12" s="93" t="s">
        <v>3</v>
      </c>
      <c r="C12" s="75"/>
      <c r="D12" s="76">
        <f t="shared" si="1"/>
        <v>0</v>
      </c>
      <c r="E12" s="75">
        <v>0.20978009259259264</v>
      </c>
      <c r="F12" s="129">
        <f t="shared" si="0"/>
        <v>0.26735798681279782</v>
      </c>
    </row>
    <row r="13" spans="2:6" x14ac:dyDescent="0.25">
      <c r="B13" s="93" t="s">
        <v>7</v>
      </c>
      <c r="C13" s="75">
        <v>4.5254629629629629E-3</v>
      </c>
      <c r="D13" s="76">
        <f t="shared" ref="D12:D25" si="2">C13/C$30</f>
        <v>8.9617235846894336E-2</v>
      </c>
      <c r="E13" s="75">
        <v>6.293981481481481E-2</v>
      </c>
      <c r="F13" s="129">
        <f t="shared" si="0"/>
        <v>8.0214771436578985E-2</v>
      </c>
    </row>
    <row r="14" spans="2:6" x14ac:dyDescent="0.25">
      <c r="B14" s="93" t="s">
        <v>2</v>
      </c>
      <c r="C14" s="75"/>
      <c r="D14" s="76">
        <f t="shared" si="2"/>
        <v>0</v>
      </c>
      <c r="E14" s="75">
        <v>1.0532407407407407E-2</v>
      </c>
      <c r="F14" s="129">
        <f t="shared" si="0"/>
        <v>1.3423214786187364E-2</v>
      </c>
    </row>
    <row r="15" spans="2:6" x14ac:dyDescent="0.25">
      <c r="B15" s="93" t="s">
        <v>9</v>
      </c>
      <c r="C15" s="75"/>
      <c r="D15" s="76">
        <f t="shared" si="2"/>
        <v>0</v>
      </c>
      <c r="E15" s="75">
        <v>2.5486111111111112E-2</v>
      </c>
      <c r="F15" s="129">
        <f t="shared" si="0"/>
        <v>3.2481229625477559E-2</v>
      </c>
    </row>
    <row r="16" spans="2:6" x14ac:dyDescent="0.25">
      <c r="B16" s="93" t="s">
        <v>1</v>
      </c>
      <c r="C16" s="75"/>
      <c r="D16" s="76">
        <f t="shared" si="2"/>
        <v>0</v>
      </c>
      <c r="E16" s="75">
        <v>2.7777777777777778E-4</v>
      </c>
      <c r="F16" s="129">
        <f t="shared" si="0"/>
        <v>3.5401885150384259E-4</v>
      </c>
    </row>
    <row r="17" spans="2:6" x14ac:dyDescent="0.25">
      <c r="B17" s="93" t="s">
        <v>27</v>
      </c>
      <c r="C17" s="75">
        <v>1.019675925925926E-2</v>
      </c>
      <c r="D17" s="76">
        <f>C17/C$30</f>
        <v>0.20192528077011232</v>
      </c>
      <c r="E17" s="75">
        <v>1.0694444444444444E-2</v>
      </c>
      <c r="F17" s="129">
        <f t="shared" si="0"/>
        <v>1.3629725782897938E-2</v>
      </c>
    </row>
    <row r="18" spans="2:6" x14ac:dyDescent="0.25">
      <c r="B18" s="93" t="s">
        <v>16</v>
      </c>
      <c r="C18" s="75"/>
      <c r="D18" s="76">
        <f t="shared" si="2"/>
        <v>0</v>
      </c>
      <c r="E18" s="75"/>
      <c r="F18" s="129">
        <f t="shared" si="0"/>
        <v>0</v>
      </c>
    </row>
    <row r="19" spans="2:6" x14ac:dyDescent="0.25">
      <c r="B19" s="93" t="s">
        <v>4</v>
      </c>
      <c r="C19" s="75">
        <v>1.1851851851851853E-2</v>
      </c>
      <c r="D19" s="76">
        <f t="shared" si="2"/>
        <v>0.23470089388035756</v>
      </c>
      <c r="E19" s="75">
        <v>2.9374999999999991E-2</v>
      </c>
      <c r="F19" s="129">
        <f t="shared" si="0"/>
        <v>3.7437493546531343E-2</v>
      </c>
    </row>
    <row r="20" spans="2:6" x14ac:dyDescent="0.25">
      <c r="B20" s="93" t="s">
        <v>14</v>
      </c>
      <c r="C20" s="75">
        <v>5.0462962962962961E-3</v>
      </c>
      <c r="D20" s="76">
        <f t="shared" si="2"/>
        <v>9.9931239972495978E-2</v>
      </c>
      <c r="E20" s="75">
        <v>5.7951388888888872E-2</v>
      </c>
      <c r="F20" s="129">
        <f t="shared" si="0"/>
        <v>7.3857182894989132E-2</v>
      </c>
    </row>
    <row r="21" spans="2:6" x14ac:dyDescent="0.25">
      <c r="B21" s="93" t="s">
        <v>11</v>
      </c>
      <c r="C21" s="75"/>
      <c r="D21" s="76">
        <f t="shared" si="2"/>
        <v>0</v>
      </c>
      <c r="E21" s="75">
        <v>1.2546296296296298E-2</v>
      </c>
      <c r="F21" s="129">
        <f t="shared" si="0"/>
        <v>1.5989851459590226E-2</v>
      </c>
    </row>
    <row r="22" spans="2:6" x14ac:dyDescent="0.25">
      <c r="B22" s="93" t="s">
        <v>15</v>
      </c>
      <c r="C22" s="75"/>
      <c r="D22" s="76">
        <f t="shared" si="2"/>
        <v>0</v>
      </c>
      <c r="E22" s="75">
        <v>2.9687499999999995E-2</v>
      </c>
      <c r="F22" s="129">
        <f t="shared" si="0"/>
        <v>3.7835764754473172E-2</v>
      </c>
    </row>
    <row r="23" spans="2:6" s="11" customFormat="1" x14ac:dyDescent="0.25">
      <c r="B23" s="93" t="s">
        <v>71</v>
      </c>
      <c r="C23" s="75">
        <v>3.1944444444444446E-3</v>
      </c>
      <c r="D23" s="76">
        <f>C23/C$30</f>
        <v>6.3259225303690117E-2</v>
      </c>
      <c r="E23" s="75">
        <v>9.3761574074074094E-2</v>
      </c>
      <c r="F23" s="129">
        <f t="shared" si="0"/>
        <v>0.11949611316802622</v>
      </c>
    </row>
    <row r="24" spans="2:6" x14ac:dyDescent="0.25">
      <c r="B24" s="93" t="s">
        <v>12</v>
      </c>
      <c r="C24" s="75"/>
      <c r="D24" s="76">
        <f t="shared" si="2"/>
        <v>0</v>
      </c>
      <c r="E24" s="75">
        <v>4.340277777777778E-3</v>
      </c>
      <c r="F24" s="129">
        <f t="shared" si="0"/>
        <v>5.5315445547475407E-3</v>
      </c>
    </row>
    <row r="25" spans="2:6" s="12" customFormat="1" x14ac:dyDescent="0.25">
      <c r="B25" s="93" t="s">
        <v>5</v>
      </c>
      <c r="C25" s="75"/>
      <c r="D25" s="76">
        <f t="shared" si="2"/>
        <v>0</v>
      </c>
      <c r="E25" s="75">
        <v>5.868055555555556E-3</v>
      </c>
      <c r="F25" s="129">
        <f t="shared" si="0"/>
        <v>7.4786482380186751E-3</v>
      </c>
    </row>
    <row r="26" spans="2:6" x14ac:dyDescent="0.25">
      <c r="B26" s="93" t="s">
        <v>6</v>
      </c>
      <c r="C26" s="75">
        <v>0</v>
      </c>
      <c r="D26" s="76"/>
      <c r="E26" s="75"/>
      <c r="F26" s="129">
        <f t="shared" si="0"/>
        <v>0</v>
      </c>
    </row>
    <row r="27" spans="2:6" x14ac:dyDescent="0.25">
      <c r="B27" s="93" t="s">
        <v>78</v>
      </c>
      <c r="C27" s="75">
        <v>0</v>
      </c>
      <c r="D27" s="76"/>
      <c r="E27" s="75"/>
      <c r="F27" s="129">
        <f t="shared" si="0"/>
        <v>0</v>
      </c>
    </row>
    <row r="28" spans="2:6" x14ac:dyDescent="0.25">
      <c r="B28" s="93" t="s">
        <v>17</v>
      </c>
      <c r="C28" s="75">
        <v>0</v>
      </c>
      <c r="D28" s="76"/>
      <c r="E28" s="75">
        <v>2.5925925925925925E-3</v>
      </c>
      <c r="F28" s="129">
        <f t="shared" si="0"/>
        <v>3.3041759473691973E-3</v>
      </c>
    </row>
    <row r="29" spans="2:6" ht="15.75" thickBot="1" x14ac:dyDescent="0.3">
      <c r="B29" s="95"/>
      <c r="C29" s="85"/>
      <c r="D29" s="85"/>
      <c r="E29" s="85"/>
      <c r="F29" s="96"/>
    </row>
    <row r="30" spans="2:6" ht="16.5" thickTop="1" thickBot="1" x14ac:dyDescent="0.3">
      <c r="B30" s="97" t="s">
        <v>29</v>
      </c>
      <c r="C30" s="123">
        <f>SUM(C7:C28)</f>
        <v>5.0497685185185187E-2</v>
      </c>
      <c r="D30" s="124">
        <f>SUM(D7:D28)</f>
        <v>1</v>
      </c>
      <c r="E30" s="123">
        <f>SUM(E7:E28)</f>
        <v>0.78464120370370372</v>
      </c>
      <c r="F30" s="130">
        <f>SUM(F7:F28)</f>
        <v>0.99999999999999978</v>
      </c>
    </row>
    <row r="31" spans="2:6" ht="15.75" thickTop="1" x14ac:dyDescent="0.25">
      <c r="B31" s="131"/>
      <c r="C31" s="120"/>
      <c r="D31" s="121"/>
      <c r="E31" s="121"/>
      <c r="F31" s="132"/>
    </row>
    <row r="32" spans="2:6" ht="81.95" customHeight="1" thickBot="1" x14ac:dyDescent="0.3">
      <c r="B32" s="189" t="s">
        <v>133</v>
      </c>
      <c r="C32" s="190"/>
      <c r="D32" s="190"/>
      <c r="E32" s="190"/>
      <c r="F32" s="19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122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48</v>
      </c>
      <c r="D5" s="187"/>
      <c r="E5" s="187" t="s">
        <v>123</v>
      </c>
      <c r="F5" s="188"/>
    </row>
    <row r="6" spans="2:6" x14ac:dyDescent="0.25">
      <c r="B6" s="91" t="s">
        <v>23</v>
      </c>
      <c r="C6" s="114" t="s">
        <v>24</v>
      </c>
      <c r="D6" s="114" t="s">
        <v>25</v>
      </c>
      <c r="E6" s="114" t="s">
        <v>24</v>
      </c>
      <c r="F6" s="139" t="s">
        <v>25</v>
      </c>
    </row>
    <row r="7" spans="2:6" x14ac:dyDescent="0.25">
      <c r="B7" s="93" t="s">
        <v>10</v>
      </c>
      <c r="C7" s="103">
        <v>0</v>
      </c>
      <c r="D7" s="112"/>
      <c r="E7" s="103">
        <v>0</v>
      </c>
      <c r="F7" s="133"/>
    </row>
    <row r="8" spans="2:6" x14ac:dyDescent="0.25">
      <c r="B8" s="93" t="s">
        <v>13</v>
      </c>
      <c r="C8" s="103">
        <v>0</v>
      </c>
      <c r="D8" s="112"/>
      <c r="E8" s="103">
        <v>0</v>
      </c>
      <c r="F8" s="133"/>
    </row>
    <row r="9" spans="2:6" x14ac:dyDescent="0.25">
      <c r="B9" s="93" t="s">
        <v>0</v>
      </c>
      <c r="C9" s="75">
        <v>0</v>
      </c>
      <c r="D9" s="111"/>
      <c r="E9" s="103">
        <v>0</v>
      </c>
      <c r="F9" s="133"/>
    </row>
    <row r="10" spans="2:6" x14ac:dyDescent="0.25">
      <c r="B10" s="93" t="s">
        <v>8</v>
      </c>
      <c r="C10" s="75">
        <v>0</v>
      </c>
      <c r="D10" s="111"/>
      <c r="E10" s="103">
        <v>0</v>
      </c>
      <c r="F10" s="133"/>
    </row>
    <row r="11" spans="2:6" x14ac:dyDescent="0.25">
      <c r="B11" s="93" t="s">
        <v>26</v>
      </c>
      <c r="C11" s="75">
        <v>0</v>
      </c>
      <c r="D11" s="111"/>
      <c r="E11" s="103">
        <v>0</v>
      </c>
      <c r="F11" s="133"/>
    </row>
    <row r="12" spans="2:6" x14ac:dyDescent="0.25">
      <c r="B12" s="93" t="s">
        <v>3</v>
      </c>
      <c r="C12" s="75">
        <v>0</v>
      </c>
      <c r="D12" s="76"/>
      <c r="E12" s="75">
        <v>0</v>
      </c>
      <c r="F12" s="140"/>
    </row>
    <row r="13" spans="2:6" x14ac:dyDescent="0.25">
      <c r="B13" s="93" t="s">
        <v>7</v>
      </c>
      <c r="C13" s="75">
        <v>0</v>
      </c>
      <c r="D13" s="76"/>
      <c r="E13" s="103">
        <v>0</v>
      </c>
      <c r="F13" s="133"/>
    </row>
    <row r="14" spans="2:6" x14ac:dyDescent="0.25">
      <c r="B14" s="93" t="s">
        <v>2</v>
      </c>
      <c r="C14" s="75">
        <v>0</v>
      </c>
      <c r="D14" s="76"/>
      <c r="E14" s="103">
        <v>0</v>
      </c>
      <c r="F14" s="133"/>
    </row>
    <row r="15" spans="2:6" x14ac:dyDescent="0.25">
      <c r="B15" s="93" t="s">
        <v>9</v>
      </c>
      <c r="C15" s="75">
        <v>0</v>
      </c>
      <c r="D15" s="76"/>
      <c r="E15" s="103">
        <v>0</v>
      </c>
      <c r="F15" s="133"/>
    </row>
    <row r="16" spans="2:6" x14ac:dyDescent="0.25">
      <c r="B16" s="93" t="s">
        <v>1</v>
      </c>
      <c r="C16" s="75">
        <v>0</v>
      </c>
      <c r="D16" s="76"/>
      <c r="E16" s="103">
        <v>0</v>
      </c>
      <c r="F16" s="133"/>
    </row>
    <row r="17" spans="2:6" x14ac:dyDescent="0.25">
      <c r="B17" s="93" t="s">
        <v>27</v>
      </c>
      <c r="C17" s="75">
        <v>0</v>
      </c>
      <c r="D17" s="76"/>
      <c r="E17" s="103">
        <v>0</v>
      </c>
      <c r="F17" s="133"/>
    </row>
    <row r="18" spans="2:6" x14ac:dyDescent="0.25">
      <c r="B18" s="93" t="s">
        <v>16</v>
      </c>
      <c r="C18" s="75">
        <v>0</v>
      </c>
      <c r="D18" s="76"/>
      <c r="E18" s="103">
        <v>0</v>
      </c>
      <c r="F18" s="133"/>
    </row>
    <row r="19" spans="2:6" x14ac:dyDescent="0.25">
      <c r="B19" s="93" t="s">
        <v>4</v>
      </c>
      <c r="C19" s="75">
        <v>0</v>
      </c>
      <c r="D19" s="76"/>
      <c r="E19" s="103">
        <v>0</v>
      </c>
      <c r="F19" s="133"/>
    </row>
    <row r="20" spans="2:6" x14ac:dyDescent="0.25">
      <c r="B20" s="93" t="s">
        <v>14</v>
      </c>
      <c r="C20" s="75">
        <v>0</v>
      </c>
      <c r="D20" s="76"/>
      <c r="E20" s="103">
        <v>0</v>
      </c>
      <c r="F20" s="133"/>
    </row>
    <row r="21" spans="2:6" x14ac:dyDescent="0.25">
      <c r="B21" s="93" t="s">
        <v>11</v>
      </c>
      <c r="C21" s="115">
        <v>0</v>
      </c>
      <c r="D21" s="76"/>
      <c r="E21" s="103">
        <v>0</v>
      </c>
      <c r="F21" s="133"/>
    </row>
    <row r="22" spans="2:6" x14ac:dyDescent="0.25">
      <c r="B22" s="93" t="s">
        <v>15</v>
      </c>
      <c r="C22" s="75">
        <v>0</v>
      </c>
      <c r="D22" s="76"/>
      <c r="E22" s="103">
        <v>0</v>
      </c>
      <c r="F22" s="133"/>
    </row>
    <row r="23" spans="2:6" s="11" customFormat="1" x14ac:dyDescent="0.25">
      <c r="B23" s="93" t="s">
        <v>71</v>
      </c>
      <c r="C23" s="75">
        <v>0</v>
      </c>
      <c r="D23" s="76"/>
      <c r="E23" s="103">
        <v>0</v>
      </c>
      <c r="F23" s="133"/>
    </row>
    <row r="24" spans="2:6" x14ac:dyDescent="0.25">
      <c r="B24" s="93" t="s">
        <v>12</v>
      </c>
      <c r="C24" s="75">
        <v>0</v>
      </c>
      <c r="D24" s="76"/>
      <c r="E24" s="103">
        <v>0</v>
      </c>
      <c r="F24" s="133"/>
    </row>
    <row r="25" spans="2:6" s="12" customFormat="1" x14ac:dyDescent="0.25">
      <c r="B25" s="93" t="s">
        <v>5</v>
      </c>
      <c r="C25" s="75">
        <v>0</v>
      </c>
      <c r="D25" s="76"/>
      <c r="E25" s="103">
        <v>0</v>
      </c>
      <c r="F25" s="133"/>
    </row>
    <row r="26" spans="2:6" x14ac:dyDescent="0.25">
      <c r="B26" s="93" t="s">
        <v>6</v>
      </c>
      <c r="C26" s="82">
        <v>0</v>
      </c>
      <c r="D26" s="111"/>
      <c r="E26" s="103">
        <v>0</v>
      </c>
      <c r="F26" s="133"/>
    </row>
    <row r="27" spans="2:6" x14ac:dyDescent="0.25">
      <c r="B27" s="93" t="s">
        <v>78</v>
      </c>
      <c r="C27" s="82">
        <v>0</v>
      </c>
      <c r="D27" s="111"/>
      <c r="E27" s="103">
        <v>0</v>
      </c>
      <c r="F27" s="133"/>
    </row>
    <row r="28" spans="2:6" x14ac:dyDescent="0.25">
      <c r="B28" s="93" t="s">
        <v>17</v>
      </c>
      <c r="C28" s="82">
        <v>0</v>
      </c>
      <c r="D28" s="111"/>
      <c r="E28" s="103">
        <v>0</v>
      </c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3"/>
      <c r="F30" s="130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121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124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55</v>
      </c>
      <c r="D5" s="187"/>
      <c r="E5" s="187" t="s">
        <v>123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>
        <v>0</v>
      </c>
      <c r="D7" s="74"/>
      <c r="E7" s="103">
        <v>0</v>
      </c>
      <c r="F7" s="133"/>
    </row>
    <row r="8" spans="2:6" x14ac:dyDescent="0.25">
      <c r="B8" s="93" t="s">
        <v>13</v>
      </c>
      <c r="C8" s="75">
        <v>0</v>
      </c>
      <c r="D8" s="74"/>
      <c r="E8" s="103">
        <v>0</v>
      </c>
      <c r="F8" s="133"/>
    </row>
    <row r="9" spans="2:6" x14ac:dyDescent="0.25">
      <c r="B9" s="93" t="s">
        <v>0</v>
      </c>
      <c r="C9" s="75">
        <v>0</v>
      </c>
      <c r="D9" s="74"/>
      <c r="E9" s="103">
        <v>0</v>
      </c>
      <c r="F9" s="133"/>
    </row>
    <row r="10" spans="2:6" x14ac:dyDescent="0.25">
      <c r="B10" s="93" t="s">
        <v>8</v>
      </c>
      <c r="C10" s="75">
        <v>0</v>
      </c>
      <c r="D10" s="74"/>
      <c r="E10" s="103">
        <v>0</v>
      </c>
      <c r="F10" s="133"/>
    </row>
    <row r="11" spans="2:6" x14ac:dyDescent="0.25">
      <c r="B11" s="93" t="s">
        <v>26</v>
      </c>
      <c r="C11" s="75">
        <v>0</v>
      </c>
      <c r="D11" s="74"/>
      <c r="E11" s="103">
        <v>0</v>
      </c>
      <c r="F11" s="133"/>
    </row>
    <row r="12" spans="2:6" x14ac:dyDescent="0.25">
      <c r="B12" s="93" t="s">
        <v>3</v>
      </c>
      <c r="C12" s="75">
        <v>0</v>
      </c>
      <c r="D12" s="76"/>
      <c r="E12" s="103">
        <v>0</v>
      </c>
      <c r="F12" s="133"/>
    </row>
    <row r="13" spans="2:6" x14ac:dyDescent="0.25">
      <c r="B13" s="93" t="s">
        <v>7</v>
      </c>
      <c r="C13" s="75">
        <v>0</v>
      </c>
      <c r="D13" s="74"/>
      <c r="E13" s="103">
        <v>0</v>
      </c>
      <c r="F13" s="133"/>
    </row>
    <row r="14" spans="2:6" x14ac:dyDescent="0.25">
      <c r="B14" s="93" t="s">
        <v>2</v>
      </c>
      <c r="C14" s="75">
        <v>0</v>
      </c>
      <c r="D14" s="74"/>
      <c r="E14" s="103">
        <v>0</v>
      </c>
      <c r="F14" s="133"/>
    </row>
    <row r="15" spans="2:6" x14ac:dyDescent="0.25">
      <c r="B15" s="93" t="s">
        <v>9</v>
      </c>
      <c r="C15" s="75">
        <v>0</v>
      </c>
      <c r="D15" s="74"/>
      <c r="E15" s="103">
        <v>0</v>
      </c>
      <c r="F15" s="133"/>
    </row>
    <row r="16" spans="2:6" x14ac:dyDescent="0.25">
      <c r="B16" s="93" t="s">
        <v>1</v>
      </c>
      <c r="C16" s="75">
        <v>0</v>
      </c>
      <c r="D16" s="74"/>
      <c r="E16" s="103">
        <v>0</v>
      </c>
      <c r="F16" s="133"/>
    </row>
    <row r="17" spans="2:6" x14ac:dyDescent="0.25">
      <c r="B17" s="93" t="s">
        <v>27</v>
      </c>
      <c r="C17" s="75">
        <v>0</v>
      </c>
      <c r="D17" s="74"/>
      <c r="E17" s="103">
        <v>0</v>
      </c>
      <c r="F17" s="133"/>
    </row>
    <row r="18" spans="2:6" x14ac:dyDescent="0.25">
      <c r="B18" s="93" t="s">
        <v>16</v>
      </c>
      <c r="C18" s="75">
        <v>0</v>
      </c>
      <c r="D18" s="74"/>
      <c r="E18" s="103">
        <v>0</v>
      </c>
      <c r="F18" s="133"/>
    </row>
    <row r="19" spans="2:6" x14ac:dyDescent="0.25">
      <c r="B19" s="93" t="s">
        <v>4</v>
      </c>
      <c r="C19" s="82">
        <v>0</v>
      </c>
      <c r="D19" s="74"/>
      <c r="E19" s="103">
        <v>0</v>
      </c>
      <c r="F19" s="133"/>
    </row>
    <row r="20" spans="2:6" x14ac:dyDescent="0.25">
      <c r="B20" s="93" t="s">
        <v>14</v>
      </c>
      <c r="C20" s="82">
        <v>0</v>
      </c>
      <c r="D20" s="74"/>
      <c r="E20" s="103">
        <v>0</v>
      </c>
      <c r="F20" s="133"/>
    </row>
    <row r="21" spans="2:6" x14ac:dyDescent="0.25">
      <c r="B21" s="93" t="s">
        <v>11</v>
      </c>
      <c r="C21" s="82">
        <v>0</v>
      </c>
      <c r="D21" s="74"/>
      <c r="E21" s="103">
        <v>0</v>
      </c>
      <c r="F21" s="133"/>
    </row>
    <row r="22" spans="2:6" x14ac:dyDescent="0.25">
      <c r="B22" s="93" t="s">
        <v>15</v>
      </c>
      <c r="C22" s="82">
        <v>0</v>
      </c>
      <c r="D22" s="74"/>
      <c r="E22" s="103">
        <v>0</v>
      </c>
      <c r="F22" s="133"/>
    </row>
    <row r="23" spans="2:6" s="11" customFormat="1" x14ac:dyDescent="0.25">
      <c r="B23" s="93" t="s">
        <v>71</v>
      </c>
      <c r="C23" s="82">
        <v>0</v>
      </c>
      <c r="D23" s="74"/>
      <c r="E23" s="81">
        <v>0</v>
      </c>
      <c r="F23" s="134"/>
    </row>
    <row r="24" spans="2:6" x14ac:dyDescent="0.25">
      <c r="B24" s="93" t="s">
        <v>12</v>
      </c>
      <c r="C24" s="82">
        <v>0</v>
      </c>
      <c r="D24" s="111"/>
      <c r="E24" s="71">
        <v>0</v>
      </c>
      <c r="F24" s="135"/>
    </row>
    <row r="25" spans="2:6" s="12" customFormat="1" x14ac:dyDescent="0.25">
      <c r="B25" s="93" t="s">
        <v>5</v>
      </c>
      <c r="C25" s="82">
        <v>0</v>
      </c>
      <c r="D25" s="111"/>
      <c r="E25" s="72">
        <v>0</v>
      </c>
      <c r="F25" s="92"/>
    </row>
    <row r="26" spans="2:6" x14ac:dyDescent="0.25">
      <c r="B26" s="93" t="s">
        <v>6</v>
      </c>
      <c r="C26" s="82">
        <v>0</v>
      </c>
      <c r="D26" s="111"/>
      <c r="E26" s="103">
        <v>0</v>
      </c>
      <c r="F26" s="133"/>
    </row>
    <row r="27" spans="2:6" x14ac:dyDescent="0.25">
      <c r="B27" s="93" t="s">
        <v>78</v>
      </c>
      <c r="C27" s="82">
        <v>0</v>
      </c>
      <c r="D27" s="75"/>
      <c r="E27" s="103">
        <v>0</v>
      </c>
      <c r="F27" s="133"/>
    </row>
    <row r="28" spans="2:6" x14ac:dyDescent="0.25">
      <c r="B28" s="93" t="s">
        <v>17</v>
      </c>
      <c r="C28" s="82">
        <v>0</v>
      </c>
      <c r="D28" s="75"/>
      <c r="E28" s="103">
        <v>0</v>
      </c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125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126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59</v>
      </c>
      <c r="D5" s="187"/>
      <c r="E5" s="187" t="s">
        <v>123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>
        <v>0</v>
      </c>
      <c r="D7" s="74"/>
      <c r="E7" s="75">
        <v>0</v>
      </c>
      <c r="F7" s="129"/>
    </row>
    <row r="8" spans="2:6" x14ac:dyDescent="0.25">
      <c r="B8" s="93" t="s">
        <v>13</v>
      </c>
      <c r="C8" s="75">
        <v>0</v>
      </c>
      <c r="D8" s="111"/>
      <c r="E8" s="75">
        <v>0</v>
      </c>
      <c r="F8" s="129"/>
    </row>
    <row r="9" spans="2:6" x14ac:dyDescent="0.25">
      <c r="B9" s="93" t="s">
        <v>0</v>
      </c>
      <c r="C9" s="75">
        <v>0</v>
      </c>
      <c r="D9" s="74"/>
      <c r="E9" s="75">
        <v>0</v>
      </c>
      <c r="F9" s="129"/>
    </row>
    <row r="10" spans="2:6" x14ac:dyDescent="0.25">
      <c r="B10" s="93" t="s">
        <v>8</v>
      </c>
      <c r="C10" s="75">
        <v>0</v>
      </c>
      <c r="D10" s="74"/>
      <c r="E10" s="75">
        <v>0</v>
      </c>
      <c r="F10" s="129"/>
    </row>
    <row r="11" spans="2:6" x14ac:dyDescent="0.25">
      <c r="B11" s="93" t="s">
        <v>26</v>
      </c>
      <c r="C11" s="75">
        <v>0</v>
      </c>
      <c r="D11" s="74"/>
      <c r="E11" s="75">
        <v>0</v>
      </c>
      <c r="F11" s="129"/>
    </row>
    <row r="12" spans="2:6" x14ac:dyDescent="0.25">
      <c r="B12" s="93" t="s">
        <v>3</v>
      </c>
      <c r="C12" s="75">
        <v>0</v>
      </c>
      <c r="D12" s="74"/>
      <c r="E12" s="75">
        <v>0</v>
      </c>
      <c r="F12" s="129"/>
    </row>
    <row r="13" spans="2:6" x14ac:dyDescent="0.25">
      <c r="B13" s="93" t="s">
        <v>7</v>
      </c>
      <c r="C13" s="75">
        <v>0</v>
      </c>
      <c r="D13" s="74"/>
      <c r="E13" s="75">
        <v>0</v>
      </c>
      <c r="F13" s="129"/>
    </row>
    <row r="14" spans="2:6" x14ac:dyDescent="0.25">
      <c r="B14" s="93" t="s">
        <v>2</v>
      </c>
      <c r="C14" s="75">
        <v>0</v>
      </c>
      <c r="D14" s="74"/>
      <c r="E14" s="75">
        <v>0</v>
      </c>
      <c r="F14" s="129"/>
    </row>
    <row r="15" spans="2:6" x14ac:dyDescent="0.25">
      <c r="B15" s="93" t="s">
        <v>9</v>
      </c>
      <c r="C15" s="75">
        <v>0</v>
      </c>
      <c r="D15" s="74"/>
      <c r="E15" s="75">
        <v>0</v>
      </c>
      <c r="F15" s="129"/>
    </row>
    <row r="16" spans="2:6" x14ac:dyDescent="0.25">
      <c r="B16" s="93" t="s">
        <v>1</v>
      </c>
      <c r="C16" s="75">
        <v>0</v>
      </c>
      <c r="D16" s="74"/>
      <c r="E16" s="75">
        <v>0</v>
      </c>
      <c r="F16" s="129"/>
    </row>
    <row r="17" spans="2:6" x14ac:dyDescent="0.25">
      <c r="B17" s="93" t="s">
        <v>27</v>
      </c>
      <c r="C17" s="75">
        <v>0</v>
      </c>
      <c r="D17" s="74"/>
      <c r="E17" s="75">
        <v>0</v>
      </c>
      <c r="F17" s="129"/>
    </row>
    <row r="18" spans="2:6" x14ac:dyDescent="0.25">
      <c r="B18" s="93" t="s">
        <v>16</v>
      </c>
      <c r="C18" s="75">
        <v>0</v>
      </c>
      <c r="D18" s="74"/>
      <c r="E18" s="75">
        <v>0</v>
      </c>
      <c r="F18" s="129"/>
    </row>
    <row r="19" spans="2:6" x14ac:dyDescent="0.25">
      <c r="B19" s="93" t="s">
        <v>4</v>
      </c>
      <c r="C19" s="75">
        <v>0</v>
      </c>
      <c r="D19" s="74"/>
      <c r="E19" s="75">
        <v>0</v>
      </c>
      <c r="F19" s="129"/>
    </row>
    <row r="20" spans="2:6" x14ac:dyDescent="0.25">
      <c r="B20" s="93" t="s">
        <v>14</v>
      </c>
      <c r="C20" s="75">
        <v>0</v>
      </c>
      <c r="D20" s="74"/>
      <c r="E20" s="75">
        <v>0</v>
      </c>
      <c r="F20" s="129"/>
    </row>
    <row r="21" spans="2:6" x14ac:dyDescent="0.25">
      <c r="B21" s="93" t="s">
        <v>11</v>
      </c>
      <c r="C21" s="75">
        <v>0</v>
      </c>
      <c r="D21" s="74"/>
      <c r="E21" s="75">
        <v>0</v>
      </c>
      <c r="F21" s="129"/>
    </row>
    <row r="22" spans="2:6" x14ac:dyDescent="0.25">
      <c r="B22" s="93" t="s">
        <v>15</v>
      </c>
      <c r="C22" s="75">
        <v>0</v>
      </c>
      <c r="D22" s="76"/>
      <c r="E22" s="75">
        <v>0</v>
      </c>
      <c r="F22" s="129"/>
    </row>
    <row r="23" spans="2:6" s="11" customFormat="1" x14ac:dyDescent="0.25">
      <c r="B23" s="93" t="s">
        <v>71</v>
      </c>
      <c r="C23" s="75">
        <v>0</v>
      </c>
      <c r="D23" s="74"/>
      <c r="E23" s="75">
        <v>0</v>
      </c>
      <c r="F23" s="129"/>
    </row>
    <row r="24" spans="2:6" x14ac:dyDescent="0.25">
      <c r="B24" s="93" t="s">
        <v>12</v>
      </c>
      <c r="C24" s="75">
        <v>0</v>
      </c>
      <c r="D24" s="74"/>
      <c r="E24" s="75">
        <v>0</v>
      </c>
      <c r="F24" s="129"/>
    </row>
    <row r="25" spans="2:6" s="12" customFormat="1" x14ac:dyDescent="0.25">
      <c r="B25" s="93" t="s">
        <v>5</v>
      </c>
      <c r="C25" s="75">
        <v>0</v>
      </c>
      <c r="D25" s="76"/>
      <c r="E25" s="75">
        <v>0</v>
      </c>
      <c r="F25" s="129"/>
    </row>
    <row r="26" spans="2:6" x14ac:dyDescent="0.25">
      <c r="B26" s="93" t="s">
        <v>6</v>
      </c>
      <c r="C26" s="82">
        <v>0</v>
      </c>
      <c r="D26" s="111"/>
      <c r="E26" s="75">
        <v>0</v>
      </c>
      <c r="F26" s="94"/>
    </row>
    <row r="27" spans="2:6" x14ac:dyDescent="0.25">
      <c r="B27" s="93" t="s">
        <v>78</v>
      </c>
      <c r="C27" s="82">
        <v>0</v>
      </c>
      <c r="D27" s="111"/>
      <c r="E27" s="75">
        <v>0</v>
      </c>
      <c r="F27" s="129"/>
    </row>
    <row r="28" spans="2:6" x14ac:dyDescent="0.25">
      <c r="B28" s="93" t="s">
        <v>17</v>
      </c>
      <c r="C28" s="82">
        <v>0</v>
      </c>
      <c r="D28" s="111"/>
      <c r="E28" s="75">
        <v>0</v>
      </c>
      <c r="F28" s="94"/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/>
      <c r="F30" s="130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127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/>
  <dimension ref="B1:J67"/>
  <sheetViews>
    <sheetView showGridLines="0" showZeros="0" topLeftCell="A4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 x14ac:dyDescent="0.25"/>
    <row r="2" spans="2:10" s="5" customFormat="1" ht="15.75" thickBot="1" x14ac:dyDescent="0.3"/>
    <row r="3" spans="2:10" s="5" customFormat="1" x14ac:dyDescent="0.25">
      <c r="B3" s="155" t="s">
        <v>30</v>
      </c>
      <c r="C3" s="156"/>
      <c r="D3" s="156"/>
      <c r="E3" s="156"/>
      <c r="F3" s="156"/>
      <c r="G3" s="156"/>
      <c r="H3" s="156"/>
      <c r="I3" s="156"/>
      <c r="J3" s="157"/>
    </row>
    <row r="4" spans="2:10" s="5" customFormat="1" ht="15.75" thickBot="1" x14ac:dyDescent="0.3">
      <c r="B4" s="158" t="s">
        <v>130</v>
      </c>
      <c r="C4" s="159"/>
      <c r="D4" s="159"/>
      <c r="E4" s="159"/>
      <c r="F4" s="159"/>
      <c r="G4" s="159"/>
      <c r="H4" s="159"/>
      <c r="I4" s="159"/>
      <c r="J4" s="160"/>
    </row>
    <row r="5" spans="2:10" s="5" customFormat="1" x14ac:dyDescent="0.25">
      <c r="B5" s="19"/>
      <c r="C5" s="156" t="s">
        <v>19</v>
      </c>
      <c r="D5" s="156"/>
      <c r="E5" s="156" t="s">
        <v>20</v>
      </c>
      <c r="F5" s="156"/>
      <c r="G5" s="156" t="s">
        <v>21</v>
      </c>
      <c r="H5" s="156"/>
      <c r="I5" s="161" t="s">
        <v>22</v>
      </c>
      <c r="J5" s="162"/>
    </row>
    <row r="6" spans="2:10" s="5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25">
      <c r="B7" s="16" t="s">
        <v>10</v>
      </c>
      <c r="C7" s="17">
        <v>3.3483796296296289E-2</v>
      </c>
      <c r="D7" s="18">
        <f>C7/C$30</f>
        <v>1.1019818913864093E-2</v>
      </c>
      <c r="E7" s="17">
        <v>6.3541666666666668E-3</v>
      </c>
      <c r="F7" s="18">
        <f t="shared" ref="D7:F28" si="0">E7/E$30</f>
        <v>5.7095908646546184E-3</v>
      </c>
      <c r="G7" s="17">
        <v>9.7685185185185167E-3</v>
      </c>
      <c r="H7" s="18">
        <f t="shared" ref="H7:H28" si="1">G7/G$30</f>
        <v>1.4618768836387573E-2</v>
      </c>
      <c r="I7" s="17">
        <f>C7+E7+G7</f>
        <v>4.9606481481481474E-2</v>
      </c>
      <c r="J7" s="32">
        <f>I7/$I$30</f>
        <v>1.0292616740511266E-2</v>
      </c>
    </row>
    <row r="8" spans="2:10" s="5" customFormat="1" x14ac:dyDescent="0.25">
      <c r="B8" s="16" t="s">
        <v>13</v>
      </c>
      <c r="C8" s="17">
        <v>4.9884259259259281E-2</v>
      </c>
      <c r="D8" s="18">
        <f t="shared" si="0"/>
        <v>1.641735897641005E-2</v>
      </c>
      <c r="E8" s="17">
        <v>1.6979166666666663E-2</v>
      </c>
      <c r="F8" s="18">
        <f t="shared" si="0"/>
        <v>1.5256775589159059E-2</v>
      </c>
      <c r="G8" s="17">
        <v>8.958333333333332E-3</v>
      </c>
      <c r="H8" s="18">
        <f t="shared" si="1"/>
        <v>1.3406311705407561E-2</v>
      </c>
      <c r="I8" s="17">
        <f t="shared" ref="I8:I27" si="2">C8+E8+G8</f>
        <v>7.5821759259259283E-2</v>
      </c>
      <c r="J8" s="32">
        <f t="shared" ref="J8:J28" si="3">I8/$I$30</f>
        <v>1.5731902068849588E-2</v>
      </c>
    </row>
    <row r="9" spans="2:10" s="5" customFormat="1" x14ac:dyDescent="0.25">
      <c r="B9" s="16" t="s">
        <v>0</v>
      </c>
      <c r="C9" s="17">
        <v>0.57331018518518639</v>
      </c>
      <c r="D9" s="18">
        <f t="shared" si="0"/>
        <v>0.18868154513631014</v>
      </c>
      <c r="E9" s="17">
        <v>0.15093750000000003</v>
      </c>
      <c r="F9" s="18">
        <f t="shared" si="0"/>
        <v>0.13562618299810728</v>
      </c>
      <c r="G9" s="17">
        <v>0.16342592592592572</v>
      </c>
      <c r="H9" s="18">
        <f t="shared" si="1"/>
        <v>0.24456992413482501</v>
      </c>
      <c r="I9" s="17">
        <f t="shared" si="2"/>
        <v>0.8876736111111122</v>
      </c>
      <c r="J9" s="32">
        <f t="shared" si="3"/>
        <v>0.18417924426353538</v>
      </c>
    </row>
    <row r="10" spans="2:10" s="5" customFormat="1" x14ac:dyDescent="0.25">
      <c r="B10" s="16" t="s">
        <v>8</v>
      </c>
      <c r="C10" s="17">
        <v>6.199074074074077E-2</v>
      </c>
      <c r="D10" s="18">
        <f t="shared" si="0"/>
        <v>2.0401711062100283E-2</v>
      </c>
      <c r="E10" s="17">
        <v>1.9305555555555558E-2</v>
      </c>
      <c r="F10" s="18">
        <f t="shared" si="0"/>
        <v>1.7347172244524416E-2</v>
      </c>
      <c r="G10" s="17">
        <v>2.1284722222222222E-2</v>
      </c>
      <c r="H10" s="18">
        <f t="shared" si="1"/>
        <v>3.1852980912460603E-2</v>
      </c>
      <c r="I10" s="17">
        <f t="shared" si="2"/>
        <v>0.10258101851851854</v>
      </c>
      <c r="J10" s="32">
        <f t="shared" si="3"/>
        <v>2.1284055569564021E-2</v>
      </c>
    </row>
    <row r="11" spans="2:10" s="5" customFormat="1" x14ac:dyDescent="0.25">
      <c r="B11" s="16" t="s">
        <v>26</v>
      </c>
      <c r="C11" s="17">
        <v>2.1122685185185185E-2</v>
      </c>
      <c r="D11" s="18">
        <f t="shared" si="0"/>
        <v>6.9516659238859227E-3</v>
      </c>
      <c r="E11" s="17">
        <v>2.9282407407407408E-3</v>
      </c>
      <c r="F11" s="18">
        <f t="shared" si="0"/>
        <v>2.6311957900867367E-3</v>
      </c>
      <c r="G11" s="17">
        <v>2.5115740740740741E-3</v>
      </c>
      <c r="H11" s="18">
        <f t="shared" si="1"/>
        <v>3.7586171060380374E-3</v>
      </c>
      <c r="I11" s="17">
        <f t="shared" si="2"/>
        <v>2.6562500000000003E-2</v>
      </c>
      <c r="J11" s="32">
        <f t="shared" si="3"/>
        <v>5.5113288426209429E-3</v>
      </c>
    </row>
    <row r="12" spans="2:10" s="5" customFormat="1" x14ac:dyDescent="0.25">
      <c r="B12" s="16" t="s">
        <v>3</v>
      </c>
      <c r="C12" s="17">
        <v>0.35908564814814792</v>
      </c>
      <c r="D12" s="18">
        <f t="shared" si="0"/>
        <v>0.1181783207060606</v>
      </c>
      <c r="E12" s="17">
        <v>7.41319444444445E-2</v>
      </c>
      <c r="F12" s="18">
        <f t="shared" si="0"/>
        <v>6.6611893420970597E-2</v>
      </c>
      <c r="G12" s="17">
        <v>0.11212962962962959</v>
      </c>
      <c r="H12" s="18">
        <f t="shared" si="1"/>
        <v>0.16780406692763364</v>
      </c>
      <c r="I12" s="17">
        <f t="shared" si="2"/>
        <v>0.54534722222222198</v>
      </c>
      <c r="J12" s="32">
        <f t="shared" si="3"/>
        <v>0.11315154353229345</v>
      </c>
    </row>
    <row r="13" spans="2:10" s="5" customFormat="1" x14ac:dyDescent="0.25">
      <c r="B13" s="16" t="s">
        <v>7</v>
      </c>
      <c r="C13" s="17">
        <v>6.474537037037037E-2</v>
      </c>
      <c r="D13" s="18">
        <f t="shared" si="0"/>
        <v>2.1308284481215259E-2</v>
      </c>
      <c r="E13" s="17">
        <v>1.533564814814815E-2</v>
      </c>
      <c r="F13" s="18">
        <f t="shared" si="0"/>
        <v>1.3779977952035283E-2</v>
      </c>
      <c r="G13" s="17">
        <v>1.111111111111111E-2</v>
      </c>
      <c r="H13" s="18">
        <f t="shared" si="1"/>
        <v>1.6627983510583023E-2</v>
      </c>
      <c r="I13" s="17">
        <f t="shared" si="2"/>
        <v>9.1192129629629637E-2</v>
      </c>
      <c r="J13" s="32">
        <f t="shared" si="3"/>
        <v>1.8921028301093861E-2</v>
      </c>
    </row>
    <row r="14" spans="2:10" s="5" customFormat="1" x14ac:dyDescent="0.25">
      <c r="B14" s="16" t="s">
        <v>2</v>
      </c>
      <c r="C14" s="17">
        <v>0.21180555555555564</v>
      </c>
      <c r="D14" s="18">
        <f t="shared" si="0"/>
        <v>6.9707115839513653E-2</v>
      </c>
      <c r="E14" s="17">
        <v>4.1087962962962979E-2</v>
      </c>
      <c r="F14" s="18">
        <f t="shared" si="0"/>
        <v>3.6919940928094537E-2</v>
      </c>
      <c r="G14" s="17">
        <v>3.9756944444444435E-2</v>
      </c>
      <c r="H14" s="18">
        <f t="shared" si="1"/>
        <v>5.9497003498804865E-2</v>
      </c>
      <c r="I14" s="17">
        <f t="shared" si="2"/>
        <v>0.29265046296296304</v>
      </c>
      <c r="J14" s="32">
        <f t="shared" si="3"/>
        <v>6.0720675287873886E-2</v>
      </c>
    </row>
    <row r="15" spans="2:10" s="5" customFormat="1" x14ac:dyDescent="0.25">
      <c r="B15" s="16" t="s">
        <v>9</v>
      </c>
      <c r="C15" s="17">
        <v>0.17334490740740735</v>
      </c>
      <c r="D15" s="18">
        <f t="shared" si="0"/>
        <v>5.7049370160021602E-2</v>
      </c>
      <c r="E15" s="17">
        <v>5.2905092592592601E-2</v>
      </c>
      <c r="F15" s="18">
        <f t="shared" si="0"/>
        <v>4.7538323938681716E-2</v>
      </c>
      <c r="G15" s="17">
        <v>1.3622685185185186E-2</v>
      </c>
      <c r="H15" s="18">
        <f t="shared" si="1"/>
        <v>2.0386600616621061E-2</v>
      </c>
      <c r="I15" s="17">
        <f t="shared" si="2"/>
        <v>0.23987268518518515</v>
      </c>
      <c r="J15" s="32">
        <f t="shared" si="3"/>
        <v>4.9770061116914607E-2</v>
      </c>
    </row>
    <row r="16" spans="2:10" s="5" customFormat="1" x14ac:dyDescent="0.25">
      <c r="B16" s="16" t="s">
        <v>1</v>
      </c>
      <c r="C16" s="17">
        <v>4.5671296296296314E-2</v>
      </c>
      <c r="D16" s="18">
        <f t="shared" si="0"/>
        <v>1.5030834923645951E-2</v>
      </c>
      <c r="E16" s="17">
        <v>1.6157407407407409E-2</v>
      </c>
      <c r="F16" s="18">
        <f t="shared" si="0"/>
        <v>1.4518376770597171E-2</v>
      </c>
      <c r="G16" s="17">
        <v>1.4085648148148149E-2</v>
      </c>
      <c r="H16" s="18">
        <f t="shared" si="1"/>
        <v>2.1079433262895356E-2</v>
      </c>
      <c r="I16" s="17">
        <f t="shared" si="2"/>
        <v>7.5914351851851872E-2</v>
      </c>
      <c r="J16" s="32">
        <f t="shared" si="3"/>
        <v>1.5751113672658287E-2</v>
      </c>
    </row>
    <row r="17" spans="2:10" s="5" customFormat="1" x14ac:dyDescent="0.25">
      <c r="B17" s="16" t="s">
        <v>27</v>
      </c>
      <c r="C17" s="17">
        <v>6.8171296296296341E-2</v>
      </c>
      <c r="D17" s="18">
        <f t="shared" si="0"/>
        <v>2.2435787557089373E-2</v>
      </c>
      <c r="E17" s="17">
        <v>1.5104166666666665E-2</v>
      </c>
      <c r="F17" s="18">
        <f t="shared" si="0"/>
        <v>1.3571978284834746E-2</v>
      </c>
      <c r="G17" s="17">
        <v>1.509259259259259E-2</v>
      </c>
      <c r="H17" s="18">
        <f t="shared" si="1"/>
        <v>2.2586344268541936E-2</v>
      </c>
      <c r="I17" s="17">
        <f t="shared" si="2"/>
        <v>9.8368055555555597E-2</v>
      </c>
      <c r="J17" s="32">
        <f t="shared" si="3"/>
        <v>2.0409927596268154E-2</v>
      </c>
    </row>
    <row r="18" spans="2:10" s="5" customFormat="1" x14ac:dyDescent="0.25">
      <c r="B18" s="16" t="s">
        <v>16</v>
      </c>
      <c r="C18" s="17">
        <v>1.6435185185185185E-2</v>
      </c>
      <c r="D18" s="18">
        <f t="shared" si="0"/>
        <v>5.4089674585852104E-3</v>
      </c>
      <c r="E18" s="17">
        <v>9.8611111111111122E-3</v>
      </c>
      <c r="F18" s="18">
        <f t="shared" si="0"/>
        <v>8.860785822742686E-3</v>
      </c>
      <c r="G18" s="17">
        <v>3.9351851851851852E-4</v>
      </c>
      <c r="H18" s="18">
        <f t="shared" si="1"/>
        <v>5.8890774933314876E-4</v>
      </c>
      <c r="I18" s="17">
        <f t="shared" si="2"/>
        <v>2.6689814814814816E-2</v>
      </c>
      <c r="J18" s="32">
        <f t="shared" si="3"/>
        <v>5.5377447978579063E-3</v>
      </c>
    </row>
    <row r="19" spans="2:10" s="5" customFormat="1" x14ac:dyDescent="0.25">
      <c r="B19" s="16" t="s">
        <v>4</v>
      </c>
      <c r="C19" s="17">
        <v>0.17346064814814843</v>
      </c>
      <c r="D19" s="18">
        <f t="shared" si="0"/>
        <v>5.7087461480152597E-2</v>
      </c>
      <c r="E19" s="17">
        <v>3.9085648148148154E-2</v>
      </c>
      <c r="F19" s="18">
        <f t="shared" si="0"/>
        <v>3.512074380680992E-2</v>
      </c>
      <c r="G19" s="17">
        <v>4.9780092592592591E-2</v>
      </c>
      <c r="H19" s="18">
        <f t="shared" si="1"/>
        <v>7.4496830290643315E-2</v>
      </c>
      <c r="I19" s="17">
        <f t="shared" si="2"/>
        <v>0.26232638888888921</v>
      </c>
      <c r="J19" s="32">
        <f t="shared" si="3"/>
        <v>5.4428875040524537E-2</v>
      </c>
    </row>
    <row r="20" spans="2:10" s="5" customFormat="1" x14ac:dyDescent="0.25">
      <c r="B20" s="16" t="s">
        <v>14</v>
      </c>
      <c r="C20" s="17">
        <v>5.890046296296296E-2</v>
      </c>
      <c r="D20" s="18">
        <f t="shared" si="0"/>
        <v>1.9384672814605729E-2</v>
      </c>
      <c r="E20" s="17">
        <v>1.488425925925926E-2</v>
      </c>
      <c r="F20" s="18">
        <f t="shared" si="0"/>
        <v>1.3374378600994243E-2</v>
      </c>
      <c r="G20" s="17">
        <v>1.4629629629629624E-2</v>
      </c>
      <c r="H20" s="18">
        <f t="shared" si="1"/>
        <v>2.1893511622267641E-2</v>
      </c>
      <c r="I20" s="17">
        <f t="shared" si="2"/>
        <v>8.8414351851851841E-2</v>
      </c>
      <c r="J20" s="32">
        <f t="shared" si="3"/>
        <v>1.8344680186832843E-2</v>
      </c>
    </row>
    <row r="21" spans="2:10" s="5" customFormat="1" x14ac:dyDescent="0.25">
      <c r="B21" s="16" t="s">
        <v>11</v>
      </c>
      <c r="C21" s="17">
        <v>6.5706018518518358E-2</v>
      </c>
      <c r="D21" s="18">
        <f t="shared" si="0"/>
        <v>2.1624442438301524E-2</v>
      </c>
      <c r="E21" s="17">
        <v>9.0740740740740729E-3</v>
      </c>
      <c r="F21" s="18">
        <f t="shared" si="0"/>
        <v>8.1535869542608743E-3</v>
      </c>
      <c r="G21" s="17">
        <v>1.3101851851851852E-2</v>
      </c>
      <c r="H21" s="18">
        <f t="shared" si="1"/>
        <v>1.9607163889562483E-2</v>
      </c>
      <c r="I21" s="17">
        <f t="shared" si="2"/>
        <v>8.7881944444444277E-2</v>
      </c>
      <c r="J21" s="32">
        <f t="shared" si="3"/>
        <v>1.8234213464932782E-2</v>
      </c>
    </row>
    <row r="22" spans="2:10" s="5" customFormat="1" x14ac:dyDescent="0.25">
      <c r="B22" s="16" t="s">
        <v>15</v>
      </c>
      <c r="C22" s="17">
        <v>4.6817129629629625E-2</v>
      </c>
      <c r="D22" s="18">
        <f t="shared" si="0"/>
        <v>1.5407938992941673E-2</v>
      </c>
      <c r="E22" s="17">
        <v>1.1886574074074072E-2</v>
      </c>
      <c r="F22" s="18">
        <f t="shared" si="0"/>
        <v>1.0680782910747344E-2</v>
      </c>
      <c r="G22" s="17">
        <v>1.6423611111111115E-2</v>
      </c>
      <c r="H22" s="18">
        <f t="shared" si="1"/>
        <v>2.4578238126580536E-2</v>
      </c>
      <c r="I22" s="17">
        <f t="shared" si="2"/>
        <v>7.5127314814814813E-2</v>
      </c>
      <c r="J22" s="32">
        <f t="shared" si="3"/>
        <v>1.5587815040284331E-2</v>
      </c>
    </row>
    <row r="23" spans="2:10" s="6" customFormat="1" x14ac:dyDescent="0.25">
      <c r="B23" s="16" t="s">
        <v>71</v>
      </c>
      <c r="C23" s="17">
        <v>0.10812499999999999</v>
      </c>
      <c r="D23" s="18">
        <f t="shared" si="0"/>
        <v>3.5584911266269739E-2</v>
      </c>
      <c r="E23" s="17">
        <v>2.4537037037037041E-2</v>
      </c>
      <c r="F23" s="18">
        <f t="shared" si="0"/>
        <v>2.2047964723256451E-2</v>
      </c>
      <c r="G23" s="17">
        <v>6.396990740740742E-2</v>
      </c>
      <c r="H23" s="18">
        <f t="shared" si="1"/>
        <v>9.5732150898950402E-2</v>
      </c>
      <c r="I23" s="17">
        <f t="shared" si="2"/>
        <v>0.19663194444444443</v>
      </c>
      <c r="J23" s="32">
        <f t="shared" si="3"/>
        <v>4.0798242138251499E-2</v>
      </c>
    </row>
    <row r="24" spans="2:10" s="5" customFormat="1" x14ac:dyDescent="0.25">
      <c r="B24" s="16" t="s">
        <v>12</v>
      </c>
      <c r="C24" s="17">
        <v>5.8310185185185194E-2</v>
      </c>
      <c r="D24" s="18">
        <f t="shared" si="0"/>
        <v>1.9190407081938237E-2</v>
      </c>
      <c r="E24" s="17">
        <v>6.5416666666666665E-2</v>
      </c>
      <c r="F24" s="18">
        <f t="shared" si="0"/>
        <v>5.8780705950870489E-2</v>
      </c>
      <c r="G24" s="17">
        <v>5.0092592592592605E-2</v>
      </c>
      <c r="H24" s="18">
        <f t="shared" si="1"/>
        <v>7.496449232687849E-2</v>
      </c>
      <c r="I24" s="17">
        <f t="shared" si="2"/>
        <v>0.17381944444444447</v>
      </c>
      <c r="J24" s="32">
        <f t="shared" si="3"/>
        <v>3.6064983249882936E-2</v>
      </c>
    </row>
    <row r="25" spans="2:10" s="5" customFormat="1" x14ac:dyDescent="0.25">
      <c r="B25" s="16" t="s">
        <v>5</v>
      </c>
      <c r="C25" s="17">
        <v>0.10799768518518524</v>
      </c>
      <c r="D25" s="18">
        <f t="shared" si="0"/>
        <v>3.5543010814125794E-2</v>
      </c>
      <c r="E25" s="17">
        <v>4.3935185185185181E-2</v>
      </c>
      <c r="F25" s="18">
        <f t="shared" si="0"/>
        <v>3.9478336834661072E-2</v>
      </c>
      <c r="G25" s="17">
        <v>2.6817129629629632E-2</v>
      </c>
      <c r="H25" s="18">
        <f t="shared" si="1"/>
        <v>4.0132331035438402E-2</v>
      </c>
      <c r="I25" s="17">
        <f t="shared" si="2"/>
        <v>0.17875000000000005</v>
      </c>
      <c r="J25" s="32">
        <f t="shared" si="3"/>
        <v>3.7088001152696233E-2</v>
      </c>
    </row>
    <row r="26" spans="2:10" s="5" customFormat="1" x14ac:dyDescent="0.25">
      <c r="B26" s="16" t="s">
        <v>6</v>
      </c>
      <c r="C26" s="17">
        <v>0.46798611111111132</v>
      </c>
      <c r="D26" s="18">
        <f t="shared" si="0"/>
        <v>0.15401844381720739</v>
      </c>
      <c r="E26" s="17">
        <v>0.24777777777777776</v>
      </c>
      <c r="F26" s="18">
        <f t="shared" si="0"/>
        <v>0.22264284377144999</v>
      </c>
      <c r="G26" s="17">
        <v>3.3564814814814816E-3</v>
      </c>
      <c r="H26" s="18">
        <f t="shared" si="1"/>
        <v>5.0230366854886223E-3</v>
      </c>
      <c r="I26" s="17">
        <f t="shared" si="2"/>
        <v>0.71912037037037058</v>
      </c>
      <c r="J26" s="32">
        <f t="shared" si="3"/>
        <v>0.14920692098027211</v>
      </c>
    </row>
    <row r="27" spans="2:10" s="5" customFormat="1" x14ac:dyDescent="0.25">
      <c r="B27" s="16" t="s">
        <v>78</v>
      </c>
      <c r="C27" s="17">
        <v>0.26260416666666647</v>
      </c>
      <c r="D27" s="18">
        <f t="shared" si="0"/>
        <v>8.642539624495757E-2</v>
      </c>
      <c r="E27" s="17">
        <v>0.22805555555555537</v>
      </c>
      <c r="F27" s="18">
        <f t="shared" si="0"/>
        <v>0.20492127212596448</v>
      </c>
      <c r="G27" s="17">
        <v>1.7881944444444443E-2</v>
      </c>
      <c r="H27" s="18">
        <f t="shared" si="1"/>
        <v>2.6760660962344553E-2</v>
      </c>
      <c r="I27" s="17">
        <f t="shared" si="2"/>
        <v>0.50854166666666634</v>
      </c>
      <c r="J27" s="32">
        <f t="shared" si="3"/>
        <v>0.10551493101833499</v>
      </c>
    </row>
    <row r="28" spans="2:10" s="5" customFormat="1" x14ac:dyDescent="0.25">
      <c r="B28" s="16" t="s">
        <v>17</v>
      </c>
      <c r="C28" s="17">
        <v>9.5486111111111101E-3</v>
      </c>
      <c r="D28" s="18">
        <f t="shared" si="0"/>
        <v>3.1425339107977453E-3</v>
      </c>
      <c r="E28" s="17">
        <v>7.1527777777777761E-3</v>
      </c>
      <c r="F28" s="18">
        <f t="shared" si="0"/>
        <v>6.427189716496454E-3</v>
      </c>
      <c r="G28" s="17">
        <v>2.3148148148148147E-5</v>
      </c>
      <c r="H28" s="18">
        <f t="shared" si="1"/>
        <v>3.4641632313714628E-5</v>
      </c>
      <c r="I28" s="17">
        <f>C28+E28+G28</f>
        <v>1.6724537037037034E-2</v>
      </c>
      <c r="J28" s="32">
        <f t="shared" si="3"/>
        <v>3.4700959379465189E-3</v>
      </c>
    </row>
    <row r="29" spans="2:10" s="5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 x14ac:dyDescent="0.3">
      <c r="B30" s="24" t="s">
        <v>29</v>
      </c>
      <c r="C30" s="25">
        <f t="shared" ref="C30:J30" si="4">SUM(C7:C28)</f>
        <v>3.0385069444444452</v>
      </c>
      <c r="D30" s="26">
        <f t="shared" si="4"/>
        <v>1.0000000000000002</v>
      </c>
      <c r="E30" s="25">
        <f t="shared" si="4"/>
        <v>1.1128935185185183</v>
      </c>
      <c r="F30" s="26">
        <f t="shared" si="4"/>
        <v>1</v>
      </c>
      <c r="G30" s="25">
        <f>SUM(G7:G28)</f>
        <v>0.66821759259259239</v>
      </c>
      <c r="H30" s="26">
        <f t="shared" si="4"/>
        <v>1</v>
      </c>
      <c r="I30" s="25">
        <f t="shared" si="4"/>
        <v>4.8196180555555559</v>
      </c>
      <c r="J30" s="34">
        <f t="shared" si="4"/>
        <v>1.0000000000000002</v>
      </c>
    </row>
    <row r="31" spans="2:10" s="5" customFormat="1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3">
      <c r="B32" s="152" t="s">
        <v>114</v>
      </c>
      <c r="C32" s="153"/>
      <c r="D32" s="153"/>
      <c r="E32" s="153"/>
      <c r="F32" s="153"/>
      <c r="G32" s="153"/>
      <c r="H32" s="153"/>
      <c r="I32" s="153"/>
      <c r="J32" s="154"/>
    </row>
    <row r="33" spans="9:9" s="5" customFormat="1" x14ac:dyDescent="0.25">
      <c r="I33" s="7"/>
    </row>
    <row r="34" spans="9:9" s="5" customFormat="1" x14ac:dyDescent="0.25"/>
    <row r="35" spans="9:9" s="5" customFormat="1" x14ac:dyDescent="0.25"/>
    <row r="36" spans="9:9" s="5" customFormat="1" x14ac:dyDescent="0.25"/>
    <row r="37" spans="9:9" s="5" customFormat="1" x14ac:dyDescent="0.25"/>
    <row r="38" spans="9:9" s="5" customFormat="1" x14ac:dyDescent="0.25"/>
    <row r="39" spans="9:9" s="5" customFormat="1" x14ac:dyDescent="0.25"/>
    <row r="40" spans="9:9" s="5" customFormat="1" x14ac:dyDescent="0.25"/>
    <row r="41" spans="9:9" s="5" customFormat="1" x14ac:dyDescent="0.25"/>
    <row r="42" spans="9:9" s="5" customFormat="1" x14ac:dyDescent="0.25"/>
    <row r="43" spans="9:9" s="5" customFormat="1" x14ac:dyDescent="0.25"/>
    <row r="44" spans="9:9" s="5" customFormat="1" x14ac:dyDescent="0.25"/>
    <row r="45" spans="9:9" s="5" customFormat="1" x14ac:dyDescent="0.25"/>
    <row r="46" spans="9:9" s="5" customFormat="1" x14ac:dyDescent="0.25"/>
    <row r="47" spans="9:9" s="5" customFormat="1" x14ac:dyDescent="0.25"/>
    <row r="48" spans="9:9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128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56</v>
      </c>
      <c r="D5" s="187"/>
      <c r="E5" s="187" t="s">
        <v>123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>
        <v>0</v>
      </c>
      <c r="D7" s="74"/>
      <c r="E7" s="75"/>
      <c r="F7" s="129"/>
    </row>
    <row r="8" spans="2:6" x14ac:dyDescent="0.25">
      <c r="B8" s="93" t="s">
        <v>13</v>
      </c>
      <c r="C8" s="75">
        <v>0</v>
      </c>
      <c r="D8" s="111"/>
      <c r="E8" s="75"/>
      <c r="F8" s="129"/>
    </row>
    <row r="9" spans="2:6" x14ac:dyDescent="0.25">
      <c r="B9" s="93" t="s">
        <v>0</v>
      </c>
      <c r="C9" s="75">
        <v>0</v>
      </c>
      <c r="D9" s="111"/>
      <c r="E9" s="75">
        <v>7.7546296296296282E-4</v>
      </c>
      <c r="F9" s="129">
        <f t="shared" ref="F9:F26" si="0">E9/E$30</f>
        <v>3.7917374080362193E-2</v>
      </c>
    </row>
    <row r="10" spans="2:6" x14ac:dyDescent="0.25">
      <c r="B10" s="93" t="s">
        <v>8</v>
      </c>
      <c r="C10" s="75">
        <v>0</v>
      </c>
      <c r="D10" s="111"/>
      <c r="E10" s="75">
        <v>1.0648148148148147E-3</v>
      </c>
      <c r="F10" s="129">
        <f t="shared" si="0"/>
        <v>5.2065647990945103E-2</v>
      </c>
    </row>
    <row r="11" spans="2:6" x14ac:dyDescent="0.25">
      <c r="B11" s="93" t="s">
        <v>26</v>
      </c>
      <c r="C11" s="75">
        <v>0</v>
      </c>
      <c r="D11" s="76"/>
      <c r="E11" s="75"/>
      <c r="F11" s="129">
        <f t="shared" si="0"/>
        <v>0</v>
      </c>
    </row>
    <row r="12" spans="2:6" x14ac:dyDescent="0.25">
      <c r="B12" s="93" t="s">
        <v>3</v>
      </c>
      <c r="C12" s="75">
        <v>0</v>
      </c>
      <c r="D12" s="76"/>
      <c r="E12" s="75"/>
      <c r="F12" s="129">
        <f t="shared" si="0"/>
        <v>0</v>
      </c>
    </row>
    <row r="13" spans="2:6" x14ac:dyDescent="0.25">
      <c r="B13" s="93" t="s">
        <v>7</v>
      </c>
      <c r="C13" s="75">
        <v>0</v>
      </c>
      <c r="D13" s="76"/>
      <c r="E13" s="75">
        <v>4.2129629629629626E-3</v>
      </c>
      <c r="F13" s="129">
        <f t="shared" si="0"/>
        <v>0.20599886813808715</v>
      </c>
    </row>
    <row r="14" spans="2:6" x14ac:dyDescent="0.25">
      <c r="B14" s="93" t="s">
        <v>2</v>
      </c>
      <c r="C14" s="75">
        <v>0</v>
      </c>
      <c r="D14" s="76"/>
      <c r="E14" s="75">
        <v>4.7453703703703704E-4</v>
      </c>
      <c r="F14" s="129">
        <f t="shared" si="0"/>
        <v>2.3203169213355974E-2</v>
      </c>
    </row>
    <row r="15" spans="2:6" x14ac:dyDescent="0.25">
      <c r="B15" s="93" t="s">
        <v>9</v>
      </c>
      <c r="C15" s="75">
        <v>0</v>
      </c>
      <c r="D15" s="76"/>
      <c r="E15" s="75"/>
      <c r="F15" s="129"/>
    </row>
    <row r="16" spans="2:6" x14ac:dyDescent="0.25">
      <c r="B16" s="93" t="s">
        <v>1</v>
      </c>
      <c r="C16" s="75">
        <v>0</v>
      </c>
      <c r="D16" s="76"/>
      <c r="E16" s="75">
        <v>2.8935185185185189E-4</v>
      </c>
      <c r="F16" s="129">
        <f t="shared" si="0"/>
        <v>1.4148273910582912E-2</v>
      </c>
    </row>
    <row r="17" spans="2:6" x14ac:dyDescent="0.25">
      <c r="B17" s="93" t="s">
        <v>27</v>
      </c>
      <c r="C17" s="75">
        <v>0</v>
      </c>
      <c r="D17" s="76"/>
      <c r="E17" s="75">
        <v>3.6342592592592594E-3</v>
      </c>
      <c r="F17" s="129">
        <f t="shared" si="0"/>
        <v>0.17770232031692135</v>
      </c>
    </row>
    <row r="18" spans="2:6" x14ac:dyDescent="0.25">
      <c r="B18" s="93" t="s">
        <v>16</v>
      </c>
      <c r="C18" s="75">
        <v>0</v>
      </c>
      <c r="D18" s="76"/>
      <c r="E18" s="75"/>
      <c r="F18" s="129">
        <f t="shared" si="0"/>
        <v>0</v>
      </c>
    </row>
    <row r="19" spans="2:6" x14ac:dyDescent="0.25">
      <c r="B19" s="93" t="s">
        <v>4</v>
      </c>
      <c r="C19" s="75">
        <v>0</v>
      </c>
      <c r="D19" s="76"/>
      <c r="E19" s="75">
        <v>2.8587962962962963E-3</v>
      </c>
      <c r="F19" s="129">
        <f t="shared" si="0"/>
        <v>0.13978494623655915</v>
      </c>
    </row>
    <row r="20" spans="2:6" x14ac:dyDescent="0.25">
      <c r="B20" s="93" t="s">
        <v>14</v>
      </c>
      <c r="C20" s="75">
        <v>0</v>
      </c>
      <c r="D20" s="76"/>
      <c r="E20" s="75"/>
      <c r="F20" s="129">
        <f t="shared" si="0"/>
        <v>0</v>
      </c>
    </row>
    <row r="21" spans="2:6" x14ac:dyDescent="0.25">
      <c r="B21" s="93" t="s">
        <v>11</v>
      </c>
      <c r="C21" s="75">
        <v>0</v>
      </c>
      <c r="D21" s="76"/>
      <c r="E21" s="75"/>
      <c r="F21" s="129">
        <f t="shared" si="0"/>
        <v>0</v>
      </c>
    </row>
    <row r="22" spans="2:6" x14ac:dyDescent="0.25">
      <c r="B22" s="93" t="s">
        <v>15</v>
      </c>
      <c r="C22" s="75">
        <v>0</v>
      </c>
      <c r="D22" s="76"/>
      <c r="E22" s="75">
        <v>1.2962962962962963E-3</v>
      </c>
      <c r="F22" s="129">
        <f t="shared" si="0"/>
        <v>6.3384267119411433E-2</v>
      </c>
    </row>
    <row r="23" spans="2:6" s="11" customFormat="1" x14ac:dyDescent="0.25">
      <c r="B23" s="93" t="s">
        <v>71</v>
      </c>
      <c r="C23" s="75">
        <v>0</v>
      </c>
      <c r="D23" s="76"/>
      <c r="E23" s="75">
        <v>2.3379629629629627E-3</v>
      </c>
      <c r="F23" s="129">
        <f t="shared" si="0"/>
        <v>0.1143180531975099</v>
      </c>
    </row>
    <row r="24" spans="2:6" x14ac:dyDescent="0.25">
      <c r="B24" s="93" t="s">
        <v>12</v>
      </c>
      <c r="C24" s="75">
        <v>0</v>
      </c>
      <c r="D24" s="76"/>
      <c r="E24" s="75">
        <v>3.506944444444444E-3</v>
      </c>
      <c r="F24" s="129">
        <f t="shared" si="0"/>
        <v>0.17147707979626486</v>
      </c>
    </row>
    <row r="25" spans="2:6" s="12" customFormat="1" x14ac:dyDescent="0.25">
      <c r="B25" s="93" t="s">
        <v>5</v>
      </c>
      <c r="C25" s="75">
        <v>0</v>
      </c>
      <c r="D25" s="76"/>
      <c r="E25" s="75"/>
      <c r="F25" s="129"/>
    </row>
    <row r="26" spans="2:6" x14ac:dyDescent="0.25">
      <c r="B26" s="93" t="s">
        <v>6</v>
      </c>
      <c r="C26" s="75">
        <v>0</v>
      </c>
      <c r="D26" s="76"/>
      <c r="E26" s="75">
        <v>0</v>
      </c>
      <c r="F26" s="129">
        <f t="shared" si="0"/>
        <v>0</v>
      </c>
    </row>
    <row r="27" spans="2:6" x14ac:dyDescent="0.25">
      <c r="B27" s="93" t="s">
        <v>78</v>
      </c>
      <c r="C27" s="75">
        <v>0</v>
      </c>
      <c r="D27" s="76"/>
      <c r="E27" s="75">
        <v>0</v>
      </c>
      <c r="F27" s="129"/>
    </row>
    <row r="28" spans="2:6" x14ac:dyDescent="0.25">
      <c r="B28" s="93" t="s">
        <v>17</v>
      </c>
      <c r="C28" s="75">
        <v>0</v>
      </c>
      <c r="D28" s="76"/>
      <c r="E28" s="75">
        <v>0</v>
      </c>
      <c r="F28" s="129"/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/>
      <c r="D30" s="124"/>
      <c r="E30" s="123">
        <f>SUM(E7:E28)</f>
        <v>2.0451388888888887E-2</v>
      </c>
      <c r="F30" s="130">
        <f>SUM(F7:F28)</f>
        <v>1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134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72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44</v>
      </c>
      <c r="D5" s="187"/>
      <c r="E5" s="187" t="s">
        <v>45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>
        <v>0</v>
      </c>
      <c r="D7" s="74"/>
      <c r="E7" s="103">
        <v>0</v>
      </c>
      <c r="F7" s="133"/>
    </row>
    <row r="8" spans="2:6" x14ac:dyDescent="0.25">
      <c r="B8" s="93" t="s">
        <v>13</v>
      </c>
      <c r="C8" s="75">
        <v>0</v>
      </c>
      <c r="D8" s="74"/>
      <c r="E8" s="103">
        <v>0</v>
      </c>
      <c r="F8" s="133"/>
    </row>
    <row r="9" spans="2:6" x14ac:dyDescent="0.25">
      <c r="B9" s="93" t="s">
        <v>0</v>
      </c>
      <c r="C9" s="75">
        <v>0</v>
      </c>
      <c r="D9" s="74"/>
      <c r="E9" s="103">
        <v>0</v>
      </c>
      <c r="F9" s="133"/>
    </row>
    <row r="10" spans="2:6" x14ac:dyDescent="0.25">
      <c r="B10" s="93" t="s">
        <v>8</v>
      </c>
      <c r="C10" s="75">
        <v>0</v>
      </c>
      <c r="D10" s="74"/>
      <c r="E10" s="103">
        <v>0</v>
      </c>
      <c r="F10" s="133"/>
    </row>
    <row r="11" spans="2:6" x14ac:dyDescent="0.25">
      <c r="B11" s="93" t="s">
        <v>26</v>
      </c>
      <c r="C11" s="75">
        <v>0</v>
      </c>
      <c r="D11" s="74"/>
      <c r="E11" s="103">
        <v>0</v>
      </c>
      <c r="F11" s="133"/>
    </row>
    <row r="12" spans="2:6" x14ac:dyDescent="0.25">
      <c r="B12" s="93" t="s">
        <v>3</v>
      </c>
      <c r="C12" s="75">
        <v>0</v>
      </c>
      <c r="D12" s="111"/>
      <c r="E12" s="103">
        <v>0</v>
      </c>
      <c r="F12" s="133"/>
    </row>
    <row r="13" spans="2:6" x14ac:dyDescent="0.25">
      <c r="B13" s="93" t="s">
        <v>7</v>
      </c>
      <c r="C13" s="75">
        <v>0</v>
      </c>
      <c r="D13" s="111"/>
      <c r="E13" s="103">
        <v>0</v>
      </c>
      <c r="F13" s="133"/>
    </row>
    <row r="14" spans="2:6" x14ac:dyDescent="0.25">
      <c r="B14" s="93" t="s">
        <v>2</v>
      </c>
      <c r="C14" s="75">
        <v>0</v>
      </c>
      <c r="D14" s="74"/>
      <c r="E14" s="103">
        <v>0</v>
      </c>
      <c r="F14" s="133"/>
    </row>
    <row r="15" spans="2:6" x14ac:dyDescent="0.25">
      <c r="B15" s="93" t="s">
        <v>9</v>
      </c>
      <c r="C15" s="75">
        <v>0</v>
      </c>
      <c r="D15" s="74"/>
      <c r="E15" s="103">
        <v>0</v>
      </c>
      <c r="F15" s="133"/>
    </row>
    <row r="16" spans="2:6" x14ac:dyDescent="0.25">
      <c r="B16" s="93" t="s">
        <v>1</v>
      </c>
      <c r="C16" s="75">
        <v>0</v>
      </c>
      <c r="D16" s="74"/>
      <c r="E16" s="103">
        <v>0</v>
      </c>
      <c r="F16" s="133"/>
    </row>
    <row r="17" spans="2:6" x14ac:dyDescent="0.25">
      <c r="B17" s="93" t="s">
        <v>27</v>
      </c>
      <c r="C17" s="75">
        <v>0</v>
      </c>
      <c r="D17" s="74"/>
      <c r="E17" s="103">
        <v>0</v>
      </c>
      <c r="F17" s="133"/>
    </row>
    <row r="18" spans="2:6" x14ac:dyDescent="0.25">
      <c r="B18" s="93" t="s">
        <v>16</v>
      </c>
      <c r="C18" s="75">
        <v>0</v>
      </c>
      <c r="D18" s="74"/>
      <c r="E18" s="103">
        <v>0</v>
      </c>
      <c r="F18" s="133"/>
    </row>
    <row r="19" spans="2:6" x14ac:dyDescent="0.25">
      <c r="B19" s="93" t="s">
        <v>4</v>
      </c>
      <c r="C19" s="75">
        <v>0</v>
      </c>
      <c r="D19" s="74"/>
      <c r="E19" s="103">
        <v>0</v>
      </c>
      <c r="F19" s="133"/>
    </row>
    <row r="20" spans="2:6" x14ac:dyDescent="0.25">
      <c r="B20" s="93" t="s">
        <v>14</v>
      </c>
      <c r="C20" s="75">
        <v>0</v>
      </c>
      <c r="D20" s="74"/>
      <c r="E20" s="103">
        <v>0</v>
      </c>
      <c r="F20" s="133"/>
    </row>
    <row r="21" spans="2:6" x14ac:dyDescent="0.25">
      <c r="B21" s="93" t="s">
        <v>11</v>
      </c>
      <c r="C21" s="73">
        <v>0</v>
      </c>
      <c r="D21" s="74"/>
      <c r="E21" s="103">
        <v>0</v>
      </c>
      <c r="F21" s="133"/>
    </row>
    <row r="22" spans="2:6" x14ac:dyDescent="0.25">
      <c r="B22" s="93" t="s">
        <v>15</v>
      </c>
      <c r="C22" s="75">
        <v>0</v>
      </c>
      <c r="D22" s="74"/>
      <c r="E22" s="103">
        <v>0</v>
      </c>
      <c r="F22" s="133"/>
    </row>
    <row r="23" spans="2:6" s="11" customFormat="1" x14ac:dyDescent="0.25">
      <c r="B23" s="93" t="s">
        <v>71</v>
      </c>
      <c r="C23" s="80">
        <v>0</v>
      </c>
      <c r="D23" s="74"/>
      <c r="E23" s="103">
        <v>0</v>
      </c>
      <c r="F23" s="134"/>
    </row>
    <row r="24" spans="2:6" x14ac:dyDescent="0.25">
      <c r="B24" s="93" t="s">
        <v>12</v>
      </c>
      <c r="C24" s="73">
        <v>0</v>
      </c>
      <c r="D24" s="111"/>
      <c r="E24" s="103">
        <v>0</v>
      </c>
      <c r="F24" s="135"/>
    </row>
    <row r="25" spans="2:6" s="12" customFormat="1" x14ac:dyDescent="0.25">
      <c r="B25" s="93" t="s">
        <v>5</v>
      </c>
      <c r="C25" s="75">
        <v>0</v>
      </c>
      <c r="D25" s="111"/>
      <c r="E25" s="103">
        <v>0</v>
      </c>
      <c r="F25" s="92"/>
    </row>
    <row r="26" spans="2:6" x14ac:dyDescent="0.25">
      <c r="B26" s="93" t="s">
        <v>6</v>
      </c>
      <c r="C26" s="82">
        <v>0</v>
      </c>
      <c r="D26" s="75"/>
      <c r="E26" s="103">
        <v>0</v>
      </c>
      <c r="F26" s="133"/>
    </row>
    <row r="27" spans="2:6" x14ac:dyDescent="0.25">
      <c r="B27" s="93" t="s">
        <v>78</v>
      </c>
      <c r="C27" s="82">
        <v>0</v>
      </c>
      <c r="D27" s="75"/>
      <c r="E27" s="103">
        <v>0</v>
      </c>
      <c r="F27" s="133"/>
    </row>
    <row r="28" spans="2:6" x14ac:dyDescent="0.25">
      <c r="B28" s="93" t="s">
        <v>17</v>
      </c>
      <c r="C28" s="82">
        <v>0</v>
      </c>
      <c r="D28" s="75"/>
      <c r="E28" s="103">
        <v>0</v>
      </c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117</v>
      </c>
      <c r="C32" s="195"/>
      <c r="D32" s="195"/>
      <c r="E32" s="195"/>
      <c r="F32" s="196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73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51</v>
      </c>
      <c r="D5" s="187"/>
      <c r="E5" s="187" t="s">
        <v>52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>
        <v>0</v>
      </c>
      <c r="F7" s="133"/>
    </row>
    <row r="8" spans="2:6" x14ac:dyDescent="0.25">
      <c r="B8" s="93" t="s">
        <v>13</v>
      </c>
      <c r="C8" s="75"/>
      <c r="D8" s="74"/>
      <c r="E8" s="103">
        <v>0</v>
      </c>
      <c r="F8" s="133"/>
    </row>
    <row r="9" spans="2:6" x14ac:dyDescent="0.25">
      <c r="B9" s="93" t="s">
        <v>0</v>
      </c>
      <c r="C9" s="75"/>
      <c r="D9" s="74"/>
      <c r="E9" s="103">
        <v>0</v>
      </c>
      <c r="F9" s="133"/>
    </row>
    <row r="10" spans="2:6" x14ac:dyDescent="0.25">
      <c r="B10" s="93" t="s">
        <v>8</v>
      </c>
      <c r="C10" s="75"/>
      <c r="D10" s="76"/>
      <c r="E10" s="103">
        <v>0</v>
      </c>
      <c r="F10" s="133"/>
    </row>
    <row r="11" spans="2:6" x14ac:dyDescent="0.25">
      <c r="B11" s="93" t="s">
        <v>26</v>
      </c>
      <c r="C11" s="75"/>
      <c r="D11" s="76"/>
      <c r="E11" s="103">
        <v>0</v>
      </c>
      <c r="F11" s="133"/>
    </row>
    <row r="12" spans="2:6" x14ac:dyDescent="0.25">
      <c r="B12" s="93" t="s">
        <v>3</v>
      </c>
      <c r="C12" s="75"/>
      <c r="D12" s="76"/>
      <c r="E12" s="103">
        <v>0</v>
      </c>
      <c r="F12" s="133"/>
    </row>
    <row r="13" spans="2:6" x14ac:dyDescent="0.25">
      <c r="B13" s="93" t="s">
        <v>7</v>
      </c>
      <c r="C13" s="75"/>
      <c r="D13" s="76"/>
      <c r="E13" s="103">
        <v>0</v>
      </c>
      <c r="F13" s="133"/>
    </row>
    <row r="14" spans="2:6" x14ac:dyDescent="0.25">
      <c r="B14" s="93" t="s">
        <v>2</v>
      </c>
      <c r="C14" s="75"/>
      <c r="D14" s="76"/>
      <c r="E14" s="103">
        <v>0</v>
      </c>
      <c r="F14" s="133"/>
    </row>
    <row r="15" spans="2:6" x14ac:dyDescent="0.25">
      <c r="B15" s="93" t="s">
        <v>9</v>
      </c>
      <c r="C15" s="75"/>
      <c r="D15" s="76"/>
      <c r="E15" s="103">
        <v>0</v>
      </c>
      <c r="F15" s="133"/>
    </row>
    <row r="16" spans="2:6" x14ac:dyDescent="0.25">
      <c r="B16" s="93" t="s">
        <v>1</v>
      </c>
      <c r="C16" s="75"/>
      <c r="D16" s="76"/>
      <c r="E16" s="103">
        <v>0</v>
      </c>
      <c r="F16" s="133"/>
    </row>
    <row r="17" spans="2:6" x14ac:dyDescent="0.25">
      <c r="B17" s="93" t="s">
        <v>27</v>
      </c>
      <c r="C17" s="75"/>
      <c r="D17" s="76"/>
      <c r="E17" s="103">
        <v>0</v>
      </c>
      <c r="F17" s="133"/>
    </row>
    <row r="18" spans="2:6" x14ac:dyDescent="0.25">
      <c r="B18" s="93" t="s">
        <v>16</v>
      </c>
      <c r="C18" s="75"/>
      <c r="D18" s="76"/>
      <c r="E18" s="103">
        <v>0</v>
      </c>
      <c r="F18" s="133"/>
    </row>
    <row r="19" spans="2:6" x14ac:dyDescent="0.25">
      <c r="B19" s="93" t="s">
        <v>4</v>
      </c>
      <c r="C19" s="75"/>
      <c r="D19" s="76"/>
      <c r="E19" s="103">
        <v>0</v>
      </c>
      <c r="F19" s="133"/>
    </row>
    <row r="20" spans="2:6" x14ac:dyDescent="0.25">
      <c r="B20" s="93" t="s">
        <v>14</v>
      </c>
      <c r="C20" s="75"/>
      <c r="D20" s="76"/>
      <c r="E20" s="103">
        <v>0</v>
      </c>
      <c r="F20" s="133"/>
    </row>
    <row r="21" spans="2:6" x14ac:dyDescent="0.25">
      <c r="B21" s="93" t="s">
        <v>11</v>
      </c>
      <c r="C21" s="75"/>
      <c r="D21" s="76"/>
      <c r="E21" s="103">
        <v>0</v>
      </c>
      <c r="F21" s="133"/>
    </row>
    <row r="22" spans="2:6" x14ac:dyDescent="0.25">
      <c r="B22" s="93" t="s">
        <v>15</v>
      </c>
      <c r="C22" s="75"/>
      <c r="D22" s="76"/>
      <c r="E22" s="103">
        <v>0</v>
      </c>
      <c r="F22" s="133"/>
    </row>
    <row r="23" spans="2:6" s="11" customFormat="1" x14ac:dyDescent="0.25">
      <c r="B23" s="93" t="s">
        <v>71</v>
      </c>
      <c r="C23" s="75"/>
      <c r="D23" s="76"/>
      <c r="E23" s="81">
        <v>0</v>
      </c>
      <c r="F23" s="134"/>
    </row>
    <row r="24" spans="2:6" x14ac:dyDescent="0.25">
      <c r="B24" s="93" t="s">
        <v>12</v>
      </c>
      <c r="C24" s="73"/>
      <c r="D24" s="76"/>
      <c r="E24" s="71">
        <v>0</v>
      </c>
      <c r="F24" s="135"/>
    </row>
    <row r="25" spans="2:6" s="12" customFormat="1" x14ac:dyDescent="0.25">
      <c r="B25" s="93" t="s">
        <v>5</v>
      </c>
      <c r="C25" s="75"/>
      <c r="D25" s="76"/>
      <c r="E25" s="72">
        <v>0</v>
      </c>
      <c r="F25" s="92"/>
    </row>
    <row r="26" spans="2:6" x14ac:dyDescent="0.25">
      <c r="B26" s="93" t="s">
        <v>6</v>
      </c>
      <c r="C26" s="82"/>
      <c r="D26" s="76"/>
      <c r="E26" s="103">
        <v>0</v>
      </c>
      <c r="F26" s="133"/>
    </row>
    <row r="27" spans="2:6" x14ac:dyDescent="0.25">
      <c r="B27" s="93" t="s">
        <v>78</v>
      </c>
      <c r="C27" s="82"/>
      <c r="D27" s="75"/>
      <c r="E27" s="103">
        <v>0</v>
      </c>
      <c r="F27" s="133"/>
    </row>
    <row r="28" spans="2:6" x14ac:dyDescent="0.25">
      <c r="B28" s="93" t="s">
        <v>17</v>
      </c>
      <c r="C28" s="82"/>
      <c r="D28" s="113"/>
      <c r="E28" s="103">
        <v>0</v>
      </c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>
        <f>SUM(C7:C28)</f>
        <v>0</v>
      </c>
      <c r="D30" s="124">
        <f>SUM(D7:D28)</f>
        <v>0</v>
      </c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135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74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57</v>
      </c>
      <c r="D5" s="187"/>
      <c r="E5" s="187" t="s">
        <v>58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111"/>
      <c r="E7" s="75"/>
      <c r="F7" s="129">
        <f t="shared" ref="F7:F28" si="0">E7/E$30</f>
        <v>0</v>
      </c>
    </row>
    <row r="8" spans="2:6" x14ac:dyDescent="0.25">
      <c r="B8" s="93" t="s">
        <v>13</v>
      </c>
      <c r="C8" s="75"/>
      <c r="D8" s="111"/>
      <c r="E8" s="75"/>
      <c r="F8" s="129">
        <f t="shared" si="0"/>
        <v>0</v>
      </c>
    </row>
    <row r="9" spans="2:6" x14ac:dyDescent="0.25">
      <c r="B9" s="93" t="s">
        <v>0</v>
      </c>
      <c r="C9" s="75"/>
      <c r="D9" s="76">
        <f t="shared" ref="D9:D25" si="1">C9/C$30</f>
        <v>0</v>
      </c>
      <c r="E9" s="75">
        <v>4.8518518518518503E-2</v>
      </c>
      <c r="F9" s="129">
        <f t="shared" si="0"/>
        <v>7.3686060819124613E-2</v>
      </c>
    </row>
    <row r="10" spans="2:6" x14ac:dyDescent="0.25">
      <c r="B10" s="93" t="s">
        <v>8</v>
      </c>
      <c r="C10" s="75"/>
      <c r="D10" s="76"/>
      <c r="E10" s="75">
        <v>1.5856481481481482E-2</v>
      </c>
      <c r="F10" s="129">
        <f t="shared" si="0"/>
        <v>2.4081560907013539E-2</v>
      </c>
    </row>
    <row r="11" spans="2:6" x14ac:dyDescent="0.25">
      <c r="B11" s="93" t="s">
        <v>26</v>
      </c>
      <c r="C11" s="75"/>
      <c r="D11" s="76"/>
      <c r="E11" s="75">
        <v>1.5625000000000001E-3</v>
      </c>
      <c r="F11" s="129">
        <f t="shared" si="0"/>
        <v>2.3730005273334513E-3</v>
      </c>
    </row>
    <row r="12" spans="2:6" x14ac:dyDescent="0.25">
      <c r="B12" s="93" t="s">
        <v>3</v>
      </c>
      <c r="C12" s="75">
        <v>2.3148148148148147E-5</v>
      </c>
      <c r="D12" s="76">
        <f t="shared" si="1"/>
        <v>2.1321961620469083E-3</v>
      </c>
      <c r="E12" s="75">
        <v>0.19708333333333336</v>
      </c>
      <c r="F12" s="129">
        <f t="shared" si="0"/>
        <v>0.29931446651432597</v>
      </c>
    </row>
    <row r="13" spans="2:6" x14ac:dyDescent="0.25">
      <c r="B13" s="93" t="s">
        <v>7</v>
      </c>
      <c r="C13" s="75"/>
      <c r="D13" s="76"/>
      <c r="E13" s="75">
        <v>3.0023148148148149E-2</v>
      </c>
      <c r="F13" s="129">
        <f t="shared" si="0"/>
        <v>4.5596765688170164E-2</v>
      </c>
    </row>
    <row r="14" spans="2:6" x14ac:dyDescent="0.25">
      <c r="B14" s="93" t="s">
        <v>2</v>
      </c>
      <c r="C14" s="75"/>
      <c r="D14" s="76"/>
      <c r="E14" s="75">
        <v>2.0960648148148145E-2</v>
      </c>
      <c r="F14" s="129">
        <f t="shared" si="0"/>
        <v>3.1833362629636139E-2</v>
      </c>
    </row>
    <row r="15" spans="2:6" ht="15.95" customHeight="1" x14ac:dyDescent="0.25">
      <c r="B15" s="93" t="s">
        <v>9</v>
      </c>
      <c r="C15" s="75"/>
      <c r="D15" s="76"/>
      <c r="E15" s="75">
        <v>4.1087962962962962E-3</v>
      </c>
      <c r="F15" s="129">
        <f t="shared" si="0"/>
        <v>6.2401124978027781E-3</v>
      </c>
    </row>
    <row r="16" spans="2:6" x14ac:dyDescent="0.25">
      <c r="B16" s="93" t="s">
        <v>1</v>
      </c>
      <c r="C16" s="75"/>
      <c r="D16" s="76"/>
      <c r="E16" s="75">
        <v>7.4305555555555557E-3</v>
      </c>
      <c r="F16" s="129">
        <f t="shared" si="0"/>
        <v>1.1284935841096857E-2</v>
      </c>
    </row>
    <row r="17" spans="2:6" x14ac:dyDescent="0.25">
      <c r="B17" s="93" t="s">
        <v>27</v>
      </c>
      <c r="C17" s="75"/>
      <c r="D17" s="76"/>
      <c r="E17" s="75">
        <v>1.1967592592592594E-2</v>
      </c>
      <c r="F17" s="129">
        <f t="shared" si="0"/>
        <v>1.8175426261205843E-2</v>
      </c>
    </row>
    <row r="18" spans="2:6" x14ac:dyDescent="0.25">
      <c r="B18" s="93" t="s">
        <v>16</v>
      </c>
      <c r="C18" s="75"/>
      <c r="D18" s="76"/>
      <c r="E18" s="75">
        <v>1.4212962962962964E-2</v>
      </c>
      <c r="F18" s="129">
        <f t="shared" si="0"/>
        <v>2.1585515907892431E-2</v>
      </c>
    </row>
    <row r="19" spans="2:6" x14ac:dyDescent="0.25">
      <c r="B19" s="93" t="s">
        <v>4</v>
      </c>
      <c r="C19" s="75">
        <v>6.3078703703703699E-3</v>
      </c>
      <c r="D19" s="76">
        <f t="shared" si="1"/>
        <v>0.58102345415778256</v>
      </c>
      <c r="E19" s="75">
        <v>2.5937499999999999E-2</v>
      </c>
      <c r="F19" s="129">
        <f t="shared" si="0"/>
        <v>3.9391808753735283E-2</v>
      </c>
    </row>
    <row r="20" spans="2:6" x14ac:dyDescent="0.25">
      <c r="B20" s="93" t="s">
        <v>14</v>
      </c>
      <c r="C20" s="75"/>
      <c r="D20" s="76"/>
      <c r="E20" s="75">
        <v>1.8680555555555558E-2</v>
      </c>
      <c r="F20" s="129">
        <f t="shared" si="0"/>
        <v>2.8370539637897707E-2</v>
      </c>
    </row>
    <row r="21" spans="2:6" x14ac:dyDescent="0.25">
      <c r="B21" s="93" t="s">
        <v>11</v>
      </c>
      <c r="C21" s="75"/>
      <c r="D21" s="76">
        <f t="shared" si="1"/>
        <v>0</v>
      </c>
      <c r="E21" s="75">
        <v>8.6574074074074071E-3</v>
      </c>
      <c r="F21" s="129">
        <f t="shared" si="0"/>
        <v>1.3148180699595714E-2</v>
      </c>
    </row>
    <row r="22" spans="2:6" x14ac:dyDescent="0.25">
      <c r="B22" s="93" t="s">
        <v>15</v>
      </c>
      <c r="C22" s="75">
        <v>2.673611111111111E-3</v>
      </c>
      <c r="D22" s="76">
        <f t="shared" si="1"/>
        <v>0.2462686567164179</v>
      </c>
      <c r="E22" s="75">
        <v>3.5972222222222225E-2</v>
      </c>
      <c r="F22" s="129">
        <f t="shared" si="0"/>
        <v>5.4631745473721231E-2</v>
      </c>
    </row>
    <row r="23" spans="2:6" s="11" customFormat="1" x14ac:dyDescent="0.25">
      <c r="B23" s="93" t="s">
        <v>71</v>
      </c>
      <c r="C23" s="75"/>
      <c r="D23" s="76">
        <f t="shared" si="1"/>
        <v>0</v>
      </c>
      <c r="E23" s="75">
        <v>5.1134259259259261E-2</v>
      </c>
      <c r="F23" s="129">
        <f t="shared" si="0"/>
        <v>7.7658639479697686E-2</v>
      </c>
    </row>
    <row r="24" spans="2:6" x14ac:dyDescent="0.25">
      <c r="B24" s="93" t="s">
        <v>12</v>
      </c>
      <c r="C24" s="75"/>
      <c r="D24" s="76">
        <f t="shared" si="1"/>
        <v>0</v>
      </c>
      <c r="E24" s="75">
        <v>6.3831018518518481E-2</v>
      </c>
      <c r="F24" s="129">
        <f t="shared" si="0"/>
        <v>9.6941465986992409E-2</v>
      </c>
    </row>
    <row r="25" spans="2:6" s="12" customFormat="1" x14ac:dyDescent="0.25">
      <c r="B25" s="93" t="s">
        <v>5</v>
      </c>
      <c r="C25" s="75">
        <v>1.8518518518518517E-3</v>
      </c>
      <c r="D25" s="76">
        <f t="shared" si="1"/>
        <v>0.17057569296375266</v>
      </c>
      <c r="E25" s="75">
        <v>5.8749999999999997E-2</v>
      </c>
      <c r="F25" s="129">
        <f t="shared" si="0"/>
        <v>8.922481982773775E-2</v>
      </c>
    </row>
    <row r="26" spans="2:6" x14ac:dyDescent="0.25">
      <c r="B26" s="93" t="s">
        <v>6</v>
      </c>
      <c r="C26" s="82">
        <v>0</v>
      </c>
      <c r="D26" s="76"/>
      <c r="E26" s="75">
        <v>1.2152777777777778E-3</v>
      </c>
      <c r="F26" s="129">
        <f t="shared" si="0"/>
        <v>1.8456670768149063E-3</v>
      </c>
    </row>
    <row r="27" spans="2:6" x14ac:dyDescent="0.25">
      <c r="B27" s="93" t="s">
        <v>78</v>
      </c>
      <c r="C27" s="82">
        <v>0</v>
      </c>
      <c r="D27" s="76"/>
      <c r="E27" s="75">
        <v>1.0810185185185183E-2</v>
      </c>
      <c r="F27" s="129">
        <f t="shared" si="0"/>
        <v>1.6417648092810686E-2</v>
      </c>
    </row>
    <row r="28" spans="2:6" x14ac:dyDescent="0.25">
      <c r="B28" s="93" t="s">
        <v>17</v>
      </c>
      <c r="C28" s="82">
        <v>0</v>
      </c>
      <c r="D28" s="76"/>
      <c r="E28" s="75">
        <v>3.1736111111111104E-2</v>
      </c>
      <c r="F28" s="129">
        <f t="shared" si="0"/>
        <v>4.8198277377394974E-2</v>
      </c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>
        <f>SUM(C7:C28)</f>
        <v>1.0856481481481481E-2</v>
      </c>
      <c r="D30" s="124">
        <f>SUM(D7:D28)</f>
        <v>1.0000000000000002</v>
      </c>
      <c r="E30" s="123">
        <f>SUM(E7:E28)</f>
        <v>0.65844907407407394</v>
      </c>
      <c r="F30" s="130">
        <f>SUM(F7:F28)</f>
        <v>1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2" t="s">
        <v>129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75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46</v>
      </c>
      <c r="D5" s="187"/>
      <c r="E5" s="187" t="s">
        <v>47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>
        <v>0</v>
      </c>
      <c r="D7" s="111"/>
      <c r="E7" s="103">
        <v>0</v>
      </c>
      <c r="F7" s="133"/>
    </row>
    <row r="8" spans="2:6" x14ac:dyDescent="0.25">
      <c r="B8" s="93" t="s">
        <v>13</v>
      </c>
      <c r="C8" s="75">
        <v>0</v>
      </c>
      <c r="D8" s="111"/>
      <c r="E8" s="103">
        <v>0</v>
      </c>
      <c r="F8" s="133"/>
    </row>
    <row r="9" spans="2:6" x14ac:dyDescent="0.25">
      <c r="B9" s="93" t="s">
        <v>0</v>
      </c>
      <c r="C9" s="75">
        <v>0</v>
      </c>
      <c r="D9" s="76"/>
      <c r="E9" s="103">
        <v>0</v>
      </c>
      <c r="F9" s="133"/>
    </row>
    <row r="10" spans="2:6" x14ac:dyDescent="0.25">
      <c r="B10" s="93" t="s">
        <v>8</v>
      </c>
      <c r="C10" s="75">
        <v>0</v>
      </c>
      <c r="D10" s="76"/>
      <c r="E10" s="103">
        <v>0</v>
      </c>
      <c r="F10" s="133"/>
    </row>
    <row r="11" spans="2:6" x14ac:dyDescent="0.25">
      <c r="B11" s="93" t="s">
        <v>26</v>
      </c>
      <c r="C11" s="75">
        <v>0</v>
      </c>
      <c r="D11" s="76"/>
      <c r="E11" s="103">
        <v>0</v>
      </c>
      <c r="F11" s="133"/>
    </row>
    <row r="12" spans="2:6" x14ac:dyDescent="0.25">
      <c r="B12" s="93" t="s">
        <v>3</v>
      </c>
      <c r="C12" s="75">
        <v>0</v>
      </c>
      <c r="D12" s="76"/>
      <c r="E12" s="103">
        <v>0</v>
      </c>
      <c r="F12" s="133"/>
    </row>
    <row r="13" spans="2:6" x14ac:dyDescent="0.25">
      <c r="B13" s="93" t="s">
        <v>7</v>
      </c>
      <c r="C13" s="75">
        <v>0</v>
      </c>
      <c r="D13" s="76"/>
      <c r="E13" s="103">
        <v>0</v>
      </c>
      <c r="F13" s="133"/>
    </row>
    <row r="14" spans="2:6" x14ac:dyDescent="0.25">
      <c r="B14" s="93" t="s">
        <v>2</v>
      </c>
      <c r="C14" s="75">
        <v>0</v>
      </c>
      <c r="D14" s="76"/>
      <c r="E14" s="103">
        <v>0</v>
      </c>
      <c r="F14" s="133"/>
    </row>
    <row r="15" spans="2:6" x14ac:dyDescent="0.25">
      <c r="B15" s="93" t="s">
        <v>9</v>
      </c>
      <c r="C15" s="75">
        <v>0</v>
      </c>
      <c r="D15" s="76"/>
      <c r="E15" s="103">
        <v>0</v>
      </c>
      <c r="F15" s="133"/>
    </row>
    <row r="16" spans="2:6" x14ac:dyDescent="0.25">
      <c r="B16" s="93" t="s">
        <v>1</v>
      </c>
      <c r="C16" s="75">
        <v>0</v>
      </c>
      <c r="D16" s="76"/>
      <c r="E16" s="103">
        <v>0</v>
      </c>
      <c r="F16" s="133"/>
    </row>
    <row r="17" spans="2:6" x14ac:dyDescent="0.25">
      <c r="B17" s="93" t="s">
        <v>27</v>
      </c>
      <c r="C17" s="75">
        <v>0</v>
      </c>
      <c r="D17" s="76"/>
      <c r="E17" s="103">
        <v>0</v>
      </c>
      <c r="F17" s="133"/>
    </row>
    <row r="18" spans="2:6" x14ac:dyDescent="0.25">
      <c r="B18" s="93" t="s">
        <v>16</v>
      </c>
      <c r="C18" s="75">
        <v>0</v>
      </c>
      <c r="D18" s="76"/>
      <c r="E18" s="103">
        <v>0</v>
      </c>
      <c r="F18" s="133"/>
    </row>
    <row r="19" spans="2:6" x14ac:dyDescent="0.25">
      <c r="B19" s="93" t="s">
        <v>4</v>
      </c>
      <c r="C19" s="75">
        <v>0</v>
      </c>
      <c r="D19" s="76"/>
      <c r="E19" s="103">
        <v>0</v>
      </c>
      <c r="F19" s="133"/>
    </row>
    <row r="20" spans="2:6" x14ac:dyDescent="0.25">
      <c r="B20" s="93" t="s">
        <v>14</v>
      </c>
      <c r="C20" s="75">
        <v>0</v>
      </c>
      <c r="D20" s="76"/>
      <c r="E20" s="103">
        <v>0</v>
      </c>
      <c r="F20" s="133"/>
    </row>
    <row r="21" spans="2:6" x14ac:dyDescent="0.25">
      <c r="B21" s="93" t="s">
        <v>11</v>
      </c>
      <c r="C21" s="75">
        <v>0</v>
      </c>
      <c r="D21" s="76"/>
      <c r="E21" s="103">
        <v>0</v>
      </c>
      <c r="F21" s="133"/>
    </row>
    <row r="22" spans="2:6" x14ac:dyDescent="0.25">
      <c r="B22" s="93" t="s">
        <v>15</v>
      </c>
      <c r="C22" s="75">
        <v>0</v>
      </c>
      <c r="D22" s="76"/>
      <c r="E22" s="103">
        <v>0</v>
      </c>
      <c r="F22" s="133"/>
    </row>
    <row r="23" spans="2:6" s="11" customFormat="1" x14ac:dyDescent="0.25">
      <c r="B23" s="93" t="s">
        <v>71</v>
      </c>
      <c r="C23" s="75">
        <v>0</v>
      </c>
      <c r="D23" s="76"/>
      <c r="E23" s="103">
        <v>0</v>
      </c>
      <c r="F23" s="134"/>
    </row>
    <row r="24" spans="2:6" x14ac:dyDescent="0.25">
      <c r="B24" s="93" t="s">
        <v>12</v>
      </c>
      <c r="C24" s="75">
        <v>0</v>
      </c>
      <c r="D24" s="76"/>
      <c r="E24" s="103">
        <v>0</v>
      </c>
      <c r="F24" s="135"/>
    </row>
    <row r="25" spans="2:6" s="12" customFormat="1" x14ac:dyDescent="0.25">
      <c r="B25" s="93" t="s">
        <v>5</v>
      </c>
      <c r="C25" s="75">
        <v>0</v>
      </c>
      <c r="D25" s="76"/>
      <c r="E25" s="103">
        <v>0</v>
      </c>
      <c r="F25" s="92"/>
    </row>
    <row r="26" spans="2:6" x14ac:dyDescent="0.25">
      <c r="B26" s="93" t="s">
        <v>6</v>
      </c>
      <c r="C26" s="82">
        <v>0</v>
      </c>
      <c r="D26" s="76"/>
      <c r="E26" s="103">
        <v>0</v>
      </c>
      <c r="F26" s="133"/>
    </row>
    <row r="27" spans="2:6" x14ac:dyDescent="0.25">
      <c r="B27" s="93" t="s">
        <v>78</v>
      </c>
      <c r="C27" s="82">
        <v>0</v>
      </c>
      <c r="D27" s="76"/>
      <c r="E27" s="103">
        <v>0</v>
      </c>
      <c r="F27" s="133"/>
    </row>
    <row r="28" spans="2:6" x14ac:dyDescent="0.25">
      <c r="B28" s="93" t="s">
        <v>17</v>
      </c>
      <c r="C28" s="82">
        <v>0</v>
      </c>
      <c r="D28" s="76"/>
      <c r="E28" s="103">
        <v>0</v>
      </c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/>
      <c r="D30" s="124"/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7" t="s">
        <v>120</v>
      </c>
      <c r="C32" s="198"/>
      <c r="D32" s="198"/>
      <c r="E32" s="198"/>
      <c r="F32" s="199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76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49</v>
      </c>
      <c r="D5" s="187"/>
      <c r="E5" s="187" t="s">
        <v>50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>
        <v>0</v>
      </c>
      <c r="D7" s="76"/>
      <c r="E7" s="75"/>
      <c r="F7" s="129"/>
    </row>
    <row r="8" spans="2:6" x14ac:dyDescent="0.25">
      <c r="B8" s="93" t="s">
        <v>13</v>
      </c>
      <c r="C8" s="75">
        <v>0</v>
      </c>
      <c r="D8" s="76"/>
      <c r="E8" s="75"/>
      <c r="F8" s="129"/>
    </row>
    <row r="9" spans="2:6" x14ac:dyDescent="0.25">
      <c r="B9" s="93" t="s">
        <v>0</v>
      </c>
      <c r="C9" s="75">
        <v>0</v>
      </c>
      <c r="D9" s="76"/>
      <c r="E9" s="75">
        <v>1.1898148148148147E-2</v>
      </c>
      <c r="F9" s="129">
        <f t="shared" ref="F9:F27" si="0">E9/E$30</f>
        <v>0.3791958686831427</v>
      </c>
    </row>
    <row r="10" spans="2:6" x14ac:dyDescent="0.25">
      <c r="B10" s="93" t="s">
        <v>8</v>
      </c>
      <c r="C10" s="75">
        <v>0</v>
      </c>
      <c r="D10" s="76"/>
      <c r="E10" s="75"/>
      <c r="F10" s="129">
        <f t="shared" si="0"/>
        <v>0</v>
      </c>
    </row>
    <row r="11" spans="2:6" x14ac:dyDescent="0.25">
      <c r="B11" s="93" t="s">
        <v>26</v>
      </c>
      <c r="C11" s="75">
        <v>0</v>
      </c>
      <c r="D11" s="76"/>
      <c r="E11" s="75"/>
      <c r="F11" s="129"/>
    </row>
    <row r="12" spans="2:6" x14ac:dyDescent="0.25">
      <c r="B12" s="93" t="s">
        <v>3</v>
      </c>
      <c r="C12" s="75">
        <v>0</v>
      </c>
      <c r="D12" s="76"/>
      <c r="E12" s="75">
        <v>1.4178240740740743E-2</v>
      </c>
      <c r="F12" s="129">
        <f t="shared" si="0"/>
        <v>0.45186278126152718</v>
      </c>
    </row>
    <row r="13" spans="2:6" x14ac:dyDescent="0.25">
      <c r="B13" s="93" t="s">
        <v>7</v>
      </c>
      <c r="C13" s="75">
        <v>0</v>
      </c>
      <c r="D13" s="76"/>
      <c r="E13" s="75">
        <v>1.9212962962962962E-3</v>
      </c>
      <c r="F13" s="129">
        <f t="shared" si="0"/>
        <v>6.1232017705643668E-2</v>
      </c>
    </row>
    <row r="14" spans="2:6" x14ac:dyDescent="0.25">
      <c r="B14" s="93" t="s">
        <v>2</v>
      </c>
      <c r="C14" s="75">
        <v>0</v>
      </c>
      <c r="D14" s="111"/>
      <c r="E14" s="75"/>
      <c r="F14" s="129">
        <f t="shared" si="0"/>
        <v>0</v>
      </c>
    </row>
    <row r="15" spans="2:6" x14ac:dyDescent="0.25">
      <c r="B15" s="93" t="s">
        <v>9</v>
      </c>
      <c r="C15" s="75">
        <v>0</v>
      </c>
      <c r="D15" s="111"/>
      <c r="E15" s="75"/>
      <c r="F15" s="129">
        <f t="shared" si="0"/>
        <v>0</v>
      </c>
    </row>
    <row r="16" spans="2:6" x14ac:dyDescent="0.25">
      <c r="B16" s="93" t="s">
        <v>1</v>
      </c>
      <c r="C16" s="75">
        <v>0</v>
      </c>
      <c r="D16" s="111"/>
      <c r="E16" s="75"/>
      <c r="F16" s="129">
        <f t="shared" si="0"/>
        <v>0</v>
      </c>
    </row>
    <row r="17" spans="2:6" x14ac:dyDescent="0.25">
      <c r="B17" s="93" t="s">
        <v>27</v>
      </c>
      <c r="C17" s="75">
        <v>0</v>
      </c>
      <c r="D17" s="111"/>
      <c r="E17" s="75">
        <v>2.7662037037037039E-3</v>
      </c>
      <c r="F17" s="129">
        <f t="shared" si="0"/>
        <v>8.8159350793065291E-2</v>
      </c>
    </row>
    <row r="18" spans="2:6" x14ac:dyDescent="0.25">
      <c r="B18" s="93" t="s">
        <v>16</v>
      </c>
      <c r="C18" s="75">
        <v>0</v>
      </c>
      <c r="D18" s="111"/>
      <c r="E18" s="75"/>
      <c r="F18" s="129">
        <f t="shared" si="0"/>
        <v>0</v>
      </c>
    </row>
    <row r="19" spans="2:6" x14ac:dyDescent="0.25">
      <c r="B19" s="93" t="s">
        <v>4</v>
      </c>
      <c r="C19" s="75">
        <v>0</v>
      </c>
      <c r="D19" s="76"/>
      <c r="E19" s="75"/>
      <c r="F19" s="129">
        <f t="shared" si="0"/>
        <v>0</v>
      </c>
    </row>
    <row r="20" spans="2:6" x14ac:dyDescent="0.25">
      <c r="B20" s="93" t="s">
        <v>14</v>
      </c>
      <c r="C20" s="75">
        <v>0</v>
      </c>
      <c r="D20" s="76"/>
      <c r="E20" s="75"/>
      <c r="F20" s="129">
        <f t="shared" si="0"/>
        <v>0</v>
      </c>
    </row>
    <row r="21" spans="2:6" x14ac:dyDescent="0.25">
      <c r="B21" s="93" t="s">
        <v>11</v>
      </c>
      <c r="C21" s="75">
        <v>0</v>
      </c>
      <c r="D21" s="111"/>
      <c r="E21" s="75">
        <v>6.134259259259259E-4</v>
      </c>
      <c r="F21" s="129">
        <f t="shared" si="0"/>
        <v>1.954998155662117E-2</v>
      </c>
    </row>
    <row r="22" spans="2:6" x14ac:dyDescent="0.25">
      <c r="B22" s="93" t="s">
        <v>15</v>
      </c>
      <c r="C22" s="75">
        <v>0</v>
      </c>
      <c r="D22" s="111"/>
      <c r="E22" s="75">
        <v>0</v>
      </c>
      <c r="F22" s="129">
        <f t="shared" si="0"/>
        <v>0</v>
      </c>
    </row>
    <row r="23" spans="2:6" s="11" customFormat="1" x14ac:dyDescent="0.25">
      <c r="B23" s="93" t="s">
        <v>71</v>
      </c>
      <c r="C23" s="75">
        <v>0</v>
      </c>
      <c r="D23" s="111"/>
      <c r="E23" s="75">
        <v>0</v>
      </c>
      <c r="F23" s="129">
        <f t="shared" si="0"/>
        <v>0</v>
      </c>
    </row>
    <row r="24" spans="2:6" x14ac:dyDescent="0.25">
      <c r="B24" s="93" t="s">
        <v>12</v>
      </c>
      <c r="C24" s="75">
        <v>0</v>
      </c>
      <c r="D24" s="111"/>
      <c r="E24" s="75">
        <v>0</v>
      </c>
      <c r="F24" s="129">
        <f t="shared" si="0"/>
        <v>0</v>
      </c>
    </row>
    <row r="25" spans="2:6" s="12" customFormat="1" x14ac:dyDescent="0.25">
      <c r="B25" s="93" t="s">
        <v>5</v>
      </c>
      <c r="C25" s="75">
        <v>0</v>
      </c>
      <c r="D25" s="111"/>
      <c r="E25" s="75">
        <v>0</v>
      </c>
      <c r="F25" s="129">
        <f t="shared" si="0"/>
        <v>0</v>
      </c>
    </row>
    <row r="26" spans="2:6" x14ac:dyDescent="0.25">
      <c r="B26" s="93" t="s">
        <v>6</v>
      </c>
      <c r="C26" s="82">
        <v>0</v>
      </c>
      <c r="D26" s="111"/>
      <c r="E26" s="75">
        <v>0</v>
      </c>
      <c r="F26" s="129">
        <f t="shared" si="0"/>
        <v>0</v>
      </c>
    </row>
    <row r="27" spans="2:6" x14ac:dyDescent="0.25">
      <c r="B27" s="93" t="s">
        <v>78</v>
      </c>
      <c r="C27" s="82">
        <v>0</v>
      </c>
      <c r="D27" s="75"/>
      <c r="E27" s="75">
        <v>0</v>
      </c>
      <c r="F27" s="129">
        <f t="shared" si="0"/>
        <v>0</v>
      </c>
    </row>
    <row r="28" spans="2:6" x14ac:dyDescent="0.25">
      <c r="B28" s="93" t="s">
        <v>17</v>
      </c>
      <c r="C28" s="82">
        <v>0</v>
      </c>
      <c r="D28" s="76"/>
      <c r="E28" s="75">
        <v>0</v>
      </c>
      <c r="F28" s="129"/>
    </row>
    <row r="29" spans="2:6" ht="15.75" thickBot="1" x14ac:dyDescent="0.3">
      <c r="B29" s="95"/>
      <c r="C29" s="116"/>
      <c r="D29" s="85"/>
      <c r="E29" s="85"/>
      <c r="F29" s="96"/>
    </row>
    <row r="30" spans="2:6" ht="16.5" thickTop="1" thickBot="1" x14ac:dyDescent="0.3">
      <c r="B30" s="97" t="s">
        <v>29</v>
      </c>
      <c r="C30" s="123">
        <f>SUM(C7:C28)</f>
        <v>0</v>
      </c>
      <c r="D30" s="124">
        <f>SUM(D7:D28)</f>
        <v>0</v>
      </c>
      <c r="E30" s="123">
        <f>SUM(E7:E28)</f>
        <v>3.1377314814814816E-2</v>
      </c>
      <c r="F30" s="130">
        <f>SUM(F7:F28)</f>
        <v>1</v>
      </c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89" t="s">
        <v>136</v>
      </c>
      <c r="C32" s="200"/>
      <c r="D32" s="200"/>
      <c r="E32" s="200"/>
      <c r="F32" s="201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77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53</v>
      </c>
      <c r="D5" s="187"/>
      <c r="E5" s="187" t="s">
        <v>54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103">
        <v>0</v>
      </c>
      <c r="D7" s="104"/>
      <c r="E7" s="103">
        <v>0</v>
      </c>
      <c r="F7" s="133"/>
    </row>
    <row r="8" spans="2:6" x14ac:dyDescent="0.25">
      <c r="B8" s="93" t="s">
        <v>13</v>
      </c>
      <c r="C8" s="103">
        <v>0</v>
      </c>
      <c r="D8" s="104"/>
      <c r="E8" s="103">
        <v>0</v>
      </c>
      <c r="F8" s="133"/>
    </row>
    <row r="9" spans="2:6" x14ac:dyDescent="0.25">
      <c r="B9" s="93" t="s">
        <v>0</v>
      </c>
      <c r="C9" s="103">
        <v>0</v>
      </c>
      <c r="D9" s="104"/>
      <c r="E9" s="103">
        <v>0</v>
      </c>
      <c r="F9" s="133"/>
    </row>
    <row r="10" spans="2:6" x14ac:dyDescent="0.25">
      <c r="B10" s="93" t="s">
        <v>8</v>
      </c>
      <c r="C10" s="103">
        <v>0</v>
      </c>
      <c r="D10" s="104"/>
      <c r="E10" s="103">
        <v>0</v>
      </c>
      <c r="F10" s="133"/>
    </row>
    <row r="11" spans="2:6" x14ac:dyDescent="0.25">
      <c r="B11" s="93" t="s">
        <v>26</v>
      </c>
      <c r="C11" s="103">
        <v>0</v>
      </c>
      <c r="D11" s="104"/>
      <c r="E11" s="103">
        <v>0</v>
      </c>
      <c r="F11" s="133"/>
    </row>
    <row r="12" spans="2:6" x14ac:dyDescent="0.25">
      <c r="B12" s="93" t="s">
        <v>3</v>
      </c>
      <c r="C12" s="103">
        <v>0</v>
      </c>
      <c r="D12" s="104"/>
      <c r="E12" s="103">
        <v>0</v>
      </c>
      <c r="F12" s="133"/>
    </row>
    <row r="13" spans="2:6" x14ac:dyDescent="0.25">
      <c r="B13" s="93" t="s">
        <v>7</v>
      </c>
      <c r="C13" s="103">
        <v>0</v>
      </c>
      <c r="D13" s="104"/>
      <c r="E13" s="103">
        <v>0</v>
      </c>
      <c r="F13" s="133"/>
    </row>
    <row r="14" spans="2:6" x14ac:dyDescent="0.25">
      <c r="B14" s="93" t="s">
        <v>2</v>
      </c>
      <c r="C14" s="103">
        <v>0</v>
      </c>
      <c r="D14" s="104"/>
      <c r="E14" s="103">
        <v>0</v>
      </c>
      <c r="F14" s="133"/>
    </row>
    <row r="15" spans="2:6" x14ac:dyDescent="0.25">
      <c r="B15" s="93" t="s">
        <v>9</v>
      </c>
      <c r="C15" s="103">
        <v>0</v>
      </c>
      <c r="D15" s="104"/>
      <c r="E15" s="103">
        <v>0</v>
      </c>
      <c r="F15" s="133"/>
    </row>
    <row r="16" spans="2:6" x14ac:dyDescent="0.25">
      <c r="B16" s="93" t="s">
        <v>1</v>
      </c>
      <c r="C16" s="103">
        <v>0</v>
      </c>
      <c r="D16" s="104"/>
      <c r="E16" s="103">
        <v>0</v>
      </c>
      <c r="F16" s="133"/>
    </row>
    <row r="17" spans="2:6" x14ac:dyDescent="0.25">
      <c r="B17" s="93" t="s">
        <v>27</v>
      </c>
      <c r="C17" s="103">
        <v>0</v>
      </c>
      <c r="D17" s="104"/>
      <c r="E17" s="103">
        <v>0</v>
      </c>
      <c r="F17" s="133"/>
    </row>
    <row r="18" spans="2:6" x14ac:dyDescent="0.25">
      <c r="B18" s="93" t="s">
        <v>16</v>
      </c>
      <c r="C18" s="103">
        <v>0</v>
      </c>
      <c r="D18" s="104"/>
      <c r="E18" s="103">
        <v>0</v>
      </c>
      <c r="F18" s="133"/>
    </row>
    <row r="19" spans="2:6" x14ac:dyDescent="0.25">
      <c r="B19" s="93" t="s">
        <v>4</v>
      </c>
      <c r="C19" s="105">
        <v>0</v>
      </c>
      <c r="D19" s="106"/>
      <c r="E19" s="103">
        <v>0</v>
      </c>
      <c r="F19" s="133"/>
    </row>
    <row r="20" spans="2:6" x14ac:dyDescent="0.25">
      <c r="B20" s="93" t="s">
        <v>14</v>
      </c>
      <c r="C20" s="105">
        <v>0</v>
      </c>
      <c r="D20" s="106"/>
      <c r="E20" s="103">
        <v>0</v>
      </c>
      <c r="F20" s="133"/>
    </row>
    <row r="21" spans="2:6" x14ac:dyDescent="0.25">
      <c r="B21" s="93" t="s">
        <v>11</v>
      </c>
      <c r="C21" s="105">
        <v>0</v>
      </c>
      <c r="D21" s="106"/>
      <c r="E21" s="103">
        <v>0</v>
      </c>
      <c r="F21" s="133"/>
    </row>
    <row r="22" spans="2:6" x14ac:dyDescent="0.25">
      <c r="B22" s="93" t="s">
        <v>15</v>
      </c>
      <c r="C22" s="105">
        <v>0</v>
      </c>
      <c r="D22" s="106"/>
      <c r="E22" s="103">
        <v>0</v>
      </c>
      <c r="F22" s="133"/>
    </row>
    <row r="23" spans="2:6" s="11" customFormat="1" x14ac:dyDescent="0.25">
      <c r="B23" s="93" t="s">
        <v>71</v>
      </c>
      <c r="C23" s="107">
        <v>0</v>
      </c>
      <c r="D23" s="106"/>
      <c r="E23" s="81">
        <v>0</v>
      </c>
      <c r="F23" s="133"/>
    </row>
    <row r="24" spans="2:6" x14ac:dyDescent="0.25">
      <c r="B24" s="93" t="s">
        <v>12</v>
      </c>
      <c r="C24" s="108">
        <v>0</v>
      </c>
      <c r="D24" s="109"/>
      <c r="E24" s="71">
        <v>0</v>
      </c>
      <c r="F24" s="133"/>
    </row>
    <row r="25" spans="2:6" s="12" customFormat="1" x14ac:dyDescent="0.25">
      <c r="B25" s="93" t="s">
        <v>5</v>
      </c>
      <c r="C25" s="110">
        <v>0</v>
      </c>
      <c r="D25" s="109"/>
      <c r="E25" s="72">
        <v>0</v>
      </c>
      <c r="F25" s="133"/>
    </row>
    <row r="26" spans="2:6" x14ac:dyDescent="0.25">
      <c r="B26" s="93" t="s">
        <v>6</v>
      </c>
      <c r="C26" s="110">
        <v>0</v>
      </c>
      <c r="D26" s="109"/>
      <c r="E26" s="103">
        <v>0</v>
      </c>
      <c r="F26" s="133"/>
    </row>
    <row r="27" spans="2:6" x14ac:dyDescent="0.25">
      <c r="B27" s="93" t="s">
        <v>78</v>
      </c>
      <c r="C27" s="110">
        <v>0</v>
      </c>
      <c r="D27" s="105"/>
      <c r="E27" s="103">
        <v>0</v>
      </c>
      <c r="F27" s="133"/>
    </row>
    <row r="28" spans="2:6" x14ac:dyDescent="0.25">
      <c r="B28" s="93" t="s">
        <v>17</v>
      </c>
      <c r="C28" s="110">
        <v>0</v>
      </c>
      <c r="D28" s="105"/>
      <c r="E28" s="103">
        <v>0</v>
      </c>
      <c r="F28" s="133"/>
    </row>
    <row r="29" spans="2:6" ht="15.75" thickBot="1" x14ac:dyDescent="0.3">
      <c r="B29" s="95"/>
      <c r="C29" s="118"/>
      <c r="D29" s="119"/>
      <c r="E29" s="117"/>
      <c r="F29" s="136"/>
    </row>
    <row r="30" spans="2:6" ht="16.5" thickTop="1" thickBot="1" x14ac:dyDescent="0.3">
      <c r="B30" s="97" t="s">
        <v>29</v>
      </c>
      <c r="C30" s="126"/>
      <c r="D30" s="127"/>
      <c r="E30" s="128"/>
      <c r="F30" s="138"/>
    </row>
    <row r="31" spans="2:6" ht="15.75" thickTop="1" x14ac:dyDescent="0.25">
      <c r="B31" s="99"/>
      <c r="C31" s="120"/>
      <c r="D31" s="121"/>
      <c r="E31" s="121"/>
      <c r="F31" s="132"/>
    </row>
    <row r="32" spans="2:6" ht="66" customHeight="1" thickBot="1" x14ac:dyDescent="0.3">
      <c r="B32" s="197" t="s">
        <v>118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83" t="s">
        <v>60</v>
      </c>
      <c r="C3" s="184"/>
      <c r="D3" s="184"/>
      <c r="E3" s="184"/>
      <c r="F3" s="185"/>
    </row>
    <row r="4" spans="2:6" x14ac:dyDescent="0.25">
      <c r="B4" s="186" t="s">
        <v>130</v>
      </c>
      <c r="C4" s="187"/>
      <c r="D4" s="187"/>
      <c r="E4" s="187"/>
      <c r="F4" s="188"/>
    </row>
    <row r="5" spans="2:6" x14ac:dyDescent="0.25">
      <c r="B5" s="102"/>
      <c r="C5" s="187" t="s">
        <v>61</v>
      </c>
      <c r="D5" s="187"/>
      <c r="E5" s="187" t="s">
        <v>62</v>
      </c>
      <c r="F5" s="188"/>
    </row>
    <row r="6" spans="2:6" x14ac:dyDescent="0.25">
      <c r="B6" s="91" t="s">
        <v>23</v>
      </c>
      <c r="C6" s="72" t="s">
        <v>24</v>
      </c>
      <c r="D6" s="72" t="s">
        <v>25</v>
      </c>
      <c r="E6" s="72" t="s">
        <v>24</v>
      </c>
      <c r="F6" s="92" t="s">
        <v>25</v>
      </c>
    </row>
    <row r="7" spans="2:6" x14ac:dyDescent="0.25">
      <c r="B7" s="93" t="s">
        <v>10</v>
      </c>
      <c r="C7" s="75"/>
      <c r="D7" s="74"/>
      <c r="E7" s="103">
        <v>0</v>
      </c>
      <c r="F7" s="133"/>
    </row>
    <row r="8" spans="2:6" x14ac:dyDescent="0.25">
      <c r="B8" s="93" t="s">
        <v>13</v>
      </c>
      <c r="C8" s="75"/>
      <c r="D8" s="74"/>
      <c r="E8" s="103">
        <v>0</v>
      </c>
      <c r="F8" s="133"/>
    </row>
    <row r="9" spans="2:6" x14ac:dyDescent="0.25">
      <c r="B9" s="93" t="s">
        <v>0</v>
      </c>
      <c r="C9" s="75"/>
      <c r="D9" s="74"/>
      <c r="E9" s="103">
        <v>0</v>
      </c>
      <c r="F9" s="133"/>
    </row>
    <row r="10" spans="2:6" x14ac:dyDescent="0.25">
      <c r="B10" s="93" t="s">
        <v>8</v>
      </c>
      <c r="C10" s="75"/>
      <c r="D10" s="74"/>
      <c r="E10" s="103">
        <v>0</v>
      </c>
      <c r="F10" s="133"/>
    </row>
    <row r="11" spans="2:6" x14ac:dyDescent="0.25">
      <c r="B11" s="93" t="s">
        <v>26</v>
      </c>
      <c r="C11" s="75"/>
      <c r="D11" s="74"/>
      <c r="E11" s="103">
        <v>0</v>
      </c>
      <c r="F11" s="133"/>
    </row>
    <row r="12" spans="2:6" x14ac:dyDescent="0.25">
      <c r="B12" s="93" t="s">
        <v>3</v>
      </c>
      <c r="C12" s="75"/>
      <c r="D12" s="74"/>
      <c r="E12" s="103">
        <v>0</v>
      </c>
      <c r="F12" s="133"/>
    </row>
    <row r="13" spans="2:6" x14ac:dyDescent="0.25">
      <c r="B13" s="93" t="s">
        <v>7</v>
      </c>
      <c r="C13" s="75"/>
      <c r="D13" s="74"/>
      <c r="E13" s="103">
        <v>0</v>
      </c>
      <c r="F13" s="133"/>
    </row>
    <row r="14" spans="2:6" x14ac:dyDescent="0.25">
      <c r="B14" s="93" t="s">
        <v>2</v>
      </c>
      <c r="C14" s="75"/>
      <c r="D14" s="74"/>
      <c r="E14" s="103">
        <v>0</v>
      </c>
      <c r="F14" s="133"/>
    </row>
    <row r="15" spans="2:6" x14ac:dyDescent="0.25">
      <c r="B15" s="93" t="s">
        <v>9</v>
      </c>
      <c r="C15" s="75"/>
      <c r="D15" s="74">
        <f t="shared" ref="D15:D21" si="0">C15/$C$30</f>
        <v>0</v>
      </c>
      <c r="E15" s="103">
        <v>0</v>
      </c>
      <c r="F15" s="133"/>
    </row>
    <row r="16" spans="2:6" x14ac:dyDescent="0.25">
      <c r="B16" s="93" t="s">
        <v>1</v>
      </c>
      <c r="C16" s="75"/>
      <c r="D16" s="74">
        <f t="shared" si="0"/>
        <v>0</v>
      </c>
      <c r="E16" s="103">
        <v>0</v>
      </c>
      <c r="F16" s="133"/>
    </row>
    <row r="17" spans="2:6" x14ac:dyDescent="0.25">
      <c r="B17" s="93" t="s">
        <v>27</v>
      </c>
      <c r="C17" s="75"/>
      <c r="D17" s="74">
        <f t="shared" si="0"/>
        <v>0</v>
      </c>
      <c r="E17" s="103">
        <v>0</v>
      </c>
      <c r="F17" s="133"/>
    </row>
    <row r="18" spans="2:6" x14ac:dyDescent="0.25">
      <c r="B18" s="93" t="s">
        <v>16</v>
      </c>
      <c r="C18" s="75"/>
      <c r="D18" s="74">
        <f t="shared" si="0"/>
        <v>0</v>
      </c>
      <c r="E18" s="103">
        <v>0</v>
      </c>
      <c r="F18" s="133"/>
    </row>
    <row r="19" spans="2:6" x14ac:dyDescent="0.25">
      <c r="B19" s="93" t="s">
        <v>4</v>
      </c>
      <c r="C19" s="75"/>
      <c r="D19" s="74">
        <f t="shared" si="0"/>
        <v>0</v>
      </c>
      <c r="E19" s="103">
        <v>0</v>
      </c>
      <c r="F19" s="133"/>
    </row>
    <row r="20" spans="2:6" x14ac:dyDescent="0.25">
      <c r="B20" s="93" t="s">
        <v>14</v>
      </c>
      <c r="C20" s="75"/>
      <c r="D20" s="74"/>
      <c r="E20" s="103">
        <v>0</v>
      </c>
      <c r="F20" s="133"/>
    </row>
    <row r="21" spans="2:6" x14ac:dyDescent="0.25">
      <c r="B21" s="93" t="s">
        <v>11</v>
      </c>
      <c r="C21" s="75">
        <v>3.1134259259259257E-3</v>
      </c>
      <c r="D21" s="74">
        <f t="shared" si="0"/>
        <v>7.2565416779066638E-2</v>
      </c>
      <c r="E21" s="103">
        <v>0</v>
      </c>
      <c r="F21" s="133"/>
    </row>
    <row r="22" spans="2:6" x14ac:dyDescent="0.25">
      <c r="B22" s="93" t="s">
        <v>15</v>
      </c>
      <c r="C22" s="75"/>
      <c r="D22" s="74">
        <f>C22/$C$30</f>
        <v>0</v>
      </c>
      <c r="E22" s="103">
        <v>0</v>
      </c>
      <c r="F22" s="133"/>
    </row>
    <row r="23" spans="2:6" s="11" customFormat="1" x14ac:dyDescent="0.25">
      <c r="B23" s="93" t="s">
        <v>71</v>
      </c>
      <c r="C23" s="75"/>
      <c r="D23" s="74">
        <f>C23/$C$30</f>
        <v>0</v>
      </c>
      <c r="E23" s="81">
        <v>0</v>
      </c>
      <c r="F23" s="134"/>
    </row>
    <row r="24" spans="2:6" x14ac:dyDescent="0.25">
      <c r="B24" s="93" t="s">
        <v>12</v>
      </c>
      <c r="C24" s="75"/>
      <c r="D24" s="74">
        <f>C24/$C$30</f>
        <v>0</v>
      </c>
      <c r="E24" s="71">
        <v>0</v>
      </c>
      <c r="F24" s="135"/>
    </row>
    <row r="25" spans="2:6" s="12" customFormat="1" x14ac:dyDescent="0.25">
      <c r="B25" s="93" t="s">
        <v>5</v>
      </c>
      <c r="C25" s="75">
        <v>3.9560185185185184E-2</v>
      </c>
      <c r="D25" s="74">
        <f>C25/$C$30</f>
        <v>0.92203938494739701</v>
      </c>
      <c r="E25" s="72">
        <v>0</v>
      </c>
      <c r="F25" s="92"/>
    </row>
    <row r="26" spans="2:6" x14ac:dyDescent="0.25">
      <c r="B26" s="93" t="s">
        <v>6</v>
      </c>
      <c r="C26" s="82">
        <v>2.3148148148148149E-4</v>
      </c>
      <c r="D26" s="74">
        <f>C26/$C$30</f>
        <v>5.395198273536554E-3</v>
      </c>
      <c r="E26" s="103">
        <v>0</v>
      </c>
      <c r="F26" s="133"/>
    </row>
    <row r="27" spans="2:6" x14ac:dyDescent="0.25">
      <c r="B27" s="93" t="s">
        <v>78</v>
      </c>
      <c r="C27" s="82">
        <v>0</v>
      </c>
      <c r="D27" s="74"/>
      <c r="E27" s="103">
        <v>0</v>
      </c>
      <c r="F27" s="133"/>
    </row>
    <row r="28" spans="2:6" x14ac:dyDescent="0.25">
      <c r="B28" s="93" t="s">
        <v>17</v>
      </c>
      <c r="C28" s="82">
        <v>0</v>
      </c>
      <c r="D28" s="74"/>
      <c r="E28" s="103">
        <v>0</v>
      </c>
      <c r="F28" s="133"/>
    </row>
    <row r="29" spans="2:6" ht="15.75" thickBot="1" x14ac:dyDescent="0.3">
      <c r="B29" s="95"/>
      <c r="C29" s="116"/>
      <c r="D29" s="85"/>
      <c r="E29" s="117"/>
      <c r="F29" s="136"/>
    </row>
    <row r="30" spans="2:6" ht="16.5" thickTop="1" thickBot="1" x14ac:dyDescent="0.3">
      <c r="B30" s="97" t="s">
        <v>29</v>
      </c>
      <c r="C30" s="123">
        <f>SUM(C7:C28)</f>
        <v>4.2905092592592585E-2</v>
      </c>
      <c r="D30" s="89">
        <f>SUM(D7:D28)</f>
        <v>1.0000000000000002</v>
      </c>
      <c r="E30" s="125"/>
      <c r="F30" s="137"/>
    </row>
    <row r="31" spans="2:6" ht="15.75" thickTop="1" x14ac:dyDescent="0.25">
      <c r="B31" s="99"/>
      <c r="C31" s="120"/>
      <c r="D31" s="121"/>
      <c r="E31" s="121"/>
      <c r="F31" s="132"/>
    </row>
    <row r="32" spans="2:6" ht="81" customHeight="1" thickBot="1" x14ac:dyDescent="0.3">
      <c r="B32" s="192" t="s">
        <v>137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 enableFormatConditionsCalculation="0"/>
  <dimension ref="B2:P65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79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13" customFormat="1" x14ac:dyDescent="0.25">
      <c r="B5" s="149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>
        <v>2.8124999999999999E-3</v>
      </c>
      <c r="D7" s="75"/>
      <c r="E7" s="75"/>
      <c r="F7" s="75">
        <v>2.7546296296296299E-3</v>
      </c>
      <c r="G7" s="75">
        <v>7.037037037037037E-3</v>
      </c>
      <c r="H7" s="75"/>
      <c r="I7" s="75">
        <v>2.8240740740740739E-3</v>
      </c>
      <c r="J7" s="75">
        <v>2.7430555555555554E-3</v>
      </c>
      <c r="K7" s="143">
        <f t="shared" ref="K7:K28" si="0">J7+I7+H7+G7+F7+E7+D7+C7</f>
        <v>1.8171296296296297E-2</v>
      </c>
    </row>
    <row r="8" spans="2:11" x14ac:dyDescent="0.25">
      <c r="B8" s="93" t="s">
        <v>13</v>
      </c>
      <c r="C8" s="75">
        <v>6.527777777777779E-3</v>
      </c>
      <c r="D8" s="75"/>
      <c r="E8" s="75">
        <v>3.0092592592592589E-4</v>
      </c>
      <c r="F8" s="75">
        <v>1.1018518518518516E-2</v>
      </c>
      <c r="G8" s="75"/>
      <c r="H8" s="75"/>
      <c r="I8" s="75"/>
      <c r="J8" s="75"/>
      <c r="K8" s="143">
        <f t="shared" si="0"/>
        <v>1.7847222222222223E-2</v>
      </c>
    </row>
    <row r="9" spans="2:11" x14ac:dyDescent="0.25">
      <c r="B9" s="93" t="s">
        <v>0</v>
      </c>
      <c r="C9" s="75">
        <v>3.3344907407407393E-2</v>
      </c>
      <c r="D9" s="75">
        <v>6.0081018518518513E-2</v>
      </c>
      <c r="E9" s="75">
        <v>4.0150462962962909E-2</v>
      </c>
      <c r="F9" s="75">
        <v>1.1400462962962961E-2</v>
      </c>
      <c r="G9" s="75">
        <v>4.0925925925925942E-2</v>
      </c>
      <c r="H9" s="75"/>
      <c r="I9" s="75">
        <v>9.4907407407407397E-4</v>
      </c>
      <c r="J9" s="75"/>
      <c r="K9" s="143">
        <f t="shared" si="0"/>
        <v>0.1868518518518518</v>
      </c>
    </row>
    <row r="10" spans="2:11" x14ac:dyDescent="0.25">
      <c r="B10" s="93" t="s">
        <v>8</v>
      </c>
      <c r="C10" s="75">
        <v>2.7071759259259261E-2</v>
      </c>
      <c r="D10" s="75">
        <v>2.2592592592592595E-2</v>
      </c>
      <c r="E10" s="75">
        <v>5.6134259259259262E-3</v>
      </c>
      <c r="F10" s="75">
        <v>2.3611111111111111E-3</v>
      </c>
      <c r="G10" s="75">
        <v>6.5509259259259262E-3</v>
      </c>
      <c r="H10" s="75"/>
      <c r="I10" s="75"/>
      <c r="J10" s="75">
        <v>1.8055555555555555E-3</v>
      </c>
      <c r="K10" s="143">
        <f t="shared" si="0"/>
        <v>6.5995370370370371E-2</v>
      </c>
    </row>
    <row r="11" spans="2:11" x14ac:dyDescent="0.25">
      <c r="B11" s="93" t="s">
        <v>26</v>
      </c>
      <c r="C11" s="75">
        <v>6.1574074074074074E-3</v>
      </c>
      <c r="D11" s="75">
        <v>2.0601851851851853E-3</v>
      </c>
      <c r="E11" s="75"/>
      <c r="F11" s="75"/>
      <c r="G11" s="75"/>
      <c r="H11" s="75"/>
      <c r="I11" s="75"/>
      <c r="J11" s="75"/>
      <c r="K11" s="143">
        <f t="shared" si="0"/>
        <v>8.2175925925925923E-3</v>
      </c>
    </row>
    <row r="12" spans="2:11" x14ac:dyDescent="0.25">
      <c r="B12" s="93" t="s">
        <v>3</v>
      </c>
      <c r="C12" s="75">
        <v>7.042824074074075E-2</v>
      </c>
      <c r="D12" s="75">
        <v>5.7314814814814832E-2</v>
      </c>
      <c r="E12" s="75">
        <v>0.1816319444444455</v>
      </c>
      <c r="F12" s="75">
        <v>9.7013888888888927E-2</v>
      </c>
      <c r="G12" s="75">
        <v>0.1476504629629628</v>
      </c>
      <c r="H12" s="75">
        <v>3.0509259259259257E-2</v>
      </c>
      <c r="I12" s="75">
        <v>1.8090277777777775E-2</v>
      </c>
      <c r="J12" s="75"/>
      <c r="K12" s="143">
        <f t="shared" si="0"/>
        <v>0.60263888888888983</v>
      </c>
    </row>
    <row r="13" spans="2:11" x14ac:dyDescent="0.25">
      <c r="B13" s="93" t="s">
        <v>7</v>
      </c>
      <c r="C13" s="75">
        <v>1.6550925925925926E-3</v>
      </c>
      <c r="D13" s="75">
        <v>6.5868055555555555E-2</v>
      </c>
      <c r="E13" s="75">
        <v>2.4444444444444435E-2</v>
      </c>
      <c r="F13" s="75">
        <v>6.1574074074074083E-3</v>
      </c>
      <c r="G13" s="75">
        <v>2.5023148148148138E-2</v>
      </c>
      <c r="H13" s="75">
        <v>2.1064814814814813E-3</v>
      </c>
      <c r="I13" s="75">
        <v>1.545138888888889E-2</v>
      </c>
      <c r="J13" s="75"/>
      <c r="K13" s="143">
        <f t="shared" si="0"/>
        <v>0.14070601851851849</v>
      </c>
    </row>
    <row r="14" spans="2:11" x14ac:dyDescent="0.25">
      <c r="B14" s="93" t="s">
        <v>2</v>
      </c>
      <c r="C14" s="75">
        <v>1.1215277777777779E-2</v>
      </c>
      <c r="D14" s="75">
        <v>1.7789351851851851E-2</v>
      </c>
      <c r="E14" s="75">
        <v>5.000000000000001E-3</v>
      </c>
      <c r="F14" s="75">
        <v>1.0879629629629629E-3</v>
      </c>
      <c r="G14" s="75">
        <v>3.4467592592592605E-2</v>
      </c>
      <c r="H14" s="75"/>
      <c r="I14" s="75">
        <v>1.7442129629629634E-2</v>
      </c>
      <c r="J14" s="75"/>
      <c r="K14" s="143">
        <f t="shared" si="0"/>
        <v>8.7002314814814838E-2</v>
      </c>
    </row>
    <row r="15" spans="2:11" x14ac:dyDescent="0.25">
      <c r="B15" s="93" t="s">
        <v>9</v>
      </c>
      <c r="C15" s="75">
        <v>2.644675925925926E-2</v>
      </c>
      <c r="D15" s="75">
        <v>1.2997685185185183E-2</v>
      </c>
      <c r="E15" s="75">
        <v>1.273148148148148E-4</v>
      </c>
      <c r="F15" s="75">
        <v>5.8680555555555552E-3</v>
      </c>
      <c r="G15" s="75">
        <v>7.6388888888888886E-3</v>
      </c>
      <c r="H15" s="75">
        <v>2.615740740740741E-3</v>
      </c>
      <c r="I15" s="75"/>
      <c r="J15" s="75"/>
      <c r="K15" s="143">
        <f t="shared" si="0"/>
        <v>5.5694444444444442E-2</v>
      </c>
    </row>
    <row r="16" spans="2:11" x14ac:dyDescent="0.25">
      <c r="B16" s="93" t="s">
        <v>1</v>
      </c>
      <c r="C16" s="75">
        <v>2.6122685185185186E-2</v>
      </c>
      <c r="D16" s="75">
        <v>1.0439814814814815E-2</v>
      </c>
      <c r="E16" s="75">
        <v>2.6273148148148145E-3</v>
      </c>
      <c r="F16" s="75">
        <v>3.634259259259259E-3</v>
      </c>
      <c r="G16" s="75">
        <v>1.4618055555555558E-2</v>
      </c>
      <c r="H16" s="75"/>
      <c r="I16" s="75"/>
      <c r="J16" s="75"/>
      <c r="K16" s="143">
        <f t="shared" si="0"/>
        <v>5.7442129629629635E-2</v>
      </c>
    </row>
    <row r="17" spans="2:11" x14ac:dyDescent="0.25">
      <c r="B17" s="93" t="s">
        <v>27</v>
      </c>
      <c r="C17" s="75">
        <v>2.1793981481481487E-2</v>
      </c>
      <c r="D17" s="75">
        <v>7.4108796296296311E-2</v>
      </c>
      <c r="E17" s="75">
        <v>1.1481481481481483E-2</v>
      </c>
      <c r="F17" s="75">
        <v>7.5694444444444446E-3</v>
      </c>
      <c r="G17" s="75">
        <v>2.5891203703703708E-2</v>
      </c>
      <c r="H17" s="75">
        <v>3.0208333333333333E-3</v>
      </c>
      <c r="I17" s="75">
        <v>1.8541666666666665E-2</v>
      </c>
      <c r="J17" s="75">
        <v>3.1481481481481482E-3</v>
      </c>
      <c r="K17" s="143">
        <f t="shared" si="0"/>
        <v>0.16555555555555557</v>
      </c>
    </row>
    <row r="18" spans="2:11" x14ac:dyDescent="0.25">
      <c r="B18" s="93" t="s">
        <v>16</v>
      </c>
      <c r="C18" s="75">
        <v>5.9375000000000001E-3</v>
      </c>
      <c r="D18" s="75">
        <v>1.0706018518518521E-2</v>
      </c>
      <c r="E18" s="75"/>
      <c r="F18" s="75"/>
      <c r="G18" s="75"/>
      <c r="H18" s="75"/>
      <c r="I18" s="75"/>
      <c r="J18" s="75"/>
      <c r="K18" s="143">
        <f t="shared" si="0"/>
        <v>1.6643518518518523E-2</v>
      </c>
    </row>
    <row r="19" spans="2:11" x14ac:dyDescent="0.25">
      <c r="B19" s="93" t="s">
        <v>4</v>
      </c>
      <c r="C19" s="75">
        <v>5.2546296296296291E-3</v>
      </c>
      <c r="D19" s="75">
        <v>2.4999999999999998E-2</v>
      </c>
      <c r="E19" s="75">
        <v>4.8842592592592583E-3</v>
      </c>
      <c r="F19" s="75">
        <v>1.6643518518518516E-2</v>
      </c>
      <c r="G19" s="75">
        <v>1.3611111111111112E-2</v>
      </c>
      <c r="H19" s="75">
        <v>8.6689814814814806E-3</v>
      </c>
      <c r="I19" s="75">
        <v>1.037037037037037E-2</v>
      </c>
      <c r="J19" s="75"/>
      <c r="K19" s="143">
        <f t="shared" si="0"/>
        <v>8.4432870370370353E-2</v>
      </c>
    </row>
    <row r="20" spans="2:11" x14ac:dyDescent="0.25">
      <c r="B20" s="93" t="s">
        <v>14</v>
      </c>
      <c r="C20" s="75">
        <v>1.0879629629629631E-2</v>
      </c>
      <c r="D20" s="75">
        <v>7.0671296296296315E-2</v>
      </c>
      <c r="E20" s="75">
        <v>1.3287037037037035E-2</v>
      </c>
      <c r="F20" s="75">
        <v>8.7268518518518502E-3</v>
      </c>
      <c r="G20" s="75">
        <v>1.8449074074074076E-2</v>
      </c>
      <c r="H20" s="75">
        <v>1.193287037037037E-2</v>
      </c>
      <c r="I20" s="75">
        <v>3.0150462962962966E-2</v>
      </c>
      <c r="J20" s="75"/>
      <c r="K20" s="143">
        <f t="shared" si="0"/>
        <v>0.16409722222222223</v>
      </c>
    </row>
    <row r="21" spans="2:11" x14ac:dyDescent="0.25">
      <c r="B21" s="93" t="s">
        <v>11</v>
      </c>
      <c r="C21" s="75">
        <v>7.9513888888888898E-2</v>
      </c>
      <c r="D21" s="75">
        <v>3.8541666666666675E-2</v>
      </c>
      <c r="E21" s="75">
        <v>5.3067129629629638E-2</v>
      </c>
      <c r="F21" s="75">
        <v>3.2037037037037037E-2</v>
      </c>
      <c r="G21" s="75">
        <v>9.5914351851851862E-2</v>
      </c>
      <c r="H21" s="75">
        <v>2.4293981481481479E-2</v>
      </c>
      <c r="I21" s="75">
        <v>5.0092592592592598E-2</v>
      </c>
      <c r="J21" s="75">
        <v>1.5393518518518518E-2</v>
      </c>
      <c r="K21" s="143">
        <f t="shared" si="0"/>
        <v>0.38885416666666667</v>
      </c>
    </row>
    <row r="22" spans="2:11" x14ac:dyDescent="0.25">
      <c r="B22" s="93" t="s">
        <v>15</v>
      </c>
      <c r="C22" s="75">
        <v>3.0613425925925926E-2</v>
      </c>
      <c r="D22" s="75">
        <v>7.2881944444444458E-2</v>
      </c>
      <c r="E22" s="75">
        <v>1.4814814814814815E-2</v>
      </c>
      <c r="F22" s="75">
        <v>1.8310185185185186E-2</v>
      </c>
      <c r="G22" s="75">
        <v>3.908564814814814E-2</v>
      </c>
      <c r="H22" s="75">
        <v>1.0219907407407408E-2</v>
      </c>
      <c r="I22" s="75">
        <v>2.0162037037037034E-2</v>
      </c>
      <c r="J22" s="75">
        <v>1.0833333333333332E-2</v>
      </c>
      <c r="K22" s="143">
        <f t="shared" si="0"/>
        <v>0.21692129629629628</v>
      </c>
    </row>
    <row r="23" spans="2:11" x14ac:dyDescent="0.25">
      <c r="B23" s="93" t="s">
        <v>71</v>
      </c>
      <c r="C23" s="75">
        <v>0.13958333333333325</v>
      </c>
      <c r="D23" s="75">
        <v>9.2939814814814795E-2</v>
      </c>
      <c r="E23" s="75">
        <v>8.8773148148148153E-3</v>
      </c>
      <c r="F23" s="75">
        <v>2.7314814814814809E-2</v>
      </c>
      <c r="G23" s="75">
        <v>0.10853009259259271</v>
      </c>
      <c r="H23" s="75">
        <v>2.672453703703704E-2</v>
      </c>
      <c r="I23" s="75">
        <v>9.6550925925925943E-2</v>
      </c>
      <c r="J23" s="75">
        <v>1.6469907407407405E-2</v>
      </c>
      <c r="K23" s="143">
        <f t="shared" si="0"/>
        <v>0.5169907407407407</v>
      </c>
    </row>
    <row r="24" spans="2:11" x14ac:dyDescent="0.25">
      <c r="B24" s="93" t="s">
        <v>12</v>
      </c>
      <c r="C24" s="75">
        <v>1.5821759259259258E-2</v>
      </c>
      <c r="D24" s="75">
        <v>6.4004629629629637E-3</v>
      </c>
      <c r="E24" s="75">
        <v>1.060185185185185E-2</v>
      </c>
      <c r="F24" s="75">
        <v>6.7476851851851856E-3</v>
      </c>
      <c r="G24" s="75">
        <v>1.3287037037037038E-2</v>
      </c>
      <c r="H24" s="75"/>
      <c r="I24" s="75">
        <v>2.6331018518518514E-2</v>
      </c>
      <c r="J24" s="75">
        <v>3.9120370370370368E-3</v>
      </c>
      <c r="K24" s="143">
        <f t="shared" si="0"/>
        <v>8.3101851851851843E-2</v>
      </c>
    </row>
    <row r="25" spans="2:11" x14ac:dyDescent="0.25">
      <c r="B25" s="93" t="s">
        <v>5</v>
      </c>
      <c r="C25" s="75"/>
      <c r="D25" s="75">
        <v>6.9444444444444447E-4</v>
      </c>
      <c r="E25" s="75">
        <v>2.646990740740739E-2</v>
      </c>
      <c r="F25" s="75">
        <v>1.3356481481481483E-2</v>
      </c>
      <c r="G25" s="75">
        <v>1.5057870370370371E-2</v>
      </c>
      <c r="H25" s="75"/>
      <c r="I25" s="75">
        <v>2.7662037037037034E-3</v>
      </c>
      <c r="J25" s="75"/>
      <c r="K25" s="143">
        <f t="shared" si="0"/>
        <v>5.8344907407407387E-2</v>
      </c>
    </row>
    <row r="26" spans="2:11" x14ac:dyDescent="0.25">
      <c r="B26" s="93" t="s">
        <v>6</v>
      </c>
      <c r="C26" s="75"/>
      <c r="D26" s="75"/>
      <c r="E26" s="75">
        <v>2.5231481481481476E-3</v>
      </c>
      <c r="F26" s="75"/>
      <c r="G26" s="75"/>
      <c r="H26" s="75"/>
      <c r="I26" s="75"/>
      <c r="J26" s="75"/>
      <c r="K26" s="143">
        <f t="shared" si="0"/>
        <v>2.5231481481481476E-3</v>
      </c>
    </row>
    <row r="27" spans="2:11" x14ac:dyDescent="0.25">
      <c r="B27" s="93" t="s">
        <v>78</v>
      </c>
      <c r="C27" s="75">
        <v>1.1574074074074073E-3</v>
      </c>
      <c r="D27" s="75">
        <v>4.1782407407407402E-3</v>
      </c>
      <c r="E27" s="75"/>
      <c r="F27" s="75">
        <v>1.3425925925925925E-3</v>
      </c>
      <c r="G27" s="75">
        <v>9.837962962962962E-4</v>
      </c>
      <c r="H27" s="75"/>
      <c r="I27" s="75"/>
      <c r="J27" s="75"/>
      <c r="K27" s="143">
        <f t="shared" si="0"/>
        <v>7.6620370370370366E-3</v>
      </c>
    </row>
    <row r="28" spans="2:11" x14ac:dyDescent="0.25">
      <c r="B28" s="93" t="s">
        <v>17</v>
      </c>
      <c r="C28" s="75">
        <v>1.8622685185185183E-2</v>
      </c>
      <c r="D28" s="75">
        <v>6.8981481481481472E-3</v>
      </c>
      <c r="E28" s="75">
        <v>2.9745370370370368E-3</v>
      </c>
      <c r="F28" s="75">
        <v>1.7592592592592592E-3</v>
      </c>
      <c r="G28" s="75">
        <v>1.0486111111111113E-2</v>
      </c>
      <c r="H28" s="75">
        <v>2.0254629629629629E-3</v>
      </c>
      <c r="I28" s="75">
        <v>8.1944444444444452E-3</v>
      </c>
      <c r="J28" s="75"/>
      <c r="K28" s="143">
        <f t="shared" si="0"/>
        <v>5.0960648148148144E-2</v>
      </c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0.54096064814814804</v>
      </c>
      <c r="D30" s="88">
        <f t="shared" ref="D30:J30" si="1">SUM(D7:D28)</f>
        <v>0.65216435185185195</v>
      </c>
      <c r="E30" s="88">
        <f t="shared" si="1"/>
        <v>0.40887731481481582</v>
      </c>
      <c r="F30" s="88">
        <f t="shared" si="1"/>
        <v>0.27510416666666671</v>
      </c>
      <c r="G30" s="88">
        <f t="shared" si="1"/>
        <v>0.62520833333333325</v>
      </c>
      <c r="H30" s="88">
        <f t="shared" si="1"/>
        <v>0.12211805555555555</v>
      </c>
      <c r="I30" s="88">
        <f t="shared" si="1"/>
        <v>0.31791666666666668</v>
      </c>
      <c r="J30" s="88">
        <f t="shared" si="1"/>
        <v>5.4305555555555551E-2</v>
      </c>
      <c r="K30" s="146">
        <f>SUM(K7:K28)</f>
        <v>2.9966550925925923</v>
      </c>
    </row>
    <row r="31" spans="2:11" ht="15.75" thickTop="1" x14ac:dyDescent="0.25">
      <c r="B31" s="99"/>
      <c r="C31" s="86"/>
      <c r="D31" s="86"/>
      <c r="E31" s="86"/>
      <c r="F31" s="86"/>
      <c r="G31" s="86"/>
      <c r="H31" s="86"/>
      <c r="I31" s="86"/>
      <c r="J31" s="121"/>
      <c r="K31" s="147"/>
    </row>
    <row r="32" spans="2:11" ht="66" customHeight="1" thickBot="1" x14ac:dyDescent="0.3">
      <c r="B32" s="204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  <row r="65" spans="10:16" s="11" customFormat="1" x14ac:dyDescent="0.2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 enableFormatConditionsCalculation="0"/>
  <dimension ref="B2:K32"/>
  <sheetViews>
    <sheetView showGridLines="0" showZeros="0" topLeftCell="A1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/>
      <c r="F7" s="75"/>
      <c r="G7" s="75"/>
      <c r="H7" s="75"/>
      <c r="I7" s="75"/>
      <c r="J7" s="75"/>
      <c r="K7" s="143"/>
    </row>
    <row r="8" spans="2:11" x14ac:dyDescent="0.25">
      <c r="B8" s="93" t="s">
        <v>13</v>
      </c>
      <c r="C8" s="75"/>
      <c r="D8" s="75"/>
      <c r="E8" s="75"/>
      <c r="F8" s="75"/>
      <c r="G8" s="75">
        <v>2.2453703703703707E-3</v>
      </c>
      <c r="H8" s="75"/>
      <c r="I8" s="75"/>
      <c r="J8" s="75"/>
      <c r="K8" s="143">
        <f t="shared" ref="K8:K27" si="0">J8+I8+H8+G8+F8+E8+D8+C8</f>
        <v>2.2453703703703707E-3</v>
      </c>
    </row>
    <row r="9" spans="2:11" x14ac:dyDescent="0.25">
      <c r="B9" s="93" t="s">
        <v>0</v>
      </c>
      <c r="C9" s="75"/>
      <c r="D9" s="75"/>
      <c r="E9" s="75"/>
      <c r="F9" s="75"/>
      <c r="G9" s="75"/>
      <c r="H9" s="75"/>
      <c r="I9" s="75"/>
      <c r="J9" s="75"/>
      <c r="K9" s="143">
        <f t="shared" si="0"/>
        <v>0</v>
      </c>
    </row>
    <row r="10" spans="2:11" x14ac:dyDescent="0.25">
      <c r="B10" s="93" t="s">
        <v>8</v>
      </c>
      <c r="C10" s="75"/>
      <c r="D10" s="75">
        <v>2.476851851851852E-3</v>
      </c>
      <c r="E10" s="75"/>
      <c r="F10" s="75"/>
      <c r="G10" s="75"/>
      <c r="H10" s="75"/>
      <c r="I10" s="75"/>
      <c r="J10" s="75"/>
      <c r="K10" s="143">
        <f t="shared" si="0"/>
        <v>2.476851851851852E-3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/>
      <c r="K11" s="143">
        <f t="shared" si="0"/>
        <v>0</v>
      </c>
    </row>
    <row r="12" spans="2:11" x14ac:dyDescent="0.25">
      <c r="B12" s="93" t="s">
        <v>3</v>
      </c>
      <c r="C12" s="75"/>
      <c r="D12" s="75"/>
      <c r="E12" s="75"/>
      <c r="F12" s="75"/>
      <c r="G12" s="75">
        <v>2.8240740740740743E-3</v>
      </c>
      <c r="H12" s="75"/>
      <c r="I12" s="75"/>
      <c r="J12" s="75"/>
      <c r="K12" s="143">
        <f t="shared" si="0"/>
        <v>2.8240740740740743E-3</v>
      </c>
    </row>
    <row r="13" spans="2:11" x14ac:dyDescent="0.25">
      <c r="B13" s="93" t="s">
        <v>7</v>
      </c>
      <c r="C13" s="75"/>
      <c r="D13" s="75"/>
      <c r="E13" s="75"/>
      <c r="F13" s="75">
        <v>1.5509259259259261E-3</v>
      </c>
      <c r="G13" s="75">
        <v>1.0034722222222223E-2</v>
      </c>
      <c r="H13" s="75"/>
      <c r="I13" s="75"/>
      <c r="J13" s="75"/>
      <c r="K13" s="143">
        <f t="shared" si="0"/>
        <v>1.1585648148148149E-2</v>
      </c>
    </row>
    <row r="14" spans="2:11" x14ac:dyDescent="0.25">
      <c r="B14" s="93" t="s">
        <v>2</v>
      </c>
      <c r="C14" s="75"/>
      <c r="D14" s="75"/>
      <c r="E14" s="75"/>
      <c r="F14" s="75"/>
      <c r="G14" s="75"/>
      <c r="H14" s="75"/>
      <c r="I14" s="75"/>
      <c r="J14" s="75"/>
      <c r="K14" s="143">
        <f t="shared" si="0"/>
        <v>0</v>
      </c>
    </row>
    <row r="15" spans="2:11" x14ac:dyDescent="0.25">
      <c r="B15" s="93" t="s">
        <v>9</v>
      </c>
      <c r="C15" s="75"/>
      <c r="D15" s="75"/>
      <c r="E15" s="75"/>
      <c r="F15" s="75"/>
      <c r="G15" s="75"/>
      <c r="H15" s="75"/>
      <c r="I15" s="75">
        <v>1.1458333333333333E-3</v>
      </c>
      <c r="J15" s="75"/>
      <c r="K15" s="143">
        <f t="shared" si="0"/>
        <v>1.1458333333333333E-3</v>
      </c>
    </row>
    <row r="16" spans="2:11" x14ac:dyDescent="0.25">
      <c r="B16" s="93" t="s">
        <v>1</v>
      </c>
      <c r="C16" s="75"/>
      <c r="D16" s="75"/>
      <c r="E16" s="75"/>
      <c r="F16" s="75"/>
      <c r="G16" s="75">
        <v>2.3032407407407407E-3</v>
      </c>
      <c r="H16" s="75"/>
      <c r="I16" s="75"/>
      <c r="J16" s="75"/>
      <c r="K16" s="143">
        <f t="shared" si="0"/>
        <v>2.3032407407407407E-3</v>
      </c>
    </row>
    <row r="17" spans="2:11" x14ac:dyDescent="0.25">
      <c r="B17" s="93" t="s">
        <v>27</v>
      </c>
      <c r="C17" s="75">
        <v>5.046296296296297E-3</v>
      </c>
      <c r="D17" s="75">
        <v>2.0833333333333333E-3</v>
      </c>
      <c r="E17" s="75"/>
      <c r="F17" s="75"/>
      <c r="G17" s="75">
        <v>1.1747685185185186E-2</v>
      </c>
      <c r="H17" s="75"/>
      <c r="I17" s="75"/>
      <c r="J17" s="75"/>
      <c r="K17" s="143">
        <f t="shared" si="0"/>
        <v>1.8877314814814816E-2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/>
      <c r="K18" s="143">
        <f t="shared" si="0"/>
        <v>0</v>
      </c>
    </row>
    <row r="19" spans="2:11" x14ac:dyDescent="0.25">
      <c r="B19" s="93" t="s">
        <v>4</v>
      </c>
      <c r="C19" s="75"/>
      <c r="D19" s="75">
        <v>4.2476851851851851E-3</v>
      </c>
      <c r="E19" s="75"/>
      <c r="F19" s="75"/>
      <c r="G19" s="75">
        <v>2.0601851851851853E-3</v>
      </c>
      <c r="H19" s="75"/>
      <c r="I19" s="75"/>
      <c r="J19" s="75"/>
      <c r="K19" s="143">
        <f t="shared" si="0"/>
        <v>6.3078703703703699E-3</v>
      </c>
    </row>
    <row r="20" spans="2:11" x14ac:dyDescent="0.25">
      <c r="B20" s="93" t="s">
        <v>14</v>
      </c>
      <c r="C20" s="75"/>
      <c r="D20" s="75"/>
      <c r="E20" s="75"/>
      <c r="F20" s="75"/>
      <c r="G20" s="75">
        <v>2.0717592592592593E-3</v>
      </c>
      <c r="H20" s="75"/>
      <c r="I20" s="75"/>
      <c r="J20" s="75"/>
      <c r="K20" s="143">
        <f t="shared" si="0"/>
        <v>2.0717592592592593E-3</v>
      </c>
    </row>
    <row r="21" spans="2:11" x14ac:dyDescent="0.25">
      <c r="B21" s="93" t="s">
        <v>11</v>
      </c>
      <c r="C21" s="75">
        <v>2.78125E-2</v>
      </c>
      <c r="D21" s="75">
        <v>2.3217592592592592E-2</v>
      </c>
      <c r="E21" s="75">
        <v>2.208333333333333E-2</v>
      </c>
      <c r="F21" s="75">
        <v>2.3032407407407407E-3</v>
      </c>
      <c r="G21" s="75">
        <v>2.703703703703704E-2</v>
      </c>
      <c r="H21" s="75">
        <v>8.8310185185185193E-3</v>
      </c>
      <c r="I21" s="75">
        <v>1.4537037037037038E-2</v>
      </c>
      <c r="J21" s="75">
        <v>7.7314814814814815E-3</v>
      </c>
      <c r="K21" s="143">
        <f t="shared" si="0"/>
        <v>0.13355324074074074</v>
      </c>
    </row>
    <row r="22" spans="2:11" x14ac:dyDescent="0.25">
      <c r="B22" s="93" t="s">
        <v>15</v>
      </c>
      <c r="C22" s="75">
        <v>1.5046296296296295E-2</v>
      </c>
      <c r="D22" s="75">
        <v>1.0405092592592594E-2</v>
      </c>
      <c r="E22" s="75">
        <v>1.1273148148148148E-2</v>
      </c>
      <c r="F22" s="75"/>
      <c r="G22" s="75">
        <v>8.7615740740740744E-3</v>
      </c>
      <c r="H22" s="75"/>
      <c r="I22" s="75">
        <v>3.9467592592592592E-3</v>
      </c>
      <c r="J22" s="75">
        <v>1.6203703703703703E-3</v>
      </c>
      <c r="K22" s="143">
        <f t="shared" si="0"/>
        <v>5.1053240740740746E-2</v>
      </c>
    </row>
    <row r="23" spans="2:11" x14ac:dyDescent="0.25">
      <c r="B23" s="93" t="s">
        <v>71</v>
      </c>
      <c r="C23" s="75">
        <v>1.0416666666666666E-2</v>
      </c>
      <c r="D23" s="75">
        <v>2.1238425925925924E-2</v>
      </c>
      <c r="E23" s="75">
        <v>1.1261574074074075E-2</v>
      </c>
      <c r="F23" s="75"/>
      <c r="G23" s="75">
        <v>2.3148148148148143E-2</v>
      </c>
      <c r="H23" s="75"/>
      <c r="I23" s="75">
        <v>6.7361111111111103E-3</v>
      </c>
      <c r="J23" s="75"/>
      <c r="K23" s="143">
        <f t="shared" si="0"/>
        <v>7.2800925925925922E-2</v>
      </c>
    </row>
    <row r="24" spans="2:11" x14ac:dyDescent="0.25">
      <c r="B24" s="93" t="s">
        <v>12</v>
      </c>
      <c r="C24" s="75">
        <v>7.2453703703703699E-3</v>
      </c>
      <c r="D24" s="75">
        <v>2.6099537037037036E-2</v>
      </c>
      <c r="E24" s="75">
        <v>7.4537037037037037E-3</v>
      </c>
      <c r="F24" s="75">
        <v>2.8356481481481479E-3</v>
      </c>
      <c r="G24" s="75">
        <v>2.1250000000000002E-2</v>
      </c>
      <c r="H24" s="75">
        <v>1.3113425925925926E-2</v>
      </c>
      <c r="I24" s="75"/>
      <c r="J24" s="75">
        <v>3.8773148148148152E-3</v>
      </c>
      <c r="K24" s="143">
        <f t="shared" si="0"/>
        <v>8.1875000000000003E-2</v>
      </c>
    </row>
    <row r="25" spans="2:11" x14ac:dyDescent="0.25">
      <c r="B25" s="93" t="s">
        <v>5</v>
      </c>
      <c r="C25" s="75">
        <v>2.4652777777777776E-3</v>
      </c>
      <c r="D25" s="75">
        <v>2.0324074074074078E-2</v>
      </c>
      <c r="E25" s="75">
        <v>2.1585648148148152E-2</v>
      </c>
      <c r="F25" s="75"/>
      <c r="G25" s="75">
        <v>1.0763888888888889E-2</v>
      </c>
      <c r="H25" s="75">
        <v>5.0925925925925921E-4</v>
      </c>
      <c r="I25" s="75">
        <v>3.7824074074074072E-2</v>
      </c>
      <c r="J25" s="75">
        <v>5.4745370370370364E-3</v>
      </c>
      <c r="K25" s="143">
        <f t="shared" si="0"/>
        <v>9.8946759259259248E-2</v>
      </c>
    </row>
    <row r="26" spans="2:11" x14ac:dyDescent="0.25">
      <c r="B26" s="93" t="s">
        <v>6</v>
      </c>
      <c r="C26" s="75"/>
      <c r="D26" s="75"/>
      <c r="E26" s="75">
        <v>2.673611111111111E-3</v>
      </c>
      <c r="F26" s="75"/>
      <c r="G26" s="75"/>
      <c r="H26" s="75"/>
      <c r="I26" s="75"/>
      <c r="J26" s="75"/>
      <c r="K26" s="143">
        <f t="shared" si="0"/>
        <v>2.673611111111111E-3</v>
      </c>
    </row>
    <row r="27" spans="2:11" x14ac:dyDescent="0.25">
      <c r="B27" s="93" t="s">
        <v>78</v>
      </c>
      <c r="C27" s="75"/>
      <c r="D27" s="75">
        <v>4.6412037037037029E-3</v>
      </c>
      <c r="E27" s="75"/>
      <c r="F27" s="75"/>
      <c r="G27" s="75"/>
      <c r="H27" s="75"/>
      <c r="I27" s="75"/>
      <c r="J27" s="75">
        <v>3.3564814814814816E-3</v>
      </c>
      <c r="K27" s="143">
        <f t="shared" si="0"/>
        <v>7.9976851851851841E-3</v>
      </c>
    </row>
    <row r="28" spans="2:11" x14ac:dyDescent="0.25">
      <c r="B28" s="93" t="s">
        <v>17</v>
      </c>
      <c r="C28" s="75">
        <v>3.4953703703703705E-3</v>
      </c>
      <c r="D28" s="75"/>
      <c r="E28" s="75"/>
      <c r="F28" s="75"/>
      <c r="G28" s="75">
        <v>8.7152777777777784E-3</v>
      </c>
      <c r="H28" s="75"/>
      <c r="I28" s="75"/>
      <c r="J28" s="75"/>
      <c r="K28" s="143">
        <f>J28+I28+H28+G28+F28+E28+D28+C28</f>
        <v>1.2210648148148149E-2</v>
      </c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 t="shared" ref="C30:J30" si="1">SUM(C7:C28)</f>
        <v>7.1527777777777773E-2</v>
      </c>
      <c r="D30" s="88">
        <f t="shared" si="1"/>
        <v>0.11473379629629629</v>
      </c>
      <c r="E30" s="88">
        <f t="shared" si="1"/>
        <v>7.6331018518518534E-2</v>
      </c>
      <c r="F30" s="88">
        <f t="shared" si="1"/>
        <v>6.6898148148148151E-3</v>
      </c>
      <c r="G30" s="88">
        <f t="shared" si="1"/>
        <v>0.13296296296296298</v>
      </c>
      <c r="H30" s="88">
        <f t="shared" si="1"/>
        <v>2.2453703703703705E-2</v>
      </c>
      <c r="I30" s="88">
        <f t="shared" si="1"/>
        <v>6.4189814814814811E-2</v>
      </c>
      <c r="J30" s="88">
        <f t="shared" si="1"/>
        <v>2.2060185185185183E-2</v>
      </c>
      <c r="K30" s="146">
        <f>SUM(K7:K28)</f>
        <v>0.51094907407407397</v>
      </c>
    </row>
    <row r="31" spans="2:11" ht="15.75" thickTop="1" x14ac:dyDescent="0.25">
      <c r="B31" s="148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 enableFormatConditionsCalculation="0"/>
  <dimension ref="B1:H67"/>
  <sheetViews>
    <sheetView showGridLines="0" showZeros="0" topLeftCell="B4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ht="15.75" thickBot="1" x14ac:dyDescent="0.3">
      <c r="B3" s="163" t="s">
        <v>101</v>
      </c>
      <c r="C3" s="164"/>
      <c r="D3" s="164"/>
      <c r="E3" s="164"/>
      <c r="F3" s="164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1.2268518518518519E-2</v>
      </c>
      <c r="D7" s="39">
        <f>C7/C$30</f>
        <v>6.2473478240369701E-3</v>
      </c>
      <c r="E7" s="38">
        <v>3.4722222222222224E-4</v>
      </c>
      <c r="F7" s="39">
        <f t="shared" ref="F7:F27" si="0">E7/E$30</f>
        <v>1.1845066529790338E-3</v>
      </c>
      <c r="G7" s="38">
        <v>1.261574074074074E-2</v>
      </c>
      <c r="H7" s="43">
        <f>G7/$G$30</f>
        <v>5.589772255242334E-3</v>
      </c>
    </row>
    <row r="8" spans="2:8" s="1" customFormat="1" x14ac:dyDescent="0.25">
      <c r="B8" s="42" t="s">
        <v>13</v>
      </c>
      <c r="C8" s="38">
        <v>3.2060185185185171E-2</v>
      </c>
      <c r="D8" s="39">
        <f t="shared" ref="D8:D28" si="1">C8/C$30</f>
        <v>1.6325616483568301E-2</v>
      </c>
      <c r="E8" s="38">
        <v>3.0902777777777777E-3</v>
      </c>
      <c r="F8" s="39">
        <f t="shared" si="0"/>
        <v>1.0542109211513401E-2</v>
      </c>
      <c r="G8" s="38">
        <v>3.5150462962962953E-2</v>
      </c>
      <c r="H8" s="43">
        <f t="shared" ref="H8:H27" si="2">G8/$G$30</f>
        <v>1.5574438843276115E-2</v>
      </c>
    </row>
    <row r="9" spans="2:8" s="1" customFormat="1" x14ac:dyDescent="0.25">
      <c r="B9" s="42" t="s">
        <v>0</v>
      </c>
      <c r="C9" s="38">
        <v>0.25851851851851854</v>
      </c>
      <c r="D9" s="39">
        <f t="shared" si="1"/>
        <v>0.13164222735631109</v>
      </c>
      <c r="E9" s="38">
        <v>8.8020833333333437E-2</v>
      </c>
      <c r="F9" s="39">
        <f t="shared" si="0"/>
        <v>0.30027243653018543</v>
      </c>
      <c r="G9" s="38">
        <v>0.34653935185185269</v>
      </c>
      <c r="H9" s="43">
        <f t="shared" si="2"/>
        <v>0.15354437715065242</v>
      </c>
    </row>
    <row r="10" spans="2:8" s="1" customFormat="1" x14ac:dyDescent="0.25">
      <c r="B10" s="42" t="s">
        <v>8</v>
      </c>
      <c r="C10" s="38">
        <v>2.6689814814814816E-2</v>
      </c>
      <c r="D10" s="39">
        <f t="shared" si="1"/>
        <v>1.359092837946156E-2</v>
      </c>
      <c r="E10" s="38">
        <v>1.5856481481481482E-2</v>
      </c>
      <c r="F10" s="39">
        <f t="shared" si="0"/>
        <v>5.4092470486042543E-2</v>
      </c>
      <c r="G10" s="38">
        <v>4.2546296296296277E-2</v>
      </c>
      <c r="H10" s="43">
        <f t="shared" si="2"/>
        <v>1.8851378725019095E-2</v>
      </c>
    </row>
    <row r="11" spans="2:8" s="1" customFormat="1" x14ac:dyDescent="0.25">
      <c r="B11" s="42" t="s">
        <v>26</v>
      </c>
      <c r="C11" s="38">
        <v>3.3796296296296291E-3</v>
      </c>
      <c r="D11" s="39">
        <f t="shared" si="1"/>
        <v>1.720967513791316E-3</v>
      </c>
      <c r="E11" s="38">
        <v>1.3194444444444443E-3</v>
      </c>
      <c r="F11" s="39">
        <f t="shared" si="0"/>
        <v>4.5011252813203281E-3</v>
      </c>
      <c r="G11" s="38">
        <v>4.6990740740740725E-3</v>
      </c>
      <c r="H11" s="43">
        <f t="shared" si="2"/>
        <v>2.0820619592920981E-3</v>
      </c>
    </row>
    <row r="12" spans="2:8" s="1" customFormat="1" x14ac:dyDescent="0.25">
      <c r="B12" s="42" t="s">
        <v>3</v>
      </c>
      <c r="C12" s="38">
        <v>0.19565972222222255</v>
      </c>
      <c r="D12" s="39">
        <f t="shared" si="1"/>
        <v>9.9633410344665232E-2</v>
      </c>
      <c r="E12" s="38">
        <v>5.5358796296296288E-2</v>
      </c>
      <c r="F12" s="39">
        <f t="shared" si="0"/>
        <v>0.18884984403995728</v>
      </c>
      <c r="G12" s="38">
        <v>0.25101851851851892</v>
      </c>
      <c r="H12" s="43">
        <f t="shared" si="2"/>
        <v>0.11122108318504215</v>
      </c>
    </row>
    <row r="13" spans="2:8" s="1" customFormat="1" x14ac:dyDescent="0.25">
      <c r="B13" s="42" t="s">
        <v>7</v>
      </c>
      <c r="C13" s="38">
        <v>5.2997685185185224E-2</v>
      </c>
      <c r="D13" s="39">
        <f t="shared" si="1"/>
        <v>2.6987363854967271E-2</v>
      </c>
      <c r="E13" s="38">
        <v>1.081018518518518E-2</v>
      </c>
      <c r="F13" s="39">
        <f t="shared" si="0"/>
        <v>3.6877640462747233E-2</v>
      </c>
      <c r="G13" s="38">
        <v>6.380787037037039E-2</v>
      </c>
      <c r="H13" s="43">
        <f t="shared" si="2"/>
        <v>2.8271939856101835E-2</v>
      </c>
    </row>
    <row r="14" spans="2:8" s="1" customFormat="1" x14ac:dyDescent="0.25">
      <c r="B14" s="42" t="s">
        <v>2</v>
      </c>
      <c r="C14" s="38">
        <v>1.413194444444444E-2</v>
      </c>
      <c r="D14" s="39">
        <f t="shared" si="1"/>
        <v>7.1962374463671111E-3</v>
      </c>
      <c r="E14" s="38">
        <v>6.5162037037037029E-3</v>
      </c>
      <c r="F14" s="39">
        <f t="shared" si="0"/>
        <v>2.2229241520906533E-2</v>
      </c>
      <c r="G14" s="38">
        <v>2.0648148148148155E-2</v>
      </c>
      <c r="H14" s="43">
        <f t="shared" si="2"/>
        <v>9.1487648654608508E-3</v>
      </c>
    </row>
    <row r="15" spans="2:8" s="1" customFormat="1" x14ac:dyDescent="0.25">
      <c r="B15" s="42" t="s">
        <v>9</v>
      </c>
      <c r="C15" s="38">
        <v>6.4143518518518503E-2</v>
      </c>
      <c r="D15" s="39">
        <f t="shared" si="1"/>
        <v>3.2663020415861208E-2</v>
      </c>
      <c r="E15" s="38">
        <v>8.0324074074074065E-3</v>
      </c>
      <c r="F15" s="39">
        <f t="shared" si="0"/>
        <v>2.740158723891498E-2</v>
      </c>
      <c r="G15" s="38">
        <v>7.2175925925925963E-2</v>
      </c>
      <c r="H15" s="43">
        <f t="shared" si="2"/>
        <v>3.1979651177698361E-2</v>
      </c>
    </row>
    <row r="16" spans="2:8" s="1" customFormat="1" x14ac:dyDescent="0.25">
      <c r="B16" s="42" t="s">
        <v>1</v>
      </c>
      <c r="C16" s="38">
        <v>2.0011574074074074E-2</v>
      </c>
      <c r="D16" s="39">
        <f t="shared" si="1"/>
        <v>1.019024942241502E-2</v>
      </c>
      <c r="E16" s="38">
        <v>7.4189814814814813E-3</v>
      </c>
      <c r="F16" s="39">
        <f t="shared" si="0"/>
        <v>2.5308958818652021E-2</v>
      </c>
      <c r="G16" s="38">
        <v>2.7430555555555552E-2</v>
      </c>
      <c r="H16" s="43">
        <f t="shared" si="2"/>
        <v>1.2153908481581955E-2</v>
      </c>
    </row>
    <row r="17" spans="2:8" s="1" customFormat="1" x14ac:dyDescent="0.25">
      <c r="B17" s="42" t="s">
        <v>27</v>
      </c>
      <c r="C17" s="38">
        <v>8.252314814814813E-3</v>
      </c>
      <c r="D17" s="39">
        <f t="shared" si="1"/>
        <v>4.2022254703192059E-3</v>
      </c>
      <c r="E17" s="38">
        <v>1.4351851851851852E-3</v>
      </c>
      <c r="F17" s="39">
        <f t="shared" si="0"/>
        <v>4.8959608323133402E-3</v>
      </c>
      <c r="G17" s="38">
        <v>9.6874999999999999E-3</v>
      </c>
      <c r="H17" s="43">
        <f t="shared" si="2"/>
        <v>4.2923297042548932E-3</v>
      </c>
    </row>
    <row r="18" spans="2:8" s="1" customFormat="1" x14ac:dyDescent="0.25">
      <c r="B18" s="42" t="s">
        <v>16</v>
      </c>
      <c r="C18" s="38">
        <v>2.1898148148148146E-2</v>
      </c>
      <c r="D18" s="39">
        <f t="shared" si="1"/>
        <v>1.115092649346976E-2</v>
      </c>
      <c r="E18" s="38">
        <v>0</v>
      </c>
      <c r="F18" s="39"/>
      <c r="G18" s="38">
        <v>2.1898148148148146E-2</v>
      </c>
      <c r="H18" s="43">
        <f t="shared" si="2"/>
        <v>9.7026138595582533E-3</v>
      </c>
    </row>
    <row r="19" spans="2:8" s="1" customFormat="1" x14ac:dyDescent="0.25">
      <c r="B19" s="42" t="s">
        <v>4</v>
      </c>
      <c r="C19" s="38">
        <v>0.28122685185185098</v>
      </c>
      <c r="D19" s="39">
        <f t="shared" si="1"/>
        <v>0.14320571455514133</v>
      </c>
      <c r="E19" s="38">
        <v>8.6921296296296312E-3</v>
      </c>
      <c r="F19" s="39">
        <f t="shared" si="0"/>
        <v>2.9652149879575151E-2</v>
      </c>
      <c r="G19" s="38">
        <v>0.28991898148148093</v>
      </c>
      <c r="H19" s="43">
        <f t="shared" si="2"/>
        <v>0.12845706901061008</v>
      </c>
    </row>
    <row r="20" spans="2:8" s="1" customFormat="1" x14ac:dyDescent="0.25">
      <c r="B20" s="42" t="s">
        <v>14</v>
      </c>
      <c r="C20" s="38">
        <v>1.2199074074074074E-2</v>
      </c>
      <c r="D20" s="39">
        <f t="shared" si="1"/>
        <v>6.2119854778631758E-3</v>
      </c>
      <c r="E20" s="38">
        <v>1.6539351851851854E-2</v>
      </c>
      <c r="F20" s="39">
        <f t="shared" si="0"/>
        <v>5.6422000236901318E-2</v>
      </c>
      <c r="G20" s="38">
        <v>2.8738425925925914E-2</v>
      </c>
      <c r="H20" s="43">
        <f t="shared" si="2"/>
        <v>1.2733398632813496E-2</v>
      </c>
    </row>
    <row r="21" spans="2:8" s="1" customFormat="1" x14ac:dyDescent="0.25">
      <c r="B21" s="42" t="s">
        <v>11</v>
      </c>
      <c r="C21" s="38">
        <v>2.0046296296296298E-2</v>
      </c>
      <c r="D21" s="39">
        <f t="shared" si="1"/>
        <v>1.0207930595501917E-2</v>
      </c>
      <c r="E21" s="38">
        <v>8.6689814814814824E-3</v>
      </c>
      <c r="F21" s="39">
        <f t="shared" si="0"/>
        <v>2.9573182769376549E-2</v>
      </c>
      <c r="G21" s="38">
        <v>2.8715277777777791E-2</v>
      </c>
      <c r="H21" s="43">
        <f t="shared" si="2"/>
        <v>1.2723142169959852E-2</v>
      </c>
    </row>
    <row r="22" spans="2:8" s="1" customFormat="1" x14ac:dyDescent="0.25">
      <c r="B22" s="42" t="s">
        <v>15</v>
      </c>
      <c r="C22" s="38">
        <v>1.3321759259259257E-2</v>
      </c>
      <c r="D22" s="39">
        <f t="shared" si="1"/>
        <v>6.7836767410061807E-3</v>
      </c>
      <c r="E22" s="38">
        <v>2.3807870370370385E-2</v>
      </c>
      <c r="F22" s="39">
        <f t="shared" si="0"/>
        <v>8.121767283926247E-2</v>
      </c>
      <c r="G22" s="38">
        <v>3.7129629629629637E-2</v>
      </c>
      <c r="H22" s="43">
        <f t="shared" si="2"/>
        <v>1.645136641726368E-2</v>
      </c>
    </row>
    <row r="23" spans="2:8" s="1" customFormat="1" x14ac:dyDescent="0.25">
      <c r="B23" s="42" t="s">
        <v>71</v>
      </c>
      <c r="C23" s="38">
        <v>2.0636574074074064E-2</v>
      </c>
      <c r="D23" s="39">
        <f t="shared" si="1"/>
        <v>1.0508510537979162E-2</v>
      </c>
      <c r="E23" s="38">
        <v>2.8402777777777784E-2</v>
      </c>
      <c r="F23" s="39">
        <f t="shared" si="0"/>
        <v>9.6892644213684986E-2</v>
      </c>
      <c r="G23" s="38">
        <v>4.9039351851851862E-2</v>
      </c>
      <c r="H23" s="43">
        <f t="shared" si="2"/>
        <v>2.1728316555469519E-2</v>
      </c>
    </row>
    <row r="24" spans="2:8" s="1" customFormat="1" x14ac:dyDescent="0.25">
      <c r="B24" s="42" t="s">
        <v>12</v>
      </c>
      <c r="C24" s="38">
        <v>1.4351851851851852E-2</v>
      </c>
      <c r="D24" s="39">
        <f t="shared" si="1"/>
        <v>7.3082182092507946E-3</v>
      </c>
      <c r="E24" s="38">
        <v>7.3263888888888875E-3</v>
      </c>
      <c r="F24" s="39">
        <f t="shared" si="0"/>
        <v>2.4993090377857609E-2</v>
      </c>
      <c r="G24" s="38">
        <v>2.1678240740740734E-2</v>
      </c>
      <c r="H24" s="43">
        <f t="shared" si="2"/>
        <v>9.6051774624485216E-3</v>
      </c>
    </row>
    <row r="25" spans="2:8" s="1" customFormat="1" x14ac:dyDescent="0.25">
      <c r="B25" s="42" t="s">
        <v>5</v>
      </c>
      <c r="C25" s="38">
        <v>7.3171296296296276E-2</v>
      </c>
      <c r="D25" s="39">
        <f t="shared" si="1"/>
        <v>3.7260125418454443E-2</v>
      </c>
      <c r="E25" s="38">
        <v>0</v>
      </c>
      <c r="F25" s="39">
        <f t="shared" si="0"/>
        <v>0</v>
      </c>
      <c r="G25" s="38">
        <v>7.3171296296296276E-2</v>
      </c>
      <c r="H25" s="43">
        <f t="shared" si="2"/>
        <v>3.242067908040553E-2</v>
      </c>
    </row>
    <row r="26" spans="2:8" s="1" customFormat="1" x14ac:dyDescent="0.25">
      <c r="B26" s="42" t="s">
        <v>6</v>
      </c>
      <c r="C26" s="38">
        <v>0.39689814814814794</v>
      </c>
      <c r="D26" s="39">
        <f t="shared" si="1"/>
        <v>0.20210759583195817</v>
      </c>
      <c r="E26" s="38">
        <v>1.4930555555555554E-3</v>
      </c>
      <c r="F26" s="39">
        <f t="shared" si="0"/>
        <v>5.093378607809845E-3</v>
      </c>
      <c r="G26" s="38">
        <v>0.39839120370370357</v>
      </c>
      <c r="H26" s="43">
        <f t="shared" si="2"/>
        <v>0.17651885394284067</v>
      </c>
    </row>
    <row r="27" spans="2:8" s="1" customFormat="1" x14ac:dyDescent="0.25">
      <c r="B27" s="42" t="s">
        <v>78</v>
      </c>
      <c r="C27" s="38">
        <v>0.42193287037036947</v>
      </c>
      <c r="D27" s="39">
        <f t="shared" si="1"/>
        <v>0.2148557216276106</v>
      </c>
      <c r="E27" s="38">
        <v>0</v>
      </c>
      <c r="F27" s="39">
        <f t="shared" si="0"/>
        <v>0</v>
      </c>
      <c r="G27" s="38">
        <v>0.42193287037036947</v>
      </c>
      <c r="H27" s="43">
        <f t="shared" si="2"/>
        <v>0.18694967666500814</v>
      </c>
    </row>
    <row r="28" spans="2:8" s="1" customFormat="1" x14ac:dyDescent="0.25">
      <c r="B28" s="42" t="s">
        <v>17</v>
      </c>
      <c r="C28" s="38"/>
      <c r="D28" s="39">
        <f t="shared" si="1"/>
        <v>0</v>
      </c>
      <c r="E28" s="38"/>
      <c r="F28" s="39"/>
      <c r="G28" s="38"/>
      <c r="H28" s="43">
        <f>G28/$G$30</f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1.9637962962962949</v>
      </c>
      <c r="D30" s="51">
        <f t="shared" si="3"/>
        <v>0.99999999999999989</v>
      </c>
      <c r="E30" s="50">
        <f t="shared" si="3"/>
        <v>0.29313657407407417</v>
      </c>
      <c r="F30" s="51">
        <f t="shared" si="3"/>
        <v>1.0000000000000002</v>
      </c>
      <c r="G30" s="50">
        <f t="shared" si="3"/>
        <v>2.2569328703703704</v>
      </c>
      <c r="H30" s="49">
        <f t="shared" si="3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 enableFormatConditionsCalculation="0"/>
  <dimension ref="B2:K32"/>
  <sheetViews>
    <sheetView showGridLines="0" showZeros="0" topLeftCell="A1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>
        <v>0</v>
      </c>
      <c r="D7" s="75">
        <v>7.6388888888888878E-3</v>
      </c>
      <c r="E7" s="75"/>
      <c r="F7" s="75"/>
      <c r="G7" s="75">
        <v>0</v>
      </c>
      <c r="H7" s="75">
        <v>0</v>
      </c>
      <c r="I7" s="75">
        <v>0</v>
      </c>
      <c r="J7" s="75">
        <v>0</v>
      </c>
      <c r="K7" s="143">
        <f t="shared" ref="K7:K27" si="0">C7+D7+E7+F7+G7+H7+I7+J7</f>
        <v>7.6388888888888878E-3</v>
      </c>
    </row>
    <row r="8" spans="2:11" x14ac:dyDescent="0.25">
      <c r="B8" s="93" t="s">
        <v>13</v>
      </c>
      <c r="C8" s="75">
        <v>0</v>
      </c>
      <c r="D8" s="75">
        <v>5.2777777777777771E-3</v>
      </c>
      <c r="E8" s="75"/>
      <c r="F8" s="75"/>
      <c r="G8" s="75">
        <v>0</v>
      </c>
      <c r="H8" s="75">
        <v>0</v>
      </c>
      <c r="I8" s="75">
        <v>0</v>
      </c>
      <c r="J8" s="75">
        <v>0</v>
      </c>
      <c r="K8" s="143">
        <f t="shared" si="0"/>
        <v>5.2777777777777771E-3</v>
      </c>
    </row>
    <row r="9" spans="2:11" x14ac:dyDescent="0.25">
      <c r="B9" s="93" t="s">
        <v>0</v>
      </c>
      <c r="C9" s="75">
        <v>0</v>
      </c>
      <c r="D9" s="75">
        <v>1.8969907407407408E-2</v>
      </c>
      <c r="E9" s="75"/>
      <c r="F9" s="75"/>
      <c r="G9" s="75"/>
      <c r="H9" s="75">
        <v>0</v>
      </c>
      <c r="I9" s="75">
        <v>0</v>
      </c>
      <c r="J9" s="75">
        <v>0</v>
      </c>
      <c r="K9" s="143">
        <f t="shared" si="0"/>
        <v>1.8969907407407408E-2</v>
      </c>
    </row>
    <row r="10" spans="2:11" x14ac:dyDescent="0.25">
      <c r="B10" s="93" t="s">
        <v>8</v>
      </c>
      <c r="C10" s="75">
        <v>0</v>
      </c>
      <c r="D10" s="75">
        <v>1.1550925925925926E-2</v>
      </c>
      <c r="E10" s="75"/>
      <c r="F10" s="75">
        <v>7.4305555555555557E-3</v>
      </c>
      <c r="G10" s="75">
        <v>0</v>
      </c>
      <c r="H10" s="75">
        <v>0</v>
      </c>
      <c r="I10" s="75">
        <v>0</v>
      </c>
      <c r="J10" s="75">
        <v>0</v>
      </c>
      <c r="K10" s="143">
        <f t="shared" si="0"/>
        <v>1.8981481481481481E-2</v>
      </c>
    </row>
    <row r="11" spans="2:11" x14ac:dyDescent="0.25">
      <c r="B11" s="93" t="s">
        <v>26</v>
      </c>
      <c r="C11" s="75">
        <v>0</v>
      </c>
      <c r="D11" s="75"/>
      <c r="E11" s="75"/>
      <c r="F11" s="75"/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 x14ac:dyDescent="0.25">
      <c r="B12" s="93" t="s">
        <v>3</v>
      </c>
      <c r="C12" s="75">
        <v>0</v>
      </c>
      <c r="D12" s="75">
        <v>6.5740740740740742E-3</v>
      </c>
      <c r="E12" s="75"/>
      <c r="F12" s="75">
        <v>5.9143518518518521E-3</v>
      </c>
      <c r="G12" s="75">
        <v>0</v>
      </c>
      <c r="H12" s="75">
        <v>0</v>
      </c>
      <c r="I12" s="75">
        <v>0</v>
      </c>
      <c r="J12" s="75">
        <v>0</v>
      </c>
      <c r="K12" s="143">
        <f t="shared" si="0"/>
        <v>1.2488425925925927E-2</v>
      </c>
    </row>
    <row r="13" spans="2:11" x14ac:dyDescent="0.25">
      <c r="B13" s="93" t="s">
        <v>7</v>
      </c>
      <c r="C13" s="75">
        <v>0</v>
      </c>
      <c r="D13" s="75"/>
      <c r="E13" s="75"/>
      <c r="F13" s="75"/>
      <c r="G13" s="75">
        <v>0</v>
      </c>
      <c r="H13" s="75">
        <v>0</v>
      </c>
      <c r="I13" s="75">
        <v>0</v>
      </c>
      <c r="J13" s="75">
        <v>0</v>
      </c>
      <c r="K13" s="143">
        <f t="shared" si="0"/>
        <v>0</v>
      </c>
    </row>
    <row r="14" spans="2:11" x14ac:dyDescent="0.25">
      <c r="B14" s="93" t="s">
        <v>2</v>
      </c>
      <c r="C14" s="75">
        <v>0</v>
      </c>
      <c r="D14" s="75">
        <v>1.3298611111111112E-2</v>
      </c>
      <c r="E14" s="75"/>
      <c r="F14" s="75"/>
      <c r="G14" s="75">
        <v>0</v>
      </c>
      <c r="H14" s="75">
        <v>0</v>
      </c>
      <c r="I14" s="75">
        <v>0</v>
      </c>
      <c r="J14" s="75">
        <v>0</v>
      </c>
      <c r="K14" s="143">
        <f t="shared" si="0"/>
        <v>1.3298611111111112E-2</v>
      </c>
    </row>
    <row r="15" spans="2:11" x14ac:dyDescent="0.25">
      <c r="B15" s="93" t="s">
        <v>9</v>
      </c>
      <c r="C15" s="75">
        <v>0</v>
      </c>
      <c r="D15" s="75">
        <v>8.4375000000000006E-3</v>
      </c>
      <c r="E15" s="75"/>
      <c r="F15" s="75"/>
      <c r="G15" s="75">
        <v>0</v>
      </c>
      <c r="H15" s="75">
        <v>0</v>
      </c>
      <c r="I15" s="75">
        <v>0</v>
      </c>
      <c r="J15" s="75">
        <v>0</v>
      </c>
      <c r="K15" s="143">
        <f t="shared" si="0"/>
        <v>8.4375000000000006E-3</v>
      </c>
    </row>
    <row r="16" spans="2:11" x14ac:dyDescent="0.25">
      <c r="B16" s="93" t="s">
        <v>1</v>
      </c>
      <c r="C16" s="75">
        <v>0</v>
      </c>
      <c r="D16" s="75"/>
      <c r="E16" s="75"/>
      <c r="F16" s="75"/>
      <c r="G16" s="75">
        <v>0</v>
      </c>
      <c r="H16" s="75">
        <v>0</v>
      </c>
      <c r="I16" s="75">
        <v>0</v>
      </c>
      <c r="J16" s="75">
        <v>0</v>
      </c>
      <c r="K16" s="143">
        <f t="shared" si="0"/>
        <v>0</v>
      </c>
    </row>
    <row r="17" spans="2:11" x14ac:dyDescent="0.25">
      <c r="B17" s="93" t="s">
        <v>27</v>
      </c>
      <c r="C17" s="75">
        <v>0</v>
      </c>
      <c r="D17" s="75">
        <v>3.8877314814814816E-2</v>
      </c>
      <c r="E17" s="75"/>
      <c r="F17" s="75">
        <v>6.7708333333333344E-3</v>
      </c>
      <c r="G17" s="75">
        <v>0</v>
      </c>
      <c r="H17" s="75">
        <v>0</v>
      </c>
      <c r="I17" s="75">
        <v>0</v>
      </c>
      <c r="J17" s="75">
        <v>0</v>
      </c>
      <c r="K17" s="143">
        <f t="shared" si="0"/>
        <v>4.5648148148148153E-2</v>
      </c>
    </row>
    <row r="18" spans="2:11" x14ac:dyDescent="0.25">
      <c r="B18" s="93" t="s">
        <v>16</v>
      </c>
      <c r="C18" s="75">
        <v>0</v>
      </c>
      <c r="D18" s="75"/>
      <c r="E18" s="75"/>
      <c r="F18" s="75"/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0</v>
      </c>
    </row>
    <row r="19" spans="2:11" x14ac:dyDescent="0.25">
      <c r="B19" s="93" t="s">
        <v>4</v>
      </c>
      <c r="C19" s="75">
        <v>0</v>
      </c>
      <c r="D19" s="75">
        <v>1.6342592592592589E-2</v>
      </c>
      <c r="E19" s="75"/>
      <c r="F19" s="75"/>
      <c r="G19" s="75">
        <v>0</v>
      </c>
      <c r="H19" s="75">
        <v>0</v>
      </c>
      <c r="I19" s="75">
        <v>0</v>
      </c>
      <c r="J19" s="75">
        <v>0</v>
      </c>
      <c r="K19" s="143">
        <f t="shared" si="0"/>
        <v>1.6342592592592589E-2</v>
      </c>
    </row>
    <row r="20" spans="2:11" x14ac:dyDescent="0.25">
      <c r="B20" s="93" t="s">
        <v>14</v>
      </c>
      <c r="C20" s="75">
        <v>0</v>
      </c>
      <c r="D20" s="75">
        <v>3.2407407407407406E-3</v>
      </c>
      <c r="E20" s="75"/>
      <c r="F20" s="75"/>
      <c r="G20" s="75">
        <v>0</v>
      </c>
      <c r="H20" s="75">
        <v>0</v>
      </c>
      <c r="I20" s="75">
        <v>0</v>
      </c>
      <c r="J20" s="75">
        <v>0</v>
      </c>
      <c r="K20" s="143">
        <f t="shared" si="0"/>
        <v>3.2407407407407406E-3</v>
      </c>
    </row>
    <row r="21" spans="2:11" x14ac:dyDescent="0.25">
      <c r="B21" s="93" t="s">
        <v>11</v>
      </c>
      <c r="C21" s="75">
        <v>0</v>
      </c>
      <c r="D21" s="75">
        <v>0.25115740740740738</v>
      </c>
      <c r="E21" s="75"/>
      <c r="F21" s="75">
        <v>1.1238425925925926E-2</v>
      </c>
      <c r="G21" s="75">
        <v>0</v>
      </c>
      <c r="H21" s="75">
        <v>0</v>
      </c>
      <c r="I21" s="75">
        <v>0</v>
      </c>
      <c r="J21" s="75">
        <v>0</v>
      </c>
      <c r="K21" s="143">
        <f t="shared" si="0"/>
        <v>0.26239583333333333</v>
      </c>
    </row>
    <row r="22" spans="2:11" x14ac:dyDescent="0.25">
      <c r="B22" s="93" t="s">
        <v>15</v>
      </c>
      <c r="C22" s="75">
        <v>0</v>
      </c>
      <c r="D22" s="75">
        <v>4.3807870370370358E-2</v>
      </c>
      <c r="E22" s="75"/>
      <c r="F22" s="75">
        <v>7.0254629629629625E-3</v>
      </c>
      <c r="G22" s="75">
        <v>0</v>
      </c>
      <c r="H22" s="75">
        <v>0</v>
      </c>
      <c r="I22" s="75">
        <v>0</v>
      </c>
      <c r="J22" s="75">
        <v>0</v>
      </c>
      <c r="K22" s="143">
        <f t="shared" si="0"/>
        <v>5.0833333333333321E-2</v>
      </c>
    </row>
    <row r="23" spans="2:11" x14ac:dyDescent="0.25">
      <c r="B23" s="93" t="s">
        <v>71</v>
      </c>
      <c r="C23" s="75">
        <v>0</v>
      </c>
      <c r="D23" s="75">
        <v>0.21512731481481487</v>
      </c>
      <c r="E23" s="75"/>
      <c r="F23" s="75">
        <v>3.0868055555555558E-2</v>
      </c>
      <c r="G23" s="75">
        <v>0</v>
      </c>
      <c r="H23" s="75">
        <v>0</v>
      </c>
      <c r="I23" s="75">
        <v>0</v>
      </c>
      <c r="J23" s="75">
        <v>0</v>
      </c>
      <c r="K23" s="143">
        <f t="shared" si="0"/>
        <v>0.24599537037037042</v>
      </c>
    </row>
    <row r="24" spans="2:11" x14ac:dyDescent="0.25">
      <c r="B24" s="93" t="s">
        <v>12</v>
      </c>
      <c r="C24" s="73">
        <v>0</v>
      </c>
      <c r="D24" s="75">
        <v>0.13171296296296295</v>
      </c>
      <c r="E24" s="75">
        <v>0.13052083333333334</v>
      </c>
      <c r="F24" s="75">
        <v>6.5127314814814818E-2</v>
      </c>
      <c r="G24" s="75">
        <v>0</v>
      </c>
      <c r="H24" s="75">
        <v>0</v>
      </c>
      <c r="I24" s="75">
        <v>0</v>
      </c>
      <c r="J24" s="75">
        <v>0</v>
      </c>
      <c r="K24" s="143">
        <f t="shared" si="0"/>
        <v>0.3273611111111111</v>
      </c>
    </row>
    <row r="25" spans="2:11" x14ac:dyDescent="0.25">
      <c r="B25" s="93" t="s">
        <v>5</v>
      </c>
      <c r="C25" s="75">
        <v>0</v>
      </c>
      <c r="D25" s="75">
        <v>2.8888888888888891E-2</v>
      </c>
      <c r="E25" s="75"/>
      <c r="F25" s="75"/>
      <c r="G25" s="75">
        <v>0</v>
      </c>
      <c r="H25" s="75">
        <v>0</v>
      </c>
      <c r="I25" s="75">
        <v>0</v>
      </c>
      <c r="J25" s="75">
        <v>0</v>
      </c>
      <c r="K25" s="143">
        <f t="shared" si="0"/>
        <v>2.8888888888888891E-2</v>
      </c>
    </row>
    <row r="26" spans="2:11" x14ac:dyDescent="0.25">
      <c r="B26" s="93" t="s">
        <v>6</v>
      </c>
      <c r="C26" s="75">
        <v>0</v>
      </c>
      <c r="D26" s="75"/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>
        <f t="shared" si="0"/>
        <v>0</v>
      </c>
    </row>
    <row r="27" spans="2:11" x14ac:dyDescent="0.25">
      <c r="B27" s="93" t="s">
        <v>78</v>
      </c>
      <c r="C27" s="75">
        <v>0</v>
      </c>
      <c r="D27" s="75">
        <v>0</v>
      </c>
      <c r="E27" s="75">
        <v>0</v>
      </c>
      <c r="F27" s="75"/>
      <c r="G27" s="75">
        <v>0</v>
      </c>
      <c r="H27" s="75">
        <v>0</v>
      </c>
      <c r="I27" s="75">
        <v>0</v>
      </c>
      <c r="J27" s="75">
        <v>0</v>
      </c>
      <c r="K27" s="143">
        <f t="shared" si="0"/>
        <v>0</v>
      </c>
    </row>
    <row r="28" spans="2:11" x14ac:dyDescent="0.2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 x14ac:dyDescent="0.3">
      <c r="B29" s="95"/>
      <c r="C29" s="85"/>
      <c r="D29" s="85"/>
      <c r="E29" s="84"/>
      <c r="F29" s="85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>
        <f>SUM(D7:D28)</f>
        <v>0.80090277777777774</v>
      </c>
      <c r="E30" s="88">
        <f>SUM(E7:E28)</f>
        <v>0.13052083333333334</v>
      </c>
      <c r="F30" s="88">
        <f>SUM(F7:F28)</f>
        <v>0.13437500000000002</v>
      </c>
      <c r="G30" s="88">
        <f>SUM(G7:G28)</f>
        <v>0</v>
      </c>
      <c r="H30" s="88">
        <f>SUM(H7:H28)</f>
        <v>0</v>
      </c>
      <c r="I30" s="88"/>
      <c r="J30" s="88"/>
      <c r="K30" s="146">
        <f>SUM(K7:K28)</f>
        <v>1.0657986111111111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 enableFormatConditionsCalculation="0"/>
  <dimension ref="B2:K32"/>
  <sheetViews>
    <sheetView showGridLines="0" showZeros="0" topLeftCell="A4" zoomScale="109" zoomScaleNormal="109" zoomScaleSheetLayoutView="100" zoomScalePageLayoutView="109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>
        <v>1.7083333333333332E-2</v>
      </c>
      <c r="D7" s="75"/>
      <c r="E7" s="75"/>
      <c r="F7" s="75"/>
      <c r="G7" s="75"/>
      <c r="H7" s="75"/>
      <c r="I7" s="75"/>
      <c r="J7" s="75">
        <v>0</v>
      </c>
      <c r="K7" s="143">
        <f t="shared" ref="K7:K28" si="0">SUM(C7:J7)</f>
        <v>1.7083333333333332E-2</v>
      </c>
    </row>
    <row r="8" spans="2:11" x14ac:dyDescent="0.25">
      <c r="B8" s="93" t="s">
        <v>13</v>
      </c>
      <c r="C8" s="75">
        <v>1.3564814814814814E-2</v>
      </c>
      <c r="D8" s="75"/>
      <c r="E8" s="75"/>
      <c r="F8" s="75"/>
      <c r="G8" s="75"/>
      <c r="H8" s="75"/>
      <c r="I8" s="75"/>
      <c r="J8" s="75">
        <v>0</v>
      </c>
      <c r="K8" s="143">
        <f t="shared" si="0"/>
        <v>1.3564814814814814E-2</v>
      </c>
    </row>
    <row r="9" spans="2:11" x14ac:dyDescent="0.25">
      <c r="B9" s="93" t="s">
        <v>0</v>
      </c>
      <c r="C9" s="75">
        <v>0.1137962962962963</v>
      </c>
      <c r="D9" s="75">
        <v>8.3912037037037028E-3</v>
      </c>
      <c r="E9" s="75">
        <v>1.4710648148148148E-2</v>
      </c>
      <c r="F9" s="75"/>
      <c r="G9" s="75">
        <v>7.9861111111111116E-4</v>
      </c>
      <c r="H9" s="75">
        <v>1.6724537037037041E-2</v>
      </c>
      <c r="I9" s="75"/>
      <c r="J9" s="75">
        <v>0</v>
      </c>
      <c r="K9" s="143">
        <f t="shared" si="0"/>
        <v>0.15442129629629633</v>
      </c>
    </row>
    <row r="10" spans="2:11" x14ac:dyDescent="0.25">
      <c r="B10" s="93" t="s">
        <v>8</v>
      </c>
      <c r="C10" s="75">
        <v>1.5416666666666667E-2</v>
      </c>
      <c r="D10" s="75">
        <v>8.217592592592594E-3</v>
      </c>
      <c r="E10" s="75">
        <v>2.3993055555555556E-2</v>
      </c>
      <c r="F10" s="75"/>
      <c r="G10" s="75"/>
      <c r="H10" s="75">
        <v>1.1793981481481482E-2</v>
      </c>
      <c r="I10" s="75"/>
      <c r="J10" s="75">
        <v>0</v>
      </c>
      <c r="K10" s="143">
        <f t="shared" si="0"/>
        <v>5.9421296296296298E-2</v>
      </c>
    </row>
    <row r="11" spans="2:11" x14ac:dyDescent="0.25">
      <c r="B11" s="93" t="s">
        <v>26</v>
      </c>
      <c r="C11" s="75"/>
      <c r="D11" s="75"/>
      <c r="E11" s="75"/>
      <c r="F11" s="75"/>
      <c r="G11" s="75"/>
      <c r="H11" s="75"/>
      <c r="I11" s="75"/>
      <c r="J11" s="75">
        <v>0</v>
      </c>
      <c r="K11" s="143">
        <f t="shared" si="0"/>
        <v>0</v>
      </c>
    </row>
    <row r="12" spans="2:11" x14ac:dyDescent="0.25">
      <c r="B12" s="93" t="s">
        <v>3</v>
      </c>
      <c r="C12" s="75">
        <v>0.15146990740740734</v>
      </c>
      <c r="D12" s="75"/>
      <c r="E12" s="75">
        <v>8.8541666666666647E-3</v>
      </c>
      <c r="F12" s="75"/>
      <c r="G12" s="75">
        <v>2.5590277777777774E-2</v>
      </c>
      <c r="H12" s="75">
        <v>1.8287037037037036E-2</v>
      </c>
      <c r="I12" s="75">
        <v>5.5787037037037038E-3</v>
      </c>
      <c r="J12" s="75">
        <v>0</v>
      </c>
      <c r="K12" s="143">
        <f t="shared" si="0"/>
        <v>0.20978009259259253</v>
      </c>
    </row>
    <row r="13" spans="2:11" x14ac:dyDescent="0.25">
      <c r="B13" s="93" t="s">
        <v>7</v>
      </c>
      <c r="C13" s="75">
        <v>2.1701388888888885E-2</v>
      </c>
      <c r="D13" s="75">
        <v>6.2615740740740739E-3</v>
      </c>
      <c r="E13" s="75">
        <v>3.0949074074074077E-2</v>
      </c>
      <c r="F13" s="75"/>
      <c r="G13" s="75">
        <v>3.4606481481481485E-3</v>
      </c>
      <c r="H13" s="75">
        <v>5.0925925925925921E-3</v>
      </c>
      <c r="I13" s="75"/>
      <c r="J13" s="75">
        <v>0</v>
      </c>
      <c r="K13" s="143">
        <f t="shared" si="0"/>
        <v>6.7465277777777777E-2</v>
      </c>
    </row>
    <row r="14" spans="2:11" x14ac:dyDescent="0.25">
      <c r="B14" s="93" t="s">
        <v>2</v>
      </c>
      <c r="C14" s="75">
        <v>2.9976851851851848E-3</v>
      </c>
      <c r="D14" s="75"/>
      <c r="E14" s="75">
        <v>7.0486111111111114E-3</v>
      </c>
      <c r="F14" s="75"/>
      <c r="G14" s="75"/>
      <c r="H14" s="75">
        <v>4.8611111111111115E-4</v>
      </c>
      <c r="I14" s="75"/>
      <c r="J14" s="75">
        <v>0</v>
      </c>
      <c r="K14" s="143">
        <f t="shared" si="0"/>
        <v>1.0532407407407407E-2</v>
      </c>
    </row>
    <row r="15" spans="2:11" x14ac:dyDescent="0.25">
      <c r="B15" s="93" t="s">
        <v>9</v>
      </c>
      <c r="C15" s="75">
        <v>1.9826388888888893E-2</v>
      </c>
      <c r="D15" s="75"/>
      <c r="E15" s="75">
        <v>5.185185185185185E-3</v>
      </c>
      <c r="F15" s="75"/>
      <c r="G15" s="75"/>
      <c r="H15" s="75">
        <v>4.7453703703703704E-4</v>
      </c>
      <c r="I15" s="75"/>
      <c r="J15" s="75">
        <v>0</v>
      </c>
      <c r="K15" s="143">
        <f t="shared" si="0"/>
        <v>2.5486111111111116E-2</v>
      </c>
    </row>
    <row r="16" spans="2:11" x14ac:dyDescent="0.25">
      <c r="B16" s="93" t="s">
        <v>1</v>
      </c>
      <c r="C16" s="75"/>
      <c r="D16" s="75"/>
      <c r="E16" s="75">
        <v>2.7777777777777778E-4</v>
      </c>
      <c r="F16" s="75"/>
      <c r="G16" s="75"/>
      <c r="H16" s="75"/>
      <c r="I16" s="75"/>
      <c r="J16" s="75">
        <v>0</v>
      </c>
      <c r="K16" s="143">
        <f t="shared" si="0"/>
        <v>2.7777777777777778E-4</v>
      </c>
    </row>
    <row r="17" spans="2:11" x14ac:dyDescent="0.25">
      <c r="B17" s="93" t="s">
        <v>27</v>
      </c>
      <c r="C17" s="75"/>
      <c r="D17" s="75">
        <v>6.5277777777777782E-3</v>
      </c>
      <c r="E17" s="75">
        <v>7.858796296296296E-3</v>
      </c>
      <c r="F17" s="75"/>
      <c r="G17" s="75"/>
      <c r="H17" s="75">
        <v>6.5046296296296293E-3</v>
      </c>
      <c r="I17" s="75"/>
      <c r="J17" s="75">
        <v>0</v>
      </c>
      <c r="K17" s="143">
        <f t="shared" si="0"/>
        <v>2.0891203703703703E-2</v>
      </c>
    </row>
    <row r="18" spans="2:11" x14ac:dyDescent="0.25">
      <c r="B18" s="93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43">
        <f t="shared" si="0"/>
        <v>0</v>
      </c>
    </row>
    <row r="19" spans="2:11" x14ac:dyDescent="0.25">
      <c r="B19" s="93" t="s">
        <v>4</v>
      </c>
      <c r="C19" s="75">
        <v>3.8310185185185188E-3</v>
      </c>
      <c r="D19" s="75">
        <v>1.804398148148148E-2</v>
      </c>
      <c r="E19" s="75">
        <v>1.9166666666666665E-2</v>
      </c>
      <c r="F19" s="75"/>
      <c r="G19" s="75"/>
      <c r="H19" s="75">
        <v>1.8518518518518518E-4</v>
      </c>
      <c r="I19" s="75"/>
      <c r="J19" s="75">
        <v>0</v>
      </c>
      <c r="K19" s="143">
        <f t="shared" si="0"/>
        <v>4.1226851851851848E-2</v>
      </c>
    </row>
    <row r="20" spans="2:11" x14ac:dyDescent="0.25">
      <c r="B20" s="93" t="s">
        <v>14</v>
      </c>
      <c r="C20" s="75">
        <v>2.1608796296296296E-2</v>
      </c>
      <c r="D20" s="75">
        <v>5.0462962962962961E-3</v>
      </c>
      <c r="E20" s="75">
        <v>1.2037037037037037E-2</v>
      </c>
      <c r="F20" s="75">
        <v>1.7094907407407406E-2</v>
      </c>
      <c r="G20" s="75">
        <v>6.6203703703703702E-3</v>
      </c>
      <c r="H20" s="75">
        <v>5.9027777777777789E-4</v>
      </c>
      <c r="I20" s="75"/>
      <c r="J20" s="75">
        <v>0</v>
      </c>
      <c r="K20" s="143">
        <f t="shared" si="0"/>
        <v>6.2997685185185184E-2</v>
      </c>
    </row>
    <row r="21" spans="2:11" x14ac:dyDescent="0.25">
      <c r="B21" s="93" t="s">
        <v>11</v>
      </c>
      <c r="C21" s="75"/>
      <c r="D21" s="75">
        <v>6.7245370370370384E-3</v>
      </c>
      <c r="E21" s="75"/>
      <c r="F21" s="75"/>
      <c r="G21" s="75">
        <v>1.6087962962962963E-3</v>
      </c>
      <c r="H21" s="75">
        <v>4.2129629629629626E-3</v>
      </c>
      <c r="I21" s="75"/>
      <c r="J21" s="75">
        <v>0</v>
      </c>
      <c r="K21" s="143">
        <f t="shared" si="0"/>
        <v>1.2546296296296298E-2</v>
      </c>
    </row>
    <row r="22" spans="2:11" x14ac:dyDescent="0.25">
      <c r="B22" s="93" t="s">
        <v>15</v>
      </c>
      <c r="C22" s="75"/>
      <c r="D22" s="75">
        <v>3.3101851851851851E-3</v>
      </c>
      <c r="E22" s="75">
        <v>4.502314814814814E-3</v>
      </c>
      <c r="F22" s="75"/>
      <c r="G22" s="75"/>
      <c r="H22" s="75">
        <v>2.1874999999999995E-2</v>
      </c>
      <c r="I22" s="75"/>
      <c r="J22" s="75">
        <v>0</v>
      </c>
      <c r="K22" s="143">
        <f t="shared" si="0"/>
        <v>2.9687499999999995E-2</v>
      </c>
    </row>
    <row r="23" spans="2:11" x14ac:dyDescent="0.25">
      <c r="B23" s="93" t="s">
        <v>71</v>
      </c>
      <c r="C23" s="75">
        <v>3.875E-2</v>
      </c>
      <c r="D23" s="75"/>
      <c r="E23" s="75">
        <v>1.9143518518518518E-2</v>
      </c>
      <c r="F23" s="75">
        <v>2.1296296296296298E-3</v>
      </c>
      <c r="G23" s="75">
        <v>3.3449074074074076E-3</v>
      </c>
      <c r="H23" s="75">
        <v>3.3587962962962965E-2</v>
      </c>
      <c r="I23" s="75">
        <v>0</v>
      </c>
      <c r="J23" s="75">
        <v>0</v>
      </c>
      <c r="K23" s="143">
        <f t="shared" si="0"/>
        <v>9.6956018518518511E-2</v>
      </c>
    </row>
    <row r="24" spans="2:11" x14ac:dyDescent="0.25">
      <c r="B24" s="93" t="s">
        <v>12</v>
      </c>
      <c r="C24" s="75"/>
      <c r="D24" s="75"/>
      <c r="E24" s="75">
        <v>3.6342592592592594E-3</v>
      </c>
      <c r="F24" s="75"/>
      <c r="G24" s="75">
        <v>4.9768518518518521E-4</v>
      </c>
      <c r="H24" s="75">
        <v>2.0833333333333335E-4</v>
      </c>
      <c r="I24" s="75">
        <v>0</v>
      </c>
      <c r="J24" s="75">
        <v>0</v>
      </c>
      <c r="K24" s="143">
        <f t="shared" si="0"/>
        <v>4.340277777777778E-3</v>
      </c>
    </row>
    <row r="25" spans="2:11" x14ac:dyDescent="0.25">
      <c r="B25" s="93" t="s">
        <v>5</v>
      </c>
      <c r="C25" s="75">
        <v>5.2083333333333333E-4</v>
      </c>
      <c r="D25" s="75"/>
      <c r="E25" s="75">
        <v>3.7037037037037035E-4</v>
      </c>
      <c r="F25" s="75"/>
      <c r="G25" s="75">
        <v>4.3981481481481484E-3</v>
      </c>
      <c r="H25" s="75">
        <v>5.7870370370370367E-4</v>
      </c>
      <c r="I25" s="75">
        <v>0</v>
      </c>
      <c r="J25" s="75">
        <v>0</v>
      </c>
      <c r="K25" s="143">
        <f t="shared" si="0"/>
        <v>5.868055555555556E-3</v>
      </c>
    </row>
    <row r="26" spans="2:11" x14ac:dyDescent="0.25">
      <c r="B26" s="93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43">
        <f t="shared" si="0"/>
        <v>0</v>
      </c>
    </row>
    <row r="27" spans="2:11" x14ac:dyDescent="0.25">
      <c r="B27" s="93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43">
        <f t="shared" si="0"/>
        <v>0</v>
      </c>
    </row>
    <row r="28" spans="2:11" x14ac:dyDescent="0.25">
      <c r="B28" s="93" t="s">
        <v>17</v>
      </c>
      <c r="C28" s="75"/>
      <c r="D28" s="75"/>
      <c r="E28" s="75"/>
      <c r="F28" s="75"/>
      <c r="G28" s="75">
        <v>2.5925925925925925E-3</v>
      </c>
      <c r="H28" s="75"/>
      <c r="I28" s="75">
        <v>0</v>
      </c>
      <c r="J28" s="75">
        <v>0</v>
      </c>
      <c r="K28" s="143">
        <f t="shared" si="0"/>
        <v>2.5925925925925925E-3</v>
      </c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0.42056712962962955</v>
      </c>
      <c r="D30" s="88">
        <f t="shared" ref="D30:J30" si="1">SUM(D7:D28)</f>
        <v>6.2523148148148147E-2</v>
      </c>
      <c r="E30" s="88">
        <f t="shared" si="1"/>
        <v>0.1577314814814815</v>
      </c>
      <c r="F30" s="88">
        <f t="shared" si="1"/>
        <v>1.9224537037037037E-2</v>
      </c>
      <c r="G30" s="88">
        <f t="shared" si="1"/>
        <v>4.8912037037037039E-2</v>
      </c>
      <c r="H30" s="88">
        <f t="shared" si="1"/>
        <v>0.12060185185185186</v>
      </c>
      <c r="I30" s="88">
        <f t="shared" si="1"/>
        <v>5.5787037037037038E-3</v>
      </c>
      <c r="J30" s="88">
        <f t="shared" si="1"/>
        <v>0</v>
      </c>
      <c r="K30" s="146">
        <f>SUM(K7:K28)</f>
        <v>0.83513888888888899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2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2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 x14ac:dyDescent="0.2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 x14ac:dyDescent="0.2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 x14ac:dyDescent="0.25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 x14ac:dyDescent="0.25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 x14ac:dyDescent="0.25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 x14ac:dyDescent="0.2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 x14ac:dyDescent="0.2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 x14ac:dyDescent="0.25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 x14ac:dyDescent="0.2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 x14ac:dyDescent="0.25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 x14ac:dyDescent="0.25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 x14ac:dyDescent="0.25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 x14ac:dyDescent="0.25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 x14ac:dyDescent="0.25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 x14ac:dyDescent="0.2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 x14ac:dyDescent="0.25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 x14ac:dyDescent="0.2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 x14ac:dyDescent="0.2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 x14ac:dyDescent="0.2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88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2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2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 x14ac:dyDescent="0.2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 x14ac:dyDescent="0.2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 x14ac:dyDescent="0.25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 x14ac:dyDescent="0.25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 x14ac:dyDescent="0.25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 x14ac:dyDescent="0.2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 x14ac:dyDescent="0.2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 x14ac:dyDescent="0.25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 x14ac:dyDescent="0.2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 x14ac:dyDescent="0.25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 x14ac:dyDescent="0.25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 x14ac:dyDescent="0.25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 x14ac:dyDescent="0.25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 x14ac:dyDescent="0.25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 x14ac:dyDescent="0.2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 x14ac:dyDescent="0.25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 x14ac:dyDescent="0.2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 x14ac:dyDescent="0.2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 x14ac:dyDescent="0.2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2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2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 x14ac:dyDescent="0.2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 x14ac:dyDescent="0.2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 x14ac:dyDescent="0.25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 x14ac:dyDescent="0.25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 x14ac:dyDescent="0.25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 x14ac:dyDescent="0.2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 x14ac:dyDescent="0.2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 x14ac:dyDescent="0.25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 x14ac:dyDescent="0.2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 x14ac:dyDescent="0.25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 x14ac:dyDescent="0.25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 x14ac:dyDescent="0.25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 x14ac:dyDescent="0.25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 x14ac:dyDescent="0.25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 x14ac:dyDescent="0.2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 x14ac:dyDescent="0.25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 x14ac:dyDescent="0.2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 x14ac:dyDescent="0.2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 x14ac:dyDescent="0.2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123"/>
      <c r="D30" s="123"/>
      <c r="E30" s="88"/>
      <c r="F30" s="88"/>
      <c r="G30" s="88"/>
      <c r="H30" s="88"/>
      <c r="I30" s="88"/>
      <c r="J30" s="88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>
        <v>0</v>
      </c>
      <c r="E7" s="74"/>
      <c r="F7" s="75"/>
      <c r="G7" s="75"/>
      <c r="H7" s="75"/>
      <c r="I7" s="75">
        <v>0</v>
      </c>
      <c r="J7" s="75">
        <v>0</v>
      </c>
      <c r="K7" s="143"/>
    </row>
    <row r="8" spans="2:11" x14ac:dyDescent="0.25">
      <c r="B8" s="93" t="s">
        <v>13</v>
      </c>
      <c r="C8" s="75"/>
      <c r="D8" s="75">
        <v>0</v>
      </c>
      <c r="E8" s="75"/>
      <c r="F8" s="75"/>
      <c r="G8" s="75"/>
      <c r="H8" s="75"/>
      <c r="I8" s="75">
        <v>0</v>
      </c>
      <c r="J8" s="75">
        <v>0</v>
      </c>
      <c r="K8" s="143">
        <f t="shared" ref="K8:K26" si="0">SUM(C8:J8)</f>
        <v>0</v>
      </c>
    </row>
    <row r="9" spans="2:11" x14ac:dyDescent="0.25">
      <c r="B9" s="93" t="s">
        <v>0</v>
      </c>
      <c r="C9" s="75">
        <v>7.7546296296296282E-4</v>
      </c>
      <c r="D9" s="75">
        <v>0</v>
      </c>
      <c r="E9" s="75"/>
      <c r="F9" s="75"/>
      <c r="G9" s="75"/>
      <c r="H9" s="75"/>
      <c r="I9" s="75">
        <v>0</v>
      </c>
      <c r="J9" s="75">
        <v>0</v>
      </c>
      <c r="K9" s="143">
        <f t="shared" si="0"/>
        <v>7.7546296296296282E-4</v>
      </c>
    </row>
    <row r="10" spans="2:11" x14ac:dyDescent="0.25">
      <c r="B10" s="93" t="s">
        <v>8</v>
      </c>
      <c r="C10" s="75">
        <v>1.0648148148148147E-3</v>
      </c>
      <c r="D10" s="75">
        <v>0</v>
      </c>
      <c r="E10" s="75"/>
      <c r="F10" s="75"/>
      <c r="G10" s="75"/>
      <c r="H10" s="75"/>
      <c r="I10" s="75">
        <v>0</v>
      </c>
      <c r="J10" s="75">
        <v>0</v>
      </c>
      <c r="K10" s="143">
        <f t="shared" si="0"/>
        <v>1.0648148148148147E-3</v>
      </c>
    </row>
    <row r="11" spans="2:11" x14ac:dyDescent="0.25">
      <c r="B11" s="93" t="s">
        <v>26</v>
      </c>
      <c r="C11" s="75"/>
      <c r="D11" s="75">
        <v>0</v>
      </c>
      <c r="E11" s="75"/>
      <c r="F11" s="75"/>
      <c r="G11" s="75"/>
      <c r="H11" s="75"/>
      <c r="I11" s="75">
        <v>0</v>
      </c>
      <c r="J11" s="75">
        <v>0</v>
      </c>
      <c r="K11" s="143">
        <f t="shared" si="0"/>
        <v>0</v>
      </c>
    </row>
    <row r="12" spans="2:11" x14ac:dyDescent="0.25">
      <c r="B12" s="93" t="s">
        <v>3</v>
      </c>
      <c r="C12" s="75"/>
      <c r="D12" s="75">
        <v>0</v>
      </c>
      <c r="E12" s="75"/>
      <c r="F12" s="75"/>
      <c r="G12" s="75"/>
      <c r="H12" s="75"/>
      <c r="I12" s="75">
        <v>0</v>
      </c>
      <c r="J12" s="75">
        <v>0</v>
      </c>
      <c r="K12" s="143">
        <f t="shared" si="0"/>
        <v>0</v>
      </c>
    </row>
    <row r="13" spans="2:11" x14ac:dyDescent="0.25">
      <c r="B13" s="93" t="s">
        <v>7</v>
      </c>
      <c r="C13" s="75">
        <v>4.2129629629629626E-3</v>
      </c>
      <c r="D13" s="75">
        <v>0</v>
      </c>
      <c r="E13" s="75"/>
      <c r="F13" s="75"/>
      <c r="G13" s="75"/>
      <c r="H13" s="75"/>
      <c r="I13" s="75">
        <v>0</v>
      </c>
      <c r="J13" s="75"/>
      <c r="K13" s="143">
        <f t="shared" si="0"/>
        <v>4.2129629629629626E-3</v>
      </c>
    </row>
    <row r="14" spans="2:11" x14ac:dyDescent="0.25">
      <c r="B14" s="93" t="s">
        <v>2</v>
      </c>
      <c r="C14" s="75">
        <v>4.7453703703703704E-4</v>
      </c>
      <c r="D14" s="75">
        <v>0</v>
      </c>
      <c r="E14" s="75"/>
      <c r="F14" s="75"/>
      <c r="G14" s="75"/>
      <c r="H14" s="75"/>
      <c r="I14" s="75">
        <v>0</v>
      </c>
      <c r="J14" s="75"/>
      <c r="K14" s="143">
        <f t="shared" si="0"/>
        <v>4.7453703703703704E-4</v>
      </c>
    </row>
    <row r="15" spans="2:11" x14ac:dyDescent="0.25">
      <c r="B15" s="93" t="s">
        <v>9</v>
      </c>
      <c r="C15" s="75"/>
      <c r="D15" s="75">
        <v>0</v>
      </c>
      <c r="E15" s="75"/>
      <c r="F15" s="75"/>
      <c r="G15" s="75"/>
      <c r="H15" s="75"/>
      <c r="I15" s="75">
        <v>0</v>
      </c>
      <c r="J15" s="75"/>
      <c r="K15" s="143"/>
    </row>
    <row r="16" spans="2:11" x14ac:dyDescent="0.25">
      <c r="B16" s="93" t="s">
        <v>1</v>
      </c>
      <c r="C16" s="75">
        <v>2.8935185185185189E-4</v>
      </c>
      <c r="D16" s="75">
        <v>0</v>
      </c>
      <c r="E16" s="75"/>
      <c r="F16" s="75"/>
      <c r="G16" s="75"/>
      <c r="H16" s="75"/>
      <c r="I16" s="75">
        <v>0</v>
      </c>
      <c r="J16" s="75"/>
      <c r="K16" s="143">
        <f t="shared" si="0"/>
        <v>2.8935185185185189E-4</v>
      </c>
    </row>
    <row r="17" spans="2:11" x14ac:dyDescent="0.25">
      <c r="B17" s="93" t="s">
        <v>27</v>
      </c>
      <c r="C17" s="75">
        <v>3.6342592592592594E-3</v>
      </c>
      <c r="D17" s="75">
        <v>0</v>
      </c>
      <c r="E17" s="75"/>
      <c r="F17" s="75"/>
      <c r="G17" s="75"/>
      <c r="H17" s="75"/>
      <c r="I17" s="75">
        <v>0</v>
      </c>
      <c r="J17" s="75"/>
      <c r="K17" s="143">
        <f t="shared" si="0"/>
        <v>3.6342592592592594E-3</v>
      </c>
    </row>
    <row r="18" spans="2:11" x14ac:dyDescent="0.25">
      <c r="B18" s="93" t="s">
        <v>16</v>
      </c>
      <c r="C18" s="75"/>
      <c r="D18" s="75">
        <v>0</v>
      </c>
      <c r="E18" s="75"/>
      <c r="F18" s="75"/>
      <c r="G18" s="75"/>
      <c r="H18" s="75"/>
      <c r="I18" s="75">
        <v>0</v>
      </c>
      <c r="J18" s="75"/>
      <c r="K18" s="143">
        <f t="shared" si="0"/>
        <v>0</v>
      </c>
    </row>
    <row r="19" spans="2:11" x14ac:dyDescent="0.25">
      <c r="B19" s="93" t="s">
        <v>4</v>
      </c>
      <c r="C19" s="75">
        <v>2.8587962962962963E-3</v>
      </c>
      <c r="D19" s="75">
        <v>0</v>
      </c>
      <c r="E19" s="75"/>
      <c r="F19" s="75"/>
      <c r="G19" s="75"/>
      <c r="H19" s="75"/>
      <c r="I19" s="75">
        <v>0</v>
      </c>
      <c r="J19" s="75"/>
      <c r="K19" s="143">
        <f t="shared" si="0"/>
        <v>2.8587962962962963E-3</v>
      </c>
    </row>
    <row r="20" spans="2:11" x14ac:dyDescent="0.25">
      <c r="B20" s="93" t="s">
        <v>14</v>
      </c>
      <c r="C20" s="75"/>
      <c r="D20" s="75">
        <v>0</v>
      </c>
      <c r="E20" s="75"/>
      <c r="F20" s="75"/>
      <c r="G20" s="75"/>
      <c r="H20" s="75"/>
      <c r="I20" s="75">
        <v>0</v>
      </c>
      <c r="J20" s="75"/>
      <c r="K20" s="143">
        <f t="shared" si="0"/>
        <v>0</v>
      </c>
    </row>
    <row r="21" spans="2:11" x14ac:dyDescent="0.25">
      <c r="B21" s="93" t="s">
        <v>11</v>
      </c>
      <c r="C21" s="75"/>
      <c r="D21" s="75">
        <v>0</v>
      </c>
      <c r="E21" s="75"/>
      <c r="F21" s="75"/>
      <c r="G21" s="75"/>
      <c r="H21" s="75"/>
      <c r="I21" s="75">
        <v>0</v>
      </c>
      <c r="J21" s="75"/>
      <c r="K21" s="143">
        <f t="shared" si="0"/>
        <v>0</v>
      </c>
    </row>
    <row r="22" spans="2:11" x14ac:dyDescent="0.25">
      <c r="B22" s="93" t="s">
        <v>15</v>
      </c>
      <c r="C22" s="75">
        <v>1.2962962962962963E-3</v>
      </c>
      <c r="D22" s="75">
        <v>0</v>
      </c>
      <c r="E22" s="75"/>
      <c r="F22" s="75"/>
      <c r="G22" s="75"/>
      <c r="H22" s="75"/>
      <c r="I22" s="75">
        <v>0</v>
      </c>
      <c r="J22" s="75"/>
      <c r="K22" s="143">
        <f t="shared" si="0"/>
        <v>1.2962962962962963E-3</v>
      </c>
    </row>
    <row r="23" spans="2:11" x14ac:dyDescent="0.25">
      <c r="B23" s="93" t="s">
        <v>71</v>
      </c>
      <c r="C23" s="75">
        <v>2.3379629629629627E-3</v>
      </c>
      <c r="D23" s="75">
        <v>0</v>
      </c>
      <c r="E23" s="75"/>
      <c r="F23" s="75"/>
      <c r="G23" s="75"/>
      <c r="H23" s="75"/>
      <c r="I23" s="75">
        <v>0</v>
      </c>
      <c r="J23" s="75"/>
      <c r="K23" s="143">
        <f t="shared" si="0"/>
        <v>2.3379629629629627E-3</v>
      </c>
    </row>
    <row r="24" spans="2:11" x14ac:dyDescent="0.25">
      <c r="B24" s="93" t="s">
        <v>12</v>
      </c>
      <c r="C24" s="75">
        <v>3.506944444444444E-3</v>
      </c>
      <c r="D24" s="75">
        <v>0</v>
      </c>
      <c r="E24" s="75"/>
      <c r="F24" s="75"/>
      <c r="G24" s="75"/>
      <c r="H24" s="75"/>
      <c r="I24" s="75">
        <v>0</v>
      </c>
      <c r="J24" s="75"/>
      <c r="K24" s="143">
        <f t="shared" si="0"/>
        <v>3.506944444444444E-3</v>
      </c>
    </row>
    <row r="25" spans="2:11" x14ac:dyDescent="0.25">
      <c r="B25" s="93" t="s">
        <v>5</v>
      </c>
      <c r="C25" s="75"/>
      <c r="D25" s="75">
        <v>0</v>
      </c>
      <c r="E25" s="75"/>
      <c r="F25" s="75"/>
      <c r="G25" s="75"/>
      <c r="H25" s="75"/>
      <c r="I25" s="75">
        <v>0</v>
      </c>
      <c r="J25" s="75"/>
      <c r="K25" s="143">
        <f t="shared" si="0"/>
        <v>0</v>
      </c>
    </row>
    <row r="26" spans="2:11" x14ac:dyDescent="0.25">
      <c r="B26" s="93" t="s">
        <v>6</v>
      </c>
      <c r="C26" s="75"/>
      <c r="D26" s="75">
        <v>0</v>
      </c>
      <c r="E26" s="75"/>
      <c r="F26" s="75"/>
      <c r="G26" s="75"/>
      <c r="H26" s="75"/>
      <c r="I26" s="75">
        <v>0</v>
      </c>
      <c r="J26" s="75"/>
      <c r="K26" s="143">
        <f t="shared" si="0"/>
        <v>0</v>
      </c>
    </row>
    <row r="27" spans="2:11" x14ac:dyDescent="0.25">
      <c r="B27" s="93" t="s">
        <v>78</v>
      </c>
      <c r="C27" s="75"/>
      <c r="D27" s="75">
        <v>0</v>
      </c>
      <c r="E27" s="75"/>
      <c r="F27" s="75"/>
      <c r="G27" s="75"/>
      <c r="H27" s="75"/>
      <c r="I27" s="75">
        <v>0</v>
      </c>
      <c r="J27" s="75"/>
      <c r="K27" s="143"/>
    </row>
    <row r="28" spans="2:11" x14ac:dyDescent="0.25">
      <c r="B28" s="93" t="s">
        <v>17</v>
      </c>
      <c r="C28" s="75"/>
      <c r="D28" s="75">
        <v>0</v>
      </c>
      <c r="E28" s="75"/>
      <c r="F28" s="75"/>
      <c r="G28" s="75"/>
      <c r="H28" s="75"/>
      <c r="I28" s="75">
        <v>0</v>
      </c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2.0451388888888887E-2</v>
      </c>
      <c r="D30" s="88"/>
      <c r="E30" s="88">
        <f>SUM(E7:E28)</f>
        <v>0</v>
      </c>
      <c r="F30" s="88">
        <f>SUM(F7:F28)</f>
        <v>0</v>
      </c>
      <c r="G30" s="88">
        <f>SUM(G7:G28)</f>
        <v>0</v>
      </c>
      <c r="H30" s="88">
        <f>SUM(H7:H28)</f>
        <v>0</v>
      </c>
      <c r="I30" s="88"/>
      <c r="J30" s="88">
        <f>SUM(J7:J28)</f>
        <v>0</v>
      </c>
      <c r="K30" s="146">
        <f>SUM(K7:K28)</f>
        <v>2.0451388888888887E-2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8"/>
      <c r="D32" s="208"/>
      <c r="E32" s="208"/>
      <c r="F32" s="208"/>
      <c r="G32" s="208"/>
      <c r="H32" s="208"/>
      <c r="I32" s="208"/>
      <c r="J32" s="208"/>
      <c r="K32" s="209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2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2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 x14ac:dyDescent="0.2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 x14ac:dyDescent="0.2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 x14ac:dyDescent="0.25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 x14ac:dyDescent="0.25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 x14ac:dyDescent="0.25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 x14ac:dyDescent="0.2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 x14ac:dyDescent="0.2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 x14ac:dyDescent="0.25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 x14ac:dyDescent="0.2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 x14ac:dyDescent="0.25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 x14ac:dyDescent="0.25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 x14ac:dyDescent="0.25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 x14ac:dyDescent="0.25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 x14ac:dyDescent="0.25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 x14ac:dyDescent="0.2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 x14ac:dyDescent="0.25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 x14ac:dyDescent="0.2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 x14ac:dyDescent="0.2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 x14ac:dyDescent="0.2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2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2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 x14ac:dyDescent="0.2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>
        <f t="shared" ref="K10:K11" si="0">SUM(C10:J10)</f>
        <v>0</v>
      </c>
    </row>
    <row r="11" spans="2:11" x14ac:dyDescent="0.2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 x14ac:dyDescent="0.25">
      <c r="B12" s="93" t="s">
        <v>3</v>
      </c>
      <c r="C12" s="75">
        <v>0</v>
      </c>
      <c r="D12" s="75">
        <v>0</v>
      </c>
      <c r="E12" s="75"/>
      <c r="F12" s="75"/>
      <c r="G12" s="75"/>
      <c r="H12" s="75"/>
      <c r="I12" s="75"/>
      <c r="J12" s="75"/>
      <c r="K12" s="143"/>
    </row>
    <row r="13" spans="2:11" x14ac:dyDescent="0.25">
      <c r="B13" s="93" t="s">
        <v>7</v>
      </c>
      <c r="C13" s="75">
        <v>0</v>
      </c>
      <c r="D13" s="75">
        <v>0</v>
      </c>
      <c r="E13" s="75"/>
      <c r="F13" s="75"/>
      <c r="G13" s="75"/>
      <c r="H13" s="75"/>
      <c r="I13" s="75"/>
      <c r="J13" s="75"/>
      <c r="K13" s="143"/>
    </row>
    <row r="14" spans="2:11" x14ac:dyDescent="0.25">
      <c r="B14" s="93" t="s">
        <v>2</v>
      </c>
      <c r="C14" s="75">
        <v>0</v>
      </c>
      <c r="D14" s="75">
        <v>0</v>
      </c>
      <c r="E14" s="75"/>
      <c r="F14" s="75"/>
      <c r="G14" s="75"/>
      <c r="H14" s="75"/>
      <c r="I14" s="75"/>
      <c r="J14" s="75"/>
      <c r="K14" s="143"/>
    </row>
    <row r="15" spans="2:11" x14ac:dyDescent="0.25">
      <c r="B15" s="93" t="s">
        <v>9</v>
      </c>
      <c r="C15" s="75">
        <v>0</v>
      </c>
      <c r="D15" s="75">
        <v>0</v>
      </c>
      <c r="E15" s="75"/>
      <c r="F15" s="75"/>
      <c r="G15" s="75"/>
      <c r="H15" s="75"/>
      <c r="I15" s="75"/>
      <c r="J15" s="75"/>
      <c r="K15" s="143"/>
    </row>
    <row r="16" spans="2:11" x14ac:dyDescent="0.25">
      <c r="B16" s="93" t="s">
        <v>1</v>
      </c>
      <c r="C16" s="75">
        <v>0</v>
      </c>
      <c r="D16" s="75">
        <v>0</v>
      </c>
      <c r="E16" s="75"/>
      <c r="F16" s="75"/>
      <c r="G16" s="75"/>
      <c r="H16" s="75"/>
      <c r="I16" s="75"/>
      <c r="J16" s="75"/>
      <c r="K16" s="143"/>
    </row>
    <row r="17" spans="2:11" x14ac:dyDescent="0.25">
      <c r="B17" s="93" t="s">
        <v>27</v>
      </c>
      <c r="C17" s="75">
        <v>0</v>
      </c>
      <c r="D17" s="75">
        <v>0</v>
      </c>
      <c r="E17" s="75"/>
      <c r="F17" s="75"/>
      <c r="G17" s="75"/>
      <c r="H17" s="75"/>
      <c r="I17" s="75"/>
      <c r="J17" s="75"/>
      <c r="K17" s="143"/>
    </row>
    <row r="18" spans="2:11" x14ac:dyDescent="0.25">
      <c r="B18" s="93" t="s">
        <v>16</v>
      </c>
      <c r="C18" s="75">
        <v>0</v>
      </c>
      <c r="D18" s="75">
        <v>0</v>
      </c>
      <c r="E18" s="75"/>
      <c r="F18" s="75"/>
      <c r="G18" s="75"/>
      <c r="H18" s="75"/>
      <c r="I18" s="75"/>
      <c r="J18" s="75"/>
      <c r="K18" s="143"/>
    </row>
    <row r="19" spans="2:11" x14ac:dyDescent="0.25">
      <c r="B19" s="93" t="s">
        <v>4</v>
      </c>
      <c r="C19" s="75">
        <v>0</v>
      </c>
      <c r="D19" s="75">
        <v>0</v>
      </c>
      <c r="E19" s="75"/>
      <c r="F19" s="75"/>
      <c r="G19" s="75"/>
      <c r="H19" s="75"/>
      <c r="I19" s="75"/>
      <c r="J19" s="75"/>
      <c r="K19" s="143"/>
    </row>
    <row r="20" spans="2:11" x14ac:dyDescent="0.25">
      <c r="B20" s="93" t="s">
        <v>14</v>
      </c>
      <c r="C20" s="75">
        <v>0</v>
      </c>
      <c r="D20" s="75">
        <v>0</v>
      </c>
      <c r="E20" s="75"/>
      <c r="F20" s="75"/>
      <c r="G20" s="75"/>
      <c r="H20" s="75"/>
      <c r="I20" s="75"/>
      <c r="J20" s="75"/>
      <c r="K20" s="143"/>
    </row>
    <row r="21" spans="2:11" x14ac:dyDescent="0.25">
      <c r="B21" s="93" t="s">
        <v>11</v>
      </c>
      <c r="C21" s="75">
        <v>0</v>
      </c>
      <c r="D21" s="75">
        <v>0</v>
      </c>
      <c r="E21" s="75"/>
      <c r="F21" s="75"/>
      <c r="G21" s="75"/>
      <c r="H21" s="75"/>
      <c r="I21" s="75"/>
      <c r="J21" s="75"/>
      <c r="K21" s="143"/>
    </row>
    <row r="22" spans="2:11" x14ac:dyDescent="0.25">
      <c r="B22" s="93" t="s">
        <v>15</v>
      </c>
      <c r="C22" s="75">
        <v>0</v>
      </c>
      <c r="D22" s="75">
        <v>0</v>
      </c>
      <c r="E22" s="75"/>
      <c r="F22" s="75"/>
      <c r="G22" s="75"/>
      <c r="H22" s="75"/>
      <c r="I22" s="75"/>
      <c r="J22" s="75"/>
      <c r="K22" s="143"/>
    </row>
    <row r="23" spans="2:11" x14ac:dyDescent="0.25">
      <c r="B23" s="93" t="s">
        <v>71</v>
      </c>
      <c r="C23" s="75">
        <v>0</v>
      </c>
      <c r="D23" s="75">
        <v>0</v>
      </c>
      <c r="E23" s="75"/>
      <c r="F23" s="75"/>
      <c r="G23" s="75"/>
      <c r="H23" s="75"/>
      <c r="I23" s="75"/>
      <c r="J23" s="75"/>
      <c r="K23" s="143"/>
    </row>
    <row r="24" spans="2:11" x14ac:dyDescent="0.25">
      <c r="B24" s="93" t="s">
        <v>12</v>
      </c>
      <c r="C24" s="75">
        <v>0</v>
      </c>
      <c r="D24" s="75">
        <v>0</v>
      </c>
      <c r="E24" s="75"/>
      <c r="F24" s="75"/>
      <c r="G24" s="75"/>
      <c r="H24" s="75"/>
      <c r="I24" s="75"/>
      <c r="J24" s="75"/>
      <c r="K24" s="143"/>
    </row>
    <row r="25" spans="2:11" x14ac:dyDescent="0.25">
      <c r="B25" s="93" t="s">
        <v>5</v>
      </c>
      <c r="C25" s="75">
        <v>0</v>
      </c>
      <c r="D25" s="75">
        <v>0</v>
      </c>
      <c r="E25" s="75"/>
      <c r="F25" s="75"/>
      <c r="G25" s="75"/>
      <c r="H25" s="75"/>
      <c r="I25" s="75"/>
      <c r="J25" s="75"/>
      <c r="K25" s="143"/>
    </row>
    <row r="26" spans="2:11" x14ac:dyDescent="0.25">
      <c r="B26" s="93" t="s">
        <v>6</v>
      </c>
      <c r="C26" s="75">
        <v>0</v>
      </c>
      <c r="D26" s="75">
        <v>0</v>
      </c>
      <c r="E26" s="75"/>
      <c r="F26" s="75"/>
      <c r="G26" s="75"/>
      <c r="H26" s="75"/>
      <c r="I26" s="75"/>
      <c r="J26" s="75"/>
      <c r="K26" s="143"/>
    </row>
    <row r="27" spans="2:11" x14ac:dyDescent="0.25">
      <c r="B27" s="93" t="s">
        <v>78</v>
      </c>
      <c r="C27" s="75">
        <v>0</v>
      </c>
      <c r="D27" s="75">
        <v>0</v>
      </c>
      <c r="E27" s="75"/>
      <c r="F27" s="75"/>
      <c r="G27" s="75"/>
      <c r="H27" s="75"/>
      <c r="I27" s="75"/>
      <c r="J27" s="75"/>
      <c r="K27" s="143"/>
    </row>
    <row r="28" spans="2:11" x14ac:dyDescent="0.25">
      <c r="B28" s="93" t="s">
        <v>17</v>
      </c>
      <c r="C28" s="75">
        <v>0</v>
      </c>
      <c r="D28" s="75">
        <v>0</v>
      </c>
      <c r="E28" s="75"/>
      <c r="F28" s="75"/>
      <c r="G28" s="75"/>
      <c r="H28" s="75"/>
      <c r="I28" s="75"/>
      <c r="J28" s="75"/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>
        <f>SUM(E7:E28)</f>
        <v>0</v>
      </c>
      <c r="F30" s="88">
        <f>SUM(F7:F28)</f>
        <v>0</v>
      </c>
      <c r="G30" s="88"/>
      <c r="H30" s="88"/>
      <c r="I30" s="88"/>
      <c r="J30" s="88"/>
      <c r="K30" s="146">
        <f>SUM(K7:K28)</f>
        <v>0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87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/>
      <c r="E7" s="75">
        <v>0</v>
      </c>
      <c r="F7" s="75">
        <v>0</v>
      </c>
      <c r="G7" s="75"/>
      <c r="H7" s="75">
        <v>0</v>
      </c>
      <c r="I7" s="75">
        <v>0</v>
      </c>
      <c r="J7" s="75"/>
      <c r="K7" s="143">
        <f t="shared" ref="K7:K28" si="0">J7+I7+H7+G7+F7+E7+D7+C7</f>
        <v>0</v>
      </c>
    </row>
    <row r="8" spans="2:11" x14ac:dyDescent="0.25">
      <c r="B8" s="93" t="s">
        <v>13</v>
      </c>
      <c r="C8" s="75"/>
      <c r="D8" s="75"/>
      <c r="E8" s="75">
        <v>0</v>
      </c>
      <c r="F8" s="75">
        <v>0</v>
      </c>
      <c r="G8" s="75"/>
      <c r="H8" s="75">
        <v>0</v>
      </c>
      <c r="I8" s="75">
        <v>0</v>
      </c>
      <c r="J8" s="75"/>
      <c r="K8" s="143">
        <f t="shared" si="0"/>
        <v>0</v>
      </c>
    </row>
    <row r="9" spans="2:11" x14ac:dyDescent="0.25">
      <c r="B9" s="93" t="s">
        <v>0</v>
      </c>
      <c r="C9" s="75">
        <v>4.6006944444444434E-2</v>
      </c>
      <c r="D9" s="75"/>
      <c r="E9" s="75">
        <v>0</v>
      </c>
      <c r="F9" s="75">
        <v>0</v>
      </c>
      <c r="G9" s="75">
        <v>1.5740740740740743E-3</v>
      </c>
      <c r="H9" s="75">
        <v>0</v>
      </c>
      <c r="I9" s="75">
        <v>0</v>
      </c>
      <c r="J9" s="75">
        <v>9.3750000000000018E-4</v>
      </c>
      <c r="K9" s="143">
        <f t="shared" si="0"/>
        <v>4.8518518518518509E-2</v>
      </c>
    </row>
    <row r="10" spans="2:11" x14ac:dyDescent="0.25">
      <c r="B10" s="93" t="s">
        <v>8</v>
      </c>
      <c r="C10" s="75">
        <v>1.2349537037037036E-2</v>
      </c>
      <c r="D10" s="75">
        <v>3.5069444444444445E-3</v>
      </c>
      <c r="E10" s="75">
        <v>0</v>
      </c>
      <c r="F10" s="75">
        <v>0</v>
      </c>
      <c r="G10" s="75"/>
      <c r="H10" s="75">
        <v>0</v>
      </c>
      <c r="I10" s="75">
        <v>0</v>
      </c>
      <c r="J10" s="75"/>
      <c r="K10" s="143">
        <f t="shared" si="0"/>
        <v>1.5856481481481478E-2</v>
      </c>
    </row>
    <row r="11" spans="2:11" x14ac:dyDescent="0.25">
      <c r="B11" s="93" t="s">
        <v>26</v>
      </c>
      <c r="C11" s="75">
        <v>1.5625000000000001E-3</v>
      </c>
      <c r="D11" s="75"/>
      <c r="E11" s="75">
        <v>0</v>
      </c>
      <c r="F11" s="75">
        <v>0</v>
      </c>
      <c r="G11" s="75"/>
      <c r="H11" s="75">
        <v>0</v>
      </c>
      <c r="I11" s="75">
        <v>0</v>
      </c>
      <c r="J11" s="75"/>
      <c r="K11" s="143">
        <f t="shared" si="0"/>
        <v>1.5625000000000001E-3</v>
      </c>
    </row>
    <row r="12" spans="2:11" x14ac:dyDescent="0.25">
      <c r="B12" s="93" t="s">
        <v>3</v>
      </c>
      <c r="C12" s="75">
        <v>0.15295138888888898</v>
      </c>
      <c r="D12" s="75">
        <v>2.3148148148148147E-5</v>
      </c>
      <c r="E12" s="75">
        <v>0</v>
      </c>
      <c r="F12" s="75">
        <v>0</v>
      </c>
      <c r="G12" s="75">
        <v>2.7824074074074074E-2</v>
      </c>
      <c r="H12" s="75">
        <v>0</v>
      </c>
      <c r="I12" s="75">
        <v>0</v>
      </c>
      <c r="J12" s="75">
        <v>1.6307870370370365E-2</v>
      </c>
      <c r="K12" s="143">
        <f t="shared" si="0"/>
        <v>0.19710648148148158</v>
      </c>
    </row>
    <row r="13" spans="2:11" x14ac:dyDescent="0.25">
      <c r="B13" s="93" t="s">
        <v>7</v>
      </c>
      <c r="C13" s="75">
        <v>1.096064814814815E-2</v>
      </c>
      <c r="D13" s="75">
        <v>2.3611111111111111E-3</v>
      </c>
      <c r="E13" s="75">
        <v>0</v>
      </c>
      <c r="F13" s="75">
        <v>0</v>
      </c>
      <c r="G13" s="75">
        <v>1.1608796296296298E-2</v>
      </c>
      <c r="H13" s="75">
        <v>0</v>
      </c>
      <c r="I13" s="75">
        <v>0</v>
      </c>
      <c r="J13" s="75">
        <v>5.092592592592593E-3</v>
      </c>
      <c r="K13" s="143">
        <f t="shared" si="0"/>
        <v>3.0023148148148153E-2</v>
      </c>
    </row>
    <row r="14" spans="2:11" x14ac:dyDescent="0.25">
      <c r="B14" s="93" t="s">
        <v>2</v>
      </c>
      <c r="C14" s="75">
        <v>8.6342592592592599E-3</v>
      </c>
      <c r="D14" s="75">
        <v>3.4490740740740745E-3</v>
      </c>
      <c r="E14" s="75">
        <v>0</v>
      </c>
      <c r="F14" s="75">
        <v>0</v>
      </c>
      <c r="G14" s="75">
        <v>4.8958333333333328E-3</v>
      </c>
      <c r="H14" s="75">
        <v>0</v>
      </c>
      <c r="I14" s="75">
        <v>0</v>
      </c>
      <c r="J14" s="75">
        <v>3.9814814814814808E-3</v>
      </c>
      <c r="K14" s="143">
        <f t="shared" si="0"/>
        <v>2.0960648148148148E-2</v>
      </c>
    </row>
    <row r="15" spans="2:11" x14ac:dyDescent="0.25">
      <c r="B15" s="93" t="s">
        <v>9</v>
      </c>
      <c r="C15" s="75">
        <v>4.1087962962962962E-3</v>
      </c>
      <c r="D15" s="75"/>
      <c r="E15" s="75">
        <v>0</v>
      </c>
      <c r="F15" s="75">
        <v>0</v>
      </c>
      <c r="G15" s="75"/>
      <c r="H15" s="75">
        <v>0</v>
      </c>
      <c r="I15" s="75">
        <v>0</v>
      </c>
      <c r="J15" s="75"/>
      <c r="K15" s="143">
        <f t="shared" si="0"/>
        <v>4.1087962962962962E-3</v>
      </c>
    </row>
    <row r="16" spans="2:11" x14ac:dyDescent="0.25">
      <c r="B16" s="93" t="s">
        <v>1</v>
      </c>
      <c r="C16" s="75">
        <v>6.0185185185185185E-3</v>
      </c>
      <c r="D16" s="75"/>
      <c r="E16" s="75">
        <v>0</v>
      </c>
      <c r="F16" s="75">
        <v>0</v>
      </c>
      <c r="G16" s="75">
        <v>6.5972222222222213E-4</v>
      </c>
      <c r="H16" s="75">
        <v>0</v>
      </c>
      <c r="I16" s="75">
        <v>0</v>
      </c>
      <c r="J16" s="75">
        <v>7.5231481481481471E-4</v>
      </c>
      <c r="K16" s="143">
        <f t="shared" si="0"/>
        <v>7.4305555555555548E-3</v>
      </c>
    </row>
    <row r="17" spans="2:11" x14ac:dyDescent="0.25">
      <c r="B17" s="93" t="s">
        <v>27</v>
      </c>
      <c r="C17" s="75">
        <v>5.8912037037037041E-3</v>
      </c>
      <c r="D17" s="75"/>
      <c r="E17" s="75">
        <v>0</v>
      </c>
      <c r="F17" s="75">
        <v>0</v>
      </c>
      <c r="G17" s="75">
        <v>5.208333333333333E-3</v>
      </c>
      <c r="H17" s="75">
        <v>0</v>
      </c>
      <c r="I17" s="75">
        <v>0</v>
      </c>
      <c r="J17" s="75">
        <v>8.6805555555555551E-4</v>
      </c>
      <c r="K17" s="143">
        <f t="shared" si="0"/>
        <v>1.1967592592592592E-2</v>
      </c>
    </row>
    <row r="18" spans="2:11" x14ac:dyDescent="0.25">
      <c r="B18" s="93" t="s">
        <v>16</v>
      </c>
      <c r="C18" s="75">
        <v>1.6550925925925926E-3</v>
      </c>
      <c r="D18" s="75">
        <v>8.2407407407407395E-3</v>
      </c>
      <c r="E18" s="75">
        <v>0</v>
      </c>
      <c r="F18" s="75">
        <v>0</v>
      </c>
      <c r="G18" s="75">
        <v>4.3171296296296291E-3</v>
      </c>
      <c r="H18" s="75">
        <v>0</v>
      </c>
      <c r="I18" s="75">
        <v>0</v>
      </c>
      <c r="J18" s="75"/>
      <c r="K18" s="143">
        <f t="shared" si="0"/>
        <v>1.4212962962962962E-2</v>
      </c>
    </row>
    <row r="19" spans="2:11" x14ac:dyDescent="0.25">
      <c r="B19" s="93" t="s">
        <v>4</v>
      </c>
      <c r="C19" s="75">
        <v>2.4976851851851851E-2</v>
      </c>
      <c r="D19" s="75"/>
      <c r="E19" s="75">
        <v>0</v>
      </c>
      <c r="F19" s="75">
        <v>0</v>
      </c>
      <c r="G19" s="75">
        <v>7.268518518518517E-3</v>
      </c>
      <c r="H19" s="75">
        <v>0</v>
      </c>
      <c r="I19" s="75">
        <v>0</v>
      </c>
      <c r="J19" s="75"/>
      <c r="K19" s="143">
        <f t="shared" si="0"/>
        <v>3.2245370370370369E-2</v>
      </c>
    </row>
    <row r="20" spans="2:11" x14ac:dyDescent="0.25">
      <c r="B20" s="93" t="s">
        <v>14</v>
      </c>
      <c r="C20" s="75">
        <v>1.3287037037037036E-2</v>
      </c>
      <c r="D20" s="75"/>
      <c r="E20" s="75">
        <v>0</v>
      </c>
      <c r="F20" s="75">
        <v>0</v>
      </c>
      <c r="G20" s="75">
        <v>5.0578703703703706E-3</v>
      </c>
      <c r="H20" s="75">
        <v>0</v>
      </c>
      <c r="I20" s="75">
        <v>0</v>
      </c>
      <c r="J20" s="75">
        <v>3.3564814814814818E-4</v>
      </c>
      <c r="K20" s="143">
        <f t="shared" si="0"/>
        <v>1.8680555555555554E-2</v>
      </c>
    </row>
    <row r="21" spans="2:11" x14ac:dyDescent="0.25">
      <c r="B21" s="93" t="s">
        <v>11</v>
      </c>
      <c r="C21" s="75"/>
      <c r="D21" s="75">
        <v>2.7662037037037034E-3</v>
      </c>
      <c r="E21" s="75">
        <v>0</v>
      </c>
      <c r="F21" s="75">
        <v>0</v>
      </c>
      <c r="G21" s="75">
        <v>5.8912037037037041E-3</v>
      </c>
      <c r="H21" s="75">
        <v>0</v>
      </c>
      <c r="I21" s="75">
        <v>0</v>
      </c>
      <c r="J21" s="75"/>
      <c r="K21" s="143">
        <f t="shared" si="0"/>
        <v>8.6574074074074071E-3</v>
      </c>
    </row>
    <row r="22" spans="2:11" x14ac:dyDescent="0.25">
      <c r="B22" s="93" t="s">
        <v>15</v>
      </c>
      <c r="C22" s="75">
        <v>1.3391203703703706E-2</v>
      </c>
      <c r="D22" s="75">
        <v>6.7939814814814807E-3</v>
      </c>
      <c r="E22" s="75">
        <v>0</v>
      </c>
      <c r="F22" s="75">
        <v>0</v>
      </c>
      <c r="G22" s="75">
        <v>1.384259259259259E-2</v>
      </c>
      <c r="H22" s="75">
        <v>0</v>
      </c>
      <c r="I22" s="75">
        <v>0</v>
      </c>
      <c r="J22" s="75">
        <v>4.6180555555555558E-3</v>
      </c>
      <c r="K22" s="143">
        <f t="shared" si="0"/>
        <v>3.8645833333333331E-2</v>
      </c>
    </row>
    <row r="23" spans="2:11" x14ac:dyDescent="0.25">
      <c r="B23" s="93" t="s">
        <v>71</v>
      </c>
      <c r="C23" s="75">
        <v>4.3194444444444445E-2</v>
      </c>
      <c r="D23" s="75">
        <v>7.0023148148148145E-3</v>
      </c>
      <c r="E23" s="75">
        <v>0</v>
      </c>
      <c r="F23" s="75">
        <v>0</v>
      </c>
      <c r="G23" s="75">
        <v>4.6296296296296293E-4</v>
      </c>
      <c r="H23" s="75">
        <v>0</v>
      </c>
      <c r="I23" s="75">
        <v>0</v>
      </c>
      <c r="J23" s="75">
        <v>4.7453703703703704E-4</v>
      </c>
      <c r="K23" s="143">
        <f t="shared" si="0"/>
        <v>5.1134259259259261E-2</v>
      </c>
    </row>
    <row r="24" spans="2:11" x14ac:dyDescent="0.25">
      <c r="B24" s="93" t="s">
        <v>12</v>
      </c>
      <c r="C24" s="75">
        <v>9.224537037037038E-3</v>
      </c>
      <c r="D24" s="75">
        <v>2.1377314814814814E-2</v>
      </c>
      <c r="E24" s="75">
        <v>0</v>
      </c>
      <c r="F24" s="75">
        <v>0</v>
      </c>
      <c r="G24" s="75">
        <v>1.6875000000000001E-2</v>
      </c>
      <c r="H24" s="75">
        <v>0</v>
      </c>
      <c r="I24" s="75">
        <v>0</v>
      </c>
      <c r="J24" s="75">
        <v>1.6354166666666666E-2</v>
      </c>
      <c r="K24" s="143">
        <f t="shared" si="0"/>
        <v>6.3831018518518523E-2</v>
      </c>
    </row>
    <row r="25" spans="2:11" x14ac:dyDescent="0.25">
      <c r="B25" s="93" t="s">
        <v>5</v>
      </c>
      <c r="C25" s="75">
        <v>1.2893518518518518E-2</v>
      </c>
      <c r="D25" s="75">
        <v>7.9745370370370369E-3</v>
      </c>
      <c r="E25" s="75">
        <v>0</v>
      </c>
      <c r="F25" s="75">
        <v>0</v>
      </c>
      <c r="G25" s="75">
        <v>3.4525462962962966E-2</v>
      </c>
      <c r="H25" s="75">
        <v>0</v>
      </c>
      <c r="I25" s="75">
        <v>0</v>
      </c>
      <c r="J25" s="75">
        <v>5.208333333333333E-3</v>
      </c>
      <c r="K25" s="143">
        <f t="shared" si="0"/>
        <v>6.0601851851851858E-2</v>
      </c>
    </row>
    <row r="26" spans="2:11" x14ac:dyDescent="0.25">
      <c r="B26" s="93" t="s">
        <v>6</v>
      </c>
      <c r="C26" s="75">
        <v>9.3749999999999997E-4</v>
      </c>
      <c r="D26" s="75"/>
      <c r="E26" s="75">
        <v>0</v>
      </c>
      <c r="F26" s="75">
        <v>0</v>
      </c>
      <c r="G26" s="75">
        <v>2.7777777777777778E-4</v>
      </c>
      <c r="H26" s="75">
        <v>0</v>
      </c>
      <c r="I26" s="75">
        <v>0</v>
      </c>
      <c r="J26" s="75"/>
      <c r="K26" s="143">
        <f t="shared" si="0"/>
        <v>1.2152777777777778E-3</v>
      </c>
    </row>
    <row r="27" spans="2:11" x14ac:dyDescent="0.25">
      <c r="B27" s="93" t="s">
        <v>78</v>
      </c>
      <c r="C27" s="75">
        <v>2.673611111111111E-3</v>
      </c>
      <c r="D27" s="75"/>
      <c r="E27" s="75">
        <v>0</v>
      </c>
      <c r="F27" s="75">
        <v>0</v>
      </c>
      <c r="G27" s="75">
        <v>3.5185185185185189E-3</v>
      </c>
      <c r="H27" s="75">
        <v>0</v>
      </c>
      <c r="I27" s="75">
        <v>0</v>
      </c>
      <c r="J27" s="75">
        <v>4.6180555555555558E-3</v>
      </c>
      <c r="K27" s="143">
        <f t="shared" si="0"/>
        <v>1.0810185185185185E-2</v>
      </c>
    </row>
    <row r="28" spans="2:11" x14ac:dyDescent="0.25">
      <c r="B28" s="93" t="s">
        <v>17</v>
      </c>
      <c r="C28" s="75">
        <v>1.577546296296296E-2</v>
      </c>
      <c r="D28" s="75">
        <v>2.2337962962962962E-3</v>
      </c>
      <c r="E28" s="75">
        <v>0</v>
      </c>
      <c r="F28" s="75">
        <v>0</v>
      </c>
      <c r="G28" s="75">
        <v>9.8032407407407408E-3</v>
      </c>
      <c r="H28" s="75">
        <v>0</v>
      </c>
      <c r="I28" s="75">
        <v>0</v>
      </c>
      <c r="J28" s="75">
        <v>3.9236111111111112E-3</v>
      </c>
      <c r="K28" s="143">
        <f t="shared" si="0"/>
        <v>3.1736111111111104E-2</v>
      </c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>SUM(C7:C28)</f>
        <v>0.38649305555555552</v>
      </c>
      <c r="D30" s="88">
        <f>SUM(D7:D28)</f>
        <v>6.5729166666666672E-2</v>
      </c>
      <c r="E30" s="88">
        <f>SUM(E7:E28)</f>
        <v>0</v>
      </c>
      <c r="F30" s="88"/>
      <c r="G30" s="88">
        <f>SUM(G7:G28)</f>
        <v>0.15361111111111109</v>
      </c>
      <c r="H30" s="88"/>
      <c r="I30" s="88"/>
      <c r="J30" s="88">
        <f>SUM(J7:J28)</f>
        <v>6.3472222222222222E-2</v>
      </c>
      <c r="K30" s="146">
        <f>SUM(K7:K28)</f>
        <v>0.6693055555555556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2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2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 x14ac:dyDescent="0.2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 x14ac:dyDescent="0.2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 x14ac:dyDescent="0.25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 x14ac:dyDescent="0.25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 x14ac:dyDescent="0.25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 x14ac:dyDescent="0.2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 x14ac:dyDescent="0.2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 x14ac:dyDescent="0.25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 x14ac:dyDescent="0.2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 x14ac:dyDescent="0.25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 x14ac:dyDescent="0.25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 x14ac:dyDescent="0.25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 x14ac:dyDescent="0.25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 x14ac:dyDescent="0.25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 x14ac:dyDescent="0.2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 x14ac:dyDescent="0.25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 x14ac:dyDescent="0.2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 x14ac:dyDescent="0.2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 x14ac:dyDescent="0.2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145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102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5.9722222222222225E-3</v>
      </c>
      <c r="D7" s="39">
        <f t="shared" ref="D7:D27" si="0">C7/C$30</f>
        <v>1.6010425393279355E-2</v>
      </c>
      <c r="E7" s="38">
        <v>0</v>
      </c>
      <c r="F7" s="39"/>
      <c r="G7" s="38">
        <v>5.9722222222222225E-3</v>
      </c>
      <c r="H7" s="43">
        <f t="shared" ref="H7:H27" si="1">G7/$G$30</f>
        <v>1.5417251785234107E-2</v>
      </c>
    </row>
    <row r="8" spans="2:8" s="1" customFormat="1" x14ac:dyDescent="0.25">
      <c r="B8" s="42" t="s">
        <v>13</v>
      </c>
      <c r="C8" s="38">
        <v>5.324074074074074E-3</v>
      </c>
      <c r="D8" s="39">
        <f t="shared" si="0"/>
        <v>1.4272859846721903E-2</v>
      </c>
      <c r="E8" s="38">
        <v>0</v>
      </c>
      <c r="F8" s="39"/>
      <c r="G8" s="38">
        <v>5.324074074074074E-3</v>
      </c>
      <c r="H8" s="43">
        <f t="shared" si="1"/>
        <v>1.3744061669007148E-2</v>
      </c>
    </row>
    <row r="9" spans="2:8" s="1" customFormat="1" x14ac:dyDescent="0.25">
      <c r="B9" s="42" t="s">
        <v>0</v>
      </c>
      <c r="C9" s="38">
        <v>7.0914351851851826E-2</v>
      </c>
      <c r="D9" s="39">
        <f t="shared" si="0"/>
        <v>0.19010828756709799</v>
      </c>
      <c r="E9" s="38">
        <v>0</v>
      </c>
      <c r="F9" s="39"/>
      <c r="G9" s="38">
        <v>7.0914351851851826E-2</v>
      </c>
      <c r="H9" s="43">
        <f t="shared" si="1"/>
        <v>0.18306492575218863</v>
      </c>
    </row>
    <row r="10" spans="2:8" s="1" customFormat="1" x14ac:dyDescent="0.25">
      <c r="B10" s="42" t="s">
        <v>8</v>
      </c>
      <c r="C10" s="38">
        <v>1.0879629629629631E-2</v>
      </c>
      <c r="D10" s="39">
        <f t="shared" si="0"/>
        <v>2.9166278817214331E-2</v>
      </c>
      <c r="E10" s="38">
        <v>0</v>
      </c>
      <c r="F10" s="39"/>
      <c r="G10" s="38">
        <v>1.0879629629629631E-2</v>
      </c>
      <c r="H10" s="43">
        <f t="shared" si="1"/>
        <v>2.8085691236666786E-2</v>
      </c>
    </row>
    <row r="11" spans="2:8" s="1" customFormat="1" x14ac:dyDescent="0.25">
      <c r="B11" s="42" t="s">
        <v>26</v>
      </c>
      <c r="C11" s="38">
        <v>9.1435185185185185E-4</v>
      </c>
      <c r="D11" s="39">
        <f t="shared" si="0"/>
        <v>2.4512085388935442E-3</v>
      </c>
      <c r="E11" s="38">
        <v>0</v>
      </c>
      <c r="F11" s="39"/>
      <c r="G11" s="38">
        <v>9.1435185185185185E-4</v>
      </c>
      <c r="H11" s="43">
        <f t="shared" si="1"/>
        <v>2.3603931996773147E-3</v>
      </c>
    </row>
    <row r="12" spans="2:8" s="1" customFormat="1" x14ac:dyDescent="0.25">
      <c r="B12" s="42" t="s">
        <v>3</v>
      </c>
      <c r="C12" s="38">
        <v>5.265046296296283E-2</v>
      </c>
      <c r="D12" s="39">
        <f t="shared" si="0"/>
        <v>0.14114617270160387</v>
      </c>
      <c r="E12" s="38">
        <v>0</v>
      </c>
      <c r="F12" s="39"/>
      <c r="G12" s="38">
        <v>5.265046296296283E-2</v>
      </c>
      <c r="H12" s="43">
        <f t="shared" si="1"/>
        <v>0.13591681854850732</v>
      </c>
    </row>
    <row r="13" spans="2:8" s="1" customFormat="1" x14ac:dyDescent="0.25">
      <c r="B13" s="42" t="s">
        <v>7</v>
      </c>
      <c r="C13" s="38">
        <v>1.5474537037037031E-2</v>
      </c>
      <c r="D13" s="39">
        <f t="shared" si="0"/>
        <v>4.1484377424059082E-2</v>
      </c>
      <c r="E13" s="38">
        <v>0</v>
      </c>
      <c r="F13" s="39"/>
      <c r="G13" s="38">
        <v>1.5474537037037031E-2</v>
      </c>
      <c r="H13" s="43">
        <f t="shared" si="1"/>
        <v>3.9947414024918589E-2</v>
      </c>
    </row>
    <row r="14" spans="2:8" s="1" customFormat="1" x14ac:dyDescent="0.25">
      <c r="B14" s="42" t="s">
        <v>2</v>
      </c>
      <c r="C14" s="38">
        <v>1.0694444444444446E-2</v>
      </c>
      <c r="D14" s="39">
        <f t="shared" si="0"/>
        <v>2.8669831518197915E-2</v>
      </c>
      <c r="E14" s="38">
        <v>0</v>
      </c>
      <c r="F14" s="39"/>
      <c r="G14" s="38">
        <v>1.0694444444444446E-2</v>
      </c>
      <c r="H14" s="43">
        <f t="shared" si="1"/>
        <v>2.7607636917744798E-2</v>
      </c>
    </row>
    <row r="15" spans="2:8" s="1" customFormat="1" x14ac:dyDescent="0.25">
      <c r="B15" s="42" t="s">
        <v>9</v>
      </c>
      <c r="C15" s="38">
        <v>1.4201388888888887E-2</v>
      </c>
      <c r="D15" s="39">
        <f t="shared" si="0"/>
        <v>3.8071302243321246E-2</v>
      </c>
      <c r="E15" s="38">
        <v>0</v>
      </c>
      <c r="F15" s="39"/>
      <c r="G15" s="38">
        <v>1.4201388888888887E-2</v>
      </c>
      <c r="H15" s="43">
        <f t="shared" si="1"/>
        <v>3.6660790582329933E-2</v>
      </c>
    </row>
    <row r="16" spans="2:8" s="1" customFormat="1" x14ac:dyDescent="0.25">
      <c r="B16" s="42" t="s">
        <v>1</v>
      </c>
      <c r="C16" s="38">
        <v>5.3472222222222211E-3</v>
      </c>
      <c r="D16" s="39">
        <f t="shared" si="0"/>
        <v>1.4334915759098952E-2</v>
      </c>
      <c r="E16" s="38">
        <v>0</v>
      </c>
      <c r="F16" s="39"/>
      <c r="G16" s="38">
        <v>5.3472222222222211E-3</v>
      </c>
      <c r="H16" s="43">
        <f t="shared" si="1"/>
        <v>1.3803818458872394E-2</v>
      </c>
    </row>
    <row r="17" spans="2:8" s="1" customFormat="1" x14ac:dyDescent="0.25">
      <c r="B17" s="42" t="s">
        <v>27</v>
      </c>
      <c r="C17" s="38">
        <v>7.7199074074074054E-3</v>
      </c>
      <c r="D17" s="39">
        <f t="shared" si="0"/>
        <v>2.0695646777746754E-2</v>
      </c>
      <c r="E17" s="38">
        <v>0</v>
      </c>
      <c r="F17" s="39"/>
      <c r="G17" s="38">
        <v>7.7199074074074054E-3</v>
      </c>
      <c r="H17" s="43">
        <f t="shared" si="1"/>
        <v>1.992888942006036E-2</v>
      </c>
    </row>
    <row r="18" spans="2:8" s="1" customFormat="1" x14ac:dyDescent="0.25">
      <c r="B18" s="42" t="s">
        <v>16</v>
      </c>
      <c r="C18" s="38">
        <v>1.4699074074074076E-3</v>
      </c>
      <c r="D18" s="39">
        <f t="shared" si="0"/>
        <v>3.9405504359427872E-3</v>
      </c>
      <c r="E18" s="38">
        <v>0</v>
      </c>
      <c r="F18" s="39"/>
      <c r="G18" s="38">
        <v>1.4699074074074076E-3</v>
      </c>
      <c r="H18" s="43">
        <f t="shared" si="1"/>
        <v>3.7945561564432786E-3</v>
      </c>
    </row>
    <row r="19" spans="2:8" s="1" customFormat="1" x14ac:dyDescent="0.25">
      <c r="B19" s="42" t="s">
        <v>4</v>
      </c>
      <c r="C19" s="38">
        <v>5.3935185185185197E-3</v>
      </c>
      <c r="D19" s="39">
        <f t="shared" si="0"/>
        <v>1.4459027583853062E-2</v>
      </c>
      <c r="E19" s="38">
        <v>0</v>
      </c>
      <c r="F19" s="39"/>
      <c r="G19" s="38">
        <v>5.3935185185185197E-3</v>
      </c>
      <c r="H19" s="43">
        <f t="shared" si="1"/>
        <v>1.3923332038602897E-2</v>
      </c>
    </row>
    <row r="20" spans="2:8" s="1" customFormat="1" x14ac:dyDescent="0.25">
      <c r="B20" s="42" t="s">
        <v>14</v>
      </c>
      <c r="C20" s="38">
        <v>9.791666666666669E-3</v>
      </c>
      <c r="D20" s="39">
        <f t="shared" si="0"/>
        <v>2.6249650935492898E-2</v>
      </c>
      <c r="E20" s="38">
        <v>0</v>
      </c>
      <c r="F20" s="39"/>
      <c r="G20" s="38">
        <v>9.791666666666669E-3</v>
      </c>
      <c r="H20" s="43">
        <f t="shared" si="1"/>
        <v>2.5277122113000108E-2</v>
      </c>
    </row>
    <row r="21" spans="2:8" s="1" customFormat="1" x14ac:dyDescent="0.25">
      <c r="B21" s="42" t="s">
        <v>11</v>
      </c>
      <c r="C21" s="38">
        <v>1.7476851851851855E-3</v>
      </c>
      <c r="D21" s="39">
        <f t="shared" si="0"/>
        <v>4.6852213844674083E-3</v>
      </c>
      <c r="E21" s="36">
        <v>1.435185185185185E-2</v>
      </c>
      <c r="F21" s="39">
        <f>E21/E$30</f>
        <v>1</v>
      </c>
      <c r="G21" s="38">
        <v>1.6099537037037037E-2</v>
      </c>
      <c r="H21" s="43">
        <f t="shared" si="1"/>
        <v>4.1560847351280315E-2</v>
      </c>
    </row>
    <row r="22" spans="2:8" s="1" customFormat="1" x14ac:dyDescent="0.25">
      <c r="B22" s="42" t="s">
        <v>15</v>
      </c>
      <c r="C22" s="38">
        <v>3.402777777777778E-3</v>
      </c>
      <c r="D22" s="39">
        <f t="shared" si="0"/>
        <v>9.1222191194266083E-3</v>
      </c>
      <c r="E22" s="38">
        <v>0</v>
      </c>
      <c r="F22" s="39">
        <f>E22/E$30</f>
        <v>0</v>
      </c>
      <c r="G22" s="38">
        <v>3.402777777777778E-3</v>
      </c>
      <c r="H22" s="43">
        <f t="shared" si="1"/>
        <v>8.7842481101915258E-3</v>
      </c>
    </row>
    <row r="23" spans="2:8" s="1" customFormat="1" x14ac:dyDescent="0.25">
      <c r="B23" s="42" t="s">
        <v>71</v>
      </c>
      <c r="C23" s="38">
        <v>1.7939814814814813E-3</v>
      </c>
      <c r="D23" s="39">
        <f t="shared" si="0"/>
        <v>4.8093332092215106E-3</v>
      </c>
      <c r="E23" s="38">
        <v>0</v>
      </c>
      <c r="F23" s="39">
        <f>E23/E$30</f>
        <v>0</v>
      </c>
      <c r="G23" s="38">
        <v>1.7939814814814813E-3</v>
      </c>
      <c r="H23" s="43">
        <f t="shared" si="1"/>
        <v>4.6311512145567561E-3</v>
      </c>
    </row>
    <row r="24" spans="2:8" s="1" customFormat="1" x14ac:dyDescent="0.25">
      <c r="B24" s="42" t="s">
        <v>12</v>
      </c>
      <c r="C24" s="38">
        <v>8.6805555555555551E-4</v>
      </c>
      <c r="D24" s="39">
        <f t="shared" si="0"/>
        <v>2.3270967141394406E-3</v>
      </c>
      <c r="E24" s="38">
        <v>0</v>
      </c>
      <c r="F24" s="39">
        <f>E24/E$30</f>
        <v>0</v>
      </c>
      <c r="G24" s="38">
        <v>8.6805555555555551E-4</v>
      </c>
      <c r="H24" s="43">
        <f t="shared" si="1"/>
        <v>2.2408796199468177E-3</v>
      </c>
    </row>
    <row r="25" spans="2:8" s="1" customFormat="1" x14ac:dyDescent="0.25">
      <c r="B25" s="42" t="s">
        <v>5</v>
      </c>
      <c r="C25" s="38">
        <v>4.861111111111111E-4</v>
      </c>
      <c r="D25" s="39">
        <f t="shared" si="0"/>
        <v>1.3031741599180868E-3</v>
      </c>
      <c r="E25" s="38"/>
      <c r="F25" s="39"/>
      <c r="G25" s="38">
        <v>4.861111111111111E-4</v>
      </c>
      <c r="H25" s="43">
        <f t="shared" si="1"/>
        <v>1.2548925871702179E-3</v>
      </c>
    </row>
    <row r="26" spans="2:8" s="1" customFormat="1" x14ac:dyDescent="0.25">
      <c r="B26" s="42" t="s">
        <v>6</v>
      </c>
      <c r="C26" s="38">
        <v>7.2164351851851813E-2</v>
      </c>
      <c r="D26" s="39">
        <f t="shared" si="0"/>
        <v>0.19345930683545876</v>
      </c>
      <c r="E26" s="38">
        <v>0</v>
      </c>
      <c r="F26" s="39"/>
      <c r="G26" s="38">
        <v>7.2164351851851813E-2</v>
      </c>
      <c r="H26" s="43">
        <f t="shared" si="1"/>
        <v>0.186291792404912</v>
      </c>
    </row>
    <row r="27" spans="2:8" s="1" customFormat="1" x14ac:dyDescent="0.25">
      <c r="B27" s="42" t="s">
        <v>78</v>
      </c>
      <c r="C27" s="38">
        <v>7.5810185185185189E-2</v>
      </c>
      <c r="D27" s="39">
        <f t="shared" si="0"/>
        <v>0.20323311303484451</v>
      </c>
      <c r="E27" s="38">
        <v>0</v>
      </c>
      <c r="F27" s="39"/>
      <c r="G27" s="38">
        <v>7.5810185185185189E-2</v>
      </c>
      <c r="H27" s="43">
        <f t="shared" si="1"/>
        <v>0.19570348680868876</v>
      </c>
    </row>
    <row r="28" spans="2:8" s="1" customFormat="1" x14ac:dyDescent="0.25">
      <c r="B28" s="42" t="s">
        <v>17</v>
      </c>
      <c r="C28" s="38"/>
      <c r="D28" s="39"/>
      <c r="E28" s="38">
        <v>0</v>
      </c>
      <c r="F28" s="39"/>
      <c r="G28" s="38"/>
      <c r="H28" s="43"/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2">SUM(C7:C28)</f>
        <v>0.37302083333333313</v>
      </c>
      <c r="D30" s="51">
        <f t="shared" si="2"/>
        <v>0.99999999999999989</v>
      </c>
      <c r="E30" s="50">
        <f t="shared" si="2"/>
        <v>1.435185185185185E-2</v>
      </c>
      <c r="F30" s="51">
        <f t="shared" si="2"/>
        <v>1</v>
      </c>
      <c r="G30" s="50">
        <f t="shared" si="2"/>
        <v>0.38737268518518497</v>
      </c>
      <c r="H30" s="49">
        <f t="shared" si="2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 enableFormatConditionsCalculation="0"/>
  <dimension ref="B2:K32"/>
  <sheetViews>
    <sheetView showGridLines="0" showZeros="0" topLeftCell="A4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89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25">
      <c r="B8" s="93" t="s">
        <v>13</v>
      </c>
      <c r="C8" s="75"/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25">
      <c r="B9" s="93" t="s">
        <v>0</v>
      </c>
      <c r="C9" s="75">
        <v>1.1898148148148147E-2</v>
      </c>
      <c r="D9" s="75">
        <v>0</v>
      </c>
      <c r="E9" s="75">
        <v>0</v>
      </c>
      <c r="F9" s="75">
        <v>0</v>
      </c>
      <c r="G9" s="75"/>
      <c r="H9" s="75">
        <v>0</v>
      </c>
      <c r="I9" s="75">
        <v>0</v>
      </c>
      <c r="J9" s="75">
        <v>0</v>
      </c>
      <c r="K9" s="143">
        <f t="shared" ref="K9:K27" si="0">SUM(C9:J9)</f>
        <v>1.1898148148148147E-2</v>
      </c>
    </row>
    <row r="10" spans="2:11" x14ac:dyDescent="0.25">
      <c r="B10" s="93" t="s">
        <v>8</v>
      </c>
      <c r="C10" s="75"/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>
        <f t="shared" si="0"/>
        <v>0</v>
      </c>
    </row>
    <row r="11" spans="2:11" x14ac:dyDescent="0.25">
      <c r="B11" s="93" t="s">
        <v>26</v>
      </c>
      <c r="C11" s="75"/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>
        <f t="shared" si="0"/>
        <v>0</v>
      </c>
    </row>
    <row r="12" spans="2:11" x14ac:dyDescent="0.25">
      <c r="B12" s="93" t="s">
        <v>3</v>
      </c>
      <c r="C12" s="75">
        <v>1.4178240740740743E-2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>
        <f t="shared" si="0"/>
        <v>1.4178240740740743E-2</v>
      </c>
    </row>
    <row r="13" spans="2:11" x14ac:dyDescent="0.25">
      <c r="B13" s="93" t="s">
        <v>7</v>
      </c>
      <c r="C13" s="75">
        <v>1.9212962962962962E-3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>
        <f t="shared" si="0"/>
        <v>1.9212962962962962E-3</v>
      </c>
    </row>
    <row r="14" spans="2:11" x14ac:dyDescent="0.25">
      <c r="B14" s="93" t="s">
        <v>2</v>
      </c>
      <c r="C14" s="75"/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>
        <f t="shared" si="0"/>
        <v>0</v>
      </c>
    </row>
    <row r="15" spans="2:11" x14ac:dyDescent="0.25">
      <c r="B15" s="93" t="s">
        <v>9</v>
      </c>
      <c r="C15" s="75"/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>
        <f t="shared" si="0"/>
        <v>0</v>
      </c>
    </row>
    <row r="16" spans="2:11" x14ac:dyDescent="0.25">
      <c r="B16" s="93" t="s">
        <v>1</v>
      </c>
      <c r="C16" s="75"/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>
        <f t="shared" si="0"/>
        <v>0</v>
      </c>
    </row>
    <row r="17" spans="2:11" x14ac:dyDescent="0.25">
      <c r="B17" s="93" t="s">
        <v>27</v>
      </c>
      <c r="C17" s="75">
        <v>2.7662037037037039E-3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>
        <f t="shared" si="0"/>
        <v>2.7662037037037039E-3</v>
      </c>
    </row>
    <row r="18" spans="2:11" x14ac:dyDescent="0.25">
      <c r="B18" s="93" t="s">
        <v>16</v>
      </c>
      <c r="C18" s="75"/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>
        <f t="shared" si="0"/>
        <v>0</v>
      </c>
    </row>
    <row r="19" spans="2:11" x14ac:dyDescent="0.25">
      <c r="B19" s="93" t="s">
        <v>4</v>
      </c>
      <c r="C19" s="75"/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>
        <f t="shared" si="0"/>
        <v>0</v>
      </c>
    </row>
    <row r="20" spans="2:11" x14ac:dyDescent="0.25">
      <c r="B20" s="93" t="s">
        <v>14</v>
      </c>
      <c r="C20" s="75"/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>
        <f t="shared" si="0"/>
        <v>0</v>
      </c>
    </row>
    <row r="21" spans="2:11" x14ac:dyDescent="0.25">
      <c r="B21" s="93" t="s">
        <v>11</v>
      </c>
      <c r="C21" s="75">
        <v>6.134259259259259E-4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>
        <f t="shared" si="0"/>
        <v>6.134259259259259E-4</v>
      </c>
    </row>
    <row r="22" spans="2:11" x14ac:dyDescent="0.25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>
        <f t="shared" si="0"/>
        <v>0</v>
      </c>
    </row>
    <row r="23" spans="2:11" x14ac:dyDescent="0.25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>
        <f t="shared" si="0"/>
        <v>0</v>
      </c>
    </row>
    <row r="24" spans="2:11" x14ac:dyDescent="0.2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>
        <f t="shared" si="0"/>
        <v>0</v>
      </c>
    </row>
    <row r="25" spans="2:11" x14ac:dyDescent="0.25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>
        <f t="shared" si="0"/>
        <v>0</v>
      </c>
    </row>
    <row r="26" spans="2:11" x14ac:dyDescent="0.2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>
        <f t="shared" si="0"/>
        <v>0</v>
      </c>
    </row>
    <row r="27" spans="2:11" x14ac:dyDescent="0.2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>
        <f t="shared" si="0"/>
        <v>0</v>
      </c>
    </row>
    <row r="28" spans="2:11" x14ac:dyDescent="0.2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>
        <f t="shared" ref="C30:H30" si="1">SUM(C7:C28)</f>
        <v>3.1377314814814816E-2</v>
      </c>
      <c r="D30" s="88">
        <f t="shared" si="1"/>
        <v>0</v>
      </c>
      <c r="E30" s="88">
        <f t="shared" si="1"/>
        <v>0</v>
      </c>
      <c r="F30" s="88">
        <f t="shared" si="1"/>
        <v>0</v>
      </c>
      <c r="G30" s="88">
        <f t="shared" si="1"/>
        <v>0</v>
      </c>
      <c r="H30" s="88">
        <f t="shared" si="1"/>
        <v>0</v>
      </c>
      <c r="I30" s="88"/>
      <c r="J30" s="88"/>
      <c r="K30" s="146">
        <f>SUM(K7:K28)</f>
        <v>3.1377314814814816E-2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>
        <v>0</v>
      </c>
      <c r="D7" s="75">
        <v>0</v>
      </c>
      <c r="E7" s="74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143"/>
    </row>
    <row r="8" spans="2:11" x14ac:dyDescent="0.25">
      <c r="B8" s="93" t="s">
        <v>13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143"/>
    </row>
    <row r="9" spans="2:11" x14ac:dyDescent="0.25">
      <c r="B9" s="93" t="s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143"/>
    </row>
    <row r="10" spans="2:11" x14ac:dyDescent="0.25">
      <c r="B10" s="93" t="s">
        <v>8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143"/>
    </row>
    <row r="11" spans="2:11" x14ac:dyDescent="0.25">
      <c r="B11" s="93" t="s">
        <v>26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143"/>
    </row>
    <row r="12" spans="2:11" x14ac:dyDescent="0.25">
      <c r="B12" s="93" t="s">
        <v>3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143"/>
    </row>
    <row r="13" spans="2:11" x14ac:dyDescent="0.25">
      <c r="B13" s="93" t="s">
        <v>7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143"/>
    </row>
    <row r="14" spans="2:11" x14ac:dyDescent="0.25">
      <c r="B14" s="93" t="s">
        <v>2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143"/>
    </row>
    <row r="15" spans="2:11" x14ac:dyDescent="0.25">
      <c r="B15" s="93" t="s">
        <v>9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143"/>
    </row>
    <row r="16" spans="2:11" x14ac:dyDescent="0.25">
      <c r="B16" s="93" t="s">
        <v>1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143"/>
    </row>
    <row r="17" spans="2:11" x14ac:dyDescent="0.25">
      <c r="B17" s="93" t="s">
        <v>27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143"/>
    </row>
    <row r="18" spans="2:11" x14ac:dyDescent="0.25">
      <c r="B18" s="93" t="s">
        <v>16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143"/>
    </row>
    <row r="19" spans="2:11" x14ac:dyDescent="0.25">
      <c r="B19" s="93" t="s">
        <v>4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143"/>
    </row>
    <row r="20" spans="2:11" x14ac:dyDescent="0.25">
      <c r="B20" s="93" t="s">
        <v>14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143"/>
    </row>
    <row r="21" spans="2:11" x14ac:dyDescent="0.25">
      <c r="B21" s="93" t="s">
        <v>11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143"/>
    </row>
    <row r="22" spans="2:11" x14ac:dyDescent="0.25">
      <c r="B22" s="93" t="s">
        <v>15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143"/>
    </row>
    <row r="23" spans="2:11" x14ac:dyDescent="0.25">
      <c r="B23" s="93" t="s">
        <v>71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143"/>
    </row>
    <row r="24" spans="2:11" x14ac:dyDescent="0.25">
      <c r="B24" s="93" t="s">
        <v>12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143"/>
    </row>
    <row r="25" spans="2:11" x14ac:dyDescent="0.25">
      <c r="B25" s="93" t="s">
        <v>5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143"/>
    </row>
    <row r="26" spans="2:11" x14ac:dyDescent="0.2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143"/>
    </row>
    <row r="27" spans="2:11" x14ac:dyDescent="0.2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 x14ac:dyDescent="0.2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 x14ac:dyDescent="0.3">
      <c r="B29" s="95"/>
      <c r="C29" s="85"/>
      <c r="D29" s="85"/>
      <c r="E29" s="84"/>
      <c r="F29" s="84"/>
      <c r="G29" s="84"/>
      <c r="H29" s="84"/>
      <c r="I29" s="85"/>
      <c r="J29" s="85"/>
      <c r="K29" s="96"/>
    </row>
    <row r="30" spans="2:11" ht="16.5" thickTop="1" thickBot="1" x14ac:dyDescent="0.3">
      <c r="B30" s="97" t="s">
        <v>29</v>
      </c>
      <c r="C30" s="88"/>
      <c r="D30" s="88"/>
      <c r="E30" s="88"/>
      <c r="F30" s="88"/>
      <c r="G30" s="88"/>
      <c r="H30" s="88"/>
      <c r="I30" s="88"/>
      <c r="J30" s="141"/>
      <c r="K30" s="146"/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 enableFormatConditionsCalculation="0"/>
  <dimension ref="B2:K32"/>
  <sheetViews>
    <sheetView showGridLines="0" showZeros="0" topLeftCell="A1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83" t="s">
        <v>91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130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102"/>
      <c r="C5" s="150" t="s">
        <v>63</v>
      </c>
      <c r="D5" s="150" t="s">
        <v>64</v>
      </c>
      <c r="E5" s="150" t="s">
        <v>65</v>
      </c>
      <c r="F5" s="150" t="s">
        <v>66</v>
      </c>
      <c r="G5" s="150" t="s">
        <v>67</v>
      </c>
      <c r="H5" s="150" t="s">
        <v>68</v>
      </c>
      <c r="I5" s="150" t="s">
        <v>69</v>
      </c>
      <c r="J5" s="150" t="s">
        <v>70</v>
      </c>
      <c r="K5" s="151" t="s">
        <v>22</v>
      </c>
    </row>
    <row r="6" spans="2:11" x14ac:dyDescent="0.25">
      <c r="B6" s="91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42" t="s">
        <v>24</v>
      </c>
    </row>
    <row r="7" spans="2:11" x14ac:dyDescent="0.25">
      <c r="B7" s="93" t="s">
        <v>10</v>
      </c>
      <c r="C7" s="75"/>
      <c r="D7" s="75">
        <v>0</v>
      </c>
      <c r="E7" s="75"/>
      <c r="F7" s="75"/>
      <c r="G7" s="75"/>
      <c r="H7" s="75"/>
      <c r="I7" s="75">
        <v>0</v>
      </c>
      <c r="J7" s="75">
        <v>0</v>
      </c>
      <c r="K7" s="143"/>
    </row>
    <row r="8" spans="2:11" x14ac:dyDescent="0.25">
      <c r="B8" s="93" t="s">
        <v>13</v>
      </c>
      <c r="C8" s="75"/>
      <c r="D8" s="75">
        <v>0</v>
      </c>
      <c r="E8" s="75"/>
      <c r="F8" s="75"/>
      <c r="G8" s="75"/>
      <c r="H8" s="75"/>
      <c r="I8" s="75">
        <v>0</v>
      </c>
      <c r="J8" s="75">
        <v>0</v>
      </c>
      <c r="K8" s="143"/>
    </row>
    <row r="9" spans="2:11" x14ac:dyDescent="0.25">
      <c r="B9" s="93" t="s">
        <v>0</v>
      </c>
      <c r="C9" s="75"/>
      <c r="D9" s="75">
        <v>0</v>
      </c>
      <c r="E9" s="75"/>
      <c r="F9" s="75"/>
      <c r="G9" s="75"/>
      <c r="H9" s="75"/>
      <c r="I9" s="75">
        <v>0</v>
      </c>
      <c r="J9" s="75">
        <v>0</v>
      </c>
      <c r="K9" s="143"/>
    </row>
    <row r="10" spans="2:11" x14ac:dyDescent="0.25">
      <c r="B10" s="93" t="s">
        <v>8</v>
      </c>
      <c r="C10" s="75"/>
      <c r="D10" s="75">
        <v>0</v>
      </c>
      <c r="E10" s="75"/>
      <c r="F10" s="75"/>
      <c r="G10" s="75"/>
      <c r="H10" s="75"/>
      <c r="I10" s="75">
        <v>0</v>
      </c>
      <c r="J10" s="75">
        <v>0</v>
      </c>
      <c r="K10" s="143"/>
    </row>
    <row r="11" spans="2:11" x14ac:dyDescent="0.25">
      <c r="B11" s="93" t="s">
        <v>26</v>
      </c>
      <c r="C11" s="75"/>
      <c r="D11" s="75">
        <v>0</v>
      </c>
      <c r="E11" s="75"/>
      <c r="F11" s="75"/>
      <c r="G11" s="75"/>
      <c r="H11" s="75"/>
      <c r="I11" s="75">
        <v>0</v>
      </c>
      <c r="J11" s="75">
        <v>0</v>
      </c>
      <c r="K11" s="143"/>
    </row>
    <row r="12" spans="2:11" x14ac:dyDescent="0.25">
      <c r="B12" s="93" t="s">
        <v>3</v>
      </c>
      <c r="C12" s="75"/>
      <c r="D12" s="75">
        <v>0</v>
      </c>
      <c r="E12" s="75"/>
      <c r="F12" s="75"/>
      <c r="G12" s="75"/>
      <c r="H12" s="75"/>
      <c r="I12" s="75">
        <v>0</v>
      </c>
      <c r="J12" s="75">
        <v>0</v>
      </c>
      <c r="K12" s="143"/>
    </row>
    <row r="13" spans="2:11" x14ac:dyDescent="0.25">
      <c r="B13" s="93" t="s">
        <v>7</v>
      </c>
      <c r="C13" s="75"/>
      <c r="D13" s="75">
        <v>0</v>
      </c>
      <c r="E13" s="75"/>
      <c r="F13" s="75"/>
      <c r="G13" s="75"/>
      <c r="H13" s="75"/>
      <c r="I13" s="75">
        <v>0</v>
      </c>
      <c r="J13" s="75">
        <v>0</v>
      </c>
      <c r="K13" s="143">
        <f t="shared" ref="K13:K21" si="0">SUM(C13:J13)</f>
        <v>0</v>
      </c>
    </row>
    <row r="14" spans="2:11" x14ac:dyDescent="0.25">
      <c r="B14" s="93" t="s">
        <v>2</v>
      </c>
      <c r="C14" s="75"/>
      <c r="D14" s="75">
        <v>0</v>
      </c>
      <c r="E14" s="75"/>
      <c r="F14" s="75"/>
      <c r="G14" s="75"/>
      <c r="H14" s="75"/>
      <c r="I14" s="75">
        <v>0</v>
      </c>
      <c r="J14" s="75">
        <v>0</v>
      </c>
      <c r="K14" s="143"/>
    </row>
    <row r="15" spans="2:11" x14ac:dyDescent="0.25">
      <c r="B15" s="93" t="s">
        <v>9</v>
      </c>
      <c r="C15" s="75"/>
      <c r="D15" s="75">
        <v>0</v>
      </c>
      <c r="E15" s="75"/>
      <c r="F15" s="75"/>
      <c r="G15" s="75"/>
      <c r="H15" s="75"/>
      <c r="I15" s="75">
        <v>0</v>
      </c>
      <c r="J15" s="75">
        <v>0</v>
      </c>
      <c r="K15" s="143">
        <f t="shared" si="0"/>
        <v>0</v>
      </c>
    </row>
    <row r="16" spans="2:11" x14ac:dyDescent="0.25">
      <c r="B16" s="93" t="s">
        <v>1</v>
      </c>
      <c r="C16" s="75"/>
      <c r="D16" s="75">
        <v>0</v>
      </c>
      <c r="E16" s="75"/>
      <c r="F16" s="75"/>
      <c r="G16" s="75"/>
      <c r="H16" s="75"/>
      <c r="I16" s="75">
        <v>0</v>
      </c>
      <c r="J16" s="75">
        <v>0</v>
      </c>
      <c r="K16" s="143">
        <f t="shared" si="0"/>
        <v>0</v>
      </c>
    </row>
    <row r="17" spans="2:11" x14ac:dyDescent="0.25">
      <c r="B17" s="93" t="s">
        <v>27</v>
      </c>
      <c r="C17" s="75"/>
      <c r="D17" s="75">
        <v>0</v>
      </c>
      <c r="E17" s="75"/>
      <c r="F17" s="75"/>
      <c r="G17" s="75"/>
      <c r="H17" s="75"/>
      <c r="I17" s="75">
        <v>0</v>
      </c>
      <c r="J17" s="75">
        <v>0</v>
      </c>
      <c r="K17" s="143">
        <f t="shared" si="0"/>
        <v>0</v>
      </c>
    </row>
    <row r="18" spans="2:11" x14ac:dyDescent="0.25">
      <c r="B18" s="93" t="s">
        <v>16</v>
      </c>
      <c r="C18" s="75"/>
      <c r="D18" s="75">
        <v>0</v>
      </c>
      <c r="E18" s="75"/>
      <c r="F18" s="75"/>
      <c r="G18" s="75"/>
      <c r="H18" s="75"/>
      <c r="I18" s="75">
        <v>0</v>
      </c>
      <c r="J18" s="75">
        <v>0</v>
      </c>
      <c r="K18" s="143">
        <f t="shared" si="0"/>
        <v>0</v>
      </c>
    </row>
    <row r="19" spans="2:11" x14ac:dyDescent="0.25">
      <c r="B19" s="93" t="s">
        <v>4</v>
      </c>
      <c r="C19" s="75"/>
      <c r="D19" s="75">
        <v>0</v>
      </c>
      <c r="E19" s="75"/>
      <c r="F19" s="75"/>
      <c r="G19" s="75"/>
      <c r="H19" s="75"/>
      <c r="I19" s="75">
        <v>0</v>
      </c>
      <c r="J19" s="75">
        <v>0</v>
      </c>
      <c r="K19" s="143">
        <f t="shared" si="0"/>
        <v>0</v>
      </c>
    </row>
    <row r="20" spans="2:11" x14ac:dyDescent="0.25">
      <c r="B20" s="93" t="s">
        <v>14</v>
      </c>
      <c r="C20" s="75"/>
      <c r="D20" s="75">
        <v>0</v>
      </c>
      <c r="E20" s="75"/>
      <c r="F20" s="75"/>
      <c r="G20" s="75"/>
      <c r="H20" s="75"/>
      <c r="I20" s="75">
        <v>0</v>
      </c>
      <c r="J20" s="75">
        <v>0</v>
      </c>
      <c r="K20" s="143"/>
    </row>
    <row r="21" spans="2:11" x14ac:dyDescent="0.25">
      <c r="B21" s="93" t="s">
        <v>11</v>
      </c>
      <c r="C21" s="75">
        <v>2.3032407407407407E-3</v>
      </c>
      <c r="D21" s="75">
        <v>0</v>
      </c>
      <c r="E21" s="75"/>
      <c r="F21" s="75"/>
      <c r="G21" s="75">
        <v>8.1018518518518505E-4</v>
      </c>
      <c r="H21" s="75"/>
      <c r="I21" s="75">
        <v>0</v>
      </c>
      <c r="J21" s="75">
        <v>0</v>
      </c>
      <c r="K21" s="143">
        <f t="shared" si="0"/>
        <v>3.1134259259259257E-3</v>
      </c>
    </row>
    <row r="22" spans="2:11" x14ac:dyDescent="0.25">
      <c r="B22" s="93" t="s">
        <v>15</v>
      </c>
      <c r="C22" s="75"/>
      <c r="D22" s="75">
        <v>0</v>
      </c>
      <c r="E22" s="75"/>
      <c r="F22" s="75"/>
      <c r="G22" s="75"/>
      <c r="H22" s="75"/>
      <c r="I22" s="75">
        <v>0</v>
      </c>
      <c r="J22" s="75">
        <v>0</v>
      </c>
      <c r="K22" s="143">
        <f>SUM(C22:J22)</f>
        <v>0</v>
      </c>
    </row>
    <row r="23" spans="2:11" x14ac:dyDescent="0.25">
      <c r="B23" s="93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43">
        <f>SUM(C23:J23)</f>
        <v>0</v>
      </c>
    </row>
    <row r="24" spans="2:11" x14ac:dyDescent="0.25">
      <c r="B24" s="93" t="s">
        <v>12</v>
      </c>
      <c r="C24" s="75"/>
      <c r="D24" s="75">
        <v>0</v>
      </c>
      <c r="E24" s="75"/>
      <c r="F24" s="75"/>
      <c r="G24" s="75"/>
      <c r="H24" s="75"/>
      <c r="I24" s="75">
        <v>0</v>
      </c>
      <c r="J24" s="75">
        <v>0</v>
      </c>
      <c r="K24" s="143">
        <f>SUM(C24:J24)</f>
        <v>0</v>
      </c>
    </row>
    <row r="25" spans="2:11" x14ac:dyDescent="0.25">
      <c r="B25" s="93" t="s">
        <v>5</v>
      </c>
      <c r="C25" s="75">
        <v>0</v>
      </c>
      <c r="D25" s="75">
        <v>0</v>
      </c>
      <c r="E25" s="75">
        <v>1.8124999999999999E-2</v>
      </c>
      <c r="F25" s="75">
        <v>8.4837962962962966E-3</v>
      </c>
      <c r="G25" s="75">
        <v>2.430555555555556E-3</v>
      </c>
      <c r="H25" s="75">
        <v>1.0520833333333335E-2</v>
      </c>
      <c r="I25" s="75">
        <v>0</v>
      </c>
      <c r="J25" s="75">
        <v>0</v>
      </c>
      <c r="K25" s="143">
        <f>SUM(C25:J25)</f>
        <v>3.9560185185185191E-2</v>
      </c>
    </row>
    <row r="26" spans="2:11" x14ac:dyDescent="0.25">
      <c r="B26" s="93" t="s">
        <v>6</v>
      </c>
      <c r="C26" s="75">
        <v>0</v>
      </c>
      <c r="D26" s="75">
        <v>0</v>
      </c>
      <c r="E26" s="75">
        <v>0</v>
      </c>
      <c r="F26" s="75">
        <v>0</v>
      </c>
      <c r="G26" s="75">
        <v>2.3148148148148149E-4</v>
      </c>
      <c r="H26" s="75"/>
      <c r="I26" s="75">
        <v>0</v>
      </c>
      <c r="J26" s="75">
        <v>0</v>
      </c>
      <c r="K26" s="143">
        <f>SUM(C26:J26)</f>
        <v>2.3148148148148149E-4</v>
      </c>
    </row>
    <row r="27" spans="2:11" x14ac:dyDescent="0.25">
      <c r="B27" s="93" t="s">
        <v>78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143"/>
    </row>
    <row r="28" spans="2:11" x14ac:dyDescent="0.25">
      <c r="B28" s="93" t="s">
        <v>17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143"/>
    </row>
    <row r="29" spans="2:11" ht="15.75" thickBot="1" x14ac:dyDescent="0.3">
      <c r="B29" s="144"/>
      <c r="C29" s="85"/>
      <c r="D29" s="85"/>
      <c r="E29" s="84"/>
      <c r="F29" s="84"/>
      <c r="G29" s="85"/>
      <c r="H29" s="85"/>
      <c r="I29" s="85"/>
      <c r="J29" s="85"/>
      <c r="K29" s="145"/>
    </row>
    <row r="30" spans="2:11" ht="16.5" thickTop="1" thickBot="1" x14ac:dyDescent="0.3">
      <c r="B30" s="97" t="s">
        <v>29</v>
      </c>
      <c r="C30" s="88">
        <f t="shared" ref="C30:H30" si="1">SUM(C7:C28)</f>
        <v>2.3032407407407407E-3</v>
      </c>
      <c r="D30" s="88">
        <f t="shared" si="1"/>
        <v>0</v>
      </c>
      <c r="E30" s="88">
        <f t="shared" si="1"/>
        <v>1.8124999999999999E-2</v>
      </c>
      <c r="F30" s="88">
        <f t="shared" si="1"/>
        <v>8.4837962962962966E-3</v>
      </c>
      <c r="G30" s="88">
        <f t="shared" si="1"/>
        <v>3.4722222222222225E-3</v>
      </c>
      <c r="H30" s="88">
        <f t="shared" si="1"/>
        <v>1.0520833333333335E-2</v>
      </c>
      <c r="I30" s="88"/>
      <c r="J30" s="88"/>
      <c r="K30" s="146">
        <f>SUM(K7:K28)</f>
        <v>4.2905092592592599E-2</v>
      </c>
    </row>
    <row r="31" spans="2:11" ht="15.75" thickTop="1" x14ac:dyDescent="0.25">
      <c r="B31" s="99"/>
      <c r="C31" s="121"/>
      <c r="D31" s="121"/>
      <c r="E31" s="122"/>
      <c r="F31" s="122"/>
      <c r="G31" s="122"/>
      <c r="H31" s="122"/>
      <c r="I31" s="121"/>
      <c r="J31" s="121"/>
      <c r="K31" s="132"/>
    </row>
    <row r="32" spans="2:11" ht="66" customHeight="1" thickBot="1" x14ac:dyDescent="0.3">
      <c r="B32" s="207" t="s">
        <v>119</v>
      </c>
      <c r="C32" s="205"/>
      <c r="D32" s="205"/>
      <c r="E32" s="205"/>
      <c r="F32" s="205"/>
      <c r="G32" s="205"/>
      <c r="H32" s="205"/>
      <c r="I32" s="205"/>
      <c r="J32" s="205"/>
      <c r="K32" s="206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 enableFormatConditionsCalculation="0"/>
  <dimension ref="B1:H67"/>
  <sheetViews>
    <sheetView showGridLines="0" showZeros="0" topLeftCell="B4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103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3.4953703703703705E-3</v>
      </c>
      <c r="D7" s="39">
        <f>C7/C$30</f>
        <v>1.9370149445192743E-2</v>
      </c>
      <c r="E7" s="38">
        <v>0</v>
      </c>
      <c r="F7" s="39"/>
      <c r="G7" s="38">
        <v>3.4953703703703705E-3</v>
      </c>
      <c r="H7" s="43">
        <f>G7/$G$30</f>
        <v>1.9370149445192743E-2</v>
      </c>
    </row>
    <row r="8" spans="2:8" s="1" customFormat="1" x14ac:dyDescent="0.25">
      <c r="B8" s="42" t="s">
        <v>13</v>
      </c>
      <c r="C8" s="38">
        <v>1.6203703703703705E-3</v>
      </c>
      <c r="D8" s="39">
        <f t="shared" ref="D8:D16" si="0">C8/C$30</f>
        <v>8.979539477903923E-3</v>
      </c>
      <c r="E8" s="38">
        <v>0</v>
      </c>
      <c r="F8" s="39"/>
      <c r="G8" s="38">
        <v>1.6203703703703705E-3</v>
      </c>
      <c r="H8" s="43">
        <f>G8/$G$30</f>
        <v>8.979539477903923E-3</v>
      </c>
    </row>
    <row r="9" spans="2:8" s="1" customFormat="1" x14ac:dyDescent="0.25">
      <c r="B9" s="42" t="s">
        <v>0</v>
      </c>
      <c r="C9" s="38">
        <v>3.8680555555555537E-2</v>
      </c>
      <c r="D9" s="39">
        <f t="shared" si="0"/>
        <v>0.21435443525110637</v>
      </c>
      <c r="E9" s="38">
        <v>0</v>
      </c>
      <c r="F9" s="39"/>
      <c r="G9" s="38">
        <v>3.8680555555555537E-2</v>
      </c>
      <c r="H9" s="43">
        <f t="shared" ref="H9:H18" si="1">G9/$G$30</f>
        <v>0.21435443525110637</v>
      </c>
    </row>
    <row r="10" spans="2:8" s="1" customFormat="1" x14ac:dyDescent="0.25">
      <c r="B10" s="42" t="s">
        <v>8</v>
      </c>
      <c r="C10" s="38">
        <v>6.3657407407407413E-3</v>
      </c>
      <c r="D10" s="39">
        <f t="shared" si="0"/>
        <v>3.5276762234622554E-2</v>
      </c>
      <c r="E10" s="38">
        <v>0</v>
      </c>
      <c r="F10" s="39"/>
      <c r="G10" s="38">
        <v>6.3657407407407413E-3</v>
      </c>
      <c r="H10" s="43">
        <f t="shared" si="1"/>
        <v>3.5276762234622554E-2</v>
      </c>
    </row>
    <row r="11" spans="2:8" s="1" customFormat="1" x14ac:dyDescent="0.25">
      <c r="B11" s="42" t="s">
        <v>26</v>
      </c>
      <c r="C11" s="38">
        <v>9.0277777777777784E-4</v>
      </c>
      <c r="D11" s="39">
        <f t="shared" si="0"/>
        <v>5.0028862805464704E-3</v>
      </c>
      <c r="E11" s="38">
        <v>0</v>
      </c>
      <c r="F11" s="39"/>
      <c r="G11" s="38">
        <v>9.0277777777777784E-4</v>
      </c>
      <c r="H11" s="43">
        <f t="shared" si="1"/>
        <v>5.0028862805464704E-3</v>
      </c>
    </row>
    <row r="12" spans="2:8" s="1" customFormat="1" x14ac:dyDescent="0.25">
      <c r="B12" s="42" t="s">
        <v>3</v>
      </c>
      <c r="C12" s="38">
        <v>2.3923611111111093E-2</v>
      </c>
      <c r="D12" s="39">
        <f t="shared" si="0"/>
        <v>0.13257648643448136</v>
      </c>
      <c r="E12" s="38">
        <v>0</v>
      </c>
      <c r="F12" s="39"/>
      <c r="G12" s="38">
        <v>2.3923611111111093E-2</v>
      </c>
      <c r="H12" s="43">
        <f t="shared" si="1"/>
        <v>0.13257648643448136</v>
      </c>
    </row>
    <row r="13" spans="2:8" s="1" customFormat="1" x14ac:dyDescent="0.25">
      <c r="B13" s="42" t="s">
        <v>7</v>
      </c>
      <c r="C13" s="38">
        <v>5.740740740740739E-3</v>
      </c>
      <c r="D13" s="39">
        <f t="shared" si="0"/>
        <v>3.18132255788596E-2</v>
      </c>
      <c r="E13" s="38">
        <v>0</v>
      </c>
      <c r="F13" s="39"/>
      <c r="G13" s="38">
        <v>5.740740740740739E-3</v>
      </c>
      <c r="H13" s="43">
        <f t="shared" si="1"/>
        <v>3.18132255788596E-2</v>
      </c>
    </row>
    <row r="14" spans="2:8" s="1" customFormat="1" x14ac:dyDescent="0.25">
      <c r="B14" s="42" t="s">
        <v>2</v>
      </c>
      <c r="C14" s="38">
        <v>1.2534722222222221E-2</v>
      </c>
      <c r="D14" s="39">
        <f t="shared" si="0"/>
        <v>6.9463151818356758E-2</v>
      </c>
      <c r="E14" s="38">
        <v>0</v>
      </c>
      <c r="F14" s="39"/>
      <c r="G14" s="38">
        <v>1.2534722222222221E-2</v>
      </c>
      <c r="H14" s="43">
        <f t="shared" si="1"/>
        <v>6.9463151818356758E-2</v>
      </c>
    </row>
    <row r="15" spans="2:8" s="1" customFormat="1" x14ac:dyDescent="0.25">
      <c r="B15" s="42" t="s">
        <v>9</v>
      </c>
      <c r="C15" s="38">
        <v>1.068287037037037E-2</v>
      </c>
      <c r="D15" s="39">
        <f t="shared" si="0"/>
        <v>5.9200820986466569E-2</v>
      </c>
      <c r="E15" s="38">
        <v>0</v>
      </c>
      <c r="F15" s="39"/>
      <c r="G15" s="38">
        <v>1.068287037037037E-2</v>
      </c>
      <c r="H15" s="43">
        <f t="shared" si="1"/>
        <v>5.9200820986466569E-2</v>
      </c>
    </row>
    <row r="16" spans="2:8" s="1" customFormat="1" x14ac:dyDescent="0.25">
      <c r="B16" s="42" t="s">
        <v>1</v>
      </c>
      <c r="C16" s="38">
        <v>3.0671296296296297E-3</v>
      </c>
      <c r="D16" s="39">
        <f t="shared" si="0"/>
        <v>1.6996985440318139E-2</v>
      </c>
      <c r="E16" s="38">
        <v>0</v>
      </c>
      <c r="F16" s="39"/>
      <c r="G16" s="38">
        <v>3.0671296296296297E-3</v>
      </c>
      <c r="H16" s="43">
        <f t="shared" si="1"/>
        <v>1.6996985440318139E-2</v>
      </c>
    </row>
    <row r="17" spans="2:8" s="1" customFormat="1" x14ac:dyDescent="0.25">
      <c r="B17" s="42" t="s">
        <v>27</v>
      </c>
      <c r="C17" s="38">
        <v>1.712962962962963E-3</v>
      </c>
      <c r="D17" s="39">
        <f t="shared" ref="D17:D28" si="2">C17/C$30</f>
        <v>9.492656019498431E-3</v>
      </c>
      <c r="E17" s="38">
        <v>0</v>
      </c>
      <c r="F17" s="39"/>
      <c r="G17" s="38">
        <v>1.712962962962963E-3</v>
      </c>
      <c r="H17" s="43">
        <f t="shared" si="1"/>
        <v>9.492656019498431E-3</v>
      </c>
    </row>
    <row r="18" spans="2:8" s="1" customFormat="1" x14ac:dyDescent="0.25">
      <c r="B18" s="42" t="s">
        <v>16</v>
      </c>
      <c r="C18" s="38"/>
      <c r="D18" s="39">
        <f t="shared" si="2"/>
        <v>0</v>
      </c>
      <c r="E18" s="38">
        <v>0</v>
      </c>
      <c r="F18" s="39"/>
      <c r="G18" s="38"/>
      <c r="H18" s="43">
        <f t="shared" si="1"/>
        <v>0</v>
      </c>
    </row>
    <row r="19" spans="2:8" s="1" customFormat="1" x14ac:dyDescent="0.25">
      <c r="B19" s="42" t="s">
        <v>4</v>
      </c>
      <c r="C19" s="38">
        <v>3.4606481481481476E-3</v>
      </c>
      <c r="D19" s="39">
        <f t="shared" si="2"/>
        <v>1.9177730742094799E-2</v>
      </c>
      <c r="E19" s="38">
        <v>0</v>
      </c>
      <c r="F19" s="39"/>
      <c r="G19" s="38">
        <v>3.4606481481481476E-3</v>
      </c>
      <c r="H19" s="43">
        <f>G19/$G$30</f>
        <v>1.9177730742094799E-2</v>
      </c>
    </row>
    <row r="20" spans="2:8" s="1" customFormat="1" x14ac:dyDescent="0.25">
      <c r="B20" s="42" t="s">
        <v>14</v>
      </c>
      <c r="C20" s="38">
        <v>3.4259259259259256E-3</v>
      </c>
      <c r="D20" s="39">
        <f t="shared" si="2"/>
        <v>1.8985312038996859E-2</v>
      </c>
      <c r="E20" s="38">
        <v>0</v>
      </c>
      <c r="F20" s="39"/>
      <c r="G20" s="38">
        <v>3.4259259259259256E-3</v>
      </c>
      <c r="H20" s="43">
        <f>G20/$G$30</f>
        <v>1.8985312038996859E-2</v>
      </c>
    </row>
    <row r="21" spans="2:8" s="1" customFormat="1" x14ac:dyDescent="0.25">
      <c r="B21" s="42" t="s">
        <v>11</v>
      </c>
      <c r="C21" s="38">
        <v>5.5555555555555556E-4</v>
      </c>
      <c r="D21" s="39">
        <f t="shared" si="2"/>
        <v>3.0786992495670587E-3</v>
      </c>
      <c r="E21" s="38">
        <v>0</v>
      </c>
      <c r="F21" s="39"/>
      <c r="G21" s="38">
        <v>5.5555555555555556E-4</v>
      </c>
      <c r="H21" s="43">
        <f t="shared" ref="H21:H28" si="3">G21/$G$30</f>
        <v>3.0786992495670587E-3</v>
      </c>
    </row>
    <row r="22" spans="2:8" s="1" customFormat="1" x14ac:dyDescent="0.25">
      <c r="B22" s="42" t="s">
        <v>15</v>
      </c>
      <c r="C22" s="38">
        <v>1.0995370370370369E-3</v>
      </c>
      <c r="D22" s="39">
        <f t="shared" si="2"/>
        <v>6.0932589314348033E-3</v>
      </c>
      <c r="E22" s="38">
        <v>0</v>
      </c>
      <c r="F22" s="39"/>
      <c r="G22" s="38">
        <v>1.0995370370370369E-3</v>
      </c>
      <c r="H22" s="43">
        <f t="shared" si="3"/>
        <v>6.0932589314348033E-3</v>
      </c>
    </row>
    <row r="23" spans="2:8" s="1" customFormat="1" x14ac:dyDescent="0.25">
      <c r="B23" s="42" t="s">
        <v>71</v>
      </c>
      <c r="C23" s="38">
        <v>6.5972222222222224E-4</v>
      </c>
      <c r="D23" s="39">
        <f t="shared" si="2"/>
        <v>3.6559553588608822E-3</v>
      </c>
      <c r="E23" s="38">
        <v>0</v>
      </c>
      <c r="F23" s="39"/>
      <c r="G23" s="38">
        <v>6.5972222222222224E-4</v>
      </c>
      <c r="H23" s="43">
        <f t="shared" si="3"/>
        <v>3.6559553588608822E-3</v>
      </c>
    </row>
    <row r="24" spans="2:8" s="1" customFormat="1" x14ac:dyDescent="0.25">
      <c r="B24" s="42" t="s">
        <v>12</v>
      </c>
      <c r="C24" s="38">
        <v>3.5879629629629629E-4</v>
      </c>
      <c r="D24" s="39">
        <f>C24/C$30</f>
        <v>1.9883265986787254E-3</v>
      </c>
      <c r="E24" s="38">
        <v>0</v>
      </c>
      <c r="F24" s="39"/>
      <c r="G24" s="38">
        <v>3.5879629629629629E-4</v>
      </c>
      <c r="H24" s="43">
        <f t="shared" si="3"/>
        <v>1.9883265986787254E-3</v>
      </c>
    </row>
    <row r="25" spans="2:8" s="1" customFormat="1" x14ac:dyDescent="0.25">
      <c r="B25" s="42" t="s">
        <v>5</v>
      </c>
      <c r="C25" s="38">
        <v>6.8287037037037036E-4</v>
      </c>
      <c r="D25" s="39">
        <f t="shared" si="2"/>
        <v>3.7842344942595097E-3</v>
      </c>
      <c r="E25" s="38">
        <v>0</v>
      </c>
      <c r="F25" s="39"/>
      <c r="G25" s="38">
        <v>6.8287037037037036E-4</v>
      </c>
      <c r="H25" s="43">
        <f t="shared" si="3"/>
        <v>3.7842344942595097E-3</v>
      </c>
    </row>
    <row r="26" spans="2:8" s="1" customFormat="1" x14ac:dyDescent="0.25">
      <c r="B26" s="42" t="s">
        <v>6</v>
      </c>
      <c r="C26" s="38">
        <v>3.4733796296296297E-2</v>
      </c>
      <c r="D26" s="39">
        <f t="shared" si="2"/>
        <v>0.1924828426656405</v>
      </c>
      <c r="E26" s="38">
        <v>0</v>
      </c>
      <c r="F26" s="39"/>
      <c r="G26" s="38">
        <v>3.4733796296296297E-2</v>
      </c>
      <c r="H26" s="43">
        <f t="shared" si="3"/>
        <v>0.1924828426656405</v>
      </c>
    </row>
    <row r="27" spans="2:8" s="1" customFormat="1" x14ac:dyDescent="0.25">
      <c r="B27" s="42" t="s">
        <v>78</v>
      </c>
      <c r="C27" s="38">
        <v>2.6539351851851831E-2</v>
      </c>
      <c r="D27" s="39">
        <f t="shared" si="2"/>
        <v>0.14707202873452627</v>
      </c>
      <c r="E27" s="38">
        <v>0</v>
      </c>
      <c r="F27" s="39"/>
      <c r="G27" s="38">
        <v>2.6539351851851831E-2</v>
      </c>
      <c r="H27" s="43">
        <f t="shared" si="3"/>
        <v>0.14707202873452627</v>
      </c>
    </row>
    <row r="28" spans="2:8" s="1" customFormat="1" x14ac:dyDescent="0.25">
      <c r="B28" s="42" t="s">
        <v>17</v>
      </c>
      <c r="C28" s="38">
        <v>2.0833333333333332E-4</v>
      </c>
      <c r="D28" s="39">
        <f t="shared" si="2"/>
        <v>1.154512218587647E-3</v>
      </c>
      <c r="E28" s="38">
        <v>0</v>
      </c>
      <c r="F28" s="39"/>
      <c r="G28" s="53">
        <v>2.0833333333333332E-4</v>
      </c>
      <c r="H28" s="43">
        <f t="shared" si="3"/>
        <v>1.154512218587647E-3</v>
      </c>
    </row>
    <row r="29" spans="2:8" s="1" customFormat="1" ht="15.75" thickBot="1" x14ac:dyDescent="0.3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0.18045138888888884</v>
      </c>
      <c r="D30" s="51">
        <f>SUM(D7:D28)</f>
        <v>1</v>
      </c>
      <c r="E30" s="50"/>
      <c r="F30" s="51"/>
      <c r="G30" s="54">
        <f>SUM(G7:G28)</f>
        <v>0.18045138888888884</v>
      </c>
      <c r="H30" s="49">
        <f>SUM(H7:H28)</f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 enableFormatConditionsCalculation="0"/>
  <dimension ref="B1:H67"/>
  <sheetViews>
    <sheetView showGridLines="0" showZeros="0" topLeftCell="A10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104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2.2800925925925922E-3</v>
      </c>
      <c r="D7" s="39">
        <f>C7/C$30</f>
        <v>2.5073183148784515E-2</v>
      </c>
      <c r="E7" s="38">
        <v>0</v>
      </c>
      <c r="F7" s="39"/>
      <c r="G7" s="38">
        <f>C7+E7</f>
        <v>2.2800925925925922E-3</v>
      </c>
      <c r="H7" s="43">
        <f>G7/$G$30</f>
        <v>2.330533538388737E-2</v>
      </c>
    </row>
    <row r="8" spans="2:8" s="1" customFormat="1" x14ac:dyDescent="0.25">
      <c r="B8" s="42" t="s">
        <v>13</v>
      </c>
      <c r="C8" s="38">
        <v>6.134259259259259E-4</v>
      </c>
      <c r="D8" s="39">
        <f>C8/C$30</f>
        <v>6.745577192312586E-3</v>
      </c>
      <c r="E8" s="38">
        <v>0</v>
      </c>
      <c r="F8" s="39">
        <f t="shared" ref="F8:F22" si="0">E8/E$30</f>
        <v>0</v>
      </c>
      <c r="G8" s="38">
        <f t="shared" ref="G8:G28" si="1">C8+E8</f>
        <v>6.134259259259259E-4</v>
      </c>
      <c r="H8" s="43">
        <f t="shared" ref="H8:H28" si="2">G8/$G$30</f>
        <v>6.2699633266295974E-3</v>
      </c>
    </row>
    <row r="9" spans="2:8" s="1" customFormat="1" x14ac:dyDescent="0.25">
      <c r="B9" s="42" t="s">
        <v>0</v>
      </c>
      <c r="C9" s="38">
        <v>1.5868055555555552E-2</v>
      </c>
      <c r="D9" s="39">
        <f>C9/C$30</f>
        <v>0.17449408171057648</v>
      </c>
      <c r="E9" s="38">
        <v>2.9398148148148152E-3</v>
      </c>
      <c r="F9" s="39">
        <f t="shared" si="0"/>
        <v>0.42617449664429535</v>
      </c>
      <c r="G9" s="38">
        <f t="shared" si="1"/>
        <v>1.8807870370370367E-2</v>
      </c>
      <c r="H9" s="43">
        <f t="shared" si="2"/>
        <v>0.19223944161836026</v>
      </c>
    </row>
    <row r="10" spans="2:8" s="1" customFormat="1" x14ac:dyDescent="0.25">
      <c r="B10" s="42" t="s">
        <v>8</v>
      </c>
      <c r="C10" s="38">
        <v>3.0208333333333328E-3</v>
      </c>
      <c r="D10" s="39">
        <f t="shared" ref="D10:D28" si="3">C10/C$30</f>
        <v>3.321878579610537E-2</v>
      </c>
      <c r="E10" s="38">
        <v>0</v>
      </c>
      <c r="F10" s="39">
        <f t="shared" si="0"/>
        <v>0</v>
      </c>
      <c r="G10" s="38">
        <f t="shared" si="1"/>
        <v>3.0208333333333328E-3</v>
      </c>
      <c r="H10" s="43">
        <f>G10/$G$30</f>
        <v>3.0876611853779712E-2</v>
      </c>
    </row>
    <row r="11" spans="2:8" s="1" customFormat="1" x14ac:dyDescent="0.25">
      <c r="B11" s="42" t="s">
        <v>26</v>
      </c>
      <c r="C11" s="38">
        <v>8.1018518518518516E-5</v>
      </c>
      <c r="D11" s="39">
        <f t="shared" si="3"/>
        <v>8.9092528955071889E-4</v>
      </c>
      <c r="E11" s="38">
        <v>0</v>
      </c>
      <c r="F11" s="39">
        <f t="shared" si="0"/>
        <v>0</v>
      </c>
      <c r="G11" s="38">
        <f t="shared" si="1"/>
        <v>8.1018518518518516E-5</v>
      </c>
      <c r="H11" s="43">
        <f>G11/$G$30</f>
        <v>8.2810836389447513E-4</v>
      </c>
    </row>
    <row r="12" spans="2:8" s="1" customFormat="1" x14ac:dyDescent="0.25">
      <c r="B12" s="42" t="s">
        <v>3</v>
      </c>
      <c r="C12" s="38">
        <v>1.0416666666666668E-2</v>
      </c>
      <c r="D12" s="39">
        <f t="shared" si="3"/>
        <v>0.11454753722794959</v>
      </c>
      <c r="E12" s="38">
        <v>2.9513888888888888E-3</v>
      </c>
      <c r="F12" s="39">
        <f t="shared" si="0"/>
        <v>0.42785234899328861</v>
      </c>
      <c r="G12" s="38">
        <f t="shared" si="1"/>
        <v>1.3368055555555557E-2</v>
      </c>
      <c r="H12" s="43">
        <f>G12/$G$30</f>
        <v>0.13663788004258842</v>
      </c>
    </row>
    <row r="13" spans="2:8" s="1" customFormat="1" x14ac:dyDescent="0.25">
      <c r="B13" s="42" t="s">
        <v>7</v>
      </c>
      <c r="C13" s="38">
        <v>3.1365740740740737E-3</v>
      </c>
      <c r="D13" s="39">
        <f t="shared" si="3"/>
        <v>3.4491536209749256E-2</v>
      </c>
      <c r="E13" s="38">
        <v>0</v>
      </c>
      <c r="F13" s="39">
        <f t="shared" si="0"/>
        <v>0</v>
      </c>
      <c r="G13" s="38">
        <f t="shared" si="1"/>
        <v>3.1365740740740737E-3</v>
      </c>
      <c r="H13" s="43">
        <f>G13/$G$30</f>
        <v>3.2059623802200392E-2</v>
      </c>
    </row>
    <row r="14" spans="2:8" s="1" customFormat="1" x14ac:dyDescent="0.25">
      <c r="B14" s="42" t="s">
        <v>2</v>
      </c>
      <c r="C14" s="38">
        <v>4.5949074074074087E-3</v>
      </c>
      <c r="D14" s="39">
        <f t="shared" si="3"/>
        <v>5.0528191421662219E-2</v>
      </c>
      <c r="E14" s="38">
        <v>2.5462962962962961E-4</v>
      </c>
      <c r="F14" s="39">
        <f t="shared" si="0"/>
        <v>3.6912751677852344E-2</v>
      </c>
      <c r="G14" s="38">
        <f t="shared" si="1"/>
        <v>4.8495370370370385E-3</v>
      </c>
      <c r="H14" s="43">
        <f>G14/$G$30</f>
        <v>4.9568200638826457E-2</v>
      </c>
    </row>
    <row r="15" spans="2:8" s="1" customFormat="1" x14ac:dyDescent="0.25">
      <c r="B15" s="42" t="s">
        <v>9</v>
      </c>
      <c r="C15" s="38">
        <v>6.0648148148148154E-3</v>
      </c>
      <c r="D15" s="39">
        <f t="shared" si="3"/>
        <v>6.6692121674939542E-2</v>
      </c>
      <c r="E15" s="38">
        <v>8.1018518518518516E-5</v>
      </c>
      <c r="F15" s="39">
        <f t="shared" si="0"/>
        <v>1.1744966442953021E-2</v>
      </c>
      <c r="G15" s="38">
        <f t="shared" si="1"/>
        <v>6.1458333333333339E-3</v>
      </c>
      <c r="H15" s="43">
        <f t="shared" si="2"/>
        <v>6.281793446113805E-2</v>
      </c>
    </row>
    <row r="16" spans="2:8" s="1" customFormat="1" x14ac:dyDescent="0.25">
      <c r="B16" s="42" t="s">
        <v>1</v>
      </c>
      <c r="C16" s="38">
        <v>9.6064814814814819E-4</v>
      </c>
      <c r="D16" s="39">
        <f t="shared" si="3"/>
        <v>1.056382843324424E-2</v>
      </c>
      <c r="E16" s="38">
        <v>0</v>
      </c>
      <c r="F16" s="39">
        <f t="shared" si="0"/>
        <v>0</v>
      </c>
      <c r="G16" s="38">
        <f t="shared" si="1"/>
        <v>9.6064814814814819E-4</v>
      </c>
      <c r="H16" s="43">
        <f t="shared" si="2"/>
        <v>9.8189991718916347E-3</v>
      </c>
    </row>
    <row r="17" spans="2:8" s="1" customFormat="1" x14ac:dyDescent="0.25">
      <c r="B17" s="42" t="s">
        <v>27</v>
      </c>
      <c r="C17" s="38">
        <v>1.0532407407407407E-3</v>
      </c>
      <c r="D17" s="39">
        <f t="shared" si="3"/>
        <v>1.1582028764159345E-2</v>
      </c>
      <c r="E17" s="38">
        <v>0</v>
      </c>
      <c r="F17" s="39">
        <f t="shared" si="0"/>
        <v>0</v>
      </c>
      <c r="G17" s="38">
        <f t="shared" si="1"/>
        <v>1.0532407407407407E-3</v>
      </c>
      <c r="H17" s="43">
        <f t="shared" si="2"/>
        <v>1.0765408730628177E-2</v>
      </c>
    </row>
    <row r="18" spans="2:8" s="1" customFormat="1" x14ac:dyDescent="0.25">
      <c r="B18" s="42" t="s">
        <v>16</v>
      </c>
      <c r="C18" s="38">
        <v>9.2592592592592588E-5</v>
      </c>
      <c r="D18" s="39">
        <f t="shared" si="3"/>
        <v>1.0182003309151073E-3</v>
      </c>
      <c r="E18" s="38">
        <v>0</v>
      </c>
      <c r="F18" s="39">
        <f t="shared" si="0"/>
        <v>0</v>
      </c>
      <c r="G18" s="38">
        <f t="shared" si="1"/>
        <v>9.2592592592592588E-5</v>
      </c>
      <c r="H18" s="43">
        <f t="shared" si="2"/>
        <v>9.4640955873654298E-4</v>
      </c>
    </row>
    <row r="19" spans="2:8" s="1" customFormat="1" x14ac:dyDescent="0.25">
      <c r="B19" s="42" t="s">
        <v>4</v>
      </c>
      <c r="C19" s="38">
        <v>1.9907407407407413E-3</v>
      </c>
      <c r="D19" s="39">
        <f t="shared" si="3"/>
        <v>2.1891307114674814E-2</v>
      </c>
      <c r="E19" s="38">
        <v>0</v>
      </c>
      <c r="F19" s="39">
        <f t="shared" si="0"/>
        <v>0</v>
      </c>
      <c r="G19" s="38">
        <f t="shared" si="1"/>
        <v>1.9907407407407413E-3</v>
      </c>
      <c r="H19" s="43">
        <f t="shared" si="2"/>
        <v>2.034780551283568E-2</v>
      </c>
    </row>
    <row r="20" spans="2:8" s="1" customFormat="1" x14ac:dyDescent="0.25">
      <c r="B20" s="42" t="s">
        <v>14</v>
      </c>
      <c r="C20" s="38">
        <v>1.747685185185185E-3</v>
      </c>
      <c r="D20" s="39">
        <f t="shared" si="3"/>
        <v>1.9218531246022651E-2</v>
      </c>
      <c r="E20" s="38">
        <v>8.1018518518518516E-5</v>
      </c>
      <c r="F20" s="39">
        <f t="shared" si="0"/>
        <v>1.1744966442953021E-2</v>
      </c>
      <c r="G20" s="38">
        <f t="shared" si="1"/>
        <v>1.8287037037037035E-3</v>
      </c>
      <c r="H20" s="43">
        <f t="shared" si="2"/>
        <v>1.8691588785046721E-2</v>
      </c>
    </row>
    <row r="21" spans="2:8" s="1" customFormat="1" x14ac:dyDescent="0.25">
      <c r="B21" s="42" t="s">
        <v>11</v>
      </c>
      <c r="C21" s="38">
        <v>5.5555555555555556E-4</v>
      </c>
      <c r="D21" s="39">
        <f t="shared" si="3"/>
        <v>6.1092019854906438E-3</v>
      </c>
      <c r="E21" s="38">
        <v>0</v>
      </c>
      <c r="F21" s="39">
        <f t="shared" si="0"/>
        <v>0</v>
      </c>
      <c r="G21" s="38">
        <f t="shared" si="1"/>
        <v>5.5555555555555556E-4</v>
      </c>
      <c r="H21" s="43">
        <f t="shared" si="2"/>
        <v>5.6784573524192583E-3</v>
      </c>
    </row>
    <row r="22" spans="2:8" s="1" customFormat="1" x14ac:dyDescent="0.25">
      <c r="B22" s="42" t="s">
        <v>15</v>
      </c>
      <c r="C22" s="38">
        <v>1.2962962962962965E-3</v>
      </c>
      <c r="D22" s="39">
        <f t="shared" si="3"/>
        <v>1.4254804632811504E-2</v>
      </c>
      <c r="E22" s="38">
        <v>2.3148148148148147E-5</v>
      </c>
      <c r="F22" s="39">
        <f t="shared" si="0"/>
        <v>3.3557046979865771E-3</v>
      </c>
      <c r="G22" s="38">
        <f t="shared" si="1"/>
        <v>1.3194444444444447E-3</v>
      </c>
      <c r="H22" s="43">
        <f t="shared" si="2"/>
        <v>1.348633621199574E-2</v>
      </c>
    </row>
    <row r="23" spans="2:8" s="1" customFormat="1" x14ac:dyDescent="0.25">
      <c r="B23" s="42" t="s">
        <v>71</v>
      </c>
      <c r="C23" s="38">
        <v>9.9537037037037042E-4</v>
      </c>
      <c r="D23" s="39">
        <f t="shared" si="3"/>
        <v>1.0945653557337405E-2</v>
      </c>
      <c r="E23" s="38">
        <v>2.7777777777777778E-4</v>
      </c>
      <c r="F23" s="39">
        <f t="shared" ref="F23:F28" si="4">E23/E$30</f>
        <v>4.0268456375838924E-2</v>
      </c>
      <c r="G23" s="38">
        <f t="shared" si="1"/>
        <v>1.2731481481481483E-3</v>
      </c>
      <c r="H23" s="43">
        <f t="shared" si="2"/>
        <v>1.3013131432627468E-2</v>
      </c>
    </row>
    <row r="24" spans="2:8" s="1" customFormat="1" x14ac:dyDescent="0.25">
      <c r="B24" s="42" t="s">
        <v>12</v>
      </c>
      <c r="C24" s="38">
        <v>5.3240740740740744E-4</v>
      </c>
      <c r="D24" s="39">
        <f t="shared" si="3"/>
        <v>5.8546519027618676E-3</v>
      </c>
      <c r="E24" s="38">
        <v>0</v>
      </c>
      <c r="F24" s="39">
        <f t="shared" si="4"/>
        <v>0</v>
      </c>
      <c r="G24" s="38">
        <f t="shared" si="1"/>
        <v>5.3240740740740744E-4</v>
      </c>
      <c r="H24" s="43">
        <f t="shared" si="2"/>
        <v>5.4418549627351228E-3</v>
      </c>
    </row>
    <row r="25" spans="2:8" s="1" customFormat="1" x14ac:dyDescent="0.25">
      <c r="B25" s="42" t="s">
        <v>5</v>
      </c>
      <c r="C25" s="38">
        <v>4.9768518518518521E-4</v>
      </c>
      <c r="D25" s="39">
        <f t="shared" si="3"/>
        <v>5.4728267786687025E-3</v>
      </c>
      <c r="E25" s="38">
        <v>0</v>
      </c>
      <c r="F25" s="39">
        <f t="shared" si="4"/>
        <v>0</v>
      </c>
      <c r="G25" s="38">
        <f t="shared" si="1"/>
        <v>4.9768518518518521E-4</v>
      </c>
      <c r="H25" s="43">
        <f t="shared" si="2"/>
        <v>5.0869513782089192E-3</v>
      </c>
    </row>
    <row r="26" spans="2:8" s="1" customFormat="1" x14ac:dyDescent="0.25">
      <c r="B26" s="42" t="s">
        <v>6</v>
      </c>
      <c r="C26" s="38">
        <v>2.2025462962962969E-2</v>
      </c>
      <c r="D26" s="39">
        <f t="shared" si="3"/>
        <v>0.24220440371643123</v>
      </c>
      <c r="E26" s="38">
        <v>0</v>
      </c>
      <c r="F26" s="39">
        <f t="shared" si="4"/>
        <v>0</v>
      </c>
      <c r="G26" s="38">
        <f t="shared" si="1"/>
        <v>2.2025462962962969E-2</v>
      </c>
      <c r="H26" s="43">
        <f t="shared" si="2"/>
        <v>0.22512717378445524</v>
      </c>
    </row>
    <row r="27" spans="2:8" s="1" customFormat="1" x14ac:dyDescent="0.25">
      <c r="B27" s="42" t="s">
        <v>78</v>
      </c>
      <c r="C27" s="38">
        <v>1.2928240740740747E-2</v>
      </c>
      <c r="D27" s="39">
        <f t="shared" si="3"/>
        <v>0.14216622120402192</v>
      </c>
      <c r="E27" s="38">
        <v>2.8935185185185184E-4</v>
      </c>
      <c r="F27" s="39">
        <f t="shared" si="4"/>
        <v>4.194630872483221E-2</v>
      </c>
      <c r="G27" s="38">
        <f t="shared" si="1"/>
        <v>1.3217592592592598E-2</v>
      </c>
      <c r="H27" s="43">
        <f t="shared" si="2"/>
        <v>0.13509996450964157</v>
      </c>
    </row>
    <row r="28" spans="2:8" s="1" customFormat="1" x14ac:dyDescent="0.25">
      <c r="B28" s="42" t="s">
        <v>17</v>
      </c>
      <c r="C28" s="38">
        <v>1.851851851851852E-4</v>
      </c>
      <c r="D28" s="39">
        <f t="shared" si="3"/>
        <v>2.036400661830215E-3</v>
      </c>
      <c r="E28" s="38">
        <v>0</v>
      </c>
      <c r="F28" s="39">
        <f t="shared" si="4"/>
        <v>0</v>
      </c>
      <c r="G28" s="38">
        <f t="shared" si="1"/>
        <v>1.851851851851852E-4</v>
      </c>
      <c r="H28" s="43">
        <f t="shared" si="2"/>
        <v>1.8928191174730862E-3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9.0937500000000018E-2</v>
      </c>
      <c r="D30" s="51">
        <f t="shared" si="5"/>
        <v>1</v>
      </c>
      <c r="E30" s="50">
        <f t="shared" si="5"/>
        <v>6.898148148148148E-3</v>
      </c>
      <c r="F30" s="51">
        <f t="shared" si="5"/>
        <v>1</v>
      </c>
      <c r="G30" s="50">
        <f t="shared" si="5"/>
        <v>9.7835648148148172E-2</v>
      </c>
      <c r="H30" s="49">
        <f t="shared" si="5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105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1.5277777777777784E-2</v>
      </c>
      <c r="D7" s="39">
        <f t="shared" ref="D7:D28" si="0">C7/C$30</f>
        <v>4.4293815643770405E-2</v>
      </c>
      <c r="E7" s="38">
        <v>0</v>
      </c>
      <c r="F7" s="39"/>
      <c r="G7" s="38">
        <v>1.5277777777777784E-2</v>
      </c>
      <c r="H7" s="43">
        <f>G7/$G$30</f>
        <v>4.4293815643770405E-2</v>
      </c>
    </row>
    <row r="8" spans="2:8" s="1" customFormat="1" x14ac:dyDescent="0.25">
      <c r="B8" s="42" t="s">
        <v>13</v>
      </c>
      <c r="C8" s="38">
        <v>3.9699074074074081E-3</v>
      </c>
      <c r="D8" s="39">
        <f t="shared" si="0"/>
        <v>1.1509680883191853E-2</v>
      </c>
      <c r="E8" s="38">
        <v>0</v>
      </c>
      <c r="F8" s="39"/>
      <c r="G8" s="38">
        <v>3.9699074074074081E-3</v>
      </c>
      <c r="H8" s="43">
        <f t="shared" ref="H8:H28" si="1">G8/$G$30</f>
        <v>1.1509680883191853E-2</v>
      </c>
    </row>
    <row r="9" spans="2:8" s="1" customFormat="1" x14ac:dyDescent="0.25">
      <c r="B9" s="42" t="s">
        <v>0</v>
      </c>
      <c r="C9" s="38">
        <v>6.7592592592592454E-2</v>
      </c>
      <c r="D9" s="39">
        <f t="shared" si="0"/>
        <v>0.19596657830274131</v>
      </c>
      <c r="E9" s="38">
        <v>0</v>
      </c>
      <c r="F9" s="39"/>
      <c r="G9" s="38">
        <v>6.7592592592592454E-2</v>
      </c>
      <c r="H9" s="43">
        <f t="shared" si="1"/>
        <v>0.19596657830274131</v>
      </c>
    </row>
    <row r="10" spans="2:8" s="1" customFormat="1" x14ac:dyDescent="0.25">
      <c r="B10" s="42" t="s">
        <v>8</v>
      </c>
      <c r="C10" s="38">
        <v>1.4085648148148141E-2</v>
      </c>
      <c r="D10" s="39">
        <f t="shared" si="0"/>
        <v>4.0837555786718584E-2</v>
      </c>
      <c r="E10" s="38">
        <v>0</v>
      </c>
      <c r="F10" s="39"/>
      <c r="G10" s="38">
        <v>1.4085648148148141E-2</v>
      </c>
      <c r="H10" s="43">
        <f t="shared" si="1"/>
        <v>4.0837555786718584E-2</v>
      </c>
    </row>
    <row r="11" spans="2:8" s="1" customFormat="1" x14ac:dyDescent="0.25">
      <c r="B11" s="42" t="s">
        <v>26</v>
      </c>
      <c r="C11" s="38">
        <v>2.44212962962963E-3</v>
      </c>
      <c r="D11" s="39">
        <f t="shared" si="0"/>
        <v>7.0802993188148131E-3</v>
      </c>
      <c r="E11" s="38">
        <v>0</v>
      </c>
      <c r="F11" s="39"/>
      <c r="G11" s="38">
        <v>2.44212962962963E-3</v>
      </c>
      <c r="H11" s="43">
        <f t="shared" si="1"/>
        <v>7.0802993188148131E-3</v>
      </c>
    </row>
    <row r="12" spans="2:8" s="1" customFormat="1" x14ac:dyDescent="0.25">
      <c r="B12" s="42" t="s">
        <v>3</v>
      </c>
      <c r="C12" s="38">
        <v>4.0902777777777663E-2</v>
      </c>
      <c r="D12" s="39">
        <f t="shared" si="0"/>
        <v>0.11858662460991221</v>
      </c>
      <c r="E12" s="38">
        <v>0</v>
      </c>
      <c r="F12" s="39"/>
      <c r="G12" s="38">
        <v>4.0902777777777663E-2</v>
      </c>
      <c r="H12" s="43">
        <f t="shared" si="1"/>
        <v>0.11858662460991221</v>
      </c>
    </row>
    <row r="13" spans="2:8" s="1" customFormat="1" x14ac:dyDescent="0.25">
      <c r="B13" s="42" t="s">
        <v>7</v>
      </c>
      <c r="C13" s="38">
        <v>1.1261574074074071E-2</v>
      </c>
      <c r="D13" s="39">
        <f t="shared" si="0"/>
        <v>3.2649911076809528E-2</v>
      </c>
      <c r="E13" s="38">
        <v>0</v>
      </c>
      <c r="F13" s="39"/>
      <c r="G13" s="38">
        <v>1.1261574074074071E-2</v>
      </c>
      <c r="H13" s="43">
        <f t="shared" si="1"/>
        <v>3.2649911076809528E-2</v>
      </c>
    </row>
    <row r="14" spans="2:8" s="1" customFormat="1" x14ac:dyDescent="0.25">
      <c r="B14" s="42" t="s">
        <v>2</v>
      </c>
      <c r="C14" s="38">
        <v>2.2337962962962962E-2</v>
      </c>
      <c r="D14" s="39">
        <f t="shared" si="0"/>
        <v>6.4762927418543059E-2</v>
      </c>
      <c r="E14" s="38">
        <v>0</v>
      </c>
      <c r="F14" s="39"/>
      <c r="G14" s="38">
        <v>2.2337962962962962E-2</v>
      </c>
      <c r="H14" s="43">
        <f t="shared" si="1"/>
        <v>6.4762927418543059E-2</v>
      </c>
    </row>
    <row r="15" spans="2:8" s="1" customFormat="1" x14ac:dyDescent="0.25">
      <c r="B15" s="42" t="s">
        <v>9</v>
      </c>
      <c r="C15" s="38">
        <v>4.199074074074071E-2</v>
      </c>
      <c r="D15" s="39">
        <f t="shared" si="0"/>
        <v>0.12174088117848397</v>
      </c>
      <c r="E15" s="38">
        <v>0</v>
      </c>
      <c r="F15" s="39"/>
      <c r="G15" s="38">
        <v>4.199074074074071E-2</v>
      </c>
      <c r="H15" s="43">
        <f t="shared" si="1"/>
        <v>0.12174088117848397</v>
      </c>
    </row>
    <row r="16" spans="2:8" s="1" customFormat="1" x14ac:dyDescent="0.25">
      <c r="B16" s="42" t="s">
        <v>1</v>
      </c>
      <c r="C16" s="38">
        <v>5.9259259259259274E-3</v>
      </c>
      <c r="D16" s="39">
        <f t="shared" si="0"/>
        <v>1.7180631522432155E-2</v>
      </c>
      <c r="E16" s="38">
        <v>0</v>
      </c>
      <c r="F16" s="39"/>
      <c r="G16" s="38">
        <v>5.9259259259259274E-3</v>
      </c>
      <c r="H16" s="43">
        <f t="shared" si="1"/>
        <v>1.7180631522432155E-2</v>
      </c>
    </row>
    <row r="17" spans="2:8" s="1" customFormat="1" x14ac:dyDescent="0.25">
      <c r="B17" s="42" t="s">
        <v>27</v>
      </c>
      <c r="C17" s="38">
        <v>4.6180555555555549E-3</v>
      </c>
      <c r="D17" s="39">
        <f t="shared" si="0"/>
        <v>1.3388812455957865E-2</v>
      </c>
      <c r="E17" s="38">
        <v>0</v>
      </c>
      <c r="F17" s="39"/>
      <c r="G17" s="38">
        <v>4.6180555555555549E-3</v>
      </c>
      <c r="H17" s="43">
        <f t="shared" si="1"/>
        <v>1.3388812455957865E-2</v>
      </c>
    </row>
    <row r="18" spans="2:8" s="1" customFormat="1" x14ac:dyDescent="0.25">
      <c r="B18" s="42" t="s">
        <v>16</v>
      </c>
      <c r="C18" s="38">
        <v>3.2407407407407406E-4</v>
      </c>
      <c r="D18" s="39">
        <f t="shared" si="0"/>
        <v>9.3956578638300814E-4</v>
      </c>
      <c r="E18" s="38">
        <v>0</v>
      </c>
      <c r="F18" s="39"/>
      <c r="G18" s="38">
        <v>3.2407407407407406E-4</v>
      </c>
      <c r="H18" s="43">
        <f t="shared" si="1"/>
        <v>9.3956578638300814E-4</v>
      </c>
    </row>
    <row r="19" spans="2:8" s="1" customFormat="1" x14ac:dyDescent="0.25">
      <c r="B19" s="42" t="s">
        <v>4</v>
      </c>
      <c r="C19" s="38">
        <v>8.7615740740740727E-3</v>
      </c>
      <c r="D19" s="39">
        <f t="shared" si="0"/>
        <v>2.5401832153283468E-2</v>
      </c>
      <c r="E19" s="38">
        <v>0</v>
      </c>
      <c r="F19" s="39"/>
      <c r="G19" s="38">
        <v>8.7615740740740727E-3</v>
      </c>
      <c r="H19" s="43">
        <f t="shared" si="1"/>
        <v>2.5401832153283468E-2</v>
      </c>
    </row>
    <row r="20" spans="2:8" s="1" customFormat="1" x14ac:dyDescent="0.25">
      <c r="B20" s="42" t="s">
        <v>14</v>
      </c>
      <c r="C20" s="38">
        <v>7.4768518518518508E-3</v>
      </c>
      <c r="D20" s="39">
        <f t="shared" si="0"/>
        <v>2.1677124928693687E-2</v>
      </c>
      <c r="E20" s="38">
        <v>0</v>
      </c>
      <c r="F20" s="39"/>
      <c r="G20" s="38">
        <v>7.4768518518518508E-3</v>
      </c>
      <c r="H20" s="43">
        <f t="shared" si="1"/>
        <v>2.1677124928693687E-2</v>
      </c>
    </row>
    <row r="21" spans="2:8" s="1" customFormat="1" x14ac:dyDescent="0.25">
      <c r="B21" s="42" t="s">
        <v>11</v>
      </c>
      <c r="C21" s="38">
        <v>1.2962962962962965E-3</v>
      </c>
      <c r="D21" s="39">
        <f t="shared" si="0"/>
        <v>3.7582631455320334E-3</v>
      </c>
      <c r="E21" s="38">
        <v>0</v>
      </c>
      <c r="F21" s="39"/>
      <c r="G21" s="38">
        <v>1.2962962962962965E-3</v>
      </c>
      <c r="H21" s="43">
        <f>G21/$G$30</f>
        <v>3.7582631455320334E-3</v>
      </c>
    </row>
    <row r="22" spans="2:8" s="1" customFormat="1" x14ac:dyDescent="0.25">
      <c r="B22" s="42" t="s">
        <v>15</v>
      </c>
      <c r="C22" s="38">
        <v>4.7569444444444439E-3</v>
      </c>
      <c r="D22" s="39">
        <f t="shared" si="0"/>
        <v>1.3791483507264869E-2</v>
      </c>
      <c r="E22" s="38">
        <v>0</v>
      </c>
      <c r="F22" s="39"/>
      <c r="G22" s="38">
        <v>4.7569444444444439E-3</v>
      </c>
      <c r="H22" s="43">
        <f t="shared" si="1"/>
        <v>1.3791483507264869E-2</v>
      </c>
    </row>
    <row r="23" spans="2:8" s="1" customFormat="1" x14ac:dyDescent="0.25">
      <c r="B23" s="42" t="s">
        <v>71</v>
      </c>
      <c r="C23" s="38">
        <v>1.7708333333333335E-3</v>
      </c>
      <c r="D23" s="39">
        <f t="shared" si="0"/>
        <v>5.1340559041642949E-3</v>
      </c>
      <c r="E23" s="38">
        <v>0</v>
      </c>
      <c r="F23" s="39"/>
      <c r="G23" s="38">
        <v>1.7708333333333335E-3</v>
      </c>
      <c r="H23" s="43">
        <f>G23/$G$30</f>
        <v>5.1340559041642949E-3</v>
      </c>
    </row>
    <row r="24" spans="2:8" s="1" customFormat="1" x14ac:dyDescent="0.25">
      <c r="B24" s="42" t="s">
        <v>12</v>
      </c>
      <c r="C24" s="38">
        <v>7.0601851851851847E-4</v>
      </c>
      <c r="D24" s="39">
        <f>C24/C$30</f>
        <v>2.0469111774772679E-3</v>
      </c>
      <c r="E24" s="38">
        <v>0</v>
      </c>
      <c r="F24" s="39"/>
      <c r="G24" s="38">
        <v>7.0601851851851847E-4</v>
      </c>
      <c r="H24" s="43">
        <f>G24/$G$30</f>
        <v>2.0469111774772679E-3</v>
      </c>
    </row>
    <row r="25" spans="2:8" s="1" customFormat="1" x14ac:dyDescent="0.25">
      <c r="B25" s="42" t="s">
        <v>5</v>
      </c>
      <c r="C25" s="38">
        <v>1.7708333333333332E-3</v>
      </c>
      <c r="D25" s="39">
        <f t="shared" si="0"/>
        <v>5.1340559041642949E-3</v>
      </c>
      <c r="E25" s="38">
        <v>0</v>
      </c>
      <c r="F25" s="39"/>
      <c r="G25" s="38">
        <v>1.7708333333333332E-3</v>
      </c>
      <c r="H25" s="43">
        <f>G25/$G$30</f>
        <v>5.1340559041642949E-3</v>
      </c>
    </row>
    <row r="26" spans="2:8" s="1" customFormat="1" x14ac:dyDescent="0.25">
      <c r="B26" s="42" t="s">
        <v>6</v>
      </c>
      <c r="C26" s="38">
        <v>6.200231481481476E-2</v>
      </c>
      <c r="D26" s="39">
        <f t="shared" si="0"/>
        <v>0.17975906848763465</v>
      </c>
      <c r="E26" s="38">
        <v>0</v>
      </c>
      <c r="F26" s="39"/>
      <c r="G26" s="38">
        <v>6.200231481481476E-2</v>
      </c>
      <c r="H26" s="43">
        <f t="shared" si="1"/>
        <v>0.17975906848763465</v>
      </c>
    </row>
    <row r="27" spans="2:8" s="1" customFormat="1" x14ac:dyDescent="0.25">
      <c r="B27" s="42" t="s">
        <v>78</v>
      </c>
      <c r="C27" s="38">
        <v>2.5312499999999984E-2</v>
      </c>
      <c r="D27" s="39">
        <f t="shared" si="0"/>
        <v>7.3386799100701339E-2</v>
      </c>
      <c r="E27" s="38">
        <v>0</v>
      </c>
      <c r="F27" s="39"/>
      <c r="G27" s="38">
        <v>2.5312499999999984E-2</v>
      </c>
      <c r="H27" s="43">
        <f t="shared" si="1"/>
        <v>7.3386799100701339E-2</v>
      </c>
    </row>
    <row r="28" spans="2:8" s="1" customFormat="1" x14ac:dyDescent="0.25">
      <c r="B28" s="42" t="s">
        <v>17</v>
      </c>
      <c r="C28" s="38">
        <v>3.3564814814814812E-4</v>
      </c>
      <c r="D28" s="39">
        <f t="shared" si="0"/>
        <v>9.7312170732525845E-4</v>
      </c>
      <c r="E28" s="38">
        <v>0</v>
      </c>
      <c r="F28" s="39"/>
      <c r="G28" s="38">
        <v>3.3564814814814812E-4</v>
      </c>
      <c r="H28" s="43">
        <f t="shared" si="1"/>
        <v>9.7312170732525845E-4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2">SUM(C7:C28)</f>
        <v>0.34491898148148115</v>
      </c>
      <c r="D30" s="51">
        <f t="shared" si="2"/>
        <v>1</v>
      </c>
      <c r="E30" s="50"/>
      <c r="F30" s="51"/>
      <c r="G30" s="50">
        <f t="shared" si="2"/>
        <v>0.34491898148148115</v>
      </c>
      <c r="H30" s="49">
        <f t="shared" si="2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 enableFormatConditionsCalculation="0"/>
  <dimension ref="B1:H67"/>
  <sheetViews>
    <sheetView showGridLines="0" showZeros="0" topLeftCell="A4" zoomScale="110" zoomScaleNormal="110" zoomScaleSheetLayoutView="100" zoomScalePageLayoutView="110" workbookViewId="0">
      <selection activeCell="H18" sqref="H1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63" t="s">
        <v>106</v>
      </c>
      <c r="C3" s="164"/>
      <c r="D3" s="164"/>
      <c r="E3" s="164"/>
      <c r="F3" s="171"/>
      <c r="G3" s="164"/>
      <c r="H3" s="165"/>
    </row>
    <row r="4" spans="2:8" s="1" customFormat="1" ht="15.75" thickBot="1" x14ac:dyDescent="0.3">
      <c r="B4" s="166" t="s">
        <v>130</v>
      </c>
      <c r="C4" s="167"/>
      <c r="D4" s="167"/>
      <c r="E4" s="167"/>
      <c r="F4" s="167"/>
      <c r="G4" s="167"/>
      <c r="H4" s="168"/>
    </row>
    <row r="5" spans="2:8" s="1" customFormat="1" x14ac:dyDescent="0.25">
      <c r="B5" s="57"/>
      <c r="C5" s="169" t="s">
        <v>31</v>
      </c>
      <c r="D5" s="169"/>
      <c r="E5" s="169" t="s">
        <v>32</v>
      </c>
      <c r="F5" s="169"/>
      <c r="G5" s="169" t="s">
        <v>33</v>
      </c>
      <c r="H5" s="170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1.9212962962962964E-3</v>
      </c>
      <c r="D7" s="39">
        <f t="shared" ref="D7:D17" si="0">C7/C$30</f>
        <v>3.410024650780609E-2</v>
      </c>
      <c r="E7" s="38">
        <v>0</v>
      </c>
      <c r="F7" s="39"/>
      <c r="G7" s="38">
        <v>1.9212962962962964E-3</v>
      </c>
      <c r="H7" s="43">
        <f>G7/$G$30</f>
        <v>3.410024650780609E-2</v>
      </c>
    </row>
    <row r="8" spans="2:8" s="1" customFormat="1" x14ac:dyDescent="0.25">
      <c r="B8" s="42" t="s">
        <v>13</v>
      </c>
      <c r="C8" s="38"/>
      <c r="D8" s="39">
        <f t="shared" si="0"/>
        <v>0</v>
      </c>
      <c r="E8" s="38">
        <v>0</v>
      </c>
      <c r="F8" s="39"/>
      <c r="G8" s="38"/>
      <c r="H8" s="43">
        <f t="shared" ref="H8:H28" si="1">G8/$G$30</f>
        <v>0</v>
      </c>
    </row>
    <row r="9" spans="2:8" s="1" customFormat="1" x14ac:dyDescent="0.25">
      <c r="B9" s="42" t="s">
        <v>0</v>
      </c>
      <c r="C9" s="38">
        <v>4.4907407407407405E-3</v>
      </c>
      <c r="D9" s="39">
        <f t="shared" si="0"/>
        <v>7.9704190632703384E-2</v>
      </c>
      <c r="E9" s="38">
        <v>0</v>
      </c>
      <c r="F9" s="39"/>
      <c r="G9" s="38">
        <v>4.4907407407407405E-3</v>
      </c>
      <c r="H9" s="43">
        <f t="shared" si="1"/>
        <v>7.9704190632703384E-2</v>
      </c>
    </row>
    <row r="10" spans="2:8" s="1" customFormat="1" x14ac:dyDescent="0.25">
      <c r="B10" s="42" t="s">
        <v>8</v>
      </c>
      <c r="C10" s="38"/>
      <c r="D10" s="39">
        <f t="shared" si="0"/>
        <v>0</v>
      </c>
      <c r="E10" s="38">
        <v>0</v>
      </c>
      <c r="F10" s="39"/>
      <c r="G10" s="38"/>
      <c r="H10" s="43">
        <f t="shared" si="1"/>
        <v>0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>
        <v>0</v>
      </c>
      <c r="F11" s="39"/>
      <c r="G11" s="38"/>
      <c r="H11" s="43">
        <f t="shared" si="1"/>
        <v>0</v>
      </c>
    </row>
    <row r="12" spans="2:8" s="1" customFormat="1" x14ac:dyDescent="0.25">
      <c r="B12" s="42" t="s">
        <v>3</v>
      </c>
      <c r="C12" s="38">
        <v>6.4699074074074043E-3</v>
      </c>
      <c r="D12" s="39">
        <f t="shared" si="0"/>
        <v>0.11483155299917827</v>
      </c>
      <c r="E12" s="38">
        <v>0</v>
      </c>
      <c r="F12" s="39"/>
      <c r="G12" s="38">
        <v>6.4699074074074043E-3</v>
      </c>
      <c r="H12" s="43">
        <f t="shared" si="1"/>
        <v>0.11483155299917827</v>
      </c>
    </row>
    <row r="13" spans="2:8" s="1" customFormat="1" x14ac:dyDescent="0.25">
      <c r="B13" s="42" t="s">
        <v>7</v>
      </c>
      <c r="C13" s="38">
        <v>6.134259259259259E-4</v>
      </c>
      <c r="D13" s="39">
        <f t="shared" si="0"/>
        <v>1.0887428101889895E-2</v>
      </c>
      <c r="E13" s="38">
        <v>0</v>
      </c>
      <c r="F13" s="39"/>
      <c r="G13" s="38">
        <v>6.134259259259259E-4</v>
      </c>
      <c r="H13" s="43">
        <f t="shared" si="1"/>
        <v>1.0887428101889895E-2</v>
      </c>
    </row>
    <row r="14" spans="2:8" s="1" customFormat="1" x14ac:dyDescent="0.25">
      <c r="B14" s="42" t="s">
        <v>2</v>
      </c>
      <c r="C14" s="38">
        <v>1.9675925925925926E-4</v>
      </c>
      <c r="D14" s="39">
        <f t="shared" si="0"/>
        <v>3.4921939194741173E-3</v>
      </c>
      <c r="E14" s="38">
        <v>0</v>
      </c>
      <c r="F14" s="39"/>
      <c r="G14" s="38">
        <v>1.9675925925925926E-4</v>
      </c>
      <c r="H14" s="43">
        <f t="shared" si="1"/>
        <v>3.4921939194741173E-3</v>
      </c>
    </row>
    <row r="15" spans="2:8" s="1" customFormat="1" x14ac:dyDescent="0.25">
      <c r="B15" s="42" t="s">
        <v>9</v>
      </c>
      <c r="C15" s="38">
        <v>1.7013888888888888E-3</v>
      </c>
      <c r="D15" s="39">
        <f t="shared" si="0"/>
        <v>3.0197206244864425E-2</v>
      </c>
      <c r="E15" s="38">
        <v>0</v>
      </c>
      <c r="F15" s="39"/>
      <c r="G15" s="38">
        <v>1.7013888888888888E-3</v>
      </c>
      <c r="H15" s="43">
        <f t="shared" si="1"/>
        <v>3.0197206244864425E-2</v>
      </c>
    </row>
    <row r="16" spans="2:8" s="1" customFormat="1" x14ac:dyDescent="0.25">
      <c r="B16" s="42" t="s">
        <v>1</v>
      </c>
      <c r="C16" s="38">
        <v>1.7361111111111112E-4</v>
      </c>
      <c r="D16" s="39">
        <f>C16/C$30</f>
        <v>3.0813475760065744E-3</v>
      </c>
      <c r="E16" s="38">
        <v>0</v>
      </c>
      <c r="F16" s="39"/>
      <c r="G16" s="38">
        <v>1.7361111111111112E-4</v>
      </c>
      <c r="H16" s="43">
        <f t="shared" si="1"/>
        <v>3.0813475760065744E-3</v>
      </c>
    </row>
    <row r="17" spans="2:8" s="1" customFormat="1" x14ac:dyDescent="0.25">
      <c r="B17" s="42" t="s">
        <v>27</v>
      </c>
      <c r="C17" s="38">
        <v>6.7129629629629635E-4</v>
      </c>
      <c r="D17" s="39">
        <f t="shared" si="0"/>
        <v>1.1914543960558754E-2</v>
      </c>
      <c r="E17" s="38">
        <v>0</v>
      </c>
      <c r="F17" s="39"/>
      <c r="G17" s="38">
        <v>6.7129629629629635E-4</v>
      </c>
      <c r="H17" s="43">
        <f t="shared" si="1"/>
        <v>1.1914543960558754E-2</v>
      </c>
    </row>
    <row r="18" spans="2:8" s="1" customFormat="1" x14ac:dyDescent="0.25">
      <c r="B18" s="42" t="s">
        <v>16</v>
      </c>
      <c r="C18" s="38">
        <v>4.6296296296296298E-4</v>
      </c>
      <c r="D18" s="39">
        <f t="shared" ref="D18:D28" si="2">C18/C$30</f>
        <v>8.216926869350865E-3</v>
      </c>
      <c r="E18" s="38">
        <v>0</v>
      </c>
      <c r="F18" s="39"/>
      <c r="G18" s="38">
        <v>4.6296296296296298E-4</v>
      </c>
      <c r="H18" s="43">
        <f t="shared" si="1"/>
        <v>8.216926869350865E-3</v>
      </c>
    </row>
    <row r="19" spans="2:8" s="1" customFormat="1" x14ac:dyDescent="0.25">
      <c r="B19" s="42" t="s">
        <v>4</v>
      </c>
      <c r="C19" s="38">
        <v>1.6782407407407406E-3</v>
      </c>
      <c r="D19" s="39">
        <f t="shared" si="2"/>
        <v>2.9786359901396879E-2</v>
      </c>
      <c r="E19" s="38">
        <v>0</v>
      </c>
      <c r="F19" s="39"/>
      <c r="G19" s="38">
        <v>1.6782407407407406E-3</v>
      </c>
      <c r="H19" s="43">
        <f t="shared" si="1"/>
        <v>2.9786359901396879E-2</v>
      </c>
    </row>
    <row r="20" spans="2:8" s="1" customFormat="1" x14ac:dyDescent="0.25">
      <c r="B20" s="42" t="s">
        <v>14</v>
      </c>
      <c r="C20" s="38">
        <v>4.3981481481481486E-4</v>
      </c>
      <c r="D20" s="39">
        <f t="shared" si="2"/>
        <v>7.8060805258833221E-3</v>
      </c>
      <c r="E20" s="38">
        <v>0</v>
      </c>
      <c r="F20" s="39"/>
      <c r="G20" s="38">
        <v>4.3981481481481486E-4</v>
      </c>
      <c r="H20" s="43">
        <f t="shared" si="1"/>
        <v>7.8060805258833221E-3</v>
      </c>
    </row>
    <row r="21" spans="2:8" s="1" customFormat="1" x14ac:dyDescent="0.25">
      <c r="B21" s="42" t="s">
        <v>11</v>
      </c>
      <c r="C21" s="38">
        <v>3.4722222222222218E-4</v>
      </c>
      <c r="D21" s="39">
        <f t="shared" si="2"/>
        <v>6.162695152013147E-3</v>
      </c>
      <c r="E21" s="38">
        <v>0</v>
      </c>
      <c r="F21" s="39"/>
      <c r="G21" s="38">
        <v>3.4722222222222218E-4</v>
      </c>
      <c r="H21" s="43">
        <f t="shared" si="1"/>
        <v>6.162695152013147E-3</v>
      </c>
    </row>
    <row r="22" spans="2:8" s="1" customFormat="1" x14ac:dyDescent="0.25">
      <c r="B22" s="42" t="s">
        <v>15</v>
      </c>
      <c r="C22" s="38"/>
      <c r="D22" s="39">
        <f t="shared" si="2"/>
        <v>0</v>
      </c>
      <c r="E22" s="38">
        <v>0</v>
      </c>
      <c r="F22" s="39"/>
      <c r="G22" s="38"/>
      <c r="H22" s="43">
        <f t="shared" si="1"/>
        <v>0</v>
      </c>
    </row>
    <row r="23" spans="2:8" s="1" customFormat="1" x14ac:dyDescent="0.25">
      <c r="B23" s="42" t="s">
        <v>71</v>
      </c>
      <c r="C23" s="38">
        <v>9.6064814814814808E-4</v>
      </c>
      <c r="D23" s="39">
        <f t="shared" si="2"/>
        <v>1.7050123253903041E-2</v>
      </c>
      <c r="E23" s="38">
        <v>0</v>
      </c>
      <c r="F23" s="39"/>
      <c r="G23" s="38">
        <v>9.6064814814814808E-4</v>
      </c>
      <c r="H23" s="43">
        <f t="shared" si="1"/>
        <v>1.7050123253903041E-2</v>
      </c>
    </row>
    <row r="24" spans="2:8" s="1" customFormat="1" x14ac:dyDescent="0.25">
      <c r="B24" s="42" t="s">
        <v>12</v>
      </c>
      <c r="C24" s="38"/>
      <c r="D24" s="39"/>
      <c r="E24" s="38">
        <v>0</v>
      </c>
      <c r="F24" s="39"/>
      <c r="G24" s="38"/>
      <c r="H24" s="43">
        <f t="shared" si="1"/>
        <v>0</v>
      </c>
    </row>
    <row r="25" spans="2:8" s="1" customFormat="1" x14ac:dyDescent="0.25">
      <c r="B25" s="42" t="s">
        <v>5</v>
      </c>
      <c r="C25" s="38">
        <v>1.1574074074074073E-4</v>
      </c>
      <c r="D25" s="39">
        <f t="shared" si="2"/>
        <v>2.0542317173377158E-3</v>
      </c>
      <c r="E25" s="38">
        <v>0</v>
      </c>
      <c r="F25" s="39"/>
      <c r="G25" s="38">
        <v>1.1574074074074073E-4</v>
      </c>
      <c r="H25" s="43">
        <f t="shared" si="1"/>
        <v>2.0542317173377158E-3</v>
      </c>
    </row>
    <row r="26" spans="2:8" s="1" customFormat="1" x14ac:dyDescent="0.25">
      <c r="B26" s="42" t="s">
        <v>6</v>
      </c>
      <c r="C26" s="38">
        <v>2.8113425925925913E-2</v>
      </c>
      <c r="D26" s="39">
        <f t="shared" si="2"/>
        <v>0.49897288414133101</v>
      </c>
      <c r="E26" s="38">
        <v>0</v>
      </c>
      <c r="F26" s="39"/>
      <c r="G26" s="38">
        <v>2.8113425925925913E-2</v>
      </c>
      <c r="H26" s="43">
        <f t="shared" si="1"/>
        <v>0.49897288414133101</v>
      </c>
    </row>
    <row r="27" spans="2:8" s="1" customFormat="1" x14ac:dyDescent="0.25">
      <c r="B27" s="42" t="s">
        <v>78</v>
      </c>
      <c r="C27" s="38">
        <v>6.7708333333333344E-3</v>
      </c>
      <c r="D27" s="39">
        <f t="shared" si="2"/>
        <v>0.12017255546425641</v>
      </c>
      <c r="E27" s="38">
        <v>0</v>
      </c>
      <c r="F27" s="39"/>
      <c r="G27" s="38">
        <v>6.7708333333333344E-3</v>
      </c>
      <c r="H27" s="43">
        <f t="shared" si="1"/>
        <v>0.12017255546425641</v>
      </c>
    </row>
    <row r="28" spans="2:8" s="1" customFormat="1" x14ac:dyDescent="0.25">
      <c r="B28" s="42" t="s">
        <v>17</v>
      </c>
      <c r="C28" s="38">
        <v>1.2152777777777778E-3</v>
      </c>
      <c r="D28" s="39">
        <f t="shared" si="2"/>
        <v>2.1569433032046018E-2</v>
      </c>
      <c r="E28" s="38">
        <v>0</v>
      </c>
      <c r="F28" s="39"/>
      <c r="G28" s="38">
        <v>1.2152777777777778E-3</v>
      </c>
      <c r="H28" s="43">
        <f t="shared" si="1"/>
        <v>2.1569433032046018E-2</v>
      </c>
    </row>
    <row r="29" spans="2:8" s="1" customFormat="1" ht="15.75" thickBot="1" x14ac:dyDescent="0.3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5.6342592592592583E-2</v>
      </c>
      <c r="D30" s="51">
        <f>SUM(D7:D29)</f>
        <v>1</v>
      </c>
      <c r="E30" s="50"/>
      <c r="F30" s="51"/>
      <c r="G30" s="50">
        <f>SUM(G7:G28)</f>
        <v>5.6342592592592583E-2</v>
      </c>
      <c r="H30" s="49">
        <f>SUM(H7:H28)</f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52" t="s">
        <v>115</v>
      </c>
      <c r="C32" s="153"/>
      <c r="D32" s="153"/>
      <c r="E32" s="153"/>
      <c r="F32" s="153"/>
      <c r="G32" s="153"/>
      <c r="H32" s="154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2020-02-13T19:42:02Z</cp:lastPrinted>
  <dcterms:created xsi:type="dcterms:W3CDTF">2016-01-08T16:06:43Z</dcterms:created>
  <dcterms:modified xsi:type="dcterms:W3CDTF">2020-02-13T19:42:14Z</dcterms:modified>
</cp:coreProperties>
</file>