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Questa_cartella_di_lavoro" hidePivotFieldList="1" autoCompressPictures="0"/>
  <bookViews>
    <workbookView xWindow="2025" yWindow="3135" windowWidth="21840" windowHeight="13740" tabRatio="770" firstSheet="14" activeTab="36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2" r:id="rId20"/>
    <sheet name="E21" sheetId="23" r:id="rId21"/>
    <sheet name="E22" sheetId="24" r:id="rId22"/>
    <sheet name="E23" sheetId="26" r:id="rId23"/>
    <sheet name="F1" sheetId="27" r:id="rId24"/>
    <sheet name="F2" sheetId="28" r:id="rId25"/>
    <sheet name="F3" sheetId="29" r:id="rId26"/>
    <sheet name="F4" sheetId="32" r:id="rId27"/>
    <sheet name="F5" sheetId="36" r:id="rId28"/>
    <sheet name="F6" sheetId="39" r:id="rId29"/>
    <sheet name="F7" sheetId="37" r:id="rId30"/>
    <sheet name="F8" sheetId="30" r:id="rId31"/>
    <sheet name="F9" sheetId="34" r:id="rId32"/>
    <sheet name="F10" sheetId="38" r:id="rId33"/>
    <sheet name="F11" sheetId="31" r:id="rId34"/>
    <sheet name="F12" sheetId="33" r:id="rId35"/>
    <sheet name="F13" sheetId="35" r:id="rId36"/>
    <sheet name="F14" sheetId="40" r:id="rId37"/>
    <sheet name="G1" sheetId="41" r:id="rId38"/>
    <sheet name="G2" sheetId="42" r:id="rId39"/>
    <sheet name="G3" sheetId="43" r:id="rId40"/>
    <sheet name="G4" sheetId="44" r:id="rId41"/>
    <sheet name="G5" sheetId="47" r:id="rId42"/>
    <sheet name="G6" sheetId="51" r:id="rId43"/>
    <sheet name="G7" sheetId="54" r:id="rId44"/>
    <sheet name="G8" sheetId="52" r:id="rId45"/>
    <sheet name="G9" sheetId="45" r:id="rId46"/>
    <sheet name="G10" sheetId="49" r:id="rId47"/>
    <sheet name="G11" sheetId="53" r:id="rId48"/>
    <sheet name="G12" sheetId="46" r:id="rId49"/>
    <sheet name="G13" sheetId="48" r:id="rId50"/>
    <sheet name="G14" sheetId="50" r:id="rId51"/>
    <sheet name="G15" sheetId="55" r:id="rId52"/>
  </sheets>
  <calcPr calcId="145621" iterateDelta="1E-4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8" i="52" l="1"/>
  <c r="D30" i="51" l="1"/>
  <c r="E30" i="51"/>
  <c r="F30" i="51"/>
  <c r="G30" i="51"/>
  <c r="H30" i="51"/>
  <c r="I30" i="51"/>
  <c r="J30" i="51"/>
  <c r="K7" i="42"/>
  <c r="K8" i="42"/>
  <c r="C30" i="45" l="1"/>
  <c r="D30" i="45"/>
  <c r="E30" i="45"/>
  <c r="F30" i="45"/>
  <c r="F30" i="50" l="1"/>
  <c r="E30" i="50"/>
  <c r="D30" i="50"/>
  <c r="C30" i="50"/>
  <c r="K28" i="50"/>
  <c r="K27" i="50"/>
  <c r="K2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8" i="48"/>
  <c r="G30" i="45"/>
  <c r="K26" i="45"/>
  <c r="K25" i="45"/>
  <c r="K24" i="45"/>
  <c r="K23" i="45"/>
  <c r="K22" i="45"/>
  <c r="K21" i="45"/>
  <c r="K20" i="45"/>
  <c r="K19" i="45"/>
  <c r="K18" i="45"/>
  <c r="K17" i="45"/>
  <c r="K16" i="45"/>
  <c r="K14" i="45"/>
  <c r="K13" i="45"/>
  <c r="K12" i="45"/>
  <c r="K11" i="45"/>
  <c r="K10" i="45"/>
  <c r="K9" i="45"/>
  <c r="K8" i="45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E30" i="47"/>
  <c r="C30" i="35"/>
  <c r="C30" i="30"/>
  <c r="D30" i="30" s="1"/>
  <c r="D30" i="32"/>
  <c r="C30" i="32"/>
  <c r="K27" i="55"/>
  <c r="K28" i="55"/>
  <c r="K10" i="55"/>
  <c r="K11" i="55"/>
  <c r="K12" i="55"/>
  <c r="K13" i="55"/>
  <c r="K14" i="55"/>
  <c r="K15" i="55"/>
  <c r="K16" i="55"/>
  <c r="K17" i="55"/>
  <c r="K18" i="55"/>
  <c r="K24" i="48"/>
  <c r="K25" i="48"/>
  <c r="K26" i="48"/>
  <c r="K27" i="48"/>
  <c r="K28" i="48"/>
  <c r="K28" i="46"/>
  <c r="K27" i="46"/>
  <c r="K26" i="46"/>
  <c r="K25" i="46"/>
  <c r="K24" i="46"/>
  <c r="K23" i="46"/>
  <c r="K22" i="46"/>
  <c r="K21" i="46"/>
  <c r="K20" i="46"/>
  <c r="K19" i="46"/>
  <c r="K18" i="46"/>
  <c r="K17" i="46"/>
  <c r="K16" i="46"/>
  <c r="K15" i="46"/>
  <c r="K14" i="46"/>
  <c r="K13" i="46"/>
  <c r="K12" i="46"/>
  <c r="K11" i="46"/>
  <c r="K10" i="46"/>
  <c r="K9" i="46"/>
  <c r="K8" i="46"/>
  <c r="K7" i="46"/>
  <c r="D30" i="46"/>
  <c r="F30" i="53"/>
  <c r="K28" i="54"/>
  <c r="K27" i="54"/>
  <c r="K26" i="54"/>
  <c r="K25" i="54"/>
  <c r="K24" i="54"/>
  <c r="K23" i="54"/>
  <c r="K22" i="54"/>
  <c r="K21" i="54"/>
  <c r="K20" i="54"/>
  <c r="K19" i="54"/>
  <c r="K18" i="54"/>
  <c r="K17" i="54"/>
  <c r="K16" i="54"/>
  <c r="K15" i="54"/>
  <c r="K14" i="54"/>
  <c r="K13" i="54"/>
  <c r="K12" i="54"/>
  <c r="K11" i="54"/>
  <c r="K10" i="54"/>
  <c r="K9" i="54"/>
  <c r="K8" i="54"/>
  <c r="K7" i="54"/>
  <c r="C30" i="51"/>
  <c r="K28" i="51"/>
  <c r="K27" i="51"/>
  <c r="K26" i="51"/>
  <c r="K25" i="51"/>
  <c r="K24" i="51"/>
  <c r="K23" i="51"/>
  <c r="K22" i="51"/>
  <c r="K21" i="51"/>
  <c r="K20" i="51"/>
  <c r="K19" i="51"/>
  <c r="K18" i="51"/>
  <c r="K17" i="51"/>
  <c r="K16" i="51"/>
  <c r="K15" i="51"/>
  <c r="K14" i="51"/>
  <c r="K13" i="51"/>
  <c r="K12" i="51"/>
  <c r="K11" i="51"/>
  <c r="K10" i="51"/>
  <c r="K9" i="51"/>
  <c r="K8" i="51"/>
  <c r="K7" i="51"/>
  <c r="C30" i="31"/>
  <c r="C30" i="37"/>
  <c r="C30" i="36"/>
  <c r="G28" i="6"/>
  <c r="I30" i="55"/>
  <c r="J30" i="55"/>
  <c r="J30" i="54"/>
  <c r="I30" i="54"/>
  <c r="H30" i="54"/>
  <c r="G30" i="54"/>
  <c r="F30" i="54"/>
  <c r="E30" i="54"/>
  <c r="D30" i="54"/>
  <c r="C30" i="54"/>
  <c r="C30" i="39"/>
  <c r="G30" i="28"/>
  <c r="E30" i="28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7" i="17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7" i="12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7" i="10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7" i="8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11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7" i="7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7" i="14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7" i="13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7" i="9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7" i="6"/>
  <c r="D30" i="31" l="1"/>
  <c r="K30" i="45"/>
  <c r="K30" i="47"/>
  <c r="K30" i="50"/>
  <c r="K30" i="46"/>
  <c r="K30" i="54"/>
  <c r="K30" i="51"/>
  <c r="K16" i="52"/>
  <c r="G25" i="16"/>
  <c r="G26" i="16"/>
  <c r="G27" i="16"/>
  <c r="G28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7" i="16"/>
  <c r="D30" i="35" l="1"/>
  <c r="D30" i="39"/>
  <c r="H30" i="28"/>
  <c r="D30" i="36"/>
  <c r="F30" i="28"/>
  <c r="D30" i="37"/>
  <c r="H30" i="52"/>
  <c r="G30" i="52"/>
  <c r="F30" i="52"/>
  <c r="E30" i="52"/>
  <c r="K7" i="44"/>
  <c r="K8" i="44"/>
  <c r="K9" i="44"/>
  <c r="K10" i="44"/>
  <c r="K1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I30" i="44"/>
  <c r="J30" i="44"/>
  <c r="E30" i="29"/>
  <c r="F20" i="29" s="1"/>
  <c r="E30" i="24"/>
  <c r="E30" i="12"/>
  <c r="F9" i="12" s="1"/>
  <c r="E30" i="11"/>
  <c r="F10" i="11" s="1"/>
  <c r="E30" i="6"/>
  <c r="G30" i="3"/>
  <c r="H9" i="3" s="1"/>
  <c r="K23" i="55"/>
  <c r="K25" i="55"/>
  <c r="K26" i="55"/>
  <c r="D30" i="48"/>
  <c r="E30" i="48"/>
  <c r="F30" i="48"/>
  <c r="G30" i="48"/>
  <c r="H30" i="48"/>
  <c r="K11" i="49"/>
  <c r="K10" i="49"/>
  <c r="K30" i="49" s="1"/>
  <c r="F30" i="49"/>
  <c r="E30" i="49"/>
  <c r="K8" i="52"/>
  <c r="K9" i="52"/>
  <c r="K10" i="52"/>
  <c r="K11" i="52"/>
  <c r="K12" i="52"/>
  <c r="H30" i="43"/>
  <c r="G30" i="43"/>
  <c r="K8" i="43"/>
  <c r="C30" i="34"/>
  <c r="E30" i="37"/>
  <c r="G30" i="27"/>
  <c r="H10" i="27" s="1"/>
  <c r="G8" i="26"/>
  <c r="G9" i="26"/>
  <c r="G10" i="26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7" i="26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4" i="23"/>
  <c r="G25" i="23"/>
  <c r="G26" i="23"/>
  <c r="G27" i="23"/>
  <c r="G28" i="23"/>
  <c r="G7" i="23"/>
  <c r="C30" i="23"/>
  <c r="D28" i="23" s="1"/>
  <c r="E30" i="23"/>
  <c r="C30" i="22"/>
  <c r="D24" i="22" s="1"/>
  <c r="G24" i="22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7" i="21"/>
  <c r="G30" i="18"/>
  <c r="H18" i="18" s="1"/>
  <c r="C30" i="12"/>
  <c r="D18" i="12" s="1"/>
  <c r="G30" i="8"/>
  <c r="C30" i="8"/>
  <c r="D21" i="8" s="1"/>
  <c r="G30" i="11"/>
  <c r="H27" i="11" s="1"/>
  <c r="C30" i="11"/>
  <c r="D17" i="11" s="1"/>
  <c r="G30" i="14"/>
  <c r="H26" i="14" s="1"/>
  <c r="C30" i="14"/>
  <c r="D28" i="14" s="1"/>
  <c r="G30" i="13"/>
  <c r="H24" i="13" s="1"/>
  <c r="C30" i="13"/>
  <c r="D10" i="13" s="1"/>
  <c r="C30" i="9"/>
  <c r="D8" i="9" s="1"/>
  <c r="G30" i="9"/>
  <c r="H18" i="9" s="1"/>
  <c r="E30" i="9"/>
  <c r="D30" i="34"/>
  <c r="H30" i="55"/>
  <c r="C30" i="55"/>
  <c r="K10" i="48"/>
  <c r="K11" i="48"/>
  <c r="K12" i="48"/>
  <c r="K13" i="48"/>
  <c r="K14" i="48"/>
  <c r="K15" i="48"/>
  <c r="K16" i="48"/>
  <c r="K17" i="48"/>
  <c r="K18" i="48"/>
  <c r="K19" i="48"/>
  <c r="K20" i="48"/>
  <c r="K21" i="48"/>
  <c r="K22" i="48"/>
  <c r="K23" i="48"/>
  <c r="K9" i="53"/>
  <c r="K10" i="53"/>
  <c r="K11" i="53"/>
  <c r="K12" i="53"/>
  <c r="K13" i="53"/>
  <c r="K14" i="53"/>
  <c r="K15" i="53"/>
  <c r="K16" i="53"/>
  <c r="K17" i="53"/>
  <c r="K18" i="53"/>
  <c r="K19" i="53"/>
  <c r="K20" i="53"/>
  <c r="K21" i="53"/>
  <c r="K22" i="53"/>
  <c r="K23" i="53"/>
  <c r="K24" i="53"/>
  <c r="K25" i="53"/>
  <c r="K26" i="53"/>
  <c r="K27" i="53"/>
  <c r="K28" i="53"/>
  <c r="K21" i="52"/>
  <c r="K22" i="52"/>
  <c r="K23" i="52"/>
  <c r="K24" i="52"/>
  <c r="K25" i="52"/>
  <c r="K26" i="52"/>
  <c r="K10" i="43"/>
  <c r="K1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9" i="42"/>
  <c r="K10" i="42"/>
  <c r="K11" i="42"/>
  <c r="K12" i="42"/>
  <c r="K13" i="42"/>
  <c r="K14" i="42"/>
  <c r="K15" i="42"/>
  <c r="K16" i="42"/>
  <c r="K17" i="42"/>
  <c r="K18" i="42"/>
  <c r="K19" i="42"/>
  <c r="K20" i="42"/>
  <c r="K21" i="42"/>
  <c r="K22" i="42"/>
  <c r="K23" i="42"/>
  <c r="K24" i="42"/>
  <c r="K25" i="42"/>
  <c r="K26" i="42"/>
  <c r="K27" i="42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C30" i="33"/>
  <c r="I10" i="28"/>
  <c r="I11" i="28"/>
  <c r="I12" i="28"/>
  <c r="I13" i="28"/>
  <c r="I14" i="28"/>
  <c r="I15" i="28"/>
  <c r="I16" i="28"/>
  <c r="I17" i="28"/>
  <c r="I18" i="28"/>
  <c r="I19" i="28"/>
  <c r="I20" i="28"/>
  <c r="I9" i="27"/>
  <c r="I10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7" i="18"/>
  <c r="E30" i="16"/>
  <c r="I7" i="3"/>
  <c r="K24" i="55"/>
  <c r="K19" i="55"/>
  <c r="K21" i="55"/>
  <c r="F30" i="55"/>
  <c r="J30" i="53"/>
  <c r="K7" i="53"/>
  <c r="K8" i="53"/>
  <c r="E30" i="53"/>
  <c r="K14" i="52"/>
  <c r="K17" i="52"/>
  <c r="K18" i="52"/>
  <c r="K19" i="52"/>
  <c r="K20" i="52"/>
  <c r="J30" i="52"/>
  <c r="H30" i="44"/>
  <c r="K7" i="43"/>
  <c r="E30" i="43"/>
  <c r="K28" i="42"/>
  <c r="J30" i="42"/>
  <c r="J30" i="41"/>
  <c r="K7" i="41"/>
  <c r="C30" i="38"/>
  <c r="I27" i="28"/>
  <c r="I7" i="28"/>
  <c r="I7" i="27"/>
  <c r="I8" i="27"/>
  <c r="K22" i="55"/>
  <c r="D30" i="53"/>
  <c r="D30" i="44"/>
  <c r="E30" i="44"/>
  <c r="F30" i="44"/>
  <c r="G30" i="44"/>
  <c r="F30" i="42"/>
  <c r="G30" i="42"/>
  <c r="H30" i="42"/>
  <c r="I28" i="19"/>
  <c r="I28" i="4"/>
  <c r="D30" i="55"/>
  <c r="I21" i="28"/>
  <c r="I22" i="28"/>
  <c r="I23" i="28"/>
  <c r="I24" i="28"/>
  <c r="I25" i="28"/>
  <c r="I26" i="28"/>
  <c r="K13" i="52"/>
  <c r="K9" i="43"/>
  <c r="G30" i="55"/>
  <c r="G30" i="53"/>
  <c r="E30" i="3"/>
  <c r="F25" i="3" s="1"/>
  <c r="F30" i="43"/>
  <c r="E30" i="22"/>
  <c r="E30" i="10"/>
  <c r="F9" i="10" s="1"/>
  <c r="E30" i="8"/>
  <c r="F28" i="8" s="1"/>
  <c r="C30" i="40"/>
  <c r="D26" i="40" s="1"/>
  <c r="C30" i="29"/>
  <c r="D13" i="29" s="1"/>
  <c r="E30" i="27"/>
  <c r="C30" i="26"/>
  <c r="D27" i="26" s="1"/>
  <c r="E30" i="18"/>
  <c r="F9" i="18" s="1"/>
  <c r="C30" i="15"/>
  <c r="D25" i="15" s="1"/>
  <c r="C30" i="52"/>
  <c r="I30" i="42"/>
  <c r="I30" i="41"/>
  <c r="E30" i="38"/>
  <c r="F17" i="38" s="1"/>
  <c r="K8" i="41"/>
  <c r="E30" i="21"/>
  <c r="F25" i="21" s="1"/>
  <c r="C30" i="7"/>
  <c r="D19" i="7" s="1"/>
  <c r="K9" i="48"/>
  <c r="E30" i="33"/>
  <c r="F8" i="33" s="1"/>
  <c r="C30" i="24"/>
  <c r="D22" i="24" s="1"/>
  <c r="C30" i="28"/>
  <c r="D15" i="28" s="1"/>
  <c r="E30" i="15"/>
  <c r="F23" i="15" s="1"/>
  <c r="C30" i="16"/>
  <c r="D10" i="16" s="1"/>
  <c r="I7" i="4"/>
  <c r="E30" i="55"/>
  <c r="G30" i="19"/>
  <c r="H28" i="19" s="1"/>
  <c r="C30" i="19"/>
  <c r="D18" i="19" s="1"/>
  <c r="G30" i="4"/>
  <c r="H13" i="4" s="1"/>
  <c r="C30" i="53"/>
  <c r="I28" i="28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8" i="19"/>
  <c r="I9" i="19"/>
  <c r="I10" i="19"/>
  <c r="I11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D30" i="43"/>
  <c r="C30" i="4"/>
  <c r="D16" i="4" s="1"/>
  <c r="I8" i="28"/>
  <c r="I9" i="28"/>
  <c r="E30" i="20"/>
  <c r="F26" i="20" s="1"/>
  <c r="E30" i="42"/>
  <c r="C30" i="17"/>
  <c r="D26" i="17" s="1"/>
  <c r="C30" i="6"/>
  <c r="D14" i="6" s="1"/>
  <c r="E30" i="19"/>
  <c r="F20" i="19" s="1"/>
  <c r="C30" i="18"/>
  <c r="D9" i="18" s="1"/>
  <c r="C30" i="3"/>
  <c r="D28" i="3" s="1"/>
  <c r="G30" i="5"/>
  <c r="H18" i="5" s="1"/>
  <c r="D30" i="42"/>
  <c r="C30" i="42"/>
  <c r="C30" i="10"/>
  <c r="D23" i="10" s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18" i="3"/>
  <c r="I19" i="3"/>
  <c r="C30" i="21"/>
  <c r="D14" i="21" s="1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I7" i="19"/>
  <c r="I28" i="5"/>
  <c r="E30" i="4"/>
  <c r="F18" i="4" s="1"/>
  <c r="C30" i="48"/>
  <c r="C30" i="44"/>
  <c r="H30" i="41"/>
  <c r="G30" i="41"/>
  <c r="F30" i="41"/>
  <c r="E30" i="41"/>
  <c r="D30" i="41"/>
  <c r="C30" i="41"/>
  <c r="I7" i="20"/>
  <c r="G30" i="20"/>
  <c r="H7" i="20" s="1"/>
  <c r="C30" i="20"/>
  <c r="D24" i="20" s="1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27" i="5" s="1"/>
  <c r="C30" i="5"/>
  <c r="D12" i="5" s="1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F22" i="3"/>
  <c r="G30" i="17"/>
  <c r="H10" i="17" s="1"/>
  <c r="G30" i="7"/>
  <c r="H18" i="7" s="1"/>
  <c r="G30" i="10"/>
  <c r="H28" i="10" s="1"/>
  <c r="G30" i="6"/>
  <c r="H8" i="6" s="1"/>
  <c r="G30" i="16"/>
  <c r="H7" i="16" s="1"/>
  <c r="F8" i="6"/>
  <c r="G30" i="12"/>
  <c r="H20" i="12" s="1"/>
  <c r="G30" i="15"/>
  <c r="H7" i="15" s="1"/>
  <c r="H17" i="5"/>
  <c r="F27" i="24"/>
  <c r="H22" i="13"/>
  <c r="D7" i="26" l="1"/>
  <c r="D18" i="14"/>
  <c r="D7" i="14"/>
  <c r="D24" i="14"/>
  <c r="D15" i="14"/>
  <c r="D14" i="14"/>
  <c r="H20" i="5"/>
  <c r="H23" i="4"/>
  <c r="H20" i="3"/>
  <c r="F8" i="22"/>
  <c r="F28" i="22"/>
  <c r="F10" i="6"/>
  <c r="F18" i="6"/>
  <c r="D22" i="5"/>
  <c r="D13" i="20"/>
  <c r="D13" i="14"/>
  <c r="D26" i="14"/>
  <c r="H13" i="5"/>
  <c r="D23" i="40"/>
  <c r="H10" i="5"/>
  <c r="H16" i="8"/>
  <c r="H28" i="8"/>
  <c r="D19" i="33"/>
  <c r="D11" i="33"/>
  <c r="D15" i="33"/>
  <c r="D22" i="33"/>
  <c r="D14" i="33"/>
  <c r="D18" i="33"/>
  <c r="D10" i="33"/>
  <c r="D25" i="33"/>
  <c r="D17" i="33"/>
  <c r="D9" i="33"/>
  <c r="D24" i="33"/>
  <c r="D16" i="33"/>
  <c r="D23" i="33"/>
  <c r="D21" i="33"/>
  <c r="D13" i="33"/>
  <c r="D20" i="33"/>
  <c r="D12" i="33"/>
  <c r="H12" i="5"/>
  <c r="H7" i="5"/>
  <c r="D21" i="40"/>
  <c r="F21" i="27"/>
  <c r="F7" i="27"/>
  <c r="F8" i="27"/>
  <c r="H19" i="17"/>
  <c r="D24" i="26"/>
  <c r="F20" i="24"/>
  <c r="F28" i="24"/>
  <c r="F27" i="23"/>
  <c r="F26" i="23"/>
  <c r="D25" i="12"/>
  <c r="D12" i="12"/>
  <c r="D28" i="12"/>
  <c r="D13" i="11"/>
  <c r="D19" i="14"/>
  <c r="D8" i="14"/>
  <c r="D16" i="14"/>
  <c r="D12" i="14"/>
  <c r="D21" i="14"/>
  <c r="D9" i="14"/>
  <c r="F15" i="6"/>
  <c r="F17" i="6"/>
  <c r="F9" i="5"/>
  <c r="F11" i="4"/>
  <c r="F22" i="4"/>
  <c r="F17" i="4"/>
  <c r="D24" i="40"/>
  <c r="D22" i="40"/>
  <c r="D17" i="23"/>
  <c r="D15" i="22"/>
  <c r="F20" i="20"/>
  <c r="F15" i="20"/>
  <c r="F27" i="20"/>
  <c r="F10" i="20"/>
  <c r="F8" i="20"/>
  <c r="F22" i="20"/>
  <c r="F17" i="20"/>
  <c r="F18" i="20"/>
  <c r="F13" i="20"/>
  <c r="F11" i="20"/>
  <c r="F23" i="20"/>
  <c r="D21" i="18"/>
  <c r="D8" i="18"/>
  <c r="D26" i="12"/>
  <c r="D10" i="12"/>
  <c r="D12" i="8"/>
  <c r="D22" i="14"/>
  <c r="D10" i="14"/>
  <c r="D23" i="14"/>
  <c r="D25" i="14"/>
  <c r="D20" i="14"/>
  <c r="D11" i="14"/>
  <c r="D17" i="14"/>
  <c r="F9" i="6"/>
  <c r="F24" i="6"/>
  <c r="F14" i="6"/>
  <c r="F12" i="6"/>
  <c r="F25" i="6"/>
  <c r="F16" i="6"/>
  <c r="F19" i="6"/>
  <c r="F26" i="6"/>
  <c r="F21" i="6"/>
  <c r="F22" i="6"/>
  <c r="F20" i="6"/>
  <c r="F23" i="6"/>
  <c r="F13" i="6"/>
  <c r="F11" i="6"/>
  <c r="F7" i="5"/>
  <c r="F23" i="5"/>
  <c r="F20" i="5"/>
  <c r="F11" i="5"/>
  <c r="D19" i="4"/>
  <c r="D24" i="4"/>
  <c r="D10" i="4"/>
  <c r="D8" i="4"/>
  <c r="D14" i="4"/>
  <c r="D27" i="4"/>
  <c r="D19" i="26"/>
  <c r="D17" i="26"/>
  <c r="D11" i="26"/>
  <c r="D21" i="26"/>
  <c r="D8" i="26"/>
  <c r="D16" i="26"/>
  <c r="F18" i="24"/>
  <c r="F14" i="24"/>
  <c r="F8" i="21"/>
  <c r="F24" i="21"/>
  <c r="F12" i="20"/>
  <c r="F9" i="20"/>
  <c r="F7" i="20"/>
  <c r="F24" i="20"/>
  <c r="F19" i="20"/>
  <c r="F21" i="20"/>
  <c r="F25" i="20"/>
  <c r="F16" i="20"/>
  <c r="F14" i="20"/>
  <c r="F28" i="20"/>
  <c r="F7" i="19"/>
  <c r="F17" i="19"/>
  <c r="F13" i="19"/>
  <c r="F27" i="19"/>
  <c r="F8" i="19"/>
  <c r="F28" i="19"/>
  <c r="H14" i="18"/>
  <c r="D28" i="17"/>
  <c r="D14" i="8"/>
  <c r="D9" i="8"/>
  <c r="D22" i="11"/>
  <c r="D28" i="11"/>
  <c r="H20" i="14"/>
  <c r="H25" i="14"/>
  <c r="D17" i="16"/>
  <c r="D27" i="16"/>
  <c r="H16" i="13"/>
  <c r="D18" i="5"/>
  <c r="D13" i="5"/>
  <c r="D25" i="5"/>
  <c r="D17" i="5"/>
  <c r="D14" i="5"/>
  <c r="D8" i="5"/>
  <c r="D19" i="5"/>
  <c r="D10" i="5"/>
  <c r="D28" i="5"/>
  <c r="D16" i="5"/>
  <c r="D27" i="5"/>
  <c r="D20" i="5"/>
  <c r="D15" i="5"/>
  <c r="D23" i="5"/>
  <c r="D9" i="5"/>
  <c r="D11" i="5"/>
  <c r="D21" i="5"/>
  <c r="D24" i="5"/>
  <c r="D26" i="5"/>
  <c r="D7" i="5"/>
  <c r="D25" i="4"/>
  <c r="D26" i="4"/>
  <c r="D11" i="4"/>
  <c r="H22" i="3"/>
  <c r="H10" i="3"/>
  <c r="D22" i="26"/>
  <c r="D9" i="26"/>
  <c r="D25" i="26"/>
  <c r="D10" i="26"/>
  <c r="D12" i="26"/>
  <c r="D28" i="19"/>
  <c r="H7" i="18"/>
  <c r="D18" i="18"/>
  <c r="H11" i="13"/>
  <c r="H19" i="13"/>
  <c r="H14" i="13"/>
  <c r="H13" i="13"/>
  <c r="H8" i="3"/>
  <c r="H16" i="3"/>
  <c r="D17" i="28"/>
  <c r="D10" i="28"/>
  <c r="F28" i="27"/>
  <c r="F17" i="24"/>
  <c r="F10" i="24"/>
  <c r="F19" i="24"/>
  <c r="H19" i="20"/>
  <c r="H10" i="20"/>
  <c r="H12" i="20"/>
  <c r="H14" i="20"/>
  <c r="H16" i="18"/>
  <c r="H25" i="18"/>
  <c r="H8" i="18"/>
  <c r="H9" i="18"/>
  <c r="H11" i="18"/>
  <c r="D24" i="18"/>
  <c r="D20" i="18"/>
  <c r="D28" i="18"/>
  <c r="D27" i="18"/>
  <c r="D26" i="18"/>
  <c r="D14" i="18"/>
  <c r="D12" i="18"/>
  <c r="D7" i="18"/>
  <c r="D17" i="18"/>
  <c r="D16" i="18"/>
  <c r="D10" i="18"/>
  <c r="D11" i="18"/>
  <c r="D25" i="18"/>
  <c r="D15" i="18"/>
  <c r="D19" i="18"/>
  <c r="D13" i="18"/>
  <c r="D23" i="18"/>
  <c r="D22" i="18"/>
  <c r="H21" i="10"/>
  <c r="H19" i="10"/>
  <c r="H7" i="10"/>
  <c r="H14" i="10"/>
  <c r="H9" i="10"/>
  <c r="H8" i="8"/>
  <c r="D16" i="8"/>
  <c r="F10" i="15"/>
  <c r="F11" i="15"/>
  <c r="F21" i="15"/>
  <c r="F12" i="15"/>
  <c r="F17" i="11"/>
  <c r="F12" i="11"/>
  <c r="F20" i="11"/>
  <c r="H8" i="11"/>
  <c r="D9" i="7"/>
  <c r="D24" i="7"/>
  <c r="D18" i="13"/>
  <c r="H18" i="13"/>
  <c r="H12" i="13"/>
  <c r="H9" i="9"/>
  <c r="D26" i="6"/>
  <c r="D17" i="6"/>
  <c r="H25" i="5"/>
  <c r="F22" i="5"/>
  <c r="H9" i="4"/>
  <c r="D23" i="4"/>
  <c r="D9" i="4"/>
  <c r="H12" i="3"/>
  <c r="H14" i="3"/>
  <c r="F16" i="3"/>
  <c r="D18" i="3"/>
  <c r="F15" i="33"/>
  <c r="F24" i="33"/>
  <c r="F14" i="33"/>
  <c r="F25" i="33"/>
  <c r="F12" i="38"/>
  <c r="F24" i="29"/>
  <c r="D18" i="26"/>
  <c r="D20" i="26"/>
  <c r="D23" i="26"/>
  <c r="D15" i="26"/>
  <c r="D26" i="26"/>
  <c r="D14" i="26"/>
  <c r="D28" i="26"/>
  <c r="D13" i="26"/>
  <c r="D12" i="24"/>
  <c r="D10" i="23"/>
  <c r="D19" i="22"/>
  <c r="D14" i="22"/>
  <c r="D9" i="22"/>
  <c r="D23" i="22"/>
  <c r="D11" i="22"/>
  <c r="D21" i="22"/>
  <c r="D18" i="22"/>
  <c r="D17" i="22"/>
  <c r="D10" i="22"/>
  <c r="D16" i="22"/>
  <c r="H25" i="20"/>
  <c r="H15" i="20"/>
  <c r="H24" i="20"/>
  <c r="H9" i="20"/>
  <c r="D15" i="20"/>
  <c r="D12" i="20"/>
  <c r="D26" i="20"/>
  <c r="D9" i="20"/>
  <c r="H26" i="19"/>
  <c r="H15" i="19"/>
  <c r="D8" i="19"/>
  <c r="D26" i="19"/>
  <c r="D27" i="19"/>
  <c r="D13" i="19"/>
  <c r="D12" i="19"/>
  <c r="H11" i="17"/>
  <c r="H18" i="17"/>
  <c r="H28" i="17"/>
  <c r="H25" i="17"/>
  <c r="F23" i="12"/>
  <c r="H16" i="12"/>
  <c r="H24" i="12"/>
  <c r="H13" i="8"/>
  <c r="H10" i="8"/>
  <c r="H12" i="8"/>
  <c r="H11" i="11"/>
  <c r="H26" i="11"/>
  <c r="H12" i="11"/>
  <c r="H13" i="11"/>
  <c r="H10" i="11"/>
  <c r="H15" i="11"/>
  <c r="H14" i="11"/>
  <c r="H14" i="7"/>
  <c r="D27" i="7"/>
  <c r="H21" i="7"/>
  <c r="D14" i="7"/>
  <c r="D23" i="7"/>
  <c r="D10" i="7"/>
  <c r="D16" i="7"/>
  <c r="D22" i="7"/>
  <c r="D12" i="7"/>
  <c r="D18" i="7"/>
  <c r="D11" i="7"/>
  <c r="D28" i="16"/>
  <c r="D7" i="16"/>
  <c r="D15" i="16"/>
  <c r="D16" i="16"/>
  <c r="D26" i="16"/>
  <c r="D12" i="16"/>
  <c r="D18" i="16"/>
  <c r="D8" i="16"/>
  <c r="D22" i="16"/>
  <c r="D19" i="16"/>
  <c r="D20" i="16"/>
  <c r="D21" i="16"/>
  <c r="D13" i="16"/>
  <c r="D14" i="16"/>
  <c r="D9" i="16"/>
  <c r="D25" i="16"/>
  <c r="D23" i="16"/>
  <c r="D11" i="16"/>
  <c r="D24" i="16"/>
  <c r="D12" i="9"/>
  <c r="H11" i="6"/>
  <c r="D21" i="6"/>
  <c r="D22" i="6"/>
  <c r="D13" i="6"/>
  <c r="D24" i="6"/>
  <c r="D19" i="6"/>
  <c r="D23" i="6"/>
  <c r="D9" i="6"/>
  <c r="D28" i="6"/>
  <c r="D8" i="6"/>
  <c r="D15" i="6"/>
  <c r="D25" i="6"/>
  <c r="D18" i="6"/>
  <c r="D10" i="6"/>
  <c r="D7" i="6"/>
  <c r="D27" i="6"/>
  <c r="D20" i="6"/>
  <c r="D11" i="6"/>
  <c r="D12" i="6"/>
  <c r="F26" i="4"/>
  <c r="F13" i="4"/>
  <c r="H7" i="4"/>
  <c r="H19" i="4"/>
  <c r="H23" i="3"/>
  <c r="H27" i="3"/>
  <c r="H21" i="3"/>
  <c r="D23" i="3"/>
  <c r="H9" i="13"/>
  <c r="H7" i="8"/>
  <c r="H10" i="13"/>
  <c r="H13" i="3"/>
  <c r="H19" i="3"/>
  <c r="H22" i="5"/>
  <c r="H14" i="5"/>
  <c r="F9" i="15"/>
  <c r="D17" i="20"/>
  <c r="D8" i="22"/>
  <c r="D12" i="22"/>
  <c r="F10" i="19"/>
  <c r="H21" i="18"/>
  <c r="F18" i="5"/>
  <c r="F28" i="5"/>
  <c r="F19" i="5"/>
  <c r="F13" i="12"/>
  <c r="D27" i="20"/>
  <c r="D18" i="23"/>
  <c r="H26" i="18"/>
  <c r="H12" i="18"/>
  <c r="D21" i="29"/>
  <c r="D22" i="21"/>
  <c r="D12" i="21"/>
  <c r="D7" i="9"/>
  <c r="D25" i="40"/>
  <c r="H23" i="18"/>
  <c r="D12" i="11"/>
  <c r="D7" i="23"/>
  <c r="H24" i="18"/>
  <c r="H20" i="13"/>
  <c r="H11" i="8"/>
  <c r="H28" i="3"/>
  <c r="D24" i="3"/>
  <c r="H24" i="5"/>
  <c r="H23" i="5"/>
  <c r="D10" i="11"/>
  <c r="F14" i="15"/>
  <c r="D16" i="20"/>
  <c r="D7" i="22"/>
  <c r="D20" i="22"/>
  <c r="F18" i="19"/>
  <c r="H27" i="5"/>
  <c r="F8" i="12"/>
  <c r="H19" i="18"/>
  <c r="F10" i="5"/>
  <c r="F24" i="5"/>
  <c r="F15" i="5"/>
  <c r="D17" i="24"/>
  <c r="H17" i="18"/>
  <c r="H15" i="18"/>
  <c r="D19" i="3"/>
  <c r="F18" i="33"/>
  <c r="D24" i="19"/>
  <c r="H22" i="18"/>
  <c r="H15" i="3"/>
  <c r="H18" i="3"/>
  <c r="F17" i="15"/>
  <c r="D11" i="21"/>
  <c r="H19" i="11"/>
  <c r="H28" i="11"/>
  <c r="H9" i="5"/>
  <c r="H11" i="5"/>
  <c r="F25" i="5"/>
  <c r="F16" i="5"/>
  <c r="F14" i="5"/>
  <c r="D25" i="24"/>
  <c r="D23" i="19"/>
  <c r="F26" i="15"/>
  <c r="F13" i="15"/>
  <c r="F19" i="27"/>
  <c r="D7" i="19"/>
  <c r="F26" i="19"/>
  <c r="H23" i="13"/>
  <c r="H15" i="13"/>
  <c r="H17" i="3"/>
  <c r="H24" i="3"/>
  <c r="H16" i="5"/>
  <c r="H8" i="5"/>
  <c r="H21" i="5"/>
  <c r="F18" i="15"/>
  <c r="D25" i="20"/>
  <c r="D7" i="20"/>
  <c r="F9" i="22"/>
  <c r="F16" i="19"/>
  <c r="H20" i="18"/>
  <c r="F21" i="5"/>
  <c r="F12" i="5"/>
  <c r="H28" i="5"/>
  <c r="D14" i="11"/>
  <c r="D9" i="19"/>
  <c r="D10" i="20"/>
  <c r="D7" i="24"/>
  <c r="H10" i="18"/>
  <c r="D22" i="19"/>
  <c r="F13" i="33"/>
  <c r="H15" i="5"/>
  <c r="D8" i="17"/>
  <c r="F26" i="27"/>
  <c r="D11" i="20"/>
  <c r="H21" i="19"/>
  <c r="D16" i="9"/>
  <c r="D26" i="22"/>
  <c r="F22" i="11"/>
  <c r="F27" i="11"/>
  <c r="F28" i="11"/>
  <c r="F7" i="11"/>
  <c r="F16" i="16"/>
  <c r="F7" i="16"/>
  <c r="F17" i="5"/>
  <c r="F8" i="5"/>
  <c r="F10" i="27"/>
  <c r="D21" i="17"/>
  <c r="F16" i="15"/>
  <c r="H17" i="13"/>
  <c r="H8" i="13"/>
  <c r="H21" i="13"/>
  <c r="H7" i="13"/>
  <c r="H25" i="3"/>
  <c r="D9" i="3"/>
  <c r="H19" i="5"/>
  <c r="H26" i="5"/>
  <c r="F28" i="15"/>
  <c r="D20" i="20"/>
  <c r="D21" i="20"/>
  <c r="D8" i="21"/>
  <c r="D13" i="22"/>
  <c r="D10" i="24"/>
  <c r="F11" i="19"/>
  <c r="F26" i="5"/>
  <c r="F13" i="5"/>
  <c r="D18" i="10"/>
  <c r="D18" i="20"/>
  <c r="D22" i="22"/>
  <c r="D26" i="23"/>
  <c r="H13" i="18"/>
  <c r="F11" i="29"/>
  <c r="F23" i="33"/>
  <c r="D17" i="17"/>
  <c r="D25" i="19"/>
  <c r="F13" i="27"/>
  <c r="D9" i="9"/>
  <c r="D15" i="21"/>
  <c r="D20" i="19"/>
  <c r="K30" i="52"/>
  <c r="K30" i="43"/>
  <c r="D10" i="40"/>
  <c r="D28" i="40"/>
  <c r="F19" i="33"/>
  <c r="F28" i="33"/>
  <c r="G30" i="26"/>
  <c r="H27" i="26" s="1"/>
  <c r="F12" i="24"/>
  <c r="F25" i="24"/>
  <c r="F23" i="24"/>
  <c r="F8" i="24"/>
  <c r="F9" i="24"/>
  <c r="F24" i="24"/>
  <c r="F7" i="23"/>
  <c r="F8" i="23"/>
  <c r="F27" i="22"/>
  <c r="F18" i="22"/>
  <c r="F22" i="22"/>
  <c r="D25" i="22"/>
  <c r="D28" i="21"/>
  <c r="D10" i="21"/>
  <c r="D26" i="21"/>
  <c r="D27" i="21"/>
  <c r="D24" i="21"/>
  <c r="D9" i="21"/>
  <c r="D21" i="21"/>
  <c r="D14" i="20"/>
  <c r="D23" i="20"/>
  <c r="D19" i="20"/>
  <c r="D28" i="20"/>
  <c r="D22" i="20"/>
  <c r="D8" i="20"/>
  <c r="H17" i="19"/>
  <c r="H8" i="19"/>
  <c r="H20" i="19"/>
  <c r="H27" i="19"/>
  <c r="H13" i="19"/>
  <c r="H16" i="19"/>
  <c r="H14" i="19"/>
  <c r="F10" i="18"/>
  <c r="F25" i="18"/>
  <c r="F10" i="12"/>
  <c r="F15" i="12"/>
  <c r="F7" i="12"/>
  <c r="F27" i="12"/>
  <c r="F28" i="12"/>
  <c r="H13" i="12"/>
  <c r="F25" i="12"/>
  <c r="F18" i="12"/>
  <c r="F14" i="12"/>
  <c r="H8" i="12"/>
  <c r="H7" i="12"/>
  <c r="F8" i="10"/>
  <c r="F7" i="10"/>
  <c r="H25" i="10"/>
  <c r="H10" i="10"/>
  <c r="H11" i="10"/>
  <c r="H17" i="10"/>
  <c r="H22" i="10"/>
  <c r="H15" i="10"/>
  <c r="D16" i="10"/>
  <c r="D12" i="10"/>
  <c r="H8" i="10"/>
  <c r="H12" i="10"/>
  <c r="H18" i="10"/>
  <c r="H26" i="10"/>
  <c r="H23" i="10"/>
  <c r="D26" i="10"/>
  <c r="D19" i="10"/>
  <c r="H24" i="10"/>
  <c r="H27" i="10"/>
  <c r="H20" i="10"/>
  <c r="H13" i="10"/>
  <c r="H16" i="10"/>
  <c r="D9" i="10"/>
  <c r="F24" i="8"/>
  <c r="F8" i="8"/>
  <c r="D8" i="8"/>
  <c r="D27" i="8"/>
  <c r="D23" i="8"/>
  <c r="D19" i="8"/>
  <c r="D26" i="8"/>
  <c r="D22" i="8"/>
  <c r="D17" i="8"/>
  <c r="D18" i="8"/>
  <c r="D11" i="8"/>
  <c r="D13" i="8"/>
  <c r="D7" i="8"/>
  <c r="D24" i="8"/>
  <c r="D20" i="8"/>
  <c r="D15" i="8"/>
  <c r="D10" i="8"/>
  <c r="D25" i="8"/>
  <c r="D14" i="15"/>
  <c r="D19" i="15"/>
  <c r="H25" i="15"/>
  <c r="D10" i="15"/>
  <c r="D24" i="15"/>
  <c r="H24" i="11"/>
  <c r="H7" i="11"/>
  <c r="H17" i="11"/>
  <c r="H16" i="11"/>
  <c r="H25" i="11"/>
  <c r="D7" i="11"/>
  <c r="D11" i="11"/>
  <c r="D23" i="11"/>
  <c r="H9" i="11"/>
  <c r="H17" i="7"/>
  <c r="H23" i="7"/>
  <c r="H22" i="7"/>
  <c r="H9" i="7"/>
  <c r="H8" i="7"/>
  <c r="H7" i="7"/>
  <c r="H25" i="7"/>
  <c r="H27" i="7"/>
  <c r="H26" i="7"/>
  <c r="H11" i="7"/>
  <c r="H10" i="7"/>
  <c r="H20" i="7"/>
  <c r="H16" i="7"/>
  <c r="H15" i="7"/>
  <c r="H13" i="7"/>
  <c r="H12" i="7"/>
  <c r="H28" i="7"/>
  <c r="H24" i="7"/>
  <c r="H19" i="7"/>
  <c r="H16" i="14"/>
  <c r="H12" i="14"/>
  <c r="H17" i="14"/>
  <c r="D22" i="9"/>
  <c r="D28" i="9"/>
  <c r="D19" i="9"/>
  <c r="D13" i="9"/>
  <c r="D18" i="9"/>
  <c r="D10" i="9"/>
  <c r="D23" i="9"/>
  <c r="D17" i="9"/>
  <c r="D15" i="9"/>
  <c r="D27" i="9"/>
  <c r="H22" i="9"/>
  <c r="H28" i="9"/>
  <c r="D14" i="9"/>
  <c r="D11" i="9"/>
  <c r="F7" i="6"/>
  <c r="F28" i="6"/>
  <c r="F27" i="6"/>
  <c r="D16" i="6"/>
  <c r="H21" i="4"/>
  <c r="F10" i="4"/>
  <c r="F8" i="4"/>
  <c r="F23" i="4"/>
  <c r="F21" i="4"/>
  <c r="F20" i="4"/>
  <c r="F28" i="4"/>
  <c r="F14" i="4"/>
  <c r="F12" i="4"/>
  <c r="F25" i="4"/>
  <c r="F19" i="4"/>
  <c r="F15" i="4"/>
  <c r="F9" i="4"/>
  <c r="F7" i="4"/>
  <c r="F24" i="4"/>
  <c r="F16" i="4"/>
  <c r="F27" i="4"/>
  <c r="H7" i="3"/>
  <c r="H11" i="3"/>
  <c r="H9" i="27"/>
  <c r="H7" i="27"/>
  <c r="H8" i="27"/>
  <c r="K30" i="48"/>
  <c r="K30" i="53"/>
  <c r="K30" i="42"/>
  <c r="D14" i="40"/>
  <c r="D18" i="40"/>
  <c r="D19" i="40"/>
  <c r="D13" i="40"/>
  <c r="D17" i="40"/>
  <c r="D15" i="40"/>
  <c r="D16" i="40"/>
  <c r="D20" i="40"/>
  <c r="F10" i="33"/>
  <c r="F22" i="33"/>
  <c r="F17" i="33"/>
  <c r="F27" i="33"/>
  <c r="F9" i="33"/>
  <c r="F26" i="33"/>
  <c r="F21" i="33"/>
  <c r="F16" i="33"/>
  <c r="F12" i="33"/>
  <c r="F7" i="38"/>
  <c r="F8" i="38"/>
  <c r="F18" i="38"/>
  <c r="F20" i="38"/>
  <c r="F23" i="38"/>
  <c r="F9" i="38"/>
  <c r="F27" i="38"/>
  <c r="F22" i="38"/>
  <c r="F21" i="38"/>
  <c r="F28" i="38"/>
  <c r="F15" i="38"/>
  <c r="F13" i="38"/>
  <c r="F19" i="38"/>
  <c r="F24" i="38"/>
  <c r="F14" i="38"/>
  <c r="F16" i="38"/>
  <c r="F26" i="38"/>
  <c r="F25" i="38"/>
  <c r="F10" i="38"/>
  <c r="F11" i="38"/>
  <c r="F28" i="29"/>
  <c r="F26" i="29"/>
  <c r="F21" i="29"/>
  <c r="F19" i="29"/>
  <c r="F15" i="29"/>
  <c r="F25" i="29"/>
  <c r="F12" i="29"/>
  <c r="F9" i="29"/>
  <c r="D22" i="29"/>
  <c r="D23" i="28"/>
  <c r="D22" i="28"/>
  <c r="D19" i="28"/>
  <c r="H11" i="27"/>
  <c r="H15" i="27"/>
  <c r="H19" i="27"/>
  <c r="H23" i="27"/>
  <c r="H27" i="27"/>
  <c r="H16" i="27"/>
  <c r="H20" i="27"/>
  <c r="H14" i="27"/>
  <c r="H18" i="27"/>
  <c r="H22" i="27"/>
  <c r="H26" i="27"/>
  <c r="H12" i="27"/>
  <c r="H24" i="27"/>
  <c r="H13" i="27"/>
  <c r="H17" i="27"/>
  <c r="H21" i="27"/>
  <c r="H25" i="27"/>
  <c r="H14" i="26"/>
  <c r="F15" i="24"/>
  <c r="F13" i="24"/>
  <c r="F21" i="24"/>
  <c r="F16" i="24"/>
  <c r="F7" i="24"/>
  <c r="F26" i="24"/>
  <c r="F11" i="24"/>
  <c r="F22" i="24"/>
  <c r="D23" i="24"/>
  <c r="D14" i="24"/>
  <c r="D11" i="24"/>
  <c r="D21" i="24"/>
  <c r="D16" i="24"/>
  <c r="D18" i="24"/>
  <c r="D20" i="24"/>
  <c r="D15" i="24"/>
  <c r="D28" i="24"/>
  <c r="D24" i="24"/>
  <c r="D26" i="24"/>
  <c r="D13" i="24"/>
  <c r="D19" i="24"/>
  <c r="D9" i="24"/>
  <c r="D27" i="24"/>
  <c r="F11" i="23"/>
  <c r="F15" i="23"/>
  <c r="F19" i="23"/>
  <c r="F23" i="23"/>
  <c r="F16" i="23"/>
  <c r="F24" i="23"/>
  <c r="F10" i="23"/>
  <c r="F14" i="23"/>
  <c r="F18" i="23"/>
  <c r="F22" i="23"/>
  <c r="F13" i="23"/>
  <c r="F17" i="23"/>
  <c r="F21" i="23"/>
  <c r="F25" i="23"/>
  <c r="F12" i="23"/>
  <c r="F20" i="23"/>
  <c r="D19" i="23"/>
  <c r="D15" i="23"/>
  <c r="D23" i="23"/>
  <c r="D11" i="23"/>
  <c r="D27" i="23"/>
  <c r="D20" i="23"/>
  <c r="D24" i="23"/>
  <c r="D14" i="23"/>
  <c r="D16" i="23"/>
  <c r="D12" i="23"/>
  <c r="D8" i="23"/>
  <c r="D21" i="23"/>
  <c r="D9" i="23"/>
  <c r="D22" i="23"/>
  <c r="F23" i="22"/>
  <c r="F10" i="22"/>
  <c r="D27" i="22"/>
  <c r="F19" i="21"/>
  <c r="F11" i="21"/>
  <c r="F27" i="21"/>
  <c r="F17" i="21"/>
  <c r="F23" i="21"/>
  <c r="F26" i="21"/>
  <c r="F12" i="21"/>
  <c r="F10" i="21"/>
  <c r="D17" i="21"/>
  <c r="D25" i="21"/>
  <c r="D19" i="21"/>
  <c r="D23" i="21"/>
  <c r="D7" i="21"/>
  <c r="D16" i="21"/>
  <c r="D13" i="21"/>
  <c r="D18" i="21"/>
  <c r="D20" i="21"/>
  <c r="H28" i="20"/>
  <c r="H11" i="20"/>
  <c r="H21" i="20"/>
  <c r="H26" i="20"/>
  <c r="H13" i="20"/>
  <c r="H22" i="20"/>
  <c r="H16" i="20"/>
  <c r="H17" i="20"/>
  <c r="H23" i="20"/>
  <c r="H18" i="20"/>
  <c r="H8" i="20"/>
  <c r="H20" i="20"/>
  <c r="H27" i="20"/>
  <c r="H23" i="19"/>
  <c r="H24" i="19"/>
  <c r="H10" i="19"/>
  <c r="H9" i="19"/>
  <c r="H7" i="19"/>
  <c r="H11" i="19"/>
  <c r="H19" i="19"/>
  <c r="H25" i="19"/>
  <c r="H12" i="19"/>
  <c r="H22" i="19"/>
  <c r="H18" i="19"/>
  <c r="D19" i="19"/>
  <c r="D17" i="19"/>
  <c r="D21" i="19"/>
  <c r="D14" i="19"/>
  <c r="D10" i="19"/>
  <c r="D11" i="19"/>
  <c r="D16" i="19"/>
  <c r="D15" i="19"/>
  <c r="H27" i="18"/>
  <c r="H28" i="18"/>
  <c r="F11" i="18"/>
  <c r="F17" i="18"/>
  <c r="F22" i="18"/>
  <c r="F14" i="18"/>
  <c r="F7" i="18"/>
  <c r="F8" i="18"/>
  <c r="F26" i="18"/>
  <c r="F27" i="18"/>
  <c r="F19" i="18"/>
  <c r="F17" i="12"/>
  <c r="F24" i="12"/>
  <c r="F16" i="12"/>
  <c r="F11" i="12"/>
  <c r="F21" i="12"/>
  <c r="F26" i="12"/>
  <c r="F20" i="12"/>
  <c r="F12" i="12"/>
  <c r="F19" i="12"/>
  <c r="F22" i="12"/>
  <c r="H15" i="12"/>
  <c r="H27" i="12"/>
  <c r="H14" i="12"/>
  <c r="H9" i="12"/>
  <c r="H12" i="12"/>
  <c r="H25" i="12"/>
  <c r="H10" i="12"/>
  <c r="H18" i="12"/>
  <c r="H28" i="12"/>
  <c r="H17" i="12"/>
  <c r="H19" i="12"/>
  <c r="H26" i="12"/>
  <c r="H11" i="12"/>
  <c r="F12" i="10"/>
  <c r="F16" i="10"/>
  <c r="F20" i="10"/>
  <c r="F24" i="10"/>
  <c r="F28" i="10"/>
  <c r="F13" i="10"/>
  <c r="F25" i="10"/>
  <c r="F11" i="10"/>
  <c r="F15" i="10"/>
  <c r="F19" i="10"/>
  <c r="F23" i="10"/>
  <c r="F27" i="10"/>
  <c r="F17" i="10"/>
  <c r="F10" i="10"/>
  <c r="F14" i="10"/>
  <c r="F18" i="10"/>
  <c r="F22" i="10"/>
  <c r="F26" i="10"/>
  <c r="F21" i="10"/>
  <c r="F13" i="8"/>
  <c r="F20" i="8"/>
  <c r="F10" i="8"/>
  <c r="F14" i="8"/>
  <c r="H23" i="8"/>
  <c r="F18" i="8"/>
  <c r="H25" i="8"/>
  <c r="H15" i="8"/>
  <c r="H14" i="8"/>
  <c r="H9" i="8"/>
  <c r="H17" i="8"/>
  <c r="H21" i="8"/>
  <c r="H17" i="15"/>
  <c r="H19" i="15"/>
  <c r="F20" i="15"/>
  <c r="F24" i="15"/>
  <c r="F19" i="15"/>
  <c r="F7" i="15"/>
  <c r="F8" i="15"/>
  <c r="H18" i="15"/>
  <c r="H16" i="15"/>
  <c r="F27" i="15"/>
  <c r="F15" i="15"/>
  <c r="F22" i="15"/>
  <c r="F25" i="15"/>
  <c r="H15" i="15"/>
  <c r="H22" i="15"/>
  <c r="H10" i="15"/>
  <c r="H14" i="15"/>
  <c r="H21" i="15"/>
  <c r="H28" i="15"/>
  <c r="H12" i="15"/>
  <c r="H11" i="15"/>
  <c r="H8" i="15"/>
  <c r="H27" i="15"/>
  <c r="H9" i="15"/>
  <c r="H23" i="15"/>
  <c r="H13" i="15"/>
  <c r="H26" i="15"/>
  <c r="H20" i="15"/>
  <c r="H24" i="15"/>
  <c r="F25" i="11"/>
  <c r="F11" i="11"/>
  <c r="F23" i="11"/>
  <c r="F26" i="11"/>
  <c r="F19" i="11"/>
  <c r="F14" i="11"/>
  <c r="F9" i="11"/>
  <c r="H21" i="11"/>
  <c r="F16" i="11"/>
  <c r="F15" i="11"/>
  <c r="F13" i="11"/>
  <c r="F8" i="11"/>
  <c r="F24" i="11"/>
  <c r="D8" i="11"/>
  <c r="D19" i="11"/>
  <c r="D27" i="14"/>
  <c r="F18" i="16"/>
  <c r="F19" i="16"/>
  <c r="F11" i="16"/>
  <c r="F8" i="16"/>
  <c r="F13" i="16"/>
  <c r="F26" i="16"/>
  <c r="F17" i="16"/>
  <c r="F12" i="16"/>
  <c r="F14" i="16"/>
  <c r="F15" i="16"/>
  <c r="F27" i="16"/>
  <c r="F28" i="16"/>
  <c r="H9" i="16"/>
  <c r="F9" i="16"/>
  <c r="F10" i="16"/>
  <c r="F22" i="16"/>
  <c r="F24" i="16"/>
  <c r="H25" i="16"/>
  <c r="D21" i="13"/>
  <c r="D17" i="13"/>
  <c r="D13" i="13"/>
  <c r="H19" i="9"/>
  <c r="H11" i="9"/>
  <c r="D24" i="9"/>
  <c r="D20" i="9"/>
  <c r="H13" i="6"/>
  <c r="H28" i="6"/>
  <c r="H23" i="6"/>
  <c r="H18" i="6"/>
  <c r="H9" i="6"/>
  <c r="H19" i="6"/>
  <c r="H16" i="6"/>
  <c r="H21" i="6"/>
  <c r="H10" i="6"/>
  <c r="H7" i="6"/>
  <c r="H26" i="6"/>
  <c r="H12" i="6"/>
  <c r="H20" i="6"/>
  <c r="H17" i="6"/>
  <c r="H14" i="6"/>
  <c r="H22" i="6"/>
  <c r="H15" i="6"/>
  <c r="I30" i="5"/>
  <c r="J27" i="5" s="1"/>
  <c r="H20" i="4"/>
  <c r="H27" i="4"/>
  <c r="H15" i="4"/>
  <c r="H22" i="4"/>
  <c r="H26" i="4"/>
  <c r="H16" i="4"/>
  <c r="H24" i="4"/>
  <c r="H28" i="4"/>
  <c r="H11" i="4"/>
  <c r="H17" i="4"/>
  <c r="H14" i="4"/>
  <c r="H10" i="4"/>
  <c r="H8" i="4"/>
  <c r="H25" i="4"/>
  <c r="H18" i="4"/>
  <c r="H12" i="4"/>
  <c r="F18" i="3"/>
  <c r="F8" i="3"/>
  <c r="F21" i="3"/>
  <c r="F19" i="3"/>
  <c r="K30" i="55"/>
  <c r="K30" i="44"/>
  <c r="K30" i="41"/>
  <c r="F20" i="33"/>
  <c r="F23" i="29"/>
  <c r="F27" i="29"/>
  <c r="F14" i="29"/>
  <c r="F13" i="29"/>
  <c r="F16" i="29"/>
  <c r="F8" i="29"/>
  <c r="F10" i="29"/>
  <c r="F7" i="29"/>
  <c r="F18" i="29"/>
  <c r="F22" i="29"/>
  <c r="F17" i="29"/>
  <c r="D10" i="29"/>
  <c r="D11" i="29"/>
  <c r="D9" i="29"/>
  <c r="D12" i="29"/>
  <c r="D16" i="29"/>
  <c r="D20" i="29"/>
  <c r="D23" i="29"/>
  <c r="D15" i="29"/>
  <c r="D24" i="29"/>
  <c r="D25" i="29"/>
  <c r="D17" i="29"/>
  <c r="D19" i="29"/>
  <c r="D18" i="29"/>
  <c r="D14" i="29"/>
  <c r="D26" i="28"/>
  <c r="D24" i="28"/>
  <c r="D8" i="28"/>
  <c r="D18" i="28"/>
  <c r="D12" i="28"/>
  <c r="D9" i="28"/>
  <c r="I30" i="28"/>
  <c r="J27" i="28" s="1"/>
  <c r="D28" i="28"/>
  <c r="D21" i="28"/>
  <c r="D27" i="28"/>
  <c r="D13" i="28"/>
  <c r="D16" i="28"/>
  <c r="D11" i="28"/>
  <c r="D25" i="28"/>
  <c r="D7" i="28"/>
  <c r="D14" i="28"/>
  <c r="D20" i="28"/>
  <c r="F15" i="27"/>
  <c r="F27" i="27"/>
  <c r="F16" i="27"/>
  <c r="F17" i="27"/>
  <c r="F9" i="27"/>
  <c r="F20" i="27"/>
  <c r="F11" i="27"/>
  <c r="F22" i="27"/>
  <c r="F25" i="27"/>
  <c r="I30" i="27"/>
  <c r="J10" i="27" s="1"/>
  <c r="F14" i="27"/>
  <c r="F23" i="27"/>
  <c r="F12" i="27"/>
  <c r="F24" i="27"/>
  <c r="F18" i="27"/>
  <c r="H7" i="26"/>
  <c r="G30" i="24"/>
  <c r="H16" i="24" s="1"/>
  <c r="D8" i="24"/>
  <c r="F9" i="23"/>
  <c r="G30" i="23"/>
  <c r="H16" i="23" s="1"/>
  <c r="F28" i="23"/>
  <c r="D13" i="23"/>
  <c r="D25" i="23"/>
  <c r="F17" i="22"/>
  <c r="F26" i="22"/>
  <c r="F16" i="22"/>
  <c r="F15" i="22"/>
  <c r="F13" i="22"/>
  <c r="F25" i="22"/>
  <c r="F21" i="22"/>
  <c r="F20" i="22"/>
  <c r="F19" i="22"/>
  <c r="F12" i="22"/>
  <c r="F14" i="22"/>
  <c r="F24" i="22"/>
  <c r="G30" i="22"/>
  <c r="H22" i="22" s="1"/>
  <c r="D28" i="22"/>
  <c r="F16" i="21"/>
  <c r="F21" i="21"/>
  <c r="F9" i="21"/>
  <c r="F14" i="21"/>
  <c r="F28" i="21"/>
  <c r="F7" i="21"/>
  <c r="G30" i="21"/>
  <c r="H10" i="21" s="1"/>
  <c r="F13" i="21"/>
  <c r="F20" i="21"/>
  <c r="F22" i="21"/>
  <c r="F15" i="21"/>
  <c r="I30" i="20"/>
  <c r="J17" i="20" s="1"/>
  <c r="I30" i="19"/>
  <c r="J19" i="19" s="1"/>
  <c r="F19" i="19"/>
  <c r="F14" i="19"/>
  <c r="F25" i="19"/>
  <c r="F12" i="19"/>
  <c r="F23" i="19"/>
  <c r="F21" i="19"/>
  <c r="F24" i="19"/>
  <c r="F15" i="19"/>
  <c r="F22" i="19"/>
  <c r="F9" i="19"/>
  <c r="I30" i="18"/>
  <c r="J14" i="18" s="1"/>
  <c r="F28" i="18"/>
  <c r="F23" i="18"/>
  <c r="F18" i="18"/>
  <c r="F16" i="18"/>
  <c r="F20" i="18"/>
  <c r="F21" i="18"/>
  <c r="F12" i="18"/>
  <c r="F24" i="18"/>
  <c r="F15" i="18"/>
  <c r="F13" i="18"/>
  <c r="H17" i="17"/>
  <c r="H21" i="17"/>
  <c r="H7" i="17"/>
  <c r="H26" i="17"/>
  <c r="H20" i="17"/>
  <c r="H24" i="17"/>
  <c r="H8" i="17"/>
  <c r="H15" i="17"/>
  <c r="H14" i="17"/>
  <c r="H23" i="17"/>
  <c r="H22" i="17"/>
  <c r="H16" i="17"/>
  <c r="H27" i="17"/>
  <c r="H13" i="17"/>
  <c r="H12" i="17"/>
  <c r="H9" i="17"/>
  <c r="D13" i="17"/>
  <c r="D20" i="17"/>
  <c r="D22" i="17"/>
  <c r="D25" i="17"/>
  <c r="D12" i="17"/>
  <c r="D9" i="17"/>
  <c r="D7" i="17"/>
  <c r="D27" i="17"/>
  <c r="D24" i="17"/>
  <c r="D18" i="17"/>
  <c r="D14" i="17"/>
  <c r="D11" i="17"/>
  <c r="D15" i="17"/>
  <c r="D16" i="17"/>
  <c r="D23" i="17"/>
  <c r="D19" i="17"/>
  <c r="D10" i="17"/>
  <c r="H22" i="12"/>
  <c r="H23" i="12"/>
  <c r="H21" i="12"/>
  <c r="D23" i="12"/>
  <c r="D19" i="12"/>
  <c r="D15" i="12"/>
  <c r="D24" i="12"/>
  <c r="D16" i="12"/>
  <c r="D13" i="12"/>
  <c r="D27" i="12"/>
  <c r="D21" i="12"/>
  <c r="D17" i="12"/>
  <c r="D7" i="12"/>
  <c r="D9" i="12"/>
  <c r="D14" i="12"/>
  <c r="D20" i="12"/>
  <c r="D8" i="12"/>
  <c r="D11" i="12"/>
  <c r="D22" i="12"/>
  <c r="D14" i="10"/>
  <c r="D13" i="10"/>
  <c r="D15" i="10"/>
  <c r="D20" i="10"/>
  <c r="D10" i="10"/>
  <c r="D21" i="10"/>
  <c r="D8" i="10"/>
  <c r="D25" i="10"/>
  <c r="D17" i="10"/>
  <c r="D22" i="10"/>
  <c r="D28" i="10"/>
  <c r="D24" i="10"/>
  <c r="D11" i="10"/>
  <c r="D27" i="10"/>
  <c r="D7" i="10"/>
  <c r="H27" i="8"/>
  <c r="H19" i="8"/>
  <c r="H26" i="8"/>
  <c r="H22" i="8"/>
  <c r="H18" i="8"/>
  <c r="H24" i="8"/>
  <c r="H20" i="8"/>
  <c r="F26" i="8"/>
  <c r="F17" i="8"/>
  <c r="F12" i="8"/>
  <c r="F19" i="8"/>
  <c r="F15" i="8"/>
  <c r="F21" i="8"/>
  <c r="F16" i="8"/>
  <c r="F9" i="8"/>
  <c r="F22" i="8"/>
  <c r="F27" i="8"/>
  <c r="F23" i="8"/>
  <c r="F25" i="8"/>
  <c r="D11" i="15"/>
  <c r="D7" i="15"/>
  <c r="D17" i="15"/>
  <c r="D8" i="15"/>
  <c r="D28" i="15"/>
  <c r="D22" i="15"/>
  <c r="D16" i="15"/>
  <c r="D9" i="15"/>
  <c r="D20" i="15"/>
  <c r="D26" i="15"/>
  <c r="D27" i="15"/>
  <c r="D21" i="15"/>
  <c r="D12" i="15"/>
  <c r="D13" i="15"/>
  <c r="D18" i="15"/>
  <c r="D15" i="15"/>
  <c r="D23" i="15"/>
  <c r="H20" i="11"/>
  <c r="H22" i="11"/>
  <c r="H18" i="11"/>
  <c r="H23" i="11"/>
  <c r="D9" i="11"/>
  <c r="D26" i="11"/>
  <c r="D16" i="11"/>
  <c r="D18" i="11"/>
  <c r="D21" i="11"/>
  <c r="D24" i="11"/>
  <c r="D25" i="11"/>
  <c r="D20" i="11"/>
  <c r="D15" i="11"/>
  <c r="D27" i="11"/>
  <c r="D15" i="7"/>
  <c r="D13" i="7"/>
  <c r="D28" i="7"/>
  <c r="D20" i="7"/>
  <c r="D25" i="7"/>
  <c r="D7" i="7"/>
  <c r="D26" i="7"/>
  <c r="D17" i="7"/>
  <c r="D21" i="7"/>
  <c r="D8" i="7"/>
  <c r="H11" i="14"/>
  <c r="H10" i="14"/>
  <c r="H13" i="14"/>
  <c r="H7" i="14"/>
  <c r="H27" i="14"/>
  <c r="H9" i="14"/>
  <c r="H19" i="14"/>
  <c r="H15" i="14"/>
  <c r="H21" i="14"/>
  <c r="H14" i="14"/>
  <c r="H28" i="14"/>
  <c r="H23" i="14"/>
  <c r="H18" i="14"/>
  <c r="H8" i="14"/>
  <c r="H24" i="14"/>
  <c r="H22" i="14"/>
  <c r="H23" i="16"/>
  <c r="F20" i="16"/>
  <c r="F25" i="16"/>
  <c r="H14" i="16"/>
  <c r="H28" i="16"/>
  <c r="F21" i="16"/>
  <c r="F23" i="16"/>
  <c r="H12" i="16"/>
  <c r="H26" i="16"/>
  <c r="H18" i="16"/>
  <c r="H27" i="16"/>
  <c r="H8" i="16"/>
  <c r="H15" i="16"/>
  <c r="H21" i="16"/>
  <c r="H24" i="16"/>
  <c r="H17" i="16"/>
  <c r="H16" i="16"/>
  <c r="H13" i="16"/>
  <c r="H10" i="16"/>
  <c r="H20" i="16"/>
  <c r="H22" i="16"/>
  <c r="H19" i="16"/>
  <c r="H11" i="16"/>
  <c r="H27" i="13"/>
  <c r="H25" i="13"/>
  <c r="H26" i="13"/>
  <c r="H28" i="13"/>
  <c r="D7" i="13"/>
  <c r="D8" i="13"/>
  <c r="D22" i="13"/>
  <c r="D19" i="13"/>
  <c r="D20" i="13"/>
  <c r="D12" i="13"/>
  <c r="D14" i="13"/>
  <c r="D16" i="13"/>
  <c r="D24" i="13"/>
  <c r="D28" i="13"/>
  <c r="D23" i="13"/>
  <c r="D26" i="13"/>
  <c r="D9" i="13"/>
  <c r="D27" i="13"/>
  <c r="D25" i="13"/>
  <c r="D11" i="13"/>
  <c r="D15" i="13"/>
  <c r="H8" i="9"/>
  <c r="H24" i="9"/>
  <c r="H20" i="9"/>
  <c r="H27" i="9"/>
  <c r="H23" i="9"/>
  <c r="H12" i="9"/>
  <c r="H16" i="9"/>
  <c r="H10" i="9"/>
  <c r="H13" i="9"/>
  <c r="H25" i="9"/>
  <c r="H21" i="9"/>
  <c r="H14" i="9"/>
  <c r="H7" i="9"/>
  <c r="H15" i="9"/>
  <c r="H17" i="9"/>
  <c r="H26" i="9"/>
  <c r="D25" i="9"/>
  <c r="D21" i="9"/>
  <c r="D26" i="9"/>
  <c r="H27" i="6"/>
  <c r="H25" i="6"/>
  <c r="H24" i="6"/>
  <c r="I30" i="4"/>
  <c r="J11" i="4" s="1"/>
  <c r="D20" i="4"/>
  <c r="D17" i="4"/>
  <c r="D28" i="4"/>
  <c r="D12" i="4"/>
  <c r="D21" i="4"/>
  <c r="D13" i="4"/>
  <c r="D15" i="4"/>
  <c r="D7" i="4"/>
  <c r="D22" i="4"/>
  <c r="D18" i="4"/>
  <c r="H26" i="3"/>
  <c r="F15" i="3"/>
  <c r="F11" i="3"/>
  <c r="F24" i="3"/>
  <c r="F28" i="3"/>
  <c r="F9" i="3"/>
  <c r="F14" i="3"/>
  <c r="F17" i="3"/>
  <c r="F7" i="3"/>
  <c r="F26" i="3"/>
  <c r="F13" i="3"/>
  <c r="F23" i="3"/>
  <c r="F10" i="3"/>
  <c r="F12" i="3"/>
  <c r="F20" i="3"/>
  <c r="F27" i="3"/>
  <c r="I30" i="3"/>
  <c r="J15" i="3" s="1"/>
  <c r="D27" i="3"/>
  <c r="D10" i="3"/>
  <c r="D14" i="3"/>
  <c r="D22" i="3"/>
  <c r="D11" i="3"/>
  <c r="D7" i="3"/>
  <c r="D13" i="3"/>
  <c r="D26" i="3"/>
  <c r="D16" i="3"/>
  <c r="D12" i="3"/>
  <c r="D17" i="3"/>
  <c r="D8" i="3"/>
  <c r="D25" i="3"/>
  <c r="D21" i="3"/>
  <c r="D20" i="3"/>
  <c r="D15" i="3"/>
  <c r="D30" i="5" l="1"/>
  <c r="D30" i="33"/>
  <c r="H12" i="26"/>
  <c r="H25" i="26"/>
  <c r="H20" i="26"/>
  <c r="H16" i="26"/>
  <c r="H18" i="26"/>
  <c r="H17" i="26"/>
  <c r="F30" i="20"/>
  <c r="D30" i="14"/>
  <c r="H24" i="26"/>
  <c r="H13" i="26"/>
  <c r="H8" i="26"/>
  <c r="H22" i="26"/>
  <c r="D30" i="18"/>
  <c r="D30" i="26"/>
  <c r="H30" i="7"/>
  <c r="H28" i="26"/>
  <c r="H11" i="26"/>
  <c r="H15" i="26"/>
  <c r="H26" i="26"/>
  <c r="D30" i="16"/>
  <c r="H30" i="5"/>
  <c r="J28" i="5"/>
  <c r="J7" i="5"/>
  <c r="J10" i="5"/>
  <c r="F30" i="6"/>
  <c r="D30" i="6"/>
  <c r="F30" i="5"/>
  <c r="J8" i="5"/>
  <c r="H9" i="26"/>
  <c r="H10" i="26"/>
  <c r="H23" i="26"/>
  <c r="H30" i="3"/>
  <c r="D30" i="8"/>
  <c r="F30" i="23"/>
  <c r="H19" i="26"/>
  <c r="J21" i="5"/>
  <c r="H21" i="26"/>
  <c r="D30" i="20"/>
  <c r="F30" i="4"/>
  <c r="H30" i="10"/>
  <c r="F30" i="33"/>
  <c r="F30" i="24"/>
  <c r="H19" i="24"/>
  <c r="H8" i="23"/>
  <c r="H25" i="23"/>
  <c r="H26" i="23"/>
  <c r="D30" i="22"/>
  <c r="D30" i="21"/>
  <c r="H30" i="20"/>
  <c r="H30" i="19"/>
  <c r="J15" i="19"/>
  <c r="J14" i="19"/>
  <c r="J7" i="19"/>
  <c r="H30" i="18"/>
  <c r="J19" i="18"/>
  <c r="J9" i="18"/>
  <c r="J24" i="18"/>
  <c r="J27" i="18"/>
  <c r="F30" i="12"/>
  <c r="F30" i="11"/>
  <c r="F30" i="16"/>
  <c r="J11" i="3"/>
  <c r="H30" i="27"/>
  <c r="D30" i="40"/>
  <c r="F30" i="38"/>
  <c r="J25" i="28"/>
  <c r="H12" i="24"/>
  <c r="H11" i="24"/>
  <c r="H20" i="24"/>
  <c r="H22" i="24"/>
  <c r="H15" i="24"/>
  <c r="H21" i="24"/>
  <c r="H24" i="24"/>
  <c r="H28" i="24"/>
  <c r="H10" i="24"/>
  <c r="H13" i="24"/>
  <c r="H25" i="24"/>
  <c r="H27" i="24"/>
  <c r="H9" i="24"/>
  <c r="H26" i="24"/>
  <c r="D30" i="24"/>
  <c r="H8" i="24"/>
  <c r="H14" i="24"/>
  <c r="H7" i="24"/>
  <c r="H17" i="24"/>
  <c r="H18" i="24"/>
  <c r="D30" i="23"/>
  <c r="H18" i="23"/>
  <c r="H19" i="23"/>
  <c r="F30" i="22"/>
  <c r="H25" i="21"/>
  <c r="H7" i="21"/>
  <c r="H27" i="21"/>
  <c r="H12" i="21"/>
  <c r="H14" i="21"/>
  <c r="F30" i="19"/>
  <c r="J20" i="19"/>
  <c r="J8" i="19"/>
  <c r="D30" i="19"/>
  <c r="J9" i="19"/>
  <c r="F30" i="18"/>
  <c r="J22" i="18"/>
  <c r="J20" i="18"/>
  <c r="J8" i="18"/>
  <c r="H30" i="12"/>
  <c r="F30" i="10"/>
  <c r="H30" i="15"/>
  <c r="F30" i="15"/>
  <c r="D30" i="11"/>
  <c r="H30" i="11"/>
  <c r="H30" i="16"/>
  <c r="D30" i="13"/>
  <c r="H30" i="13"/>
  <c r="H30" i="6"/>
  <c r="J25" i="5"/>
  <c r="J11" i="5"/>
  <c r="J23" i="5"/>
  <c r="J9" i="5"/>
  <c r="J26" i="5"/>
  <c r="J14" i="5"/>
  <c r="J20" i="5"/>
  <c r="J13" i="5"/>
  <c r="J17" i="5"/>
  <c r="J24" i="5"/>
  <c r="J22" i="5"/>
  <c r="J15" i="5"/>
  <c r="J19" i="5"/>
  <c r="J16" i="5"/>
  <c r="J12" i="5"/>
  <c r="J18" i="5"/>
  <c r="H30" i="4"/>
  <c r="J17" i="4"/>
  <c r="J7" i="4"/>
  <c r="J26" i="4"/>
  <c r="F30" i="3"/>
  <c r="J19" i="3"/>
  <c r="J9" i="3"/>
  <c r="J8" i="3"/>
  <c r="J20" i="3"/>
  <c r="J28" i="3"/>
  <c r="J16" i="3"/>
  <c r="J12" i="3"/>
  <c r="J13" i="3"/>
  <c r="J23" i="3"/>
  <c r="J26" i="3"/>
  <c r="J10" i="3"/>
  <c r="J22" i="3"/>
  <c r="J17" i="3"/>
  <c r="J18" i="3"/>
  <c r="J7" i="3"/>
  <c r="J21" i="3"/>
  <c r="D30" i="38"/>
  <c r="F30" i="29"/>
  <c r="D30" i="29"/>
  <c r="J14" i="28"/>
  <c r="J18" i="28"/>
  <c r="J23" i="28"/>
  <c r="J20" i="28"/>
  <c r="J22" i="28"/>
  <c r="J15" i="28"/>
  <c r="J13" i="28"/>
  <c r="J24" i="28"/>
  <c r="J7" i="28"/>
  <c r="J26" i="28"/>
  <c r="J11" i="28"/>
  <c r="J9" i="28"/>
  <c r="J17" i="28"/>
  <c r="J12" i="28"/>
  <c r="J10" i="28"/>
  <c r="J19" i="28"/>
  <c r="J8" i="28"/>
  <c r="J16" i="28"/>
  <c r="J28" i="28"/>
  <c r="J21" i="28"/>
  <c r="D30" i="28"/>
  <c r="J26" i="27"/>
  <c r="J23" i="27"/>
  <c r="F30" i="27"/>
  <c r="J15" i="27"/>
  <c r="J18" i="27"/>
  <c r="J13" i="27"/>
  <c r="J21" i="27"/>
  <c r="J24" i="27"/>
  <c r="J17" i="27"/>
  <c r="J25" i="27"/>
  <c r="J14" i="27"/>
  <c r="J22" i="27"/>
  <c r="J11" i="27"/>
  <c r="J12" i="27"/>
  <c r="J20" i="27"/>
  <c r="J28" i="27"/>
  <c r="J8" i="27"/>
  <c r="J9" i="27"/>
  <c r="J19" i="27"/>
  <c r="J27" i="27"/>
  <c r="J16" i="27"/>
  <c r="J7" i="27"/>
  <c r="H23" i="24"/>
  <c r="H12" i="23"/>
  <c r="H28" i="23"/>
  <c r="H11" i="23"/>
  <c r="H23" i="23"/>
  <c r="H17" i="23"/>
  <c r="H24" i="23"/>
  <c r="H15" i="23"/>
  <c r="H7" i="23"/>
  <c r="H14" i="23"/>
  <c r="H9" i="23"/>
  <c r="H20" i="23"/>
  <c r="H21" i="23"/>
  <c r="H13" i="23"/>
  <c r="H10" i="23"/>
  <c r="H22" i="23"/>
  <c r="H27" i="23"/>
  <c r="H17" i="22"/>
  <c r="H20" i="22"/>
  <c r="H14" i="22"/>
  <c r="H13" i="22"/>
  <c r="H12" i="22"/>
  <c r="H15" i="22"/>
  <c r="H8" i="22"/>
  <c r="H28" i="22"/>
  <c r="H24" i="22"/>
  <c r="H27" i="22"/>
  <c r="H25" i="22"/>
  <c r="H7" i="22"/>
  <c r="H26" i="22"/>
  <c r="H18" i="22"/>
  <c r="H21" i="22"/>
  <c r="H23" i="22"/>
  <c r="H10" i="22"/>
  <c r="H11" i="22"/>
  <c r="H9" i="22"/>
  <c r="H16" i="22"/>
  <c r="H19" i="22"/>
  <c r="H17" i="21"/>
  <c r="H24" i="21"/>
  <c r="H23" i="21"/>
  <c r="H15" i="21"/>
  <c r="H28" i="21"/>
  <c r="F30" i="21"/>
  <c r="H13" i="21"/>
  <c r="H21" i="21"/>
  <c r="H16" i="21"/>
  <c r="H20" i="21"/>
  <c r="H18" i="21"/>
  <c r="H26" i="21"/>
  <c r="H9" i="21"/>
  <c r="H11" i="21"/>
  <c r="H19" i="21"/>
  <c r="H8" i="21"/>
  <c r="H22" i="21"/>
  <c r="J15" i="20"/>
  <c r="J9" i="20"/>
  <c r="J13" i="20"/>
  <c r="J11" i="20"/>
  <c r="J19" i="20"/>
  <c r="J20" i="20"/>
  <c r="J26" i="20"/>
  <c r="J27" i="20"/>
  <c r="J14" i="20"/>
  <c r="J22" i="20"/>
  <c r="J25" i="20"/>
  <c r="J18" i="20"/>
  <c r="J24" i="20"/>
  <c r="J10" i="20"/>
  <c r="J8" i="20"/>
  <c r="J28" i="20"/>
  <c r="J21" i="20"/>
  <c r="J7" i="20"/>
  <c r="J23" i="20"/>
  <c r="J16" i="20"/>
  <c r="J12" i="20"/>
  <c r="J26" i="19"/>
  <c r="J18" i="19"/>
  <c r="J11" i="19"/>
  <c r="J28" i="19"/>
  <c r="J13" i="19"/>
  <c r="J25" i="19"/>
  <c r="J10" i="19"/>
  <c r="J22" i="19"/>
  <c r="J16" i="19"/>
  <c r="J27" i="19"/>
  <c r="J17" i="19"/>
  <c r="J21" i="19"/>
  <c r="J24" i="19"/>
  <c r="J23" i="19"/>
  <c r="J12" i="19"/>
  <c r="J15" i="18"/>
  <c r="J28" i="18"/>
  <c r="J17" i="18"/>
  <c r="J10" i="18"/>
  <c r="J11" i="18"/>
  <c r="J25" i="18"/>
  <c r="J21" i="18"/>
  <c r="J26" i="18"/>
  <c r="J7" i="18"/>
  <c r="J12" i="18"/>
  <c r="J13" i="18"/>
  <c r="J23" i="18"/>
  <c r="J16" i="18"/>
  <c r="J18" i="18"/>
  <c r="H30" i="17"/>
  <c r="D30" i="17"/>
  <c r="D30" i="12"/>
  <c r="D30" i="10"/>
  <c r="H30" i="8"/>
  <c r="F30" i="8"/>
  <c r="D30" i="15"/>
  <c r="D30" i="7"/>
  <c r="H30" i="14"/>
  <c r="H30" i="9"/>
  <c r="F30" i="9"/>
  <c r="D30" i="9"/>
  <c r="J15" i="4"/>
  <c r="J8" i="4"/>
  <c r="J24" i="4"/>
  <c r="J10" i="4"/>
  <c r="J27" i="4"/>
  <c r="J13" i="4"/>
  <c r="J21" i="4"/>
  <c r="J12" i="4"/>
  <c r="J25" i="4"/>
  <c r="J23" i="4"/>
  <c r="J20" i="4"/>
  <c r="J28" i="4"/>
  <c r="J18" i="4"/>
  <c r="J9" i="4"/>
  <c r="J14" i="4"/>
  <c r="J19" i="4"/>
  <c r="J16" i="4"/>
  <c r="J22" i="4"/>
  <c r="D30" i="4"/>
  <c r="J24" i="3"/>
  <c r="J27" i="3"/>
  <c r="J25" i="3"/>
  <c r="J14" i="3"/>
  <c r="D30" i="3"/>
  <c r="H30" i="26" l="1"/>
  <c r="J30" i="5"/>
  <c r="J30" i="28"/>
  <c r="H30" i="24"/>
  <c r="H30" i="23"/>
  <c r="H30" i="22"/>
  <c r="H30" i="21"/>
  <c r="J30" i="20"/>
  <c r="J30" i="19"/>
  <c r="J30" i="3"/>
  <c r="J30" i="27"/>
  <c r="J30" i="18"/>
  <c r="J30" i="4"/>
</calcChain>
</file>

<file path=xl/sharedStrings.xml><?xml version="1.0" encoding="utf-8"?>
<sst xmlns="http://schemas.openxmlformats.org/spreadsheetml/2006/main" count="1994" uniqueCount="138">
  <si>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</si>
  <si>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</si>
  <si>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</si>
  <si>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</si>
  <si>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</si>
  <si>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</si>
  <si>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</si>
  <si>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</si>
  <si>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</si>
  <si>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</si>
  <si>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</si>
  <si>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</si>
  <si>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</si>
  <si>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</si>
  <si>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</si>
  <si>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</si>
  <si>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</si>
  <si>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</si>
  <si>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</si>
  <si>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</si>
  <si>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</si>
  <si>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</si>
  <si>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</si>
  <si>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</si>
  <si>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</si>
  <si>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</si>
  <si>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</si>
  <si>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</si>
  <si>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</si>
  <si>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</si>
  <si>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Tab. E3 - Tempo di antenna dei soggetti del pluralismo sociale nei Radiogiornali RAI - tutte le edizioni</t>
  </si>
  <si>
    <t>Tempo di notizia</t>
  </si>
  <si>
    <t>Tempo di parola</t>
  </si>
  <si>
    <t>Tempo di antenna</t>
  </si>
  <si>
    <t>Tab. E16 - Tempo di parola dei soggetti del pluralismo sociale nei Radiogiornali RAI - edizioni principali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</si>
  <si>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</si>
  <si>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</si>
  <si>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</si>
  <si>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</si>
  <si>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</si>
  <si>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</si>
  <si>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</si>
  <si>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</si>
  <si>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</si>
  <si>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</si>
  <si>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</si>
  <si>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</si>
  <si>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</si>
  <si>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</si>
  <si>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</si>
  <si>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</si>
  <si>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</si>
  <si>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</si>
  <si>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</si>
  <si>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</si>
  <si>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</si>
  <si>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Rete Radio Monte Carlo</t>
  </si>
  <si>
    <t>Rete Radio Capital</t>
  </si>
  <si>
    <t>Testata Radio Capital</t>
  </si>
  <si>
    <t>Rete Radio 105 network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</si>
  <si>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</si>
  <si>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</si>
  <si>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</si>
  <si>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</si>
  <si>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</si>
  <si>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</si>
  <si>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</si>
  <si>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</si>
  <si>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</si>
  <si>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</si>
  <si>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</si>
  <si>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>Esperti e mondo della scienza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</si>
  <si>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</si>
  <si>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</si>
  <si>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</si>
  <si>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</si>
  <si>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</si>
  <si>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</si>
  <si>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</si>
  <si>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</si>
  <si>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</si>
  <si>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</si>
  <si>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</si>
  <si>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</si>
  <si>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</si>
  <si>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</si>
  <si>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</si>
  <si>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</si>
  <si>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</si>
  <si>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</si>
  <si>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</si>
  <si>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</si>
  <si>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</si>
  <si>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</si>
  <si>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</si>
  <si>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</si>
  <si>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Tab. E20 - Tempo di notizia, parola e antenna dei soggetti del pluralismo sociale nei Radiogiornali di Radio Kiss Kiss - edizioni principali</t>
  </si>
  <si>
    <t>Tab. E21 - Tempo di notizia, parola e antenna dei soggetti del pluralismo sociale nei Radiogiornali di Radio RTL 102.5 - edizioni principali</t>
  </si>
  <si>
    <t>Tab. E22 - Tempo di notizia, parola e antenna dei soggetti del pluralismo sociale nei Radiogiornali di RDS - edizioni principali</t>
  </si>
  <si>
    <t>Tab. E23 - Tempo di notizia, parola e antenna dei soggetti del pluralismo sociale nei Radiogiornali di Radio Italia - edizioni principali</t>
  </si>
  <si>
    <t>Tab. E2 - Tempo di notizia dei soggetti del pluralismo sociale nei Radiogiornali RAI - tutte le edizioni</t>
  </si>
  <si>
    <t>Tab. E4 - Tempo di notizia, parola e antenna dei soggetti del pluralismo sociale nei Radiogiornali di Radio 24 - Il Sole 24 ore - tutte le edizioni</t>
  </si>
  <si>
    <t>Tab. E5 - Tempo di notizia, parola e antenna dei soggetti del pluralismo sociale nei Radiogiornali di Radio 101  - tutte le edizioni</t>
  </si>
  <si>
    <t>Tab. E6 - Tempo di notizia, parola e antenna dei soggetti del pluralismo sociale nei Radiogiornali di Virgin Radio  - tutte le edizioni</t>
  </si>
  <si>
    <t>Tab. E7 - Tempo di notizia, parola e antenna dei soggetti del pluralismo sociale nei Radiogiornali di Radio 105 - tutte le edizioni</t>
  </si>
  <si>
    <t>Tab. E8 - Tempo di notizia, parola e antenna dei soggetti del pluralismo sociale nei Radiogiornali di Radio Montecarlo  - tutte le edizioni</t>
  </si>
  <si>
    <t>Tab. E9 - Tempo di notizia, parola e antenna dei soggetti del pluralismo sociale nei Radiogiornali di Radio M2o - tutte le edizioni</t>
  </si>
  <si>
    <t>Tab. E10 - Tempo di notizia, parola e antenna dei soggetti del pluralismo sociale nei Radiogiornali di Radio Deejay - tutte le edizioni</t>
  </si>
  <si>
    <t>Tab. E11 - Tempo di notizia, parola e antenna dei soggetti del pluralismo sociale nei Radiogiornali di Radio Capital  - tutte le edizioni</t>
  </si>
  <si>
    <t>Tab. E12 - Tempo di notizia, parola e antenna dei soggetti del pluralismo sociale nei Radiogiornali di Radio Kiss Kiss - tutte le edizioni</t>
  </si>
  <si>
    <t>Tab. E13 - Tempo di notizia, parola e antenna dei soggetti del pluralismo sociale nei Radiogiornali di Radio RTL 102.5  - tutte le edizioni</t>
  </si>
  <si>
    <t>Tab. E14 - Tempo di notizia, parola e antenna dei soggetti del pluralismo sociale nei Radiogiornali di Radio Dimensione Suono - tutte le edizioni</t>
  </si>
  <si>
    <t>Tab. E15 - Tempo di notizia, parola e antenna dei soggetti del pluralismo sociale nei Radiogiornali di Radio Italia - tutte le edizioni</t>
  </si>
  <si>
    <t>Tempo di parola: indica il tempo in cui il soggetto sociale parla direttamente in voce.</t>
  </si>
  <si>
    <t>Tempo di antenna: indica il tempo complessivamente dedicato al soggetto del pluralismo sociale ed è dato dalla somma del tempo di notizia e del tempo di parola del soggetto.</t>
  </si>
  <si>
    <t>Tempo di parola: indica il tempo in cui il soggetto sociale parla direttamente in voce.
Tempo di notizia: indica il tempo dedicato dal giornalista all'illustrazione di un argomento/evento in relazione ad un soggetto sociale.
Tempo di antenna: indica il tempo complessivamente dedicato al soggetto del pluralismo sociale ed è dato dalla somma del tempo di notizia e del tempo di parola del soggetto.</t>
  </si>
  <si>
    <t>Tempo di notizia: indica il tempo dedicato dal giornalista all'illustrazione di un argomento/evento in relazione ad un soggetto sociale.</t>
  </si>
  <si>
    <t xml:space="preserve">Tempo di parola: indica il tempo in cui il soggetto sociale parla direttamente in voce.
</t>
  </si>
  <si>
    <t>Tab. F4 - Tempo di parola dei soggetti del pluralismo sociale nei programmi extra - gr di rete e di testata. Rete Radio 101 - Testata News Mediaset</t>
  </si>
  <si>
    <t>Testata News Mediaset</t>
  </si>
  <si>
    <t>Tab. F5 - Tempo di parola dei soggetti del pluralismo sociale nei programmi extra - gr di rete e di testata. Rete Virgin Radio - Testata News Mediaset</t>
  </si>
  <si>
    <t>Tab. F6 - Tempo di parola dei soggetti del pluralismo sociale nei programmi extra - gr di rete e di testata. Rete Radio 105 network - Testata News Mediaset</t>
  </si>
  <si>
    <t>Tab. F7 - Tempo di parola dei soggetti del pluralismo sociale nei programmi extra - gr di rete e di testata. Rete Radio Monte Carlo - Testata News Mediaset</t>
  </si>
  <si>
    <t>Tempo di parola: indica il tempo in cui il soggetto sociale parla direttamente in voce.
Rete Radio Deejay: 
Testata Radio Deejay:</t>
  </si>
  <si>
    <t xml:space="preserve">Tempo di parola: indica il tempo in cui il soggetto sociale parla direttamente in voce.
Rete Radio 101: 
Testata News Mediaset: </t>
  </si>
  <si>
    <t>Tempo di parola: indica il tempo in cui il soggetto sociale parla direttamente in voce.
Rete m2o: 
Testata m2o:</t>
  </si>
  <si>
    <t>Tempo di parola: indica il tempo in cui il soggetto sociale parla direttamente in voce.
Rete Virgin Radio: 
Testata News Mediaset:</t>
  </si>
  <si>
    <t>Tempo di parola: indica il tempo in cui il soggetto sociale parla direttamente in voce.
Rete Radio Kiss Kiss: 
Testata Radio Kiss Kiss:</t>
  </si>
  <si>
    <t xml:space="preserve">Tempo di parola: indica il tempo in cui il soggetto sociale parla direttamente in voce.
Rete Radio Monte Carlo: 
Testata News Mediaset: </t>
  </si>
  <si>
    <t>Tempo di parola: indica il tempo in cui il soggetto sociale parla direttamente in voce.
Rete RDS: 
Testata RDS:</t>
  </si>
  <si>
    <t>Periodo dal 01.12.2020 al 31.12.2020</t>
  </si>
  <si>
    <t>Tempo di parola: indica il tempo in cui il soggetto sociale parla direttamente in voce.
Radio Uno:
Radio Due: CaterNatale; Caterpillar; Caterpillar AM; Decanter; Gli invischiati speciali; Gli sbandati di Radio2; I lunatici; Le lunatiche; Maledetta mattina; Messaggio Presidente della Repubblica; Milledonne e un uomo; Non è un paese per giovani; Ovunque6; Prendila così; Radio2 social club.
Radio Tre: A3 il formato dell'arte; Expat; Fahrenheit; La lingua batte; Messaggio Presidente della Repubblica; Radio3 mondo; Tutta la città ne parla; Vite che non sono la tua.</t>
  </si>
  <si>
    <t xml:space="preserve">Tempo di parola: indica il tempo in cui il soggetto sociale parla direttamente in voce.
Radio Uno: Ascolta si fa sera; Babele; Caffè Europa; Che giorno è; Culto evangelico; Est ovest; Eta Beta; Feste e celebrazioni ebraiche; Formato famiglia life; Forrest; Green zone; I viaggi di Radio1; Il mix delle cinque; Il pescatore di perle; In viaggio con Francesco; Incontri d'autore; Inviato speciale; Italia sotto inchiesta; La finestra su San Pietro; L'aria che respiri; Mary pop; Messa Vigilia di Natale; Messaggio Presidente della Repubblica; Moka; Radio anch'io; Radio1 in vivavoce; Speciale GR 1; Sportello Italia; Top car; Tra poco in edicola; Un giorno da pecora; Voci dal mondo; Zapping Radio1.
Radio Due: 
Radio Tre: </t>
  </si>
  <si>
    <t>Tempo di parola: indica il tempo in cui il soggetto sociale parla direttamente in voce.
Rete Radio 24: Due di denari; Mangia come parli; Obiettivo salute; Obiettivo salute - risveglio; Obiettivo salute - weekend.
Testata Radio 24: #autotrasporti; 24 Mattino; 24 Mattino - le interviste; Container; Effetto giorno; Effetto notte; Europa Europa; Focus economia; Gli Speciali di Radio 24; La zanzara; Nessun luogo è lontano; Uno, nessuno, 100Milan.</t>
  </si>
  <si>
    <t xml:space="preserve">Tempo di parola: indica il tempo in cui il soggetto sociale parla direttamente in voce.
Rete Radio 105: 
Testata News Mediaset: </t>
  </si>
  <si>
    <t>Tempo di parola: indica il tempo in cui il soggetto sociale parla direttamente in voce.
Rete Radio Capital: 
Testata Radio Capital: Tg zero; The breakfast club; The brakfast club weekend.</t>
  </si>
  <si>
    <t>Tempo di parola: indica il tempo in cui il soggetto sociale parla direttamente in voce.
Rete RTL 102.5: No problem - W l'Italia; Power hits Capodanno edition; Protagonisti; Suite 102.5.
Testata RTL 102.5: Non stop news.</t>
  </si>
  <si>
    <t>Tempo di parola: indica il tempo in cui il soggetto sociale parla direttamente in voce.
Rete Radio Italia: Buone nuove; In compagnia di...Daniela Cappelletti; In compagnia di...Fiorella Felisatti; In compagnia di...Manola Moslehi &amp; Mauro Marino; In compagnia di Mario Volanti; In compagnia di...Paoletta; Radio Italia live.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</si>
</sst>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5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auto="1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/>
      <top style="thin">
        <color rgb="FF0070C0"/>
      </top>
      <bottom style="double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</borders>
  <cellStyleXfs count="736">
    <xf numFmtId="0" fontId="0" fillId="0" borderId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" fillId="0" borderId="0"/>
  </cellStyleXfs>
  <cellXfs count="204">
    <xf numFmtId="0" fontId="0" fillId="0" borderId="0" xfId="0"/>
    <xf numFmtId="0" fontId="0" fillId="0" borderId="0" xfId="0" applyFill="1"/>
    <xf numFmtId="46" fontId="0" fillId="0" borderId="0" xfId="0" applyNumberFormat="1" applyFill="1"/>
    <xf numFmtId="0" fontId="2" fillId="0" borderId="0" xfId="0" applyFont="1"/>
    <xf numFmtId="46" fontId="0" fillId="0" borderId="0" xfId="0" applyNumberFormat="1"/>
    <xf numFmtId="0" fontId="3" fillId="0" borderId="0" xfId="2" applyFill="1"/>
    <xf numFmtId="0" fontId="2" fillId="0" borderId="0" xfId="2" applyFont="1" applyFill="1"/>
    <xf numFmtId="46" fontId="3" fillId="0" borderId="0" xfId="2" applyNumberFormat="1" applyFill="1"/>
    <xf numFmtId="0" fontId="3" fillId="0" borderId="0" xfId="2"/>
    <xf numFmtId="0" fontId="0" fillId="0" borderId="0" xfId="0" applyFill="1" applyAlignment="1">
      <alignment horizontal="right"/>
    </xf>
    <xf numFmtId="0" fontId="0" fillId="0" borderId="0" xfId="0" applyAlignment="1">
      <alignment horizontal="right"/>
    </xf>
    <xf numFmtId="0" fontId="2" fillId="0" borderId="0" xfId="2" applyFont="1"/>
    <xf numFmtId="0" fontId="3" fillId="0" borderId="0" xfId="2" applyFont="1"/>
    <xf numFmtId="0" fontId="3" fillId="0" borderId="0" xfId="2" applyAlignment="1">
      <alignment horizontal="center"/>
    </xf>
    <xf numFmtId="46" fontId="5" fillId="0" borderId="0" xfId="0" applyNumberFormat="1" applyFont="1" applyFill="1" applyBorder="1" applyAlignment="1">
      <alignment horizontal="center"/>
    </xf>
    <xf numFmtId="0" fontId="5" fillId="0" borderId="0" xfId="2" applyFont="1"/>
    <xf numFmtId="0" fontId="0" fillId="0" borderId="1" xfId="0" applyBorder="1"/>
    <xf numFmtId="46" fontId="1" fillId="0" borderId="2" xfId="735" applyNumberFormat="1" applyFill="1" applyBorder="1" applyAlignment="1">
      <alignment horizontal="center"/>
    </xf>
    <xf numFmtId="10" fontId="5" fillId="0" borderId="2" xfId="26" applyNumberFormat="1" applyFont="1" applyBorder="1" applyAlignment="1">
      <alignment horizontal="center"/>
    </xf>
    <xf numFmtId="0" fontId="14" fillId="2" borderId="7" xfId="3" applyFont="1" applyFill="1" applyBorder="1"/>
    <xf numFmtId="0" fontId="2" fillId="0" borderId="2" xfId="0" applyFont="1" applyFill="1" applyBorder="1" applyAlignment="1">
      <alignment horizontal="center"/>
    </xf>
    <xf numFmtId="0" fontId="0" fillId="0" borderId="10" xfId="0" applyBorder="1"/>
    <xf numFmtId="46" fontId="1" fillId="0" borderId="11" xfId="735" applyNumberFormat="1" applyFill="1" applyBorder="1" applyAlignment="1">
      <alignment horizontal="center"/>
    </xf>
    <xf numFmtId="10" fontId="5" fillId="0" borderId="11" xfId="26" applyNumberFormat="1" applyFont="1" applyBorder="1" applyAlignment="1">
      <alignment horizontal="center"/>
    </xf>
    <xf numFmtId="0" fontId="2" fillId="0" borderId="9" xfId="0" applyFont="1" applyBorder="1"/>
    <xf numFmtId="46" fontId="12" fillId="0" borderId="12" xfId="735" applyNumberFormat="1" applyFont="1" applyFill="1" applyBorder="1" applyAlignment="1">
      <alignment horizontal="center"/>
    </xf>
    <xf numFmtId="10" fontId="6" fillId="0" borderId="12" xfId="26" applyNumberFormat="1" applyFont="1" applyBorder="1" applyAlignment="1">
      <alignment horizontal="center"/>
    </xf>
    <xf numFmtId="0" fontId="0" fillId="0" borderId="13" xfId="0" applyBorder="1"/>
    <xf numFmtId="46" fontId="1" fillId="0" borderId="0" xfId="735" applyNumberFormat="1" applyFill="1" applyBorder="1" applyAlignment="1">
      <alignment horizontal="center"/>
    </xf>
    <xf numFmtId="10" fontId="5" fillId="0" borderId="0" xfId="26" applyNumberFormat="1" applyFont="1" applyBorder="1" applyAlignment="1">
      <alignment horizontal="center"/>
    </xf>
    <xf numFmtId="0" fontId="4" fillId="0" borderId="1" xfId="0" applyFont="1" applyFill="1" applyBorder="1"/>
    <xf numFmtId="0" fontId="2" fillId="0" borderId="17" xfId="0" applyFont="1" applyFill="1" applyBorder="1" applyAlignment="1">
      <alignment horizontal="center"/>
    </xf>
    <xf numFmtId="10" fontId="5" fillId="0" borderId="17" xfId="26" applyNumberFormat="1" applyFont="1" applyBorder="1" applyAlignment="1">
      <alignment horizontal="center"/>
    </xf>
    <xf numFmtId="10" fontId="5" fillId="0" borderId="18" xfId="26" applyNumberFormat="1" applyFont="1" applyBorder="1" applyAlignment="1">
      <alignment horizontal="center"/>
    </xf>
    <xf numFmtId="10" fontId="6" fillId="0" borderId="19" xfId="26" applyNumberFormat="1" applyFont="1" applyBorder="1" applyAlignment="1">
      <alignment horizontal="center"/>
    </xf>
    <xf numFmtId="10" fontId="5" fillId="0" borderId="20" xfId="26" applyNumberFormat="1" applyFont="1" applyBorder="1" applyAlignment="1">
      <alignment horizontal="center"/>
    </xf>
    <xf numFmtId="46" fontId="0" fillId="0" borderId="2" xfId="0" applyNumberFormat="1" applyBorder="1" applyAlignment="1">
      <alignment horizontal="center"/>
    </xf>
    <xf numFmtId="10" fontId="5" fillId="0" borderId="0" xfId="1" applyNumberFormat="1" applyFont="1" applyFill="1" applyBorder="1" applyAlignment="1">
      <alignment horizontal="center"/>
    </xf>
    <xf numFmtId="46" fontId="5" fillId="0" borderId="2" xfId="0" applyNumberFormat="1" applyFont="1" applyFill="1" applyBorder="1" applyAlignment="1">
      <alignment horizontal="center"/>
    </xf>
    <xf numFmtId="10" fontId="5" fillId="0" borderId="2" xfId="1" applyNumberFormat="1" applyFont="1" applyFill="1" applyBorder="1" applyAlignment="1">
      <alignment horizontal="center"/>
    </xf>
    <xf numFmtId="46" fontId="6" fillId="0" borderId="0" xfId="0" applyNumberFormat="1" applyFont="1" applyFill="1" applyBorder="1" applyAlignment="1">
      <alignment horizontal="center"/>
    </xf>
    <xf numFmtId="10" fontId="6" fillId="0" borderId="0" xfId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0" fontId="5" fillId="0" borderId="17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46" fontId="5" fillId="0" borderId="20" xfId="0" applyNumberFormat="1" applyFont="1" applyFill="1" applyBorder="1" applyAlignment="1">
      <alignment horizontal="center"/>
    </xf>
    <xf numFmtId="0" fontId="6" fillId="0" borderId="9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10" fontId="6" fillId="0" borderId="20" xfId="1" applyNumberFormat="1" applyFont="1" applyFill="1" applyBorder="1" applyAlignment="1">
      <alignment horizontal="center"/>
    </xf>
    <xf numFmtId="10" fontId="6" fillId="0" borderId="19" xfId="1" applyNumberFormat="1" applyFont="1" applyFill="1" applyBorder="1" applyAlignment="1">
      <alignment horizontal="center"/>
    </xf>
    <xf numFmtId="46" fontId="6" fillId="0" borderId="12" xfId="0" applyNumberFormat="1" applyFont="1" applyFill="1" applyBorder="1" applyAlignment="1">
      <alignment horizontal="center"/>
    </xf>
    <xf numFmtId="10" fontId="6" fillId="0" borderId="12" xfId="1" applyNumberFormat="1" applyFont="1" applyFill="1" applyBorder="1" applyAlignment="1">
      <alignment horizontal="center"/>
    </xf>
    <xf numFmtId="10" fontId="5" fillId="0" borderId="20" xfId="1" applyNumberFormat="1" applyFont="1" applyFill="1" applyBorder="1" applyAlignment="1">
      <alignment horizontal="center"/>
    </xf>
    <xf numFmtId="46" fontId="5" fillId="0" borderId="11" xfId="0" applyNumberFormat="1" applyFont="1" applyFill="1" applyBorder="1" applyAlignment="1">
      <alignment horizontal="center"/>
    </xf>
    <xf numFmtId="46" fontId="6" fillId="0" borderId="28" xfId="0" applyNumberFormat="1" applyFont="1" applyFill="1" applyBorder="1" applyAlignment="1">
      <alignment horizontal="center"/>
    </xf>
    <xf numFmtId="46" fontId="5" fillId="0" borderId="29" xfId="0" applyNumberFormat="1" applyFont="1" applyFill="1" applyBorder="1" applyAlignment="1">
      <alignment horizontal="center"/>
    </xf>
    <xf numFmtId="10" fontId="5" fillId="0" borderId="29" xfId="1" applyNumberFormat="1" applyFont="1" applyFill="1" applyBorder="1" applyAlignment="1">
      <alignment horizontal="center"/>
    </xf>
    <xf numFmtId="0" fontId="14" fillId="2" borderId="1" xfId="0" applyFont="1" applyFill="1" applyBorder="1"/>
    <xf numFmtId="0" fontId="2" fillId="0" borderId="13" xfId="0" applyFont="1" applyBorder="1"/>
    <xf numFmtId="46" fontId="12" fillId="0" borderId="0" xfId="735" applyNumberFormat="1" applyFont="1" applyFill="1" applyBorder="1" applyAlignment="1">
      <alignment horizontal="center"/>
    </xf>
    <xf numFmtId="10" fontId="6" fillId="0" borderId="0" xfId="26" applyNumberFormat="1" applyFont="1" applyBorder="1" applyAlignment="1">
      <alignment horizontal="center"/>
    </xf>
    <xf numFmtId="10" fontId="6" fillId="0" borderId="20" xfId="26" applyNumberFormat="1" applyFont="1" applyBorder="1" applyAlignment="1">
      <alignment horizontal="center"/>
    </xf>
    <xf numFmtId="0" fontId="14" fillId="2" borderId="10" xfId="0" applyFont="1" applyFill="1" applyBorder="1"/>
    <xf numFmtId="164" fontId="0" fillId="0" borderId="2" xfId="0" applyNumberFormat="1" applyFill="1" applyBorder="1" applyAlignment="1">
      <alignment horizontal="center"/>
    </xf>
    <xf numFmtId="10" fontId="5" fillId="0" borderId="11" xfId="1" applyNumberFormat="1" applyFont="1" applyFill="1" applyBorder="1" applyAlignment="1">
      <alignment horizontal="center"/>
    </xf>
    <xf numFmtId="46" fontId="5" fillId="0" borderId="8" xfId="0" applyNumberFormat="1" applyFont="1" applyFill="1" applyBorder="1"/>
    <xf numFmtId="10" fontId="5" fillId="0" borderId="8" xfId="1" applyNumberFormat="1" applyFont="1" applyFill="1" applyBorder="1"/>
    <xf numFmtId="0" fontId="5" fillId="0" borderId="10" xfId="0" applyFont="1" applyFill="1" applyBorder="1" applyAlignment="1">
      <alignment horizontal="left"/>
    </xf>
    <xf numFmtId="10" fontId="5" fillId="0" borderId="18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left"/>
    </xf>
    <xf numFmtId="10" fontId="5" fillId="0" borderId="16" xfId="1" applyNumberFormat="1" applyFont="1" applyFill="1" applyBorder="1" applyAlignment="1">
      <alignment horizontal="right"/>
    </xf>
    <xf numFmtId="0" fontId="3" fillId="0" borderId="33" xfId="2" applyBorder="1"/>
    <xf numFmtId="0" fontId="2" fillId="0" borderId="33" xfId="2" applyFont="1" applyBorder="1" applyAlignment="1">
      <alignment horizontal="center"/>
    </xf>
    <xf numFmtId="0" fontId="3" fillId="0" borderId="33" xfId="2" applyBorder="1" applyAlignment="1">
      <alignment horizontal="center"/>
    </xf>
    <xf numFmtId="10" fontId="5" fillId="0" borderId="33" xfId="1" applyNumberFormat="1" applyFont="1" applyBorder="1" applyAlignment="1">
      <alignment horizontal="center"/>
    </xf>
    <xf numFmtId="46" fontId="5" fillId="0" borderId="33" xfId="2" applyNumberFormat="1" applyFont="1" applyBorder="1" applyAlignment="1">
      <alignment horizontal="center"/>
    </xf>
    <xf numFmtId="10" fontId="5" fillId="0" borderId="33" xfId="1" applyNumberFormat="1" applyFont="1" applyFill="1" applyBorder="1" applyAlignment="1">
      <alignment horizontal="center"/>
    </xf>
    <xf numFmtId="10" fontId="6" fillId="0" borderId="33" xfId="1" applyNumberFormat="1" applyFont="1" applyBorder="1" applyAlignment="1">
      <alignment horizontal="center"/>
    </xf>
    <xf numFmtId="10" fontId="0" fillId="0" borderId="33" xfId="1" applyNumberFormat="1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46" fontId="6" fillId="0" borderId="33" xfId="2" applyNumberFormat="1" applyFont="1" applyBorder="1"/>
    <xf numFmtId="46" fontId="5" fillId="0" borderId="33" xfId="2" applyNumberFormat="1" applyFont="1" applyFill="1" applyBorder="1" applyAlignment="1">
      <alignment horizontal="center"/>
    </xf>
    <xf numFmtId="0" fontId="3" fillId="0" borderId="35" xfId="2" applyBorder="1" applyAlignment="1">
      <alignment horizontal="center"/>
    </xf>
    <xf numFmtId="10" fontId="5" fillId="0" borderId="35" xfId="1" applyNumberFormat="1" applyFont="1" applyBorder="1" applyAlignment="1">
      <alignment horizontal="center"/>
    </xf>
    <xf numFmtId="46" fontId="5" fillId="0" borderId="35" xfId="2" applyNumberFormat="1" applyFont="1" applyBorder="1" applyAlignment="1">
      <alignment horizontal="center"/>
    </xf>
    <xf numFmtId="46" fontId="6" fillId="0" borderId="36" xfId="2" applyNumberFormat="1" applyFont="1" applyBorder="1"/>
    <xf numFmtId="10" fontId="6" fillId="0" borderId="36" xfId="1" applyNumberFormat="1" applyFont="1" applyBorder="1"/>
    <xf numFmtId="46" fontId="6" fillId="0" borderId="34" xfId="2" applyNumberFormat="1" applyFont="1" applyBorder="1" applyAlignment="1">
      <alignment horizontal="center"/>
    </xf>
    <xf numFmtId="10" fontId="6" fillId="0" borderId="34" xfId="1" applyNumberFormat="1" applyFont="1" applyBorder="1" applyAlignment="1">
      <alignment horizontal="center"/>
    </xf>
    <xf numFmtId="10" fontId="6" fillId="0" borderId="34" xfId="2" applyNumberFormat="1" applyFont="1" applyBorder="1" applyAlignment="1">
      <alignment horizontal="center"/>
    </xf>
    <xf numFmtId="0" fontId="4" fillId="0" borderId="40" xfId="0" applyFont="1" applyFill="1" applyBorder="1"/>
    <xf numFmtId="0" fontId="2" fillId="0" borderId="41" xfId="2" applyFont="1" applyBorder="1" applyAlignment="1">
      <alignment horizontal="center"/>
    </xf>
    <xf numFmtId="0" fontId="5" fillId="0" borderId="40" xfId="0" applyFont="1" applyFill="1" applyBorder="1" applyAlignment="1">
      <alignment horizontal="left"/>
    </xf>
    <xf numFmtId="10" fontId="5" fillId="0" borderId="41" xfId="1" applyNumberFormat="1" applyFont="1" applyBorder="1" applyAlignment="1">
      <alignment horizontal="center"/>
    </xf>
    <xf numFmtId="0" fontId="5" fillId="0" borderId="42" xfId="0" applyFont="1" applyFill="1" applyBorder="1" applyAlignment="1">
      <alignment horizontal="left"/>
    </xf>
    <xf numFmtId="10" fontId="5" fillId="0" borderId="43" xfId="1" applyNumberFormat="1" applyFont="1" applyBorder="1" applyAlignment="1">
      <alignment horizontal="center"/>
    </xf>
    <xf numFmtId="0" fontId="6" fillId="0" borderId="44" xfId="2" applyFont="1" applyBorder="1" applyAlignment="1">
      <alignment horizontal="left"/>
    </xf>
    <xf numFmtId="10" fontId="6" fillId="0" borderId="45" xfId="1" applyNumberFormat="1" applyFont="1" applyFill="1" applyBorder="1" applyAlignment="1">
      <alignment horizontal="center"/>
    </xf>
    <xf numFmtId="0" fontId="6" fillId="0" borderId="46" xfId="2" applyFont="1" applyBorder="1" applyAlignment="1">
      <alignment horizontal="left"/>
    </xf>
    <xf numFmtId="10" fontId="6" fillId="0" borderId="47" xfId="1" applyNumberFormat="1" applyFont="1" applyBorder="1"/>
    <xf numFmtId="10" fontId="6" fillId="0" borderId="45" xfId="2" applyNumberFormat="1" applyFont="1" applyBorder="1" applyAlignment="1">
      <alignment horizontal="center"/>
    </xf>
    <xf numFmtId="0" fontId="14" fillId="3" borderId="40" xfId="2" applyFont="1" applyFill="1" applyBorder="1"/>
    <xf numFmtId="46" fontId="5" fillId="0" borderId="33" xfId="2" applyNumberFormat="1" applyFont="1" applyBorder="1"/>
    <xf numFmtId="46" fontId="5" fillId="0" borderId="33" xfId="2" applyNumberFormat="1" applyFont="1" applyBorder="1" applyAlignment="1">
      <alignment horizontal="center" vertical="center"/>
    </xf>
    <xf numFmtId="46" fontId="6" fillId="0" borderId="33" xfId="2" applyNumberFormat="1" applyFont="1" applyBorder="1" applyAlignment="1">
      <alignment horizontal="center" vertical="center"/>
    </xf>
    <xf numFmtId="46" fontId="5" fillId="0" borderId="33" xfId="2" applyNumberFormat="1" applyFont="1" applyFill="1" applyBorder="1" applyAlignment="1">
      <alignment horizontal="center" vertical="center"/>
    </xf>
    <xf numFmtId="10" fontId="3" fillId="0" borderId="33" xfId="1" applyNumberFormat="1" applyBorder="1" applyAlignment="1">
      <alignment horizontal="center"/>
    </xf>
    <xf numFmtId="10" fontId="3" fillId="0" borderId="33" xfId="1" applyNumberFormat="1" applyBorder="1"/>
    <xf numFmtId="9" fontId="5" fillId="0" borderId="33" xfId="1" applyFont="1" applyBorder="1" applyAlignment="1">
      <alignment horizontal="center"/>
    </xf>
    <xf numFmtId="0" fontId="4" fillId="0" borderId="33" xfId="2" applyFont="1" applyBorder="1" applyAlignment="1">
      <alignment horizontal="center"/>
    </xf>
    <xf numFmtId="46" fontId="0" fillId="0" borderId="33" xfId="0" applyNumberFormat="1" applyBorder="1" applyAlignment="1">
      <alignment horizontal="center"/>
    </xf>
    <xf numFmtId="46" fontId="5" fillId="0" borderId="35" xfId="2" applyNumberFormat="1" applyFont="1" applyFill="1" applyBorder="1" applyAlignment="1">
      <alignment horizontal="center"/>
    </xf>
    <xf numFmtId="46" fontId="5" fillId="0" borderId="35" xfId="2" applyNumberFormat="1" applyFont="1" applyBorder="1"/>
    <xf numFmtId="46" fontId="5" fillId="0" borderId="35" xfId="2" applyNumberFormat="1" applyFont="1" applyFill="1" applyBorder="1" applyAlignment="1">
      <alignment horizontal="center" vertical="center"/>
    </xf>
    <xf numFmtId="46" fontId="5" fillId="0" borderId="36" xfId="2" applyNumberFormat="1" applyFont="1" applyFill="1" applyBorder="1"/>
    <xf numFmtId="46" fontId="5" fillId="0" borderId="36" xfId="2" applyNumberFormat="1" applyFont="1" applyBorder="1"/>
    <xf numFmtId="10" fontId="5" fillId="0" borderId="36" xfId="1" applyNumberFormat="1" applyFont="1" applyBorder="1"/>
    <xf numFmtId="46" fontId="6" fillId="0" borderId="34" xfId="2" applyNumberFormat="1" applyFont="1" applyFill="1" applyBorder="1" applyAlignment="1">
      <alignment horizontal="center"/>
    </xf>
    <xf numFmtId="10" fontId="6" fillId="0" borderId="34" xfId="2" applyNumberFormat="1" applyFont="1" applyFill="1" applyBorder="1" applyAlignment="1">
      <alignment horizontal="center"/>
    </xf>
    <xf numFmtId="46" fontId="5" fillId="0" borderId="34" xfId="2" applyNumberFormat="1" applyFont="1" applyBorder="1"/>
    <xf numFmtId="46" fontId="6" fillId="0" borderId="34" xfId="2" applyNumberFormat="1" applyFont="1" applyFill="1" applyBorder="1"/>
    <xf numFmtId="10" fontId="5" fillId="0" borderId="41" xfId="1" applyNumberFormat="1" applyFont="1" applyFill="1" applyBorder="1" applyAlignment="1">
      <alignment horizontal="center"/>
    </xf>
    <xf numFmtId="10" fontId="6" fillId="0" borderId="45" xfId="2" applyNumberFormat="1" applyFont="1" applyFill="1" applyBorder="1" applyAlignment="1">
      <alignment horizontal="center"/>
    </xf>
    <xf numFmtId="0" fontId="5" fillId="0" borderId="46" xfId="2" applyFont="1" applyBorder="1" applyAlignment="1">
      <alignment horizontal="left"/>
    </xf>
    <xf numFmtId="10" fontId="5" fillId="0" borderId="47" xfId="1" applyNumberFormat="1" applyFont="1" applyBorder="1"/>
    <xf numFmtId="10" fontId="5" fillId="0" borderId="41" xfId="1" applyNumberFormat="1" applyFont="1" applyBorder="1"/>
    <xf numFmtId="10" fontId="6" fillId="0" borderId="41" xfId="1" applyNumberFormat="1" applyFont="1" applyBorder="1"/>
    <xf numFmtId="10" fontId="0" fillId="0" borderId="41" xfId="1" applyNumberFormat="1" applyFont="1" applyBorder="1"/>
    <xf numFmtId="10" fontId="5" fillId="0" borderId="43" xfId="1" applyNumberFormat="1" applyFont="1" applyBorder="1"/>
    <xf numFmtId="10" fontId="5" fillId="0" borderId="45" xfId="1" applyNumberFormat="1" applyFont="1" applyBorder="1"/>
    <xf numFmtId="10" fontId="6" fillId="0" borderId="45" xfId="2" applyNumberFormat="1" applyFont="1" applyFill="1" applyBorder="1"/>
    <xf numFmtId="0" fontId="4" fillId="0" borderId="41" xfId="2" applyFont="1" applyBorder="1" applyAlignment="1">
      <alignment horizontal="center"/>
    </xf>
    <xf numFmtId="10" fontId="5" fillId="0" borderId="41" xfId="1" applyNumberFormat="1" applyFont="1" applyBorder="1" applyAlignment="1">
      <alignment horizontal="center" vertical="center"/>
    </xf>
    <xf numFmtId="46" fontId="5" fillId="0" borderId="34" xfId="2" applyNumberFormat="1" applyFont="1" applyBorder="1" applyAlignment="1">
      <alignment horizontal="center"/>
    </xf>
    <xf numFmtId="20" fontId="2" fillId="0" borderId="41" xfId="2" applyNumberFormat="1" applyFont="1" applyBorder="1" applyAlignment="1">
      <alignment horizontal="center"/>
    </xf>
    <xf numFmtId="46" fontId="5" fillId="0" borderId="41" xfId="1" applyNumberFormat="1" applyFont="1" applyBorder="1" applyAlignment="1">
      <alignment horizontal="center"/>
    </xf>
    <xf numFmtId="0" fontId="6" fillId="0" borderId="42" xfId="2" applyFont="1" applyBorder="1" applyAlignment="1">
      <alignment horizontal="left"/>
    </xf>
    <xf numFmtId="46" fontId="5" fillId="0" borderId="43" xfId="1" applyNumberFormat="1" applyFont="1" applyBorder="1" applyAlignment="1">
      <alignment horizontal="center"/>
    </xf>
    <xf numFmtId="46" fontId="6" fillId="0" borderId="45" xfId="2" applyNumberFormat="1" applyFont="1" applyBorder="1" applyAlignment="1">
      <alignment horizontal="center"/>
    </xf>
    <xf numFmtId="46" fontId="6" fillId="0" borderId="47" xfId="2" applyNumberFormat="1" applyFont="1" applyBorder="1"/>
    <xf numFmtId="46" fontId="5" fillId="0" borderId="46" xfId="2" applyNumberFormat="1" applyFont="1" applyBorder="1"/>
    <xf numFmtId="0" fontId="14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20" fontId="13" fillId="3" borderId="41" xfId="2" applyNumberFormat="1" applyFont="1" applyFill="1" applyBorder="1" applyAlignment="1">
      <alignment horizontal="center"/>
    </xf>
    <xf numFmtId="46" fontId="0" fillId="0" borderId="2" xfId="0" applyNumberFormat="1" applyBorder="1"/>
    <xf numFmtId="46" fontId="3" fillId="0" borderId="0" xfId="2" applyNumberFormat="1"/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5" xfId="0" applyFont="1" applyFill="1" applyBorder="1" applyAlignment="1">
      <alignment horizontal="left" vertical="top" wrapText="1"/>
    </xf>
    <xf numFmtId="0" fontId="13" fillId="2" borderId="3" xfId="3" applyFont="1" applyFill="1" applyBorder="1" applyAlignment="1">
      <alignment horizontal="center"/>
    </xf>
    <xf numFmtId="0" fontId="13" fillId="2" borderId="4" xfId="3" applyFont="1" applyFill="1" applyBorder="1" applyAlignment="1">
      <alignment horizontal="center"/>
    </xf>
    <xf numFmtId="0" fontId="13" fillId="2" borderId="14" xfId="3" applyFont="1" applyFill="1" applyBorder="1" applyAlignment="1">
      <alignment horizontal="center"/>
    </xf>
    <xf numFmtId="0" fontId="13" fillId="2" borderId="5" xfId="3" applyFont="1" applyFill="1" applyBorder="1" applyAlignment="1">
      <alignment horizontal="center"/>
    </xf>
    <xf numFmtId="0" fontId="13" fillId="2" borderId="6" xfId="3" applyFont="1" applyFill="1" applyBorder="1" applyAlignment="1">
      <alignment horizontal="center"/>
    </xf>
    <xf numFmtId="0" fontId="13" fillId="2" borderId="15" xfId="3" applyFont="1" applyFill="1" applyBorder="1" applyAlignment="1">
      <alignment horizontal="center"/>
    </xf>
    <xf numFmtId="0" fontId="13" fillId="2" borderId="8" xfId="3" applyFont="1" applyFill="1" applyBorder="1" applyAlignment="1">
      <alignment horizontal="center"/>
    </xf>
    <xf numFmtId="0" fontId="13" fillId="2" borderId="16" xfId="3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3" fillId="2" borderId="21" xfId="3" applyFont="1" applyFill="1" applyBorder="1" applyAlignment="1">
      <alignment horizontal="center"/>
    </xf>
    <xf numFmtId="0" fontId="13" fillId="2" borderId="22" xfId="3" applyFont="1" applyFill="1" applyBorder="1" applyAlignment="1">
      <alignment horizontal="center"/>
    </xf>
    <xf numFmtId="0" fontId="13" fillId="2" borderId="23" xfId="3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17" xfId="0" applyFont="1" applyFill="1" applyBorder="1" applyAlignment="1">
      <alignment horizontal="center"/>
    </xf>
    <xf numFmtId="0" fontId="13" fillId="2" borderId="25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top" wrapText="1"/>
    </xf>
    <xf numFmtId="0" fontId="3" fillId="0" borderId="22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13" fillId="2" borderId="30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0" fontId="13" fillId="2" borderId="32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3" fillId="2" borderId="18" xfId="0" applyFont="1" applyFill="1" applyBorder="1" applyAlignment="1">
      <alignment horizontal="center"/>
    </xf>
    <xf numFmtId="0" fontId="5" fillId="0" borderId="48" xfId="3" applyFont="1" applyFill="1" applyBorder="1" applyAlignment="1">
      <alignment horizontal="left" vertical="top" wrapText="1"/>
    </xf>
    <xf numFmtId="0" fontId="5" fillId="0" borderId="49" xfId="3" applyFont="1" applyFill="1" applyBorder="1" applyAlignment="1">
      <alignment horizontal="left" vertical="top" wrapText="1"/>
    </xf>
    <xf numFmtId="0" fontId="5" fillId="0" borderId="50" xfId="3" applyFont="1" applyFill="1" applyBorder="1" applyAlignment="1">
      <alignment horizontal="left" vertical="top" wrapText="1"/>
    </xf>
    <xf numFmtId="0" fontId="13" fillId="3" borderId="37" xfId="2" applyFont="1" applyFill="1" applyBorder="1" applyAlignment="1">
      <alignment horizontal="center"/>
    </xf>
    <xf numFmtId="0" fontId="13" fillId="3" borderId="38" xfId="2" applyFont="1" applyFill="1" applyBorder="1" applyAlignment="1">
      <alignment horizontal="center"/>
    </xf>
    <xf numFmtId="0" fontId="13" fillId="3" borderId="39" xfId="2" applyFont="1" applyFill="1" applyBorder="1" applyAlignment="1">
      <alignment horizontal="center"/>
    </xf>
    <xf numFmtId="0" fontId="13" fillId="3" borderId="40" xfId="2" applyFont="1" applyFill="1" applyBorder="1" applyAlignment="1">
      <alignment horizontal="center"/>
    </xf>
    <xf numFmtId="0" fontId="13" fillId="3" borderId="33" xfId="2" applyFont="1" applyFill="1" applyBorder="1" applyAlignment="1">
      <alignment horizontal="center"/>
    </xf>
    <xf numFmtId="0" fontId="13" fillId="3" borderId="41" xfId="2" applyFont="1" applyFill="1" applyBorder="1" applyAlignment="1">
      <alignment horizontal="center"/>
    </xf>
    <xf numFmtId="0" fontId="7" fillId="0" borderId="48" xfId="3" applyFont="1" applyFill="1" applyBorder="1" applyAlignment="1">
      <alignment horizontal="left" vertical="top" wrapText="1"/>
    </xf>
    <xf numFmtId="0" fontId="8" fillId="0" borderId="49" xfId="3" applyFont="1" applyFill="1" applyBorder="1" applyAlignment="1">
      <alignment horizontal="left" vertical="top" wrapText="1"/>
    </xf>
    <xf numFmtId="0" fontId="8" fillId="0" borderId="50" xfId="3" applyFont="1" applyFill="1" applyBorder="1" applyAlignment="1">
      <alignment horizontal="left" vertical="top" wrapText="1"/>
    </xf>
    <xf numFmtId="0" fontId="7" fillId="0" borderId="48" xfId="2" applyFont="1" applyFill="1" applyBorder="1" applyAlignment="1">
      <alignment horizontal="left" vertical="top" wrapText="1"/>
    </xf>
    <xf numFmtId="0" fontId="8" fillId="0" borderId="49" xfId="2" applyFont="1" applyFill="1" applyBorder="1" applyAlignment="1">
      <alignment horizontal="left" vertical="top" wrapText="1"/>
    </xf>
    <xf numFmtId="0" fontId="8" fillId="0" borderId="50" xfId="2" applyFont="1" applyFill="1" applyBorder="1" applyAlignment="1">
      <alignment horizontal="left" vertical="top" wrapText="1"/>
    </xf>
    <xf numFmtId="0" fontId="7" fillId="0" borderId="49" xfId="2" applyFont="1" applyFill="1" applyBorder="1" applyAlignment="1">
      <alignment horizontal="left" vertical="top" wrapText="1"/>
    </xf>
    <xf numFmtId="0" fontId="7" fillId="0" borderId="50" xfId="2" applyFont="1" applyFill="1" applyBorder="1" applyAlignment="1">
      <alignment horizontal="left" vertical="top" wrapText="1"/>
    </xf>
    <xf numFmtId="0" fontId="7" fillId="0" borderId="48" xfId="2" applyFont="1" applyBorder="1" applyAlignment="1">
      <alignment horizontal="left" vertical="top" wrapText="1"/>
    </xf>
    <xf numFmtId="0" fontId="7" fillId="0" borderId="49" xfId="2" applyFont="1" applyBorder="1" applyAlignment="1">
      <alignment horizontal="left" vertical="top" wrapText="1"/>
    </xf>
    <xf numFmtId="0" fontId="7" fillId="0" borderId="50" xfId="2" applyFont="1" applyBorder="1" applyAlignment="1">
      <alignment horizontal="left" vertical="top" wrapText="1"/>
    </xf>
    <xf numFmtId="0" fontId="7" fillId="0" borderId="49" xfId="3" applyFont="1" applyFill="1" applyBorder="1" applyAlignment="1">
      <alignment horizontal="left" vertical="top" wrapText="1"/>
    </xf>
    <xf numFmtId="0" fontId="7" fillId="0" borderId="50" xfId="3" applyFont="1" applyFill="1" applyBorder="1" applyAlignment="1">
      <alignment horizontal="left" vertical="top" wrapText="1"/>
    </xf>
    <xf numFmtId="0" fontId="8" fillId="0" borderId="49" xfId="2" applyFont="1" applyBorder="1" applyAlignment="1">
      <alignment horizontal="left" vertical="top" wrapText="1"/>
    </xf>
    <xf numFmtId="0" fontId="8" fillId="0" borderId="50" xfId="2" applyFont="1" applyBorder="1" applyAlignment="1">
      <alignment horizontal="left" vertical="top" wrapText="1"/>
    </xf>
    <xf numFmtId="0" fontId="3" fillId="0" borderId="48" xfId="2" applyFont="1" applyBorder="1" applyAlignment="1">
      <alignment horizontal="left" vertical="top" wrapText="1"/>
    </xf>
    <xf numFmtId="0" fontId="3" fillId="0" borderId="49" xfId="2" applyBorder="1" applyAlignment="1">
      <alignment horizontal="left" vertical="top" wrapText="1"/>
    </xf>
    <xf numFmtId="0" fontId="3" fillId="0" borderId="50" xfId="2" applyBorder="1" applyAlignment="1">
      <alignment horizontal="left" vertical="top" wrapText="1"/>
    </xf>
    <xf numFmtId="0" fontId="0" fillId="0" borderId="48" xfId="2" applyFont="1" applyBorder="1" applyAlignment="1">
      <alignment horizontal="left" vertical="top" wrapText="1"/>
    </xf>
    <xf numFmtId="0" fontId="0" fillId="0" borderId="49" xfId="2" applyFont="1" applyBorder="1" applyAlignment="1">
      <alignment horizontal="left" vertical="top" wrapText="1"/>
    </xf>
    <xf numFmtId="0" fontId="0" fillId="0" borderId="50" xfId="2" applyFont="1" applyBorder="1" applyAlignment="1">
      <alignment horizontal="left" vertical="top" wrapText="1"/>
    </xf>
  </cellXfs>
  <cellStyles count="736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11" xfId="73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/>
  <dimension ref="B2:J34"/>
  <sheetViews>
    <sheetView showGridLines="0" showZeros="0" zoomScaleSheetLayoutView="100" workbookViewId="0">
      <selection activeCell="M10" sqref="M10"/>
    </sheetView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49" t="s">
        <v>18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8.2175925925925917E-4</v>
      </c>
      <c r="D7" s="18">
        <f t="shared" ref="D7:D28" si="0">C7/$C$30</f>
        <v>1.8966714751295611E-3</v>
      </c>
      <c r="E7" s="17">
        <v>7.175925925925927E-4</v>
      </c>
      <c r="F7" s="18">
        <f t="shared" ref="F7:F26" si="1">E7/$E$30</f>
        <v>5.6734992679355794E-3</v>
      </c>
      <c r="G7" s="17">
        <v>0</v>
      </c>
      <c r="H7" s="18">
        <f t="shared" ref="H7:H27" si="2">G7/$G$30</f>
        <v>0</v>
      </c>
      <c r="I7" s="17">
        <f>C7+E7+G7</f>
        <v>1.5393518518518519E-3</v>
      </c>
      <c r="J7" s="32">
        <f>I7/$I$30</f>
        <v>2.2029715270071052E-3</v>
      </c>
    </row>
    <row r="8" spans="2:10" x14ac:dyDescent="0.25">
      <c r="B8" s="16" t="s">
        <v>13</v>
      </c>
      <c r="C8" s="17">
        <v>1.1111111111111111E-3</v>
      </c>
      <c r="D8" s="18">
        <f t="shared" si="0"/>
        <v>2.5645135438371533E-3</v>
      </c>
      <c r="E8" s="17">
        <v>0</v>
      </c>
      <c r="F8" s="18">
        <f t="shared" si="1"/>
        <v>0</v>
      </c>
      <c r="G8" s="17">
        <v>1.6435185185185188E-3</v>
      </c>
      <c r="H8" s="18">
        <f t="shared" si="2"/>
        <v>1.1822496045291819E-2</v>
      </c>
      <c r="I8" s="17">
        <f t="shared" ref="I8:I17" si="3">C8+E8+G8</f>
        <v>2.7546296296296299E-3</v>
      </c>
      <c r="J8" s="32">
        <f t="shared" ref="J8:J28" si="4">I8/$I$30</f>
        <v>3.9421595746442937E-3</v>
      </c>
    </row>
    <row r="9" spans="2:10" x14ac:dyDescent="0.25">
      <c r="B9" s="16" t="s">
        <v>0</v>
      </c>
      <c r="C9" s="17">
        <v>7.0011574074074143E-2</v>
      </c>
      <c r="D9" s="18">
        <f t="shared" si="0"/>
        <v>0.16159106694448913</v>
      </c>
      <c r="E9" s="17">
        <v>2.3472222222222207E-2</v>
      </c>
      <c r="F9" s="18">
        <f t="shared" si="1"/>
        <v>0.18557833089311848</v>
      </c>
      <c r="G9" s="17">
        <v>2.8113425925925931E-2</v>
      </c>
      <c r="H9" s="18">
        <f t="shared" si="2"/>
        <v>0.20223128798601289</v>
      </c>
      <c r="I9" s="17">
        <f t="shared" si="3"/>
        <v>0.12159722222222229</v>
      </c>
      <c r="J9" s="32">
        <f t="shared" si="4"/>
        <v>0.17401818693786963</v>
      </c>
    </row>
    <row r="10" spans="2:10" x14ac:dyDescent="0.25">
      <c r="B10" s="16" t="s">
        <v>8</v>
      </c>
      <c r="C10" s="17">
        <v>4.05787037037037E-2</v>
      </c>
      <c r="D10" s="18">
        <f>C10/$C$30</f>
        <v>9.3658171715552699E-2</v>
      </c>
      <c r="E10" s="17">
        <v>1.6157407407407409E-2</v>
      </c>
      <c r="F10" s="18">
        <f t="shared" si="1"/>
        <v>0.12774524158125916</v>
      </c>
      <c r="G10" s="17">
        <v>1.640046296296296E-2</v>
      </c>
      <c r="H10" s="18">
        <f t="shared" si="2"/>
        <v>0.11797518940970776</v>
      </c>
      <c r="I10" s="17">
        <f t="shared" si="3"/>
        <v>7.3136574074074076E-2</v>
      </c>
      <c r="J10" s="32">
        <f t="shared" si="4"/>
        <v>0.10466599307637518</v>
      </c>
    </row>
    <row r="11" spans="2:10" x14ac:dyDescent="0.25">
      <c r="B11" s="16" t="s">
        <v>26</v>
      </c>
      <c r="C11" s="17">
        <v>2.8935185185185189E-4</v>
      </c>
      <c r="D11" s="18">
        <f>C11/$C$30</f>
        <v>6.6784206870759211E-4</v>
      </c>
      <c r="E11" s="17">
        <v>0</v>
      </c>
      <c r="F11" s="18">
        <f t="shared" si="1"/>
        <v>0</v>
      </c>
      <c r="G11" s="17">
        <v>0</v>
      </c>
      <c r="H11" s="18">
        <f t="shared" si="2"/>
        <v>0</v>
      </c>
      <c r="I11" s="17">
        <f t="shared" si="3"/>
        <v>2.8935185185185189E-4</v>
      </c>
      <c r="J11" s="32">
        <f t="shared" si="4"/>
        <v>4.140923922945687E-4</v>
      </c>
    </row>
    <row r="12" spans="2:10" x14ac:dyDescent="0.25">
      <c r="B12" s="16" t="s">
        <v>3</v>
      </c>
      <c r="C12" s="17">
        <v>3.2824074074074033E-2</v>
      </c>
      <c r="D12" s="18">
        <f t="shared" si="0"/>
        <v>7.5760004274189149E-2</v>
      </c>
      <c r="E12" s="17">
        <v>4.7569444444444439E-3</v>
      </c>
      <c r="F12" s="18">
        <f t="shared" si="1"/>
        <v>3.7609809663250365E-2</v>
      </c>
      <c r="G12" s="17">
        <v>1.2268518518518505E-2</v>
      </c>
      <c r="H12" s="18">
        <f t="shared" si="2"/>
        <v>8.8252435267671223E-2</v>
      </c>
      <c r="I12" s="17">
        <f t="shared" si="3"/>
        <v>4.9849537037036984E-2</v>
      </c>
      <c r="J12" s="32">
        <f t="shared" si="4"/>
        <v>7.1339837344508217E-2</v>
      </c>
    </row>
    <row r="13" spans="2:10" x14ac:dyDescent="0.25">
      <c r="B13" s="16" t="s">
        <v>7</v>
      </c>
      <c r="C13" s="17">
        <v>1.3171296296296296E-2</v>
      </c>
      <c r="D13" s="18">
        <f t="shared" si="0"/>
        <v>3.0400170967569588E-2</v>
      </c>
      <c r="E13" s="17">
        <v>3.5879629629629621E-3</v>
      </c>
      <c r="F13" s="18">
        <f t="shared" si="1"/>
        <v>2.8367496339677886E-2</v>
      </c>
      <c r="G13" s="17">
        <v>3.2754629629629627E-3</v>
      </c>
      <c r="H13" s="18">
        <f t="shared" si="2"/>
        <v>2.356173507618017E-2</v>
      </c>
      <c r="I13" s="17">
        <f t="shared" si="3"/>
        <v>2.0034722222222221E-2</v>
      </c>
      <c r="J13" s="32">
        <f t="shared" si="4"/>
        <v>2.8671757242475934E-2</v>
      </c>
    </row>
    <row r="14" spans="2:10" x14ac:dyDescent="0.25">
      <c r="B14" s="16" t="s">
        <v>2</v>
      </c>
      <c r="C14" s="17">
        <v>7.7546296296296278E-3</v>
      </c>
      <c r="D14" s="18">
        <f t="shared" si="0"/>
        <v>1.7898167441363463E-2</v>
      </c>
      <c r="E14" s="17">
        <v>2.5925925925925921E-3</v>
      </c>
      <c r="F14" s="18">
        <f t="shared" si="1"/>
        <v>2.049780380673499E-2</v>
      </c>
      <c r="G14" s="17">
        <v>2.5694444444444441E-3</v>
      </c>
      <c r="H14" s="18">
        <f t="shared" si="2"/>
        <v>1.8483057197568896E-2</v>
      </c>
      <c r="I14" s="17">
        <f t="shared" si="3"/>
        <v>1.2916666666666663E-2</v>
      </c>
      <c r="J14" s="32">
        <f t="shared" si="4"/>
        <v>1.848508439202954E-2</v>
      </c>
    </row>
    <row r="15" spans="2:10" x14ac:dyDescent="0.25">
      <c r="B15" s="16" t="s">
        <v>9</v>
      </c>
      <c r="C15" s="17">
        <v>2.7384259259259268E-2</v>
      </c>
      <c r="D15" s="18">
        <f t="shared" si="0"/>
        <v>6.3204573382486529E-2</v>
      </c>
      <c r="E15" s="17">
        <v>1.0891203703703703E-2</v>
      </c>
      <c r="F15" s="18">
        <f t="shared" si="1"/>
        <v>8.6109077598828701E-2</v>
      </c>
      <c r="G15" s="17">
        <v>4.9074074074074072E-3</v>
      </c>
      <c r="H15" s="18">
        <f t="shared" si="2"/>
        <v>3.5300974107068527E-2</v>
      </c>
      <c r="I15" s="17">
        <f t="shared" si="3"/>
        <v>4.3182870370370378E-2</v>
      </c>
      <c r="J15" s="32">
        <f t="shared" si="4"/>
        <v>6.1799148626041439E-2</v>
      </c>
    </row>
    <row r="16" spans="2:10" x14ac:dyDescent="0.25">
      <c r="B16" s="16" t="s">
        <v>1</v>
      </c>
      <c r="C16" s="17">
        <v>2.0821759259259255E-2</v>
      </c>
      <c r="D16" s="18">
        <f t="shared" si="0"/>
        <v>4.8057915264198316E-2</v>
      </c>
      <c r="E16" s="17">
        <v>5.8796296296296305E-3</v>
      </c>
      <c r="F16" s="18">
        <f t="shared" si="1"/>
        <v>4.6486090775988295E-2</v>
      </c>
      <c r="G16" s="17">
        <v>2.5115740740740741E-3</v>
      </c>
      <c r="H16" s="18">
        <f t="shared" si="2"/>
        <v>1.8066772125551581E-2</v>
      </c>
      <c r="I16" s="17">
        <f t="shared" si="3"/>
        <v>2.9212962962962961E-2</v>
      </c>
      <c r="J16" s="32">
        <f t="shared" si="4"/>
        <v>4.1806767926059647E-2</v>
      </c>
    </row>
    <row r="17" spans="2:10" x14ac:dyDescent="0.25">
      <c r="B17" s="16" t="s">
        <v>27</v>
      </c>
      <c r="C17" s="17">
        <v>1.2141203703703701E-2</v>
      </c>
      <c r="D17" s="18">
        <f t="shared" si="0"/>
        <v>2.8022653202970555E-2</v>
      </c>
      <c r="E17" s="17">
        <v>4.0509259259259257E-3</v>
      </c>
      <c r="F17" s="18">
        <f t="shared" si="1"/>
        <v>3.2027818448023423E-2</v>
      </c>
      <c r="G17" s="17">
        <v>4.9768518518518521E-3</v>
      </c>
      <c r="H17" s="18">
        <f t="shared" si="2"/>
        <v>3.5800516193489305E-2</v>
      </c>
      <c r="I17" s="17">
        <f t="shared" si="3"/>
        <v>2.1168981481481476E-2</v>
      </c>
      <c r="J17" s="32">
        <f t="shared" si="4"/>
        <v>3.0294999420270637E-2</v>
      </c>
    </row>
    <row r="18" spans="2:10" x14ac:dyDescent="0.25">
      <c r="B18" s="16" t="s">
        <v>16</v>
      </c>
      <c r="C18" s="17">
        <v>1.6435185185185183E-3</v>
      </c>
      <c r="D18" s="18">
        <f t="shared" si="0"/>
        <v>3.7933429502591222E-3</v>
      </c>
      <c r="E18" s="17">
        <v>1.0763888888888889E-3</v>
      </c>
      <c r="F18" s="18">
        <f t="shared" si="1"/>
        <v>8.5102489019033677E-3</v>
      </c>
      <c r="G18" s="17"/>
      <c r="H18" s="18">
        <f t="shared" si="2"/>
        <v>0</v>
      </c>
      <c r="I18" s="17">
        <f>G18+E18+C18</f>
        <v>2.719907407407407E-3</v>
      </c>
      <c r="J18" s="32">
        <f t="shared" si="4"/>
        <v>3.8924684875689449E-3</v>
      </c>
    </row>
    <row r="19" spans="2:10" x14ac:dyDescent="0.25">
      <c r="B19" s="16" t="s">
        <v>4</v>
      </c>
      <c r="C19" s="17">
        <v>4.5949074074074078E-3</v>
      </c>
      <c r="D19" s="18">
        <f t="shared" si="0"/>
        <v>1.0605332051076562E-2</v>
      </c>
      <c r="E19" s="17">
        <v>3.4953703703703705E-3</v>
      </c>
      <c r="F19" s="18">
        <f t="shared" si="1"/>
        <v>2.7635431918008789E-2</v>
      </c>
      <c r="G19" s="17">
        <v>1.8634259259259259E-3</v>
      </c>
      <c r="H19" s="18">
        <f t="shared" si="2"/>
        <v>1.3404379318957623E-2</v>
      </c>
      <c r="I19" s="17">
        <f t="shared" ref="I19:I28" si="5">C19+E19+G19</f>
        <v>9.9537037037037042E-3</v>
      </c>
      <c r="J19" s="32">
        <f>I19/$I$30</f>
        <v>1.4244778294933163E-2</v>
      </c>
    </row>
    <row r="20" spans="2:10" x14ac:dyDescent="0.25">
      <c r="B20" s="16" t="s">
        <v>14</v>
      </c>
      <c r="C20" s="17">
        <v>1.0613425925925924E-2</v>
      </c>
      <c r="D20" s="18">
        <f t="shared" si="0"/>
        <v>2.449644708019447E-2</v>
      </c>
      <c r="E20" s="17">
        <v>1.1574074074074073E-3</v>
      </c>
      <c r="F20" s="18">
        <f t="shared" si="1"/>
        <v>9.1508052708638363E-3</v>
      </c>
      <c r="G20" s="17">
        <v>4.0509259259259266E-3</v>
      </c>
      <c r="H20" s="18">
        <f t="shared" si="2"/>
        <v>2.913995504121223E-2</v>
      </c>
      <c r="I20" s="17">
        <f t="shared" si="5"/>
        <v>1.5821759259259258E-2</v>
      </c>
      <c r="J20" s="32">
        <f t="shared" si="4"/>
        <v>2.2642572010667012E-2</v>
      </c>
    </row>
    <row r="21" spans="2:10" x14ac:dyDescent="0.25">
      <c r="B21" s="16" t="s">
        <v>11</v>
      </c>
      <c r="C21" s="17">
        <v>1.2025462962962963E-2</v>
      </c>
      <c r="D21" s="18">
        <f t="shared" si="0"/>
        <v>2.7755516375487527E-2</v>
      </c>
      <c r="E21" s="17">
        <v>3.5185185185185185E-3</v>
      </c>
      <c r="F21" s="18">
        <f t="shared" si="1"/>
        <v>2.7818448023426062E-2</v>
      </c>
      <c r="G21" s="17">
        <v>1.3888888888888887E-3</v>
      </c>
      <c r="H21" s="18">
        <f t="shared" si="2"/>
        <v>9.9908417284156198E-3</v>
      </c>
      <c r="I21" s="17">
        <f t="shared" si="5"/>
        <v>1.6932870370370369E-2</v>
      </c>
      <c r="J21" s="32">
        <f t="shared" si="4"/>
        <v>2.4232686797078157E-2</v>
      </c>
    </row>
    <row r="22" spans="2:10" x14ac:dyDescent="0.25">
      <c r="B22" s="16" t="s">
        <v>15</v>
      </c>
      <c r="C22" s="17">
        <v>4.4664351851851872E-2</v>
      </c>
      <c r="D22" s="18">
        <f t="shared" si="0"/>
        <v>0.10308810172570396</v>
      </c>
      <c r="E22" s="17">
        <v>1.3472222222222224E-2</v>
      </c>
      <c r="F22" s="18">
        <f t="shared" si="1"/>
        <v>0.10651537335285508</v>
      </c>
      <c r="G22" s="17">
        <v>1.0289351851851852E-2</v>
      </c>
      <c r="H22" s="18">
        <f t="shared" si="2"/>
        <v>7.4015485804679051E-2</v>
      </c>
      <c r="I22" s="17">
        <f t="shared" si="5"/>
        <v>6.8425925925925946E-2</v>
      </c>
      <c r="J22" s="32">
        <f t="shared" si="4"/>
        <v>9.7924568929819628E-2</v>
      </c>
    </row>
    <row r="23" spans="2:10" x14ac:dyDescent="0.25">
      <c r="B23" s="16" t="s">
        <v>28</v>
      </c>
      <c r="C23" s="17">
        <v>3.4270833333333334E-2</v>
      </c>
      <c r="D23" s="18">
        <f t="shared" si="0"/>
        <v>7.9099214617727204E-2</v>
      </c>
      <c r="E23" s="17">
        <v>1.2662037037037043E-2</v>
      </c>
      <c r="F23" s="18">
        <f t="shared" si="1"/>
        <v>0.10010980966325042</v>
      </c>
      <c r="G23" s="17">
        <v>2.5428240740740734E-2</v>
      </c>
      <c r="H23" s="18">
        <f t="shared" si="2"/>
        <v>0.18291566064440926</v>
      </c>
      <c r="I23" s="17">
        <f t="shared" si="5"/>
        <v>7.2361111111111112E-2</v>
      </c>
      <c r="J23" s="32">
        <f t="shared" si="4"/>
        <v>0.10355622546502573</v>
      </c>
    </row>
    <row r="24" spans="2:10" x14ac:dyDescent="0.25">
      <c r="B24" s="16" t="s">
        <v>12</v>
      </c>
      <c r="C24" s="17">
        <v>8.6574074074074071E-3</v>
      </c>
      <c r="D24" s="18">
        <f t="shared" si="0"/>
        <v>1.9981834695731154E-2</v>
      </c>
      <c r="E24" s="17">
        <v>1.5393518518518519E-3</v>
      </c>
      <c r="F24" s="18">
        <f t="shared" si="1"/>
        <v>1.2170571010248902E-2</v>
      </c>
      <c r="G24" s="17">
        <v>1.0578703703703703E-2</v>
      </c>
      <c r="H24" s="18">
        <f t="shared" si="2"/>
        <v>7.6096911164765635E-2</v>
      </c>
      <c r="I24" s="17">
        <f t="shared" si="5"/>
        <v>2.0775462962962961E-2</v>
      </c>
      <c r="J24" s="32">
        <f t="shared" si="4"/>
        <v>2.9731833766750027E-2</v>
      </c>
    </row>
    <row r="25" spans="2:10" x14ac:dyDescent="0.25">
      <c r="B25" s="16" t="s">
        <v>5</v>
      </c>
      <c r="C25" s="17">
        <v>2.0104166666666666E-2</v>
      </c>
      <c r="D25" s="18">
        <f t="shared" si="0"/>
        <v>4.6401666933803494E-2</v>
      </c>
      <c r="E25" s="17">
        <v>4.0393518518518521E-3</v>
      </c>
      <c r="F25" s="18">
        <f t="shared" si="1"/>
        <v>3.193631039531479E-2</v>
      </c>
      <c r="G25" s="17">
        <v>7.5810185185185191E-3</v>
      </c>
      <c r="H25" s="18">
        <f t="shared" si="2"/>
        <v>5.4533344434268598E-2</v>
      </c>
      <c r="I25" s="17">
        <f t="shared" si="5"/>
        <v>3.1724537037037037E-2</v>
      </c>
      <c r="J25" s="32">
        <f t="shared" si="4"/>
        <v>4.5401089891176506E-2</v>
      </c>
    </row>
    <row r="26" spans="2:10" x14ac:dyDescent="0.25">
      <c r="B26" s="16" t="s">
        <v>6</v>
      </c>
      <c r="C26" s="17">
        <v>1.6643518518518519E-2</v>
      </c>
      <c r="D26" s="18">
        <f t="shared" si="0"/>
        <v>3.8414275792060693E-2</v>
      </c>
      <c r="E26" s="17">
        <v>1.8634259259259261E-3</v>
      </c>
      <c r="F26" s="18">
        <f t="shared" si="1"/>
        <v>1.4732796486090778E-2</v>
      </c>
      <c r="G26" s="17">
        <v>0</v>
      </c>
      <c r="H26" s="18">
        <f t="shared" si="2"/>
        <v>0</v>
      </c>
      <c r="I26" s="17">
        <f t="shared" si="5"/>
        <v>1.8506944444444444E-2</v>
      </c>
      <c r="J26" s="32">
        <f t="shared" si="4"/>
        <v>2.6485349411160611E-2</v>
      </c>
    </row>
    <row r="27" spans="2:10" x14ac:dyDescent="0.25">
      <c r="B27" s="16" t="s">
        <v>78</v>
      </c>
      <c r="C27" s="17">
        <v>4.0810185185185199E-2</v>
      </c>
      <c r="D27" s="18">
        <f t="shared" si="0"/>
        <v>9.419244537051881E-2</v>
      </c>
      <c r="E27" s="17">
        <v>5.0462962962962961E-3</v>
      </c>
      <c r="F27" s="18">
        <f>E27/$E$30</f>
        <v>3.9897510980966326E-2</v>
      </c>
      <c r="G27" s="17">
        <v>1.1689814814814816E-3</v>
      </c>
      <c r="H27" s="18">
        <f t="shared" si="2"/>
        <v>8.4089584547498153E-3</v>
      </c>
      <c r="I27" s="17">
        <f t="shared" si="5"/>
        <v>4.7025462962962977E-2</v>
      </c>
      <c r="J27" s="32">
        <f t="shared" si="4"/>
        <v>6.729829559571332E-2</v>
      </c>
    </row>
    <row r="28" spans="2:10" x14ac:dyDescent="0.25">
      <c r="B28" s="16" t="s">
        <v>17</v>
      </c>
      <c r="C28" s="17">
        <v>1.2326388888888885E-2</v>
      </c>
      <c r="D28" s="18">
        <f t="shared" si="0"/>
        <v>2.8450072126943411E-2</v>
      </c>
      <c r="E28" s="17">
        <v>6.5046296296296284E-3</v>
      </c>
      <c r="F28" s="18">
        <f>E28/$E$30</f>
        <v>5.1427525622254749E-2</v>
      </c>
      <c r="G28" s="17"/>
      <c r="H28" s="18">
        <f>G28/$G$30</f>
        <v>0</v>
      </c>
      <c r="I28" s="17">
        <f t="shared" si="5"/>
        <v>1.8831018518518514E-2</v>
      </c>
      <c r="J28" s="32">
        <f t="shared" si="4"/>
        <v>2.6949132890530521E-2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6">SUM(C7:C28)</f>
        <v>0.43326388888888889</v>
      </c>
      <c r="D30" s="26">
        <f t="shared" si="6"/>
        <v>1.0000000000000002</v>
      </c>
      <c r="E30" s="25">
        <f t="shared" si="6"/>
        <v>0.12648148148148147</v>
      </c>
      <c r="F30" s="26">
        <f t="shared" si="6"/>
        <v>0.99999999999999989</v>
      </c>
      <c r="G30" s="25">
        <f t="shared" si="6"/>
        <v>0.13901620370370368</v>
      </c>
      <c r="H30" s="26">
        <f t="shared" si="6"/>
        <v>1</v>
      </c>
      <c r="I30" s="25">
        <f>SUM(I7:I28)</f>
        <v>0.69876157407407424</v>
      </c>
      <c r="J30" s="34">
        <f t="shared" si="6"/>
        <v>0.99999999999999978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  <row r="34" spans="7:7" x14ac:dyDescent="0.25">
      <c r="G34" s="2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107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1.747685185185185E-3</v>
      </c>
      <c r="D7" s="39">
        <f t="shared" ref="D7:F28" si="0">C7/C$30</f>
        <v>4.4444444444444418E-3</v>
      </c>
      <c r="E7" s="38">
        <v>0</v>
      </c>
      <c r="F7" s="39">
        <f t="shared" si="0"/>
        <v>0</v>
      </c>
      <c r="G7" s="38">
        <f>C7+E7</f>
        <v>1.747685185185185E-3</v>
      </c>
      <c r="H7" s="43">
        <f>G7/$G$30</f>
        <v>4.2554390711306489E-3</v>
      </c>
    </row>
    <row r="8" spans="2:8" s="1" customFormat="1" x14ac:dyDescent="0.25">
      <c r="B8" s="42" t="s">
        <v>13</v>
      </c>
      <c r="C8" s="38">
        <v>1.4942129629629633E-2</v>
      </c>
      <c r="D8" s="39">
        <f t="shared" si="0"/>
        <v>3.7998528329654148E-2</v>
      </c>
      <c r="E8" s="38">
        <v>1.9675925925925926E-4</v>
      </c>
      <c r="F8" s="39">
        <f t="shared" si="0"/>
        <v>1.1265738899933731E-2</v>
      </c>
      <c r="G8" s="38">
        <f t="shared" ref="G8:G28" si="1">C8+E8</f>
        <v>1.5138888888888893E-2</v>
      </c>
      <c r="H8" s="43">
        <f t="shared" ref="H8:H28" si="2">G8/$G$30</f>
        <v>3.68616841393304E-2</v>
      </c>
    </row>
    <row r="9" spans="2:8" s="1" customFormat="1" x14ac:dyDescent="0.25">
      <c r="B9" s="42" t="s">
        <v>0</v>
      </c>
      <c r="C9" s="38">
        <v>0.12634259259259267</v>
      </c>
      <c r="D9" s="39">
        <f t="shared" si="0"/>
        <v>0.32129506990434148</v>
      </c>
      <c r="E9" s="38">
        <v>8.2407407407407412E-3</v>
      </c>
      <c r="F9" s="39">
        <f t="shared" si="0"/>
        <v>0.4718356527501657</v>
      </c>
      <c r="G9" s="38">
        <f t="shared" si="1"/>
        <v>0.13458333333333342</v>
      </c>
      <c r="H9" s="43">
        <f t="shared" si="2"/>
        <v>0.32769699019276305</v>
      </c>
    </row>
    <row r="10" spans="2:8" s="1" customFormat="1" x14ac:dyDescent="0.25">
      <c r="B10" s="42" t="s">
        <v>8</v>
      </c>
      <c r="C10" s="38">
        <v>1.237268518518519E-2</v>
      </c>
      <c r="D10" s="39">
        <f t="shared" si="0"/>
        <v>3.1464311994113314E-2</v>
      </c>
      <c r="E10" s="38">
        <v>2.9861111111111108E-3</v>
      </c>
      <c r="F10" s="39">
        <f t="shared" si="0"/>
        <v>0.1709741550695825</v>
      </c>
      <c r="G10" s="38">
        <f t="shared" si="1"/>
        <v>1.5358796296296301E-2</v>
      </c>
      <c r="H10" s="43">
        <f t="shared" si="2"/>
        <v>3.7397136737684591E-2</v>
      </c>
    </row>
    <row r="11" spans="2:8" s="1" customFormat="1" x14ac:dyDescent="0.25">
      <c r="B11" s="42" t="s">
        <v>26</v>
      </c>
      <c r="C11" s="38">
        <v>4.9768518518518521E-4</v>
      </c>
      <c r="D11" s="39">
        <f t="shared" si="0"/>
        <v>1.2656364974245765E-3</v>
      </c>
      <c r="E11" s="38">
        <v>0</v>
      </c>
      <c r="F11" s="39">
        <f t="shared" si="0"/>
        <v>0</v>
      </c>
      <c r="G11" s="38">
        <f t="shared" si="1"/>
        <v>4.9768518518518521E-4</v>
      </c>
      <c r="H11" s="43">
        <f t="shared" si="2"/>
        <v>1.2118137752226352E-3</v>
      </c>
    </row>
    <row r="12" spans="2:8" s="1" customFormat="1" x14ac:dyDescent="0.25">
      <c r="B12" s="42" t="s">
        <v>3</v>
      </c>
      <c r="C12" s="38">
        <v>3.634259259259259E-3</v>
      </c>
      <c r="D12" s="39">
        <f t="shared" si="0"/>
        <v>9.2420897718910912E-3</v>
      </c>
      <c r="E12" s="38">
        <v>1.0763888888888889E-3</v>
      </c>
      <c r="F12" s="39">
        <f t="shared" si="0"/>
        <v>6.1630218687872766E-2</v>
      </c>
      <c r="G12" s="38">
        <f t="shared" si="1"/>
        <v>4.7106481481481478E-3</v>
      </c>
      <c r="H12" s="43">
        <f t="shared" si="2"/>
        <v>1.1469958291060756E-2</v>
      </c>
    </row>
    <row r="13" spans="2:8" s="1" customFormat="1" x14ac:dyDescent="0.25">
      <c r="B13" s="42" t="s">
        <v>7</v>
      </c>
      <c r="C13" s="38">
        <v>8.4259259259259253E-3</v>
      </c>
      <c r="D13" s="39">
        <f t="shared" si="0"/>
        <v>2.1427520235467245E-2</v>
      </c>
      <c r="E13" s="38">
        <v>1.3425925925925925E-3</v>
      </c>
      <c r="F13" s="39">
        <f t="shared" si="0"/>
        <v>7.6872100728959572E-2</v>
      </c>
      <c r="G13" s="38">
        <f t="shared" si="1"/>
        <v>9.7685185185185184E-3</v>
      </c>
      <c r="H13" s="43">
        <f t="shared" si="2"/>
        <v>2.3785368053207072E-2</v>
      </c>
    </row>
    <row r="14" spans="2:8" s="1" customFormat="1" x14ac:dyDescent="0.25">
      <c r="B14" s="42" t="s">
        <v>2</v>
      </c>
      <c r="C14" s="38">
        <v>6.8750000000000009E-3</v>
      </c>
      <c r="D14" s="39">
        <f t="shared" si="0"/>
        <v>1.7483443708609266E-2</v>
      </c>
      <c r="E14" s="38">
        <v>5.9027777777777789E-4</v>
      </c>
      <c r="F14" s="39">
        <f t="shared" si="0"/>
        <v>3.3797216699801201E-2</v>
      </c>
      <c r="G14" s="38">
        <f t="shared" si="1"/>
        <v>7.465277777777779E-3</v>
      </c>
      <c r="H14" s="43">
        <f t="shared" si="2"/>
        <v>1.8177206628339531E-2</v>
      </c>
    </row>
    <row r="15" spans="2:8" s="1" customFormat="1" x14ac:dyDescent="0.25">
      <c r="B15" s="42" t="s">
        <v>9</v>
      </c>
      <c r="C15" s="38">
        <v>5.4513888888888884E-3</v>
      </c>
      <c r="D15" s="39">
        <f t="shared" si="0"/>
        <v>1.3863134657836637E-2</v>
      </c>
      <c r="E15" s="38">
        <v>0</v>
      </c>
      <c r="F15" s="39">
        <f t="shared" si="0"/>
        <v>0</v>
      </c>
      <c r="G15" s="38">
        <f t="shared" si="1"/>
        <v>5.4513888888888884E-3</v>
      </c>
      <c r="H15" s="43">
        <f t="shared" si="2"/>
        <v>1.3273588096043282E-2</v>
      </c>
    </row>
    <row r="16" spans="2:8" s="1" customFormat="1" x14ac:dyDescent="0.25">
      <c r="B16" s="42" t="s">
        <v>1</v>
      </c>
      <c r="C16" s="38">
        <v>5.0925925925925921E-4</v>
      </c>
      <c r="D16" s="39">
        <f t="shared" si="0"/>
        <v>1.2950699043414269E-3</v>
      </c>
      <c r="E16" s="38">
        <v>0</v>
      </c>
      <c r="F16" s="39">
        <f t="shared" si="0"/>
        <v>0</v>
      </c>
      <c r="G16" s="38">
        <f t="shared" si="1"/>
        <v>5.0925925925925921E-4</v>
      </c>
      <c r="H16" s="43">
        <f t="shared" si="2"/>
        <v>1.2399954909254869E-3</v>
      </c>
    </row>
    <row r="17" spans="2:8" s="1" customFormat="1" x14ac:dyDescent="0.25">
      <c r="B17" s="42" t="s">
        <v>27</v>
      </c>
      <c r="C17" s="38">
        <v>4.6296296296296298E-4</v>
      </c>
      <c r="D17" s="39">
        <f t="shared" si="0"/>
        <v>1.1773362766740246E-3</v>
      </c>
      <c r="E17" s="38">
        <v>3.4722222222222224E-4</v>
      </c>
      <c r="F17" s="39">
        <f t="shared" si="0"/>
        <v>1.9880715705765408E-2</v>
      </c>
      <c r="G17" s="38">
        <f t="shared" si="1"/>
        <v>8.1018518518518527E-4</v>
      </c>
      <c r="H17" s="43">
        <f t="shared" ref="H17:H25" si="3">G17/$G$30</f>
        <v>1.9727200991996388E-3</v>
      </c>
    </row>
    <row r="18" spans="2:8" s="1" customFormat="1" x14ac:dyDescent="0.25">
      <c r="B18" s="42" t="s">
        <v>16</v>
      </c>
      <c r="C18" s="38">
        <v>3.7037037037037041E-4</v>
      </c>
      <c r="D18" s="39">
        <f t="shared" si="0"/>
        <v>9.4186902133921969E-4</v>
      </c>
      <c r="E18" s="38">
        <v>0</v>
      </c>
      <c r="F18" s="39"/>
      <c r="G18" s="38">
        <f t="shared" si="1"/>
        <v>3.7037037037037041E-4</v>
      </c>
      <c r="H18" s="43">
        <f t="shared" si="3"/>
        <v>9.0181490249126349E-4</v>
      </c>
    </row>
    <row r="19" spans="2:8" s="1" customFormat="1" x14ac:dyDescent="0.25">
      <c r="B19" s="42" t="s">
        <v>4</v>
      </c>
      <c r="C19" s="38">
        <v>2.4884259259259256E-3</v>
      </c>
      <c r="D19" s="39">
        <f t="shared" si="0"/>
        <v>6.328182487122881E-3</v>
      </c>
      <c r="E19" s="38">
        <v>0</v>
      </c>
      <c r="F19" s="39">
        <f t="shared" si="0"/>
        <v>0</v>
      </c>
      <c r="G19" s="38">
        <f t="shared" si="1"/>
        <v>2.4884259259259256E-3</v>
      </c>
      <c r="H19" s="43">
        <f t="shared" si="3"/>
        <v>6.059068876113175E-3</v>
      </c>
    </row>
    <row r="20" spans="2:8" s="1" customFormat="1" x14ac:dyDescent="0.25">
      <c r="B20" s="42" t="s">
        <v>14</v>
      </c>
      <c r="C20" s="38">
        <v>1.6782407407407408E-3</v>
      </c>
      <c r="D20" s="39">
        <f t="shared" si="0"/>
        <v>4.267844002943339E-3</v>
      </c>
      <c r="E20" s="38">
        <v>0</v>
      </c>
      <c r="F20" s="39">
        <f t="shared" si="0"/>
        <v>0</v>
      </c>
      <c r="G20" s="38">
        <f t="shared" si="1"/>
        <v>1.6782407407407408E-3</v>
      </c>
      <c r="H20" s="43">
        <f t="shared" si="3"/>
        <v>4.086348776913537E-3</v>
      </c>
    </row>
    <row r="21" spans="2:8" s="1" customFormat="1" x14ac:dyDescent="0.25">
      <c r="B21" s="42" t="s">
        <v>11</v>
      </c>
      <c r="C21" s="38">
        <v>1.3773148148148149E-3</v>
      </c>
      <c r="D21" s="39">
        <f t="shared" si="0"/>
        <v>3.5025754231052231E-3</v>
      </c>
      <c r="E21" s="38">
        <v>0</v>
      </c>
      <c r="F21" s="39"/>
      <c r="G21" s="38">
        <f t="shared" si="1"/>
        <v>1.3773148148148149E-3</v>
      </c>
      <c r="H21" s="43">
        <f t="shared" si="3"/>
        <v>3.3536241686393858E-3</v>
      </c>
    </row>
    <row r="22" spans="2:8" s="1" customFormat="1" x14ac:dyDescent="0.25">
      <c r="B22" s="42" t="s">
        <v>15</v>
      </c>
      <c r="C22" s="38">
        <v>2.2222222222222222E-3</v>
      </c>
      <c r="D22" s="39">
        <f t="shared" si="0"/>
        <v>5.6512141280353175E-3</v>
      </c>
      <c r="E22" s="38">
        <v>5.3240740740740744E-4</v>
      </c>
      <c r="F22" s="39">
        <f t="shared" si="0"/>
        <v>3.0483764082173626E-2</v>
      </c>
      <c r="G22" s="38">
        <f t="shared" si="1"/>
        <v>2.7546296296296294E-3</v>
      </c>
      <c r="H22" s="43">
        <f t="shared" si="3"/>
        <v>6.7072483372787707E-3</v>
      </c>
    </row>
    <row r="23" spans="2:8" s="1" customFormat="1" x14ac:dyDescent="0.25">
      <c r="B23" s="42" t="s">
        <v>71</v>
      </c>
      <c r="C23" s="38">
        <v>5.2083333333333322E-3</v>
      </c>
      <c r="D23" s="39">
        <f t="shared" si="0"/>
        <v>1.3245033112582773E-2</v>
      </c>
      <c r="E23" s="38">
        <v>1.6435185185185185E-3</v>
      </c>
      <c r="F23" s="39">
        <f t="shared" si="0"/>
        <v>9.4102054340622937E-2</v>
      </c>
      <c r="G23" s="38">
        <f t="shared" si="1"/>
        <v>6.8518518518518503E-3</v>
      </c>
      <c r="H23" s="43">
        <f t="shared" si="3"/>
        <v>1.668357569608837E-2</v>
      </c>
    </row>
    <row r="24" spans="2:8" s="1" customFormat="1" x14ac:dyDescent="0.25">
      <c r="B24" s="42" t="s">
        <v>12</v>
      </c>
      <c r="C24" s="38">
        <v>6.4814814814814813E-4</v>
      </c>
      <c r="D24" s="39">
        <f t="shared" si="0"/>
        <v>1.6482707873436342E-3</v>
      </c>
      <c r="E24" s="38">
        <v>5.0925925925925921E-4</v>
      </c>
      <c r="F24" s="39">
        <f t="shared" si="0"/>
        <v>2.9158383035122595E-2</v>
      </c>
      <c r="G24" s="38">
        <f t="shared" si="1"/>
        <v>1.1574074074074073E-3</v>
      </c>
      <c r="H24" s="43">
        <f t="shared" si="3"/>
        <v>2.8181715702851979E-3</v>
      </c>
    </row>
    <row r="25" spans="2:8" s="1" customFormat="1" x14ac:dyDescent="0.25">
      <c r="B25" s="42" t="s">
        <v>5</v>
      </c>
      <c r="C25" s="38">
        <v>7.8703703703703705E-4</v>
      </c>
      <c r="D25" s="39">
        <f t="shared" si="0"/>
        <v>2.0014716703458417E-3</v>
      </c>
      <c r="E25" s="38">
        <v>0</v>
      </c>
      <c r="F25" s="39">
        <f t="shared" si="0"/>
        <v>0</v>
      </c>
      <c r="G25" s="38">
        <f t="shared" si="1"/>
        <v>7.8703703703703705E-4</v>
      </c>
      <c r="H25" s="43">
        <f t="shared" si="3"/>
        <v>1.9163566677939347E-3</v>
      </c>
    </row>
    <row r="26" spans="2:8" s="1" customFormat="1" x14ac:dyDescent="0.25">
      <c r="B26" s="42" t="s">
        <v>6</v>
      </c>
      <c r="C26" s="38">
        <v>0.13268518518518524</v>
      </c>
      <c r="D26" s="39">
        <f t="shared" si="0"/>
        <v>0.33742457689477556</v>
      </c>
      <c r="E26" s="38">
        <v>0</v>
      </c>
      <c r="F26" s="39">
        <f t="shared" si="0"/>
        <v>0</v>
      </c>
      <c r="G26" s="38">
        <f t="shared" si="1"/>
        <v>0.13268518518518524</v>
      </c>
      <c r="H26" s="43">
        <f t="shared" si="2"/>
        <v>0.32307518881749525</v>
      </c>
    </row>
    <row r="27" spans="2:8" s="1" customFormat="1" x14ac:dyDescent="0.25">
      <c r="B27" s="42" t="s">
        <v>78</v>
      </c>
      <c r="C27" s="38">
        <v>6.4502314814814804E-2</v>
      </c>
      <c r="D27" s="39">
        <f t="shared" si="0"/>
        <v>0.16403237674760843</v>
      </c>
      <c r="E27" s="38">
        <v>0</v>
      </c>
      <c r="F27" s="39">
        <f t="shared" si="0"/>
        <v>0</v>
      </c>
      <c r="G27" s="38">
        <f t="shared" si="1"/>
        <v>6.4502314814814804E-2</v>
      </c>
      <c r="H27" s="43">
        <f t="shared" si="2"/>
        <v>0.15705670161199406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ref="F28" si="4">E28/E$30</f>
        <v>0</v>
      </c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0.39322916666666685</v>
      </c>
      <c r="D30" s="51">
        <f t="shared" si="5"/>
        <v>0.99999999999999978</v>
      </c>
      <c r="E30" s="50">
        <f>SUM(E7:E28)</f>
        <v>1.7465277777777777E-2</v>
      </c>
      <c r="F30" s="51">
        <f>SUM(F7:F28)</f>
        <v>1</v>
      </c>
      <c r="G30" s="50">
        <f>SUM(G7:G28)</f>
        <v>0.41069444444444458</v>
      </c>
      <c r="H30" s="49">
        <f t="shared" si="5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108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2.2106481481481486E-3</v>
      </c>
      <c r="D7" s="39">
        <f t="shared" ref="D7:D28" si="0">C7/C$30</f>
        <v>3.4213448930605823E-3</v>
      </c>
      <c r="E7" s="38">
        <v>0</v>
      </c>
      <c r="F7" s="39">
        <f t="shared" ref="F7:F28" si="1">E7/E$30</f>
        <v>0</v>
      </c>
      <c r="G7" s="38">
        <f>C7+E7</f>
        <v>2.2106481481481486E-3</v>
      </c>
      <c r="H7" s="43">
        <f>G7/$G$30</f>
        <v>2.7805275723519489E-3</v>
      </c>
    </row>
    <row r="8" spans="2:8" s="1" customFormat="1" x14ac:dyDescent="0.25">
      <c r="B8" s="42" t="s">
        <v>13</v>
      </c>
      <c r="C8" s="38">
        <v>1.6655092592592589E-2</v>
      </c>
      <c r="D8" s="39">
        <f t="shared" si="0"/>
        <v>2.5776519901121342E-2</v>
      </c>
      <c r="E8" s="38">
        <v>1.1458333333333333E-3</v>
      </c>
      <c r="F8" s="39">
        <f t="shared" si="1"/>
        <v>7.6946992072128087E-3</v>
      </c>
      <c r="G8" s="38">
        <f t="shared" ref="G8:G28" si="2">C8+E8</f>
        <v>1.7800925925925921E-2</v>
      </c>
      <c r="H8" s="43">
        <f t="shared" ref="H8:H27" si="3">G8/$G$30</f>
        <v>2.2389797938624584E-2</v>
      </c>
    </row>
    <row r="9" spans="2:8" s="1" customFormat="1" x14ac:dyDescent="0.25">
      <c r="B9" s="42" t="s">
        <v>0</v>
      </c>
      <c r="C9" s="38">
        <v>0.14550925925925945</v>
      </c>
      <c r="D9" s="39">
        <f t="shared" si="0"/>
        <v>0.22519972772543292</v>
      </c>
      <c r="E9" s="38">
        <v>2.2395833333333341E-2</v>
      </c>
      <c r="F9" s="39">
        <f t="shared" si="1"/>
        <v>0.15039639359552312</v>
      </c>
      <c r="G9" s="38">
        <f t="shared" si="2"/>
        <v>0.16790509259259279</v>
      </c>
      <c r="H9" s="43">
        <f t="shared" si="3"/>
        <v>0.2111890758749202</v>
      </c>
    </row>
    <row r="10" spans="2:8" s="1" customFormat="1" x14ac:dyDescent="0.25">
      <c r="B10" s="42" t="s">
        <v>8</v>
      </c>
      <c r="C10" s="38">
        <v>3.2060185185185157E-2</v>
      </c>
      <c r="D10" s="39">
        <f t="shared" si="0"/>
        <v>4.9618457349622003E-2</v>
      </c>
      <c r="E10" s="38">
        <v>1.4444444444444444E-2</v>
      </c>
      <c r="F10" s="39">
        <f t="shared" si="1"/>
        <v>9.699984455153117E-2</v>
      </c>
      <c r="G10" s="38">
        <f t="shared" si="2"/>
        <v>4.6504629629629604E-2</v>
      </c>
      <c r="H10" s="43">
        <f t="shared" si="3"/>
        <v>5.849298317125718E-2</v>
      </c>
    </row>
    <row r="11" spans="2:8" s="1" customFormat="1" x14ac:dyDescent="0.25">
      <c r="B11" s="42" t="s">
        <v>26</v>
      </c>
      <c r="C11" s="38">
        <v>5.3125000000000004E-3</v>
      </c>
      <c r="D11" s="39">
        <f t="shared" si="0"/>
        <v>8.2219754236377337E-3</v>
      </c>
      <c r="E11" s="38">
        <v>1.3078703703703705E-3</v>
      </c>
      <c r="F11" s="39">
        <f t="shared" si="1"/>
        <v>8.7828384890408836E-3</v>
      </c>
      <c r="G11" s="38">
        <f t="shared" si="2"/>
        <v>6.6203703703703711E-3</v>
      </c>
      <c r="H11" s="43">
        <f t="shared" si="3"/>
        <v>8.3270249810749458E-3</v>
      </c>
    </row>
    <row r="12" spans="2:8" s="1" customFormat="1" x14ac:dyDescent="0.25">
      <c r="B12" s="42" t="s">
        <v>3</v>
      </c>
      <c r="C12" s="38">
        <v>9.1782407407407438E-3</v>
      </c>
      <c r="D12" s="39">
        <f t="shared" si="0"/>
        <v>1.4204850786371948E-2</v>
      </c>
      <c r="E12" s="38">
        <v>2.5694444444444445E-3</v>
      </c>
      <c r="F12" s="39">
        <f t="shared" si="1"/>
        <v>1.7254780040416601E-2</v>
      </c>
      <c r="G12" s="38">
        <f t="shared" si="2"/>
        <v>1.1747685185185187E-2</v>
      </c>
      <c r="H12" s="43">
        <f t="shared" si="3"/>
        <v>1.4776102020613758E-2</v>
      </c>
    </row>
    <row r="13" spans="2:8" s="1" customFormat="1" x14ac:dyDescent="0.25">
      <c r="B13" s="42" t="s">
        <v>7</v>
      </c>
      <c r="C13" s="38">
        <v>2.2951388888888882E-2</v>
      </c>
      <c r="D13" s="39">
        <f t="shared" si="0"/>
        <v>3.5521083366173462E-2</v>
      </c>
      <c r="E13" s="38">
        <v>2.0347222222222221E-2</v>
      </c>
      <c r="F13" s="39">
        <f t="shared" si="1"/>
        <v>0.13663920410383956</v>
      </c>
      <c r="G13" s="38">
        <f t="shared" si="2"/>
        <v>4.3298611111111107E-2</v>
      </c>
      <c r="H13" s="43">
        <f t="shared" si="3"/>
        <v>5.4460490304547839E-2</v>
      </c>
    </row>
    <row r="14" spans="2:8" s="1" customFormat="1" x14ac:dyDescent="0.25">
      <c r="B14" s="42" t="s">
        <v>2</v>
      </c>
      <c r="C14" s="38">
        <v>4.1365740740740745E-2</v>
      </c>
      <c r="D14" s="39">
        <f t="shared" si="0"/>
        <v>6.4020348941353514E-2</v>
      </c>
      <c r="E14" s="38">
        <v>3.0902777777777782E-3</v>
      </c>
      <c r="F14" s="39">
        <f t="shared" si="1"/>
        <v>2.07523705891497E-2</v>
      </c>
      <c r="G14" s="38">
        <f t="shared" si="2"/>
        <v>4.445601851851852E-2</v>
      </c>
      <c r="H14" s="43">
        <f t="shared" si="3"/>
        <v>5.5916263902637868E-2</v>
      </c>
    </row>
    <row r="15" spans="2:8" s="1" customFormat="1" x14ac:dyDescent="0.25">
      <c r="B15" s="42" t="s">
        <v>9</v>
      </c>
      <c r="C15" s="38">
        <v>6.0509259259259256E-2</v>
      </c>
      <c r="D15" s="39">
        <f t="shared" si="0"/>
        <v>9.3648120947228894E-2</v>
      </c>
      <c r="E15" s="38">
        <v>4.1435185185185177E-3</v>
      </c>
      <c r="F15" s="39">
        <f t="shared" si="1"/>
        <v>2.7825275921032174E-2</v>
      </c>
      <c r="G15" s="38">
        <f t="shared" si="2"/>
        <v>6.4652777777777767E-2</v>
      </c>
      <c r="H15" s="43">
        <f t="shared" si="3"/>
        <v>8.1319513189308801E-2</v>
      </c>
    </row>
    <row r="16" spans="2:8" s="1" customFormat="1" x14ac:dyDescent="0.25">
      <c r="B16" s="42" t="s">
        <v>1</v>
      </c>
      <c r="C16" s="38">
        <v>5.0231481481481481E-3</v>
      </c>
      <c r="D16" s="39">
        <f t="shared" si="0"/>
        <v>7.7741554114570286E-3</v>
      </c>
      <c r="E16" s="38">
        <v>3.2407407407407406E-3</v>
      </c>
      <c r="F16" s="39">
        <f t="shared" si="1"/>
        <v>2.176278563656148E-2</v>
      </c>
      <c r="G16" s="38">
        <f t="shared" si="2"/>
        <v>8.2638888888888883E-3</v>
      </c>
      <c r="H16" s="43">
        <f t="shared" si="3"/>
        <v>1.0394223490362779E-2</v>
      </c>
    </row>
    <row r="17" spans="2:8" s="1" customFormat="1" x14ac:dyDescent="0.25">
      <c r="B17" s="42" t="s">
        <v>27</v>
      </c>
      <c r="C17" s="38">
        <v>3.6689814814814805E-3</v>
      </c>
      <c r="D17" s="39">
        <f t="shared" si="0"/>
        <v>5.6783577544513306E-3</v>
      </c>
      <c r="E17" s="38">
        <v>7.1412037037037034E-3</v>
      </c>
      <c r="F17" s="39">
        <f t="shared" si="1"/>
        <v>4.7955852634851547E-2</v>
      </c>
      <c r="G17" s="38">
        <f t="shared" si="2"/>
        <v>1.0810185185185183E-2</v>
      </c>
      <c r="H17" s="43">
        <f t="shared" si="3"/>
        <v>1.3596925406160833E-2</v>
      </c>
    </row>
    <row r="18" spans="2:8" s="1" customFormat="1" x14ac:dyDescent="0.25">
      <c r="B18" s="42" t="s">
        <v>16</v>
      </c>
      <c r="C18" s="38">
        <v>1.7708333333333332E-3</v>
      </c>
      <c r="D18" s="39">
        <f t="shared" si="0"/>
        <v>2.7406584745459108E-3</v>
      </c>
      <c r="E18" s="38">
        <v>1.2384259259259258E-3</v>
      </c>
      <c r="F18" s="39">
        <f t="shared" si="1"/>
        <v>8.3164930825431367E-3</v>
      </c>
      <c r="G18" s="38">
        <f t="shared" si="2"/>
        <v>3.0092592592592593E-3</v>
      </c>
      <c r="H18" s="43">
        <f t="shared" si="3"/>
        <v>3.7850113550340655E-3</v>
      </c>
    </row>
    <row r="19" spans="2:8" s="1" customFormat="1" x14ac:dyDescent="0.25">
      <c r="B19" s="42" t="s">
        <v>4</v>
      </c>
      <c r="C19" s="38">
        <v>1.7928240740740738E-2</v>
      </c>
      <c r="D19" s="39">
        <f t="shared" si="0"/>
        <v>2.7746927954716439E-2</v>
      </c>
      <c r="E19" s="38">
        <v>3.1944444444444446E-3</v>
      </c>
      <c r="F19" s="39">
        <f t="shared" si="1"/>
        <v>2.1451888698896318E-2</v>
      </c>
      <c r="G19" s="38">
        <f t="shared" si="2"/>
        <v>2.1122685185185182E-2</v>
      </c>
      <c r="H19" s="43">
        <f t="shared" si="3"/>
        <v>2.6567868165142956E-2</v>
      </c>
    </row>
    <row r="20" spans="2:8" s="1" customFormat="1" x14ac:dyDescent="0.25">
      <c r="B20" s="42" t="s">
        <v>14</v>
      </c>
      <c r="C20" s="38">
        <v>1.0196759259259258E-2</v>
      </c>
      <c r="D20" s="39">
        <f t="shared" si="0"/>
        <v>1.578117722924802E-2</v>
      </c>
      <c r="E20" s="38">
        <v>1.0150462962962964E-2</v>
      </c>
      <c r="F20" s="39">
        <f t="shared" si="1"/>
        <v>6.8164153583087209E-2</v>
      </c>
      <c r="G20" s="38">
        <f t="shared" si="2"/>
        <v>2.0347222222222221E-2</v>
      </c>
      <c r="H20" s="43">
        <f t="shared" si="3"/>
        <v>2.5592499854422641E-2</v>
      </c>
    </row>
    <row r="21" spans="2:8" s="1" customFormat="1" x14ac:dyDescent="0.25">
      <c r="B21" s="42" t="s">
        <v>11</v>
      </c>
      <c r="C21" s="38">
        <v>1.3773148148148147E-3</v>
      </c>
      <c r="D21" s="39">
        <f t="shared" si="0"/>
        <v>2.1316232579801529E-3</v>
      </c>
      <c r="E21" s="38">
        <v>1.3657407407407407E-3</v>
      </c>
      <c r="F21" s="39">
        <f t="shared" si="1"/>
        <v>9.1714596611223373E-3</v>
      </c>
      <c r="G21" s="38">
        <f t="shared" si="2"/>
        <v>2.7430555555555554E-3</v>
      </c>
      <c r="H21" s="43">
        <f t="shared" si="3"/>
        <v>3.4501834274733596E-3</v>
      </c>
    </row>
    <row r="22" spans="2:8" s="1" customFormat="1" x14ac:dyDescent="0.25">
      <c r="B22" s="42" t="s">
        <v>15</v>
      </c>
      <c r="C22" s="38">
        <v>8.5648148148148133E-3</v>
      </c>
      <c r="D22" s="39">
        <f t="shared" si="0"/>
        <v>1.3255472360548849E-2</v>
      </c>
      <c r="E22" s="38">
        <v>1.939814814814814E-2</v>
      </c>
      <c r="F22" s="39">
        <f t="shared" si="1"/>
        <v>0.13026581688170366</v>
      </c>
      <c r="G22" s="38">
        <f t="shared" si="2"/>
        <v>2.7962962962962953E-2</v>
      </c>
      <c r="H22" s="43">
        <f t="shared" si="3"/>
        <v>3.5171490129854995E-2</v>
      </c>
    </row>
    <row r="23" spans="2:8" s="1" customFormat="1" x14ac:dyDescent="0.25">
      <c r="B23" s="42" t="s">
        <v>71</v>
      </c>
      <c r="C23" s="38">
        <v>2.0104166666666649E-2</v>
      </c>
      <c r="D23" s="39">
        <f t="shared" si="0"/>
        <v>3.1114534446315314E-2</v>
      </c>
      <c r="E23" s="38">
        <v>1.2997685185185185E-2</v>
      </c>
      <c r="F23" s="39">
        <f t="shared" si="1"/>
        <v>8.7284315249494787E-2</v>
      </c>
      <c r="G23" s="38">
        <f t="shared" si="2"/>
        <v>3.3101851851851834E-2</v>
      </c>
      <c r="H23" s="43">
        <f t="shared" si="3"/>
        <v>4.1635124905374701E-2</v>
      </c>
    </row>
    <row r="24" spans="2:8" s="1" customFormat="1" x14ac:dyDescent="0.25">
      <c r="B24" s="42" t="s">
        <v>12</v>
      </c>
      <c r="C24" s="38">
        <v>2.2337962962962962E-3</v>
      </c>
      <c r="D24" s="39">
        <f t="shared" si="0"/>
        <v>3.457170494035038E-3</v>
      </c>
      <c r="E24" s="38">
        <v>0</v>
      </c>
      <c r="F24" s="39">
        <f t="shared" si="1"/>
        <v>0</v>
      </c>
      <c r="G24" s="38">
        <f t="shared" si="2"/>
        <v>2.2337962962962962E-3</v>
      </c>
      <c r="H24" s="43">
        <f t="shared" si="3"/>
        <v>2.8096430443137485E-3</v>
      </c>
    </row>
    <row r="25" spans="2:8" s="1" customFormat="1" x14ac:dyDescent="0.25">
      <c r="B25" s="42" t="s">
        <v>5</v>
      </c>
      <c r="C25" s="38">
        <v>6.3773148148148148E-3</v>
      </c>
      <c r="D25" s="39">
        <f t="shared" si="0"/>
        <v>9.8699530684627258E-3</v>
      </c>
      <c r="E25" s="38">
        <v>1.8518518518518517E-3</v>
      </c>
      <c r="F25" s="39">
        <f t="shared" si="1"/>
        <v>1.2435877506606558E-2</v>
      </c>
      <c r="G25" s="38">
        <f t="shared" si="2"/>
        <v>8.2291666666666659E-3</v>
      </c>
      <c r="H25" s="43">
        <f t="shared" si="3"/>
        <v>1.0350550282420079E-2</v>
      </c>
    </row>
    <row r="26" spans="2:8" s="1" customFormat="1" x14ac:dyDescent="0.25">
      <c r="B26" s="42" t="s">
        <v>6</v>
      </c>
      <c r="C26" s="38">
        <v>0.15833333333333327</v>
      </c>
      <c r="D26" s="39">
        <f t="shared" si="0"/>
        <v>0.24504711066528134</v>
      </c>
      <c r="E26" s="38">
        <v>5.1736111111111106E-3</v>
      </c>
      <c r="F26" s="39">
        <f t="shared" si="1"/>
        <v>3.4742732784082075E-2</v>
      </c>
      <c r="G26" s="38">
        <f t="shared" si="2"/>
        <v>0.16350694444444439</v>
      </c>
      <c r="H26" s="43">
        <f t="shared" si="3"/>
        <v>0.20565713620217779</v>
      </c>
    </row>
    <row r="27" spans="2:8" s="1" customFormat="1" x14ac:dyDescent="0.25">
      <c r="B27" s="42" t="s">
        <v>78</v>
      </c>
      <c r="C27" s="38">
        <v>7.3530092592592508E-2</v>
      </c>
      <c r="D27" s="39">
        <f t="shared" si="0"/>
        <v>0.11380002149536048</v>
      </c>
      <c r="E27" s="38">
        <v>7.4074074074074086E-3</v>
      </c>
      <c r="F27" s="39">
        <f t="shared" si="1"/>
        <v>4.9743510026426248E-2</v>
      </c>
      <c r="G27" s="38">
        <f t="shared" si="2"/>
        <v>8.0937499999999912E-2</v>
      </c>
      <c r="H27" s="43">
        <f t="shared" si="3"/>
        <v>0.10180224771443536</v>
      </c>
    </row>
    <row r="28" spans="2:8" s="1" customFormat="1" x14ac:dyDescent="0.25">
      <c r="B28" s="42" t="s">
        <v>17</v>
      </c>
      <c r="C28" s="38">
        <v>1.2731481481481483E-3</v>
      </c>
      <c r="D28" s="39">
        <f t="shared" si="0"/>
        <v>1.9704080535950996E-3</v>
      </c>
      <c r="E28" s="38">
        <v>6.3078703703703717E-3</v>
      </c>
      <c r="F28" s="39">
        <f t="shared" si="1"/>
        <v>4.2359707756878605E-2</v>
      </c>
      <c r="G28" s="38">
        <f t="shared" si="2"/>
        <v>7.5810185185185199E-3</v>
      </c>
      <c r="H28" s="43">
        <f>G28/$G$30</f>
        <v>9.5353170674896664E-3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0.64613425925925916</v>
      </c>
      <c r="D30" s="51">
        <f t="shared" si="4"/>
        <v>1.0000000000000002</v>
      </c>
      <c r="E30" s="50">
        <f t="shared" si="4"/>
        <v>0.14891203703703704</v>
      </c>
      <c r="F30" s="51">
        <f t="shared" si="4"/>
        <v>1.0000000000000002</v>
      </c>
      <c r="G30" s="50">
        <f t="shared" si="4"/>
        <v>0.7950462962962962</v>
      </c>
      <c r="H30" s="49">
        <f t="shared" si="4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109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5.2083333333333322E-4</v>
      </c>
      <c r="D7" s="39">
        <f t="shared" ref="D7:D17" si="0">C7/C$30</f>
        <v>1.9195495457066073E-3</v>
      </c>
      <c r="E7" s="38">
        <v>0</v>
      </c>
      <c r="F7" s="39"/>
      <c r="G7" s="38">
        <f>C7+E7</f>
        <v>5.2083333333333322E-4</v>
      </c>
      <c r="H7" s="43">
        <f t="shared" ref="H7:H28" si="1">G7/$G$30</f>
        <v>1.8826088775467514E-3</v>
      </c>
    </row>
    <row r="8" spans="2:8" s="1" customFormat="1" x14ac:dyDescent="0.25">
      <c r="B8" s="42" t="s">
        <v>13</v>
      </c>
      <c r="C8" s="38">
        <v>3.9351851851851848E-3</v>
      </c>
      <c r="D8" s="39">
        <f t="shared" si="0"/>
        <v>1.4503263234227702E-2</v>
      </c>
      <c r="E8" s="38">
        <v>0</v>
      </c>
      <c r="F8" s="39">
        <f>E8/E$30</f>
        <v>0</v>
      </c>
      <c r="G8" s="38">
        <f t="shared" ref="G8:G28" si="2">C8+E8</f>
        <v>3.9351851851851848E-3</v>
      </c>
      <c r="H8" s="43">
        <f t="shared" si="1"/>
        <v>1.4224155963686569E-2</v>
      </c>
    </row>
    <row r="9" spans="2:8" s="1" customFormat="1" x14ac:dyDescent="0.25">
      <c r="B9" s="42" t="s">
        <v>0</v>
      </c>
      <c r="C9" s="38">
        <v>8.8715277777777754E-2</v>
      </c>
      <c r="D9" s="39">
        <f t="shared" si="0"/>
        <v>0.32696327261869212</v>
      </c>
      <c r="E9" s="36">
        <v>3.2060185185185186E-3</v>
      </c>
      <c r="F9" s="39">
        <f>E9/E$30</f>
        <v>0.60217391304347823</v>
      </c>
      <c r="G9" s="38">
        <f t="shared" si="2"/>
        <v>9.1921296296296279E-2</v>
      </c>
      <c r="H9" s="43">
        <f t="shared" si="1"/>
        <v>0.33225954901058447</v>
      </c>
    </row>
    <row r="10" spans="2:8" s="1" customFormat="1" x14ac:dyDescent="0.25">
      <c r="B10" s="42" t="s">
        <v>8</v>
      </c>
      <c r="C10" s="38">
        <v>4.7800925925925945E-3</v>
      </c>
      <c r="D10" s="39">
        <f t="shared" si="0"/>
        <v>1.761719916392954E-2</v>
      </c>
      <c r="E10" s="38">
        <v>5.4398148148148155E-4</v>
      </c>
      <c r="F10" s="39">
        <f>E10/E$30</f>
        <v>0.10217391304347825</v>
      </c>
      <c r="G10" s="38">
        <f t="shared" si="2"/>
        <v>5.3240740740740757E-3</v>
      </c>
      <c r="H10" s="43">
        <f t="shared" si="1"/>
        <v>1.9244446303811249E-2</v>
      </c>
    </row>
    <row r="11" spans="2:8" s="1" customFormat="1" x14ac:dyDescent="0.25">
      <c r="B11" s="42" t="s">
        <v>26</v>
      </c>
      <c r="C11" s="38">
        <v>2.199074074074074E-4</v>
      </c>
      <c r="D11" s="39">
        <f t="shared" si="0"/>
        <v>8.1047647485390107E-4</v>
      </c>
      <c r="E11" s="38">
        <v>0</v>
      </c>
      <c r="F11" s="39"/>
      <c r="G11" s="38">
        <f t="shared" si="2"/>
        <v>2.199074074074074E-4</v>
      </c>
      <c r="H11" s="43">
        <f>G11/$G$30</f>
        <v>7.9487930385307298E-4</v>
      </c>
    </row>
    <row r="12" spans="2:8" s="1" customFormat="1" x14ac:dyDescent="0.25">
      <c r="B12" s="42" t="s">
        <v>3</v>
      </c>
      <c r="C12" s="38">
        <v>3.530092592592592E-3</v>
      </c>
      <c r="D12" s="39">
        <f t="shared" si="0"/>
        <v>1.3010280254233673E-2</v>
      </c>
      <c r="E12" s="38">
        <v>6.8287037037037036E-4</v>
      </c>
      <c r="F12" s="39">
        <f t="shared" ref="F12:F28" si="3">E12/E$30</f>
        <v>0.12826086956521737</v>
      </c>
      <c r="G12" s="38">
        <f t="shared" si="2"/>
        <v>4.2129629629629626E-3</v>
      </c>
      <c r="H12" s="43">
        <f>G12/$G$30</f>
        <v>1.5228214031711504E-2</v>
      </c>
    </row>
    <row r="13" spans="2:8" s="1" customFormat="1" x14ac:dyDescent="0.25">
      <c r="B13" s="42" t="s">
        <v>7</v>
      </c>
      <c r="C13" s="38">
        <v>3.1597222222222222E-3</v>
      </c>
      <c r="D13" s="39">
        <f t="shared" si="0"/>
        <v>1.1645267243953421E-2</v>
      </c>
      <c r="E13" s="38">
        <v>2.6620370370370372E-4</v>
      </c>
      <c r="F13" s="39">
        <f t="shared" si="3"/>
        <v>4.9999999999999996E-2</v>
      </c>
      <c r="G13" s="38">
        <f t="shared" si="2"/>
        <v>3.425925925925926E-3</v>
      </c>
      <c r="H13" s="43">
        <f>G13/$G$30</f>
        <v>1.2383382838974191E-2</v>
      </c>
    </row>
    <row r="14" spans="2:8" s="1" customFormat="1" x14ac:dyDescent="0.25">
      <c r="B14" s="42" t="s">
        <v>2</v>
      </c>
      <c r="C14" s="38">
        <v>1.1574074074074073E-4</v>
      </c>
      <c r="D14" s="39">
        <f t="shared" si="0"/>
        <v>4.2656656571257945E-4</v>
      </c>
      <c r="E14" s="38">
        <v>0</v>
      </c>
      <c r="F14" s="39">
        <f t="shared" si="3"/>
        <v>0</v>
      </c>
      <c r="G14" s="38">
        <f t="shared" si="2"/>
        <v>1.1574074074074073E-4</v>
      </c>
      <c r="H14" s="43">
        <f t="shared" si="1"/>
        <v>4.1835752834372262E-4</v>
      </c>
    </row>
    <row r="15" spans="2:8" s="1" customFormat="1" x14ac:dyDescent="0.25">
      <c r="B15" s="42" t="s">
        <v>9</v>
      </c>
      <c r="C15" s="38">
        <v>4.5486111111111109E-3</v>
      </c>
      <c r="D15" s="39">
        <f t="shared" si="0"/>
        <v>1.6764066032504375E-2</v>
      </c>
      <c r="E15" s="38">
        <v>0</v>
      </c>
      <c r="F15" s="39">
        <f t="shared" si="3"/>
        <v>0</v>
      </c>
      <c r="G15" s="38">
        <f t="shared" si="2"/>
        <v>4.5486111111111109E-3</v>
      </c>
      <c r="H15" s="43">
        <f t="shared" si="1"/>
        <v>1.6441450863908299E-2</v>
      </c>
    </row>
    <row r="16" spans="2:8" s="1" customFormat="1" x14ac:dyDescent="0.25">
      <c r="B16" s="42" t="s">
        <v>1</v>
      </c>
      <c r="C16" s="38">
        <v>3.0671296296296297E-3</v>
      </c>
      <c r="D16" s="39">
        <f t="shared" si="0"/>
        <v>1.1304013991383357E-2</v>
      </c>
      <c r="E16" s="38">
        <v>4.7453703703703709E-4</v>
      </c>
      <c r="F16" s="39">
        <f t="shared" si="3"/>
        <v>8.9130434782608695E-2</v>
      </c>
      <c r="G16" s="38">
        <f t="shared" si="2"/>
        <v>3.5416666666666669E-3</v>
      </c>
      <c r="H16" s="43">
        <f t="shared" si="1"/>
        <v>1.2801740367317915E-2</v>
      </c>
    </row>
    <row r="17" spans="2:8" s="1" customFormat="1" x14ac:dyDescent="0.25">
      <c r="B17" s="42" t="s">
        <v>27</v>
      </c>
      <c r="C17" s="38">
        <v>2.5694444444444441E-3</v>
      </c>
      <c r="D17" s="39">
        <f t="shared" si="0"/>
        <v>9.469777758819263E-3</v>
      </c>
      <c r="E17" s="38">
        <v>0</v>
      </c>
      <c r="F17" s="39">
        <f t="shared" si="3"/>
        <v>0</v>
      </c>
      <c r="G17" s="38">
        <f t="shared" si="2"/>
        <v>2.5694444444444441E-3</v>
      </c>
      <c r="H17" s="43">
        <f t="shared" si="1"/>
        <v>9.287537129230642E-3</v>
      </c>
    </row>
    <row r="18" spans="2:8" s="1" customFormat="1" x14ac:dyDescent="0.25">
      <c r="B18" s="42" t="s">
        <v>16</v>
      </c>
      <c r="C18" s="38">
        <v>2.4305555555555552E-4</v>
      </c>
      <c r="D18" s="39">
        <f t="shared" ref="D18:D27" si="4">C18/C$30</f>
        <v>8.9578978799641684E-4</v>
      </c>
      <c r="E18" s="38">
        <v>0</v>
      </c>
      <c r="F18" s="39">
        <f t="shared" si="3"/>
        <v>0</v>
      </c>
      <c r="G18" s="38">
        <f t="shared" si="2"/>
        <v>2.4305555555555552E-4</v>
      </c>
      <c r="H18" s="43">
        <f t="shared" si="1"/>
        <v>8.785508095218175E-4</v>
      </c>
    </row>
    <row r="19" spans="2:8" s="1" customFormat="1" x14ac:dyDescent="0.25">
      <c r="B19" s="42" t="s">
        <v>4</v>
      </c>
      <c r="C19" s="38">
        <v>2.9282407407407404E-3</v>
      </c>
      <c r="D19" s="39">
        <f t="shared" si="4"/>
        <v>1.0792134112528259E-2</v>
      </c>
      <c r="E19" s="38">
        <v>0</v>
      </c>
      <c r="F19" s="39">
        <f t="shared" si="3"/>
        <v>0</v>
      </c>
      <c r="G19" s="38">
        <f t="shared" si="2"/>
        <v>2.9282407407407404E-3</v>
      </c>
      <c r="H19" s="43">
        <f t="shared" si="1"/>
        <v>1.0584445467096183E-2</v>
      </c>
    </row>
    <row r="20" spans="2:8" s="1" customFormat="1" x14ac:dyDescent="0.25">
      <c r="B20" s="42" t="s">
        <v>14</v>
      </c>
      <c r="C20" s="38">
        <v>3.6226851851851849E-3</v>
      </c>
      <c r="D20" s="39">
        <f t="shared" si="4"/>
        <v>1.3351533506803737E-2</v>
      </c>
      <c r="E20" s="38">
        <v>0</v>
      </c>
      <c r="F20" s="39">
        <f t="shared" si="3"/>
        <v>0</v>
      </c>
      <c r="G20" s="38">
        <f t="shared" si="2"/>
        <v>3.6226851851851849E-3</v>
      </c>
      <c r="H20" s="43">
        <f t="shared" si="1"/>
        <v>1.3094590637158518E-2</v>
      </c>
    </row>
    <row r="21" spans="2:8" s="1" customFormat="1" x14ac:dyDescent="0.25">
      <c r="B21" s="42" t="s">
        <v>11</v>
      </c>
      <c r="C21" s="38">
        <v>4.5138888888888887E-4</v>
      </c>
      <c r="D21" s="39">
        <f t="shared" si="4"/>
        <v>1.6636096062790601E-3</v>
      </c>
      <c r="E21" s="38">
        <v>0</v>
      </c>
      <c r="F21" s="39">
        <f t="shared" si="3"/>
        <v>0</v>
      </c>
      <c r="G21" s="38">
        <f t="shared" si="2"/>
        <v>4.5138888888888887E-4</v>
      </c>
      <c r="H21" s="43">
        <f t="shared" si="1"/>
        <v>1.6315943605405183E-3</v>
      </c>
    </row>
    <row r="22" spans="2:8" s="1" customFormat="1" x14ac:dyDescent="0.25">
      <c r="B22" s="42" t="s">
        <v>15</v>
      </c>
      <c r="C22" s="38">
        <v>1.2962962962962963E-3</v>
      </c>
      <c r="D22" s="39">
        <f t="shared" si="4"/>
        <v>4.7775455359808901E-3</v>
      </c>
      <c r="E22" s="38">
        <v>1.5046296296296297E-4</v>
      </c>
      <c r="F22" s="39">
        <f t="shared" si="3"/>
        <v>2.8260869565217388E-2</v>
      </c>
      <c r="G22" s="38">
        <f t="shared" si="2"/>
        <v>1.4467592592592592E-3</v>
      </c>
      <c r="H22" s="43">
        <f t="shared" si="1"/>
        <v>5.2294691042965328E-3</v>
      </c>
    </row>
    <row r="23" spans="2:8" s="1" customFormat="1" x14ac:dyDescent="0.25">
      <c r="B23" s="42" t="s">
        <v>71</v>
      </c>
      <c r="C23" s="38">
        <v>1.3368055555555553E-2</v>
      </c>
      <c r="D23" s="39">
        <f t="shared" si="4"/>
        <v>4.9268438339802927E-2</v>
      </c>
      <c r="E23" s="38">
        <v>0</v>
      </c>
      <c r="F23" s="39">
        <f t="shared" si="3"/>
        <v>0</v>
      </c>
      <c r="G23" s="38">
        <f t="shared" si="2"/>
        <v>1.3368055555555553E-2</v>
      </c>
      <c r="H23" s="43">
        <f t="shared" si="1"/>
        <v>4.8320294523699958E-2</v>
      </c>
    </row>
    <row r="24" spans="2:8" s="1" customFormat="1" x14ac:dyDescent="0.25">
      <c r="B24" s="42" t="s">
        <v>12</v>
      </c>
      <c r="C24" s="38"/>
      <c r="D24" s="39">
        <f t="shared" si="4"/>
        <v>0</v>
      </c>
      <c r="E24" s="38"/>
      <c r="F24" s="39">
        <f t="shared" si="3"/>
        <v>0</v>
      </c>
      <c r="G24" s="38">
        <f t="shared" si="2"/>
        <v>0</v>
      </c>
      <c r="H24" s="43">
        <f t="shared" si="1"/>
        <v>0</v>
      </c>
    </row>
    <row r="25" spans="2:8" s="1" customFormat="1" x14ac:dyDescent="0.25">
      <c r="B25" s="42" t="s">
        <v>5</v>
      </c>
      <c r="C25" s="38">
        <v>1.0069444444444444E-3</v>
      </c>
      <c r="D25" s="39">
        <f t="shared" si="4"/>
        <v>3.7111291216994414E-3</v>
      </c>
      <c r="E25" s="38">
        <v>0</v>
      </c>
      <c r="F25" s="39">
        <f t="shared" si="3"/>
        <v>0</v>
      </c>
      <c r="G25" s="38">
        <f t="shared" si="2"/>
        <v>1.0069444444444444E-3</v>
      </c>
      <c r="H25" s="43">
        <f t="shared" si="1"/>
        <v>3.6397104965903869E-3</v>
      </c>
    </row>
    <row r="26" spans="2:8" s="1" customFormat="1" x14ac:dyDescent="0.25">
      <c r="B26" s="42" t="s">
        <v>6</v>
      </c>
      <c r="C26" s="38">
        <v>5.2743055555555557E-2</v>
      </c>
      <c r="D26" s="39">
        <f t="shared" si="4"/>
        <v>0.19438638399522248</v>
      </c>
      <c r="E26" s="36">
        <v>0</v>
      </c>
      <c r="F26" s="39">
        <f t="shared" si="3"/>
        <v>0</v>
      </c>
      <c r="G26" s="38">
        <f t="shared" si="2"/>
        <v>5.2743055555555557E-2</v>
      </c>
      <c r="H26" s="43">
        <f t="shared" si="1"/>
        <v>0.19064552566623441</v>
      </c>
    </row>
    <row r="27" spans="2:8" s="1" customFormat="1" x14ac:dyDescent="0.25">
      <c r="B27" s="42" t="s">
        <v>78</v>
      </c>
      <c r="C27" s="38">
        <v>8.0509259259259225E-2</v>
      </c>
      <c r="D27" s="39">
        <f t="shared" si="4"/>
        <v>0.29671970310967016</v>
      </c>
      <c r="E27" s="38">
        <v>0</v>
      </c>
      <c r="F27" s="39">
        <f t="shared" si="3"/>
        <v>0</v>
      </c>
      <c r="G27" s="38">
        <f t="shared" si="2"/>
        <v>8.0509259259259225E-2</v>
      </c>
      <c r="H27" s="43">
        <f t="shared" si="1"/>
        <v>0.29100949671589338</v>
      </c>
    </row>
    <row r="28" spans="2:8" s="1" customFormat="1" x14ac:dyDescent="0.25">
      <c r="B28" s="42" t="s">
        <v>17</v>
      </c>
      <c r="C28" s="38"/>
      <c r="D28" s="39"/>
      <c r="E28" s="38"/>
      <c r="F28" s="39">
        <f t="shared" si="3"/>
        <v>0</v>
      </c>
      <c r="G28" s="38">
        <f t="shared" si="2"/>
        <v>0</v>
      </c>
      <c r="H28" s="43">
        <f t="shared" si="1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0.27133101851851849</v>
      </c>
      <c r="D30" s="51">
        <f t="shared" si="5"/>
        <v>0.99999999999999978</v>
      </c>
      <c r="E30" s="50">
        <f t="shared" si="5"/>
        <v>5.3240740740740748E-3</v>
      </c>
      <c r="F30" s="51">
        <f t="shared" si="5"/>
        <v>1</v>
      </c>
      <c r="G30" s="50">
        <f t="shared" si="5"/>
        <v>0.27665509259259252</v>
      </c>
      <c r="H30" s="49">
        <f t="shared" si="5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110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1.9444444444444444E-3</v>
      </c>
      <c r="D7" s="39">
        <f t="shared" ref="D7:D28" si="0">C7/C$30</f>
        <v>1.7686630802109748E-3</v>
      </c>
      <c r="E7" s="38">
        <v>0</v>
      </c>
      <c r="F7" s="39">
        <f t="shared" ref="F7:F28" si="1">E7/E$30</f>
        <v>0</v>
      </c>
      <c r="G7" s="38">
        <f>C7+E7</f>
        <v>1.9444444444444444E-3</v>
      </c>
      <c r="H7" s="43">
        <f>G7/$G$30</f>
        <v>1.5607725824283009E-3</v>
      </c>
    </row>
    <row r="8" spans="2:8" s="1" customFormat="1" x14ac:dyDescent="0.25">
      <c r="B8" s="42" t="s">
        <v>13</v>
      </c>
      <c r="C8" s="38">
        <v>2.7534722222222224E-2</v>
      </c>
      <c r="D8" s="39">
        <f t="shared" si="0"/>
        <v>2.5045532546558984E-2</v>
      </c>
      <c r="E8" s="38">
        <v>0</v>
      </c>
      <c r="F8" s="39">
        <f t="shared" si="1"/>
        <v>0</v>
      </c>
      <c r="G8" s="38">
        <f t="shared" ref="G8:G28" si="2">C8+E8</f>
        <v>2.7534722222222224E-2</v>
      </c>
      <c r="H8" s="43">
        <f t="shared" ref="H8:H27" si="3">G8/$G$30</f>
        <v>2.2101654604743618E-2</v>
      </c>
    </row>
    <row r="9" spans="2:8" s="1" customFormat="1" x14ac:dyDescent="0.25">
      <c r="B9" s="42" t="s">
        <v>0</v>
      </c>
      <c r="C9" s="38">
        <v>0.39467592592592693</v>
      </c>
      <c r="D9" s="39">
        <f t="shared" si="0"/>
        <v>0.3589964942571095</v>
      </c>
      <c r="E9" s="38">
        <v>6.3379629629629647E-2</v>
      </c>
      <c r="F9" s="39">
        <f t="shared" si="1"/>
        <v>0.43281694593740128</v>
      </c>
      <c r="G9" s="38">
        <f t="shared" si="2"/>
        <v>0.45805555555555655</v>
      </c>
      <c r="H9" s="43">
        <f t="shared" si="3"/>
        <v>0.3676734269177534</v>
      </c>
    </row>
    <row r="10" spans="2:8" s="1" customFormat="1" x14ac:dyDescent="0.25">
      <c r="B10" s="42" t="s">
        <v>8</v>
      </c>
      <c r="C10" s="38">
        <v>5.3101851851851838E-2</v>
      </c>
      <c r="D10" s="39">
        <f t="shared" si="0"/>
        <v>4.8301346500047325E-2</v>
      </c>
      <c r="E10" s="38">
        <v>2.2002314814814829E-2</v>
      </c>
      <c r="F10" s="39">
        <f t="shared" si="1"/>
        <v>0.15025292443882399</v>
      </c>
      <c r="G10" s="38">
        <f t="shared" si="2"/>
        <v>7.5104166666666666E-2</v>
      </c>
      <c r="H10" s="43">
        <f t="shared" si="3"/>
        <v>6.0284840996293117E-2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si="3"/>
        <v>0</v>
      </c>
    </row>
    <row r="12" spans="2:8" s="1" customFormat="1" x14ac:dyDescent="0.25">
      <c r="B12" s="42" t="s">
        <v>3</v>
      </c>
      <c r="C12" s="38">
        <v>3.592592592592591E-2</v>
      </c>
      <c r="D12" s="39">
        <f t="shared" si="0"/>
        <v>3.2678155958183713E-2</v>
      </c>
      <c r="E12" s="38">
        <v>1.9062499999999993E-2</v>
      </c>
      <c r="F12" s="39">
        <f t="shared" si="1"/>
        <v>0.13017704710717667</v>
      </c>
      <c r="G12" s="38">
        <f t="shared" si="2"/>
        <v>5.4988425925925899E-2</v>
      </c>
      <c r="H12" s="43">
        <f t="shared" si="3"/>
        <v>4.4138277018552698E-2</v>
      </c>
    </row>
    <row r="13" spans="2:8" s="1" customFormat="1" x14ac:dyDescent="0.25">
      <c r="B13" s="42" t="s">
        <v>7</v>
      </c>
      <c r="C13" s="38">
        <v>2.7754629629629626E-2</v>
      </c>
      <c r="D13" s="39">
        <f t="shared" si="0"/>
        <v>2.5245559918725697E-2</v>
      </c>
      <c r="E13" s="38">
        <v>9.6759259259259246E-3</v>
      </c>
      <c r="F13" s="39">
        <f t="shared" si="1"/>
        <v>6.6076509642744211E-2</v>
      </c>
      <c r="G13" s="38">
        <f t="shared" si="2"/>
        <v>3.743055555555555E-2</v>
      </c>
      <c r="H13" s="43">
        <f t="shared" si="3"/>
        <v>3.0044872211744785E-2</v>
      </c>
    </row>
    <row r="14" spans="2:8" s="1" customFormat="1" x14ac:dyDescent="0.25">
      <c r="B14" s="42" t="s">
        <v>2</v>
      </c>
      <c r="C14" s="38">
        <v>2.7534722222222217E-2</v>
      </c>
      <c r="D14" s="39">
        <f t="shared" si="0"/>
        <v>2.5045532546558977E-2</v>
      </c>
      <c r="E14" s="38">
        <v>1.9675925925925926E-4</v>
      </c>
      <c r="F14" s="39">
        <f t="shared" si="1"/>
        <v>1.343661081251976E-3</v>
      </c>
      <c r="G14" s="38">
        <f t="shared" si="2"/>
        <v>2.7731481481481475E-2</v>
      </c>
      <c r="H14" s="43">
        <f t="shared" si="3"/>
        <v>2.2259589925584571E-2</v>
      </c>
    </row>
    <row r="15" spans="2:8" s="1" customFormat="1" x14ac:dyDescent="0.25">
      <c r="B15" s="42" t="s">
        <v>9</v>
      </c>
      <c r="C15" s="38">
        <v>5.0497685185185194E-2</v>
      </c>
      <c r="D15" s="39">
        <f t="shared" si="0"/>
        <v>4.5932601303336221E-2</v>
      </c>
      <c r="E15" s="38">
        <v>1.0763888888888891E-3</v>
      </c>
      <c r="F15" s="39">
        <f t="shared" si="1"/>
        <v>7.3506165033196342E-3</v>
      </c>
      <c r="G15" s="38">
        <f t="shared" si="2"/>
        <v>5.1574074074074085E-2</v>
      </c>
      <c r="H15" s="43">
        <f t="shared" si="3"/>
        <v>4.1397634686312558E-2</v>
      </c>
    </row>
    <row r="16" spans="2:8" s="1" customFormat="1" x14ac:dyDescent="0.25">
      <c r="B16" s="42" t="s">
        <v>1</v>
      </c>
      <c r="C16" s="38">
        <v>1.2407407407407405E-2</v>
      </c>
      <c r="D16" s="39">
        <f t="shared" si="0"/>
        <v>1.128575489277479E-2</v>
      </c>
      <c r="E16" s="38">
        <v>7.905092592592592E-3</v>
      </c>
      <c r="F16" s="39">
        <f t="shared" si="1"/>
        <v>5.3983559911476436E-2</v>
      </c>
      <c r="G16" s="38">
        <f t="shared" si="2"/>
        <v>2.0312499999999997E-2</v>
      </c>
      <c r="H16" s="43">
        <f t="shared" si="3"/>
        <v>1.6304499298581354E-2</v>
      </c>
    </row>
    <row r="17" spans="2:8" s="1" customFormat="1" x14ac:dyDescent="0.25">
      <c r="B17" s="42" t="s">
        <v>27</v>
      </c>
      <c r="C17" s="38">
        <v>2.5462962962962965E-3</v>
      </c>
      <c r="D17" s="39">
        <f t="shared" si="0"/>
        <v>2.3161064145619911E-3</v>
      </c>
      <c r="E17" s="38">
        <v>6.3657407407407413E-4</v>
      </c>
      <c r="F17" s="39">
        <f t="shared" si="1"/>
        <v>4.3471387922858051E-3</v>
      </c>
      <c r="G17" s="38">
        <f t="shared" si="2"/>
        <v>3.1828703703703706E-3</v>
      </c>
      <c r="H17" s="43">
        <f t="shared" si="3"/>
        <v>2.5548360724272781E-3</v>
      </c>
    </row>
    <row r="18" spans="2:8" s="1" customFormat="1" x14ac:dyDescent="0.25">
      <c r="B18" s="42" t="s">
        <v>16</v>
      </c>
      <c r="C18" s="38">
        <v>4.2476851851851851E-3</v>
      </c>
      <c r="D18" s="39">
        <f t="shared" si="0"/>
        <v>3.8636866097465938E-3</v>
      </c>
      <c r="E18" s="38">
        <v>0</v>
      </c>
      <c r="F18" s="39">
        <f t="shared" si="1"/>
        <v>0</v>
      </c>
      <c r="G18" s="38">
        <f t="shared" si="2"/>
        <v>4.2476851851851851E-3</v>
      </c>
      <c r="H18" s="43">
        <f t="shared" si="3"/>
        <v>3.4095448675665859E-3</v>
      </c>
    </row>
    <row r="19" spans="2:8" s="1" customFormat="1" x14ac:dyDescent="0.25">
      <c r="B19" s="42" t="s">
        <v>4</v>
      </c>
      <c r="C19" s="38">
        <v>2.3541666666666662E-2</v>
      </c>
      <c r="D19" s="39">
        <f t="shared" si="0"/>
        <v>2.1413456578268583E-2</v>
      </c>
      <c r="E19" s="38">
        <v>3.4722222222222224E-4</v>
      </c>
      <c r="F19" s="39">
        <f t="shared" si="1"/>
        <v>2.3711666139740752E-3</v>
      </c>
      <c r="G19" s="38">
        <f t="shared" si="2"/>
        <v>2.3888888888888883E-2</v>
      </c>
      <c r="H19" s="43">
        <f t="shared" si="3"/>
        <v>1.917520601269055E-2</v>
      </c>
    </row>
    <row r="20" spans="2:8" s="1" customFormat="1" x14ac:dyDescent="0.25">
      <c r="B20" s="42" t="s">
        <v>14</v>
      </c>
      <c r="C20" s="38">
        <v>1.0254629629629633E-2</v>
      </c>
      <c r="D20" s="39">
        <f t="shared" si="0"/>
        <v>9.3275921968269306E-3</v>
      </c>
      <c r="E20" s="38">
        <v>1.4699074074074074E-3</v>
      </c>
      <c r="F20" s="39">
        <f t="shared" si="1"/>
        <v>1.0037938665823585E-2</v>
      </c>
      <c r="G20" s="38">
        <f t="shared" si="2"/>
        <v>1.172453703703704E-2</v>
      </c>
      <c r="H20" s="43">
        <f t="shared" si="3"/>
        <v>9.4110870595230309E-3</v>
      </c>
    </row>
    <row r="21" spans="2:8" s="1" customFormat="1" x14ac:dyDescent="0.25">
      <c r="B21" s="42" t="s">
        <v>11</v>
      </c>
      <c r="C21" s="38">
        <v>1.1689814814814816E-3</v>
      </c>
      <c r="D21" s="39">
        <f t="shared" si="0"/>
        <v>1.0633033994125504E-3</v>
      </c>
      <c r="E21" s="38">
        <v>8.7962962962962951E-4</v>
      </c>
      <c r="F21" s="39">
        <f t="shared" si="1"/>
        <v>6.0069554220676565E-3</v>
      </c>
      <c r="G21" s="38">
        <f t="shared" si="2"/>
        <v>2.0486111111111113E-3</v>
      </c>
      <c r="H21" s="43">
        <f t="shared" si="3"/>
        <v>1.6443853993441029E-3</v>
      </c>
    </row>
    <row r="22" spans="2:8" s="1" customFormat="1" x14ac:dyDescent="0.25">
      <c r="B22" s="42" t="s">
        <v>15</v>
      </c>
      <c r="C22" s="38">
        <v>6.4814814814814804E-3</v>
      </c>
      <c r="D22" s="39">
        <f t="shared" si="0"/>
        <v>5.8955436007032489E-3</v>
      </c>
      <c r="E22" s="38">
        <v>1.0891203703703702E-2</v>
      </c>
      <c r="F22" s="39">
        <f t="shared" si="1"/>
        <v>7.4375592791653469E-2</v>
      </c>
      <c r="G22" s="38">
        <f t="shared" si="2"/>
        <v>1.7372685185185182E-2</v>
      </c>
      <c r="H22" s="43">
        <f t="shared" si="3"/>
        <v>1.3944759798957615E-2</v>
      </c>
    </row>
    <row r="23" spans="2:8" s="1" customFormat="1" x14ac:dyDescent="0.25">
      <c r="B23" s="42" t="s">
        <v>71</v>
      </c>
      <c r="C23" s="38">
        <v>8.3159722222222274E-2</v>
      </c>
      <c r="D23" s="39">
        <f t="shared" si="0"/>
        <v>7.5641929948308706E-2</v>
      </c>
      <c r="E23" s="38">
        <v>2.673611111111111E-3</v>
      </c>
      <c r="F23" s="39">
        <f t="shared" si="1"/>
        <v>1.8257982927600377E-2</v>
      </c>
      <c r="G23" s="38">
        <f t="shared" si="2"/>
        <v>8.5833333333333386E-2</v>
      </c>
      <c r="H23" s="43">
        <f t="shared" si="3"/>
        <v>6.8896961138620746E-2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>G24/$G$30</f>
        <v>0</v>
      </c>
    </row>
    <row r="25" spans="2:8" s="1" customFormat="1" x14ac:dyDescent="0.25">
      <c r="B25" s="42" t="s">
        <v>5</v>
      </c>
      <c r="C25" s="38">
        <v>1.4004629629629624E-2</v>
      </c>
      <c r="D25" s="39">
        <f t="shared" si="0"/>
        <v>1.2738585280090945E-2</v>
      </c>
      <c r="E25" s="38">
        <v>1.3773148148148147E-3</v>
      </c>
      <c r="F25" s="39">
        <f t="shared" si="1"/>
        <v>9.4056275687638309E-3</v>
      </c>
      <c r="G25" s="38">
        <f t="shared" si="2"/>
        <v>1.5381944444444438E-2</v>
      </c>
      <c r="H25" s="43">
        <f t="shared" si="3"/>
        <v>1.2346825964566731E-2</v>
      </c>
    </row>
    <row r="26" spans="2:8" s="1" customFormat="1" x14ac:dyDescent="0.25">
      <c r="B26" s="42" t="s">
        <v>6</v>
      </c>
      <c r="C26" s="38">
        <v>0.25707175925925918</v>
      </c>
      <c r="D26" s="39">
        <f t="shared" si="0"/>
        <v>0.23383199806289257</v>
      </c>
      <c r="E26" s="38">
        <v>1.0185185185185184E-3</v>
      </c>
      <c r="F26" s="39">
        <f t="shared" si="1"/>
        <v>6.9554220676572862E-3</v>
      </c>
      <c r="G26" s="38">
        <f t="shared" si="2"/>
        <v>0.25809027777777771</v>
      </c>
      <c r="H26" s="43">
        <f t="shared" si="3"/>
        <v>0.20716468937838495</v>
      </c>
    </row>
    <row r="27" spans="2:8" s="1" customFormat="1" x14ac:dyDescent="0.25">
      <c r="B27" s="42" t="s">
        <v>78</v>
      </c>
      <c r="C27" s="38">
        <v>6.4699074074074062E-2</v>
      </c>
      <c r="D27" s="39">
        <f t="shared" si="0"/>
        <v>5.885015844273421E-2</v>
      </c>
      <c r="E27" s="38">
        <v>2.3148148148148151E-3</v>
      </c>
      <c r="F27" s="39">
        <f t="shared" si="1"/>
        <v>1.5807777426493835E-2</v>
      </c>
      <c r="G27" s="38">
        <f t="shared" si="2"/>
        <v>6.7013888888888873E-2</v>
      </c>
      <c r="H27" s="43">
        <f t="shared" si="3"/>
        <v>5.3790912215832501E-2</v>
      </c>
    </row>
    <row r="28" spans="2:8" s="1" customFormat="1" x14ac:dyDescent="0.25">
      <c r="B28" s="42" t="s">
        <v>17</v>
      </c>
      <c r="C28" s="38">
        <v>8.3333333333333328E-4</v>
      </c>
      <c r="D28" s="39">
        <f t="shared" si="0"/>
        <v>7.5799846294756057E-4</v>
      </c>
      <c r="E28" s="38">
        <v>1.5277777777777776E-3</v>
      </c>
      <c r="F28" s="39">
        <f t="shared" si="1"/>
        <v>1.043313310148593E-2</v>
      </c>
      <c r="G28" s="38">
        <f t="shared" si="2"/>
        <v>2.3611111111111107E-3</v>
      </c>
      <c r="H28" s="43">
        <f>G28/$G$30</f>
        <v>1.8952238500915077E-3</v>
      </c>
    </row>
    <row r="29" spans="2:8" s="1" customFormat="1" ht="15.75" thickBot="1" x14ac:dyDescent="0.3">
      <c r="B29" s="44"/>
      <c r="C29" s="14"/>
      <c r="D29" s="37"/>
      <c r="E29" s="37"/>
      <c r="F29" s="37"/>
      <c r="G29" s="56"/>
      <c r="H29" s="52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1.0993865740740749</v>
      </c>
      <c r="D30" s="51">
        <f t="shared" si="4"/>
        <v>1</v>
      </c>
      <c r="E30" s="50">
        <f t="shared" si="4"/>
        <v>0.1464351851851852</v>
      </c>
      <c r="F30" s="51">
        <f t="shared" si="4"/>
        <v>1</v>
      </c>
      <c r="G30" s="50">
        <f t="shared" si="4"/>
        <v>1.2458217592592602</v>
      </c>
      <c r="H30" s="49">
        <f t="shared" si="4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111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3.6805555555555554E-3</v>
      </c>
      <c r="D7" s="39">
        <f t="shared" ref="D7:D28" si="0">C7/C$30</f>
        <v>8.2864290181363341E-3</v>
      </c>
      <c r="E7" s="38">
        <v>0</v>
      </c>
      <c r="F7" s="39">
        <f t="shared" ref="F7:F28" si="1">E7/E$30</f>
        <v>0</v>
      </c>
      <c r="G7" s="38">
        <f>C7+E7</f>
        <v>3.6805555555555554E-3</v>
      </c>
      <c r="H7" s="43">
        <f>G7/$G$30</f>
        <v>6.5285676158410143E-3</v>
      </c>
    </row>
    <row r="8" spans="2:8" s="1" customFormat="1" x14ac:dyDescent="0.25">
      <c r="B8" s="42" t="s">
        <v>13</v>
      </c>
      <c r="C8" s="38">
        <v>2.9398148148148152E-2</v>
      </c>
      <c r="D8" s="39">
        <f t="shared" si="0"/>
        <v>6.6187200333541807E-2</v>
      </c>
      <c r="E8" s="38">
        <v>1.2731481481481483E-3</v>
      </c>
      <c r="F8" s="39">
        <f t="shared" si="1"/>
        <v>1.0645504693699799E-2</v>
      </c>
      <c r="G8" s="38">
        <f t="shared" ref="G8:G28" si="2">C8+E8</f>
        <v>3.0671296296296301E-2</v>
      </c>
      <c r="H8" s="43">
        <f t="shared" ref="H8:H27" si="3">G8/$G$30</f>
        <v>5.4404730132008458E-2</v>
      </c>
    </row>
    <row r="9" spans="2:8" s="1" customFormat="1" x14ac:dyDescent="0.25">
      <c r="B9" s="42" t="s">
        <v>0</v>
      </c>
      <c r="C9" s="38">
        <v>9.7592592592592495E-2</v>
      </c>
      <c r="D9" s="39">
        <f t="shared" si="0"/>
        <v>0.21972065874504876</v>
      </c>
      <c r="E9" s="38">
        <v>2.5231481481481466E-2</v>
      </c>
      <c r="F9" s="39">
        <f t="shared" si="1"/>
        <v>0.21097454756605041</v>
      </c>
      <c r="G9" s="38">
        <f t="shared" si="2"/>
        <v>0.12282407407407396</v>
      </c>
      <c r="H9" s="43">
        <f t="shared" si="3"/>
        <v>0.21786528157014082</v>
      </c>
    </row>
    <row r="10" spans="2:8" s="1" customFormat="1" x14ac:dyDescent="0.25">
      <c r="B10" s="42" t="s">
        <v>8</v>
      </c>
      <c r="C10" s="38">
        <v>2.990740740740739E-2</v>
      </c>
      <c r="D10" s="39">
        <f t="shared" si="0"/>
        <v>6.7333750260579486E-2</v>
      </c>
      <c r="E10" s="38">
        <v>1.6747685185185181E-2</v>
      </c>
      <c r="F10" s="39">
        <f t="shared" si="1"/>
        <v>0.14003677537985093</v>
      </c>
      <c r="G10" s="38">
        <f t="shared" si="2"/>
        <v>4.6655092592592567E-2</v>
      </c>
      <c r="H10" s="43">
        <f t="shared" si="3"/>
        <v>8.2756780061179605E-2</v>
      </c>
    </row>
    <row r="11" spans="2:8" s="1" customFormat="1" x14ac:dyDescent="0.25">
      <c r="B11" s="42" t="s">
        <v>26</v>
      </c>
      <c r="C11" s="38">
        <v>5.844907407407408E-3</v>
      </c>
      <c r="D11" s="39">
        <f t="shared" si="0"/>
        <v>1.3159266208046696E-2</v>
      </c>
      <c r="E11" s="38">
        <v>0</v>
      </c>
      <c r="F11" s="39">
        <f t="shared" si="1"/>
        <v>0</v>
      </c>
      <c r="G11" s="38">
        <f t="shared" si="2"/>
        <v>5.844907407407408E-3</v>
      </c>
      <c r="H11" s="43">
        <f t="shared" si="3"/>
        <v>1.0367693855345009E-2</v>
      </c>
    </row>
    <row r="12" spans="2:8" s="1" customFormat="1" x14ac:dyDescent="0.25">
      <c r="B12" s="42" t="s">
        <v>3</v>
      </c>
      <c r="C12" s="38">
        <v>1.6516203703703703E-2</v>
      </c>
      <c r="D12" s="39">
        <f t="shared" si="0"/>
        <v>3.7184698770064618E-2</v>
      </c>
      <c r="E12" s="38">
        <v>7.8703703703703713E-3</v>
      </c>
      <c r="F12" s="39">
        <f t="shared" si="1"/>
        <v>6.580857447014421E-2</v>
      </c>
      <c r="G12" s="38">
        <f t="shared" si="2"/>
        <v>2.4386574074074074E-2</v>
      </c>
      <c r="H12" s="43">
        <f t="shared" si="3"/>
        <v>4.3256892976657288E-2</v>
      </c>
    </row>
    <row r="13" spans="2:8" s="1" customFormat="1" x14ac:dyDescent="0.25">
      <c r="B13" s="42" t="s">
        <v>7</v>
      </c>
      <c r="C13" s="38">
        <v>1.3935185185185179E-2</v>
      </c>
      <c r="D13" s="39">
        <f t="shared" si="0"/>
        <v>3.137377527621428E-2</v>
      </c>
      <c r="E13" s="38">
        <v>1.5428240740740741E-2</v>
      </c>
      <c r="F13" s="39">
        <f t="shared" si="1"/>
        <v>0.12900416142456209</v>
      </c>
      <c r="G13" s="38">
        <f t="shared" si="2"/>
        <v>2.9363425925925918E-2</v>
      </c>
      <c r="H13" s="43">
        <f t="shared" si="3"/>
        <v>5.208483031883223E-2</v>
      </c>
    </row>
    <row r="14" spans="2:8" s="1" customFormat="1" x14ac:dyDescent="0.25">
      <c r="B14" s="42" t="s">
        <v>2</v>
      </c>
      <c r="C14" s="38">
        <v>1.0127314814814811E-2</v>
      </c>
      <c r="D14" s="39">
        <f t="shared" si="0"/>
        <v>2.2800708776318523E-2</v>
      </c>
      <c r="E14" s="38">
        <v>1.7361111111111112E-4</v>
      </c>
      <c r="F14" s="39">
        <f t="shared" si="1"/>
        <v>1.4516597309590634E-3</v>
      </c>
      <c r="G14" s="38">
        <f t="shared" si="2"/>
        <v>1.0300925925925922E-2</v>
      </c>
      <c r="H14" s="43">
        <f t="shared" si="3"/>
        <v>1.8271777289617926E-2</v>
      </c>
    </row>
    <row r="15" spans="2:8" s="1" customFormat="1" x14ac:dyDescent="0.25">
      <c r="B15" s="42" t="s">
        <v>9</v>
      </c>
      <c r="C15" s="38">
        <v>1.1643518518518518E-2</v>
      </c>
      <c r="D15" s="39">
        <f t="shared" si="0"/>
        <v>2.6214300604544504E-2</v>
      </c>
      <c r="E15" s="38">
        <v>2.627314814814815E-3</v>
      </c>
      <c r="F15" s="39">
        <f t="shared" si="1"/>
        <v>2.1968450595180492E-2</v>
      </c>
      <c r="G15" s="38">
        <f t="shared" si="2"/>
        <v>1.4270833333333333E-2</v>
      </c>
      <c r="H15" s="43">
        <f t="shared" si="3"/>
        <v>2.5313597076515631E-2</v>
      </c>
    </row>
    <row r="16" spans="2:8" s="1" customFormat="1" x14ac:dyDescent="0.25">
      <c r="B16" s="42" t="s">
        <v>1</v>
      </c>
      <c r="C16" s="38">
        <v>7.5115740740740742E-3</v>
      </c>
      <c r="D16" s="39">
        <f t="shared" si="0"/>
        <v>1.6911611423806545E-2</v>
      </c>
      <c r="E16" s="38">
        <v>7.6620370370370375E-3</v>
      </c>
      <c r="F16" s="39">
        <f t="shared" si="1"/>
        <v>6.4066582792993335E-2</v>
      </c>
      <c r="G16" s="38">
        <f t="shared" si="2"/>
        <v>1.5173611111111112E-2</v>
      </c>
      <c r="H16" s="43">
        <f t="shared" si="3"/>
        <v>2.6914943850212484E-2</v>
      </c>
    </row>
    <row r="17" spans="2:8" s="1" customFormat="1" x14ac:dyDescent="0.25">
      <c r="B17" s="42" t="s">
        <v>27</v>
      </c>
      <c r="C17" s="38">
        <v>2.1990740740740738E-3</v>
      </c>
      <c r="D17" s="39">
        <f t="shared" si="0"/>
        <v>4.9510110485720231E-3</v>
      </c>
      <c r="E17" s="38">
        <v>1.0995370370370369E-3</v>
      </c>
      <c r="F17" s="39">
        <f t="shared" si="1"/>
        <v>9.1938449627407322E-3</v>
      </c>
      <c r="G17" s="38">
        <f t="shared" si="2"/>
        <v>3.2986111111111107E-3</v>
      </c>
      <c r="H17" s="43">
        <f t="shared" si="3"/>
        <v>5.8510747500461913E-3</v>
      </c>
    </row>
    <row r="18" spans="2:8" s="1" customFormat="1" x14ac:dyDescent="0.25">
      <c r="B18" s="42" t="s">
        <v>16</v>
      </c>
      <c r="C18" s="38">
        <v>9.2592592592592588E-5</v>
      </c>
      <c r="D18" s="39">
        <f t="shared" si="0"/>
        <v>2.0846362309776941E-4</v>
      </c>
      <c r="E18" s="38">
        <v>0</v>
      </c>
      <c r="F18" s="39">
        <f t="shared" si="1"/>
        <v>0</v>
      </c>
      <c r="G18" s="38">
        <f t="shared" si="2"/>
        <v>9.2592592592592588E-5</v>
      </c>
      <c r="H18" s="43">
        <f>G18/$G$30</f>
        <v>1.6424069473813872E-4</v>
      </c>
    </row>
    <row r="19" spans="2:8" s="1" customFormat="1" x14ac:dyDescent="0.25">
      <c r="B19" s="42" t="s">
        <v>4</v>
      </c>
      <c r="C19" s="38">
        <v>1.2384259259259258E-2</v>
      </c>
      <c r="D19" s="39">
        <f t="shared" si="0"/>
        <v>2.7882009589326656E-2</v>
      </c>
      <c r="E19" s="38">
        <v>1.3773148148148147E-3</v>
      </c>
      <c r="F19" s="39">
        <f t="shared" si="1"/>
        <v>1.1516500532275235E-2</v>
      </c>
      <c r="G19" s="38">
        <f t="shared" si="2"/>
        <v>1.3761574074074072E-2</v>
      </c>
      <c r="H19" s="43">
        <f t="shared" si="3"/>
        <v>2.4410273255455864E-2</v>
      </c>
    </row>
    <row r="20" spans="2:8" s="1" customFormat="1" x14ac:dyDescent="0.25">
      <c r="B20" s="42" t="s">
        <v>14</v>
      </c>
      <c r="C20" s="38">
        <v>4.5601851851851862E-3</v>
      </c>
      <c r="D20" s="39">
        <f t="shared" si="0"/>
        <v>1.0266833437565147E-2</v>
      </c>
      <c r="E20" s="38">
        <v>4.0277777777777777E-3</v>
      </c>
      <c r="F20" s="39">
        <f t="shared" si="1"/>
        <v>3.3678505758250266E-2</v>
      </c>
      <c r="G20" s="38">
        <f t="shared" si="2"/>
        <v>8.5879629629629639E-3</v>
      </c>
      <c r="H20" s="43">
        <f t="shared" si="3"/>
        <v>1.5233324436962369E-2</v>
      </c>
    </row>
    <row r="21" spans="2:8" s="1" customFormat="1" x14ac:dyDescent="0.25">
      <c r="B21" s="42" t="s">
        <v>11</v>
      </c>
      <c r="C21" s="38">
        <v>8.1018518518518516E-5</v>
      </c>
      <c r="D21" s="39">
        <f t="shared" si="0"/>
        <v>1.8240567021054823E-4</v>
      </c>
      <c r="E21" s="38">
        <v>5.3240740740740744E-4</v>
      </c>
      <c r="F21" s="39">
        <f t="shared" si="1"/>
        <v>4.451756508274461E-3</v>
      </c>
      <c r="G21" s="38">
        <f t="shared" si="2"/>
        <v>6.134259259259259E-4</v>
      </c>
      <c r="H21" s="43">
        <f t="shared" si="3"/>
        <v>1.0880946026401691E-3</v>
      </c>
    </row>
    <row r="22" spans="2:8" s="1" customFormat="1" x14ac:dyDescent="0.25">
      <c r="B22" s="42" t="s">
        <v>15</v>
      </c>
      <c r="C22" s="38">
        <v>2.8935185185185184E-3</v>
      </c>
      <c r="D22" s="39">
        <f t="shared" si="0"/>
        <v>6.5144882218052943E-3</v>
      </c>
      <c r="E22" s="38">
        <v>6.3888888888888893E-3</v>
      </c>
      <c r="F22" s="39">
        <f t="shared" si="1"/>
        <v>5.3421078099293536E-2</v>
      </c>
      <c r="G22" s="38">
        <f t="shared" si="2"/>
        <v>9.2824074074074076E-3</v>
      </c>
      <c r="H22" s="43">
        <f t="shared" si="3"/>
        <v>1.6465129647498408E-2</v>
      </c>
    </row>
    <row r="23" spans="2:8" s="1" customFormat="1" x14ac:dyDescent="0.25">
      <c r="B23" s="42" t="s">
        <v>71</v>
      </c>
      <c r="C23" s="38">
        <v>2.4583333333333329E-2</v>
      </c>
      <c r="D23" s="39">
        <f t="shared" si="0"/>
        <v>5.5347091932457772E-2</v>
      </c>
      <c r="E23" s="38">
        <v>4.293981481481482E-3</v>
      </c>
      <c r="F23" s="39">
        <f t="shared" si="1"/>
        <v>3.5904384012387505E-2</v>
      </c>
      <c r="G23" s="38">
        <f t="shared" si="2"/>
        <v>2.8877314814814811E-2</v>
      </c>
      <c r="H23" s="43">
        <f t="shared" si="3"/>
        <v>5.1222566671457005E-2</v>
      </c>
    </row>
    <row r="24" spans="2:8" s="1" customFormat="1" x14ac:dyDescent="0.25">
      <c r="B24" s="42" t="s">
        <v>12</v>
      </c>
      <c r="C24" s="38">
        <v>1.0185185185185184E-3</v>
      </c>
      <c r="D24" s="39">
        <f t="shared" si="0"/>
        <v>2.2930998540754634E-3</v>
      </c>
      <c r="E24" s="38">
        <v>2.199074074074074E-4</v>
      </c>
      <c r="F24" s="39">
        <f t="shared" si="1"/>
        <v>1.8387689925481467E-3</v>
      </c>
      <c r="G24" s="38">
        <f t="shared" si="2"/>
        <v>1.2384259259259258E-3</v>
      </c>
      <c r="H24" s="43">
        <f>G24/$G$30</f>
        <v>2.1967192921226054E-3</v>
      </c>
    </row>
    <row r="25" spans="2:8" s="1" customFormat="1" x14ac:dyDescent="0.25">
      <c r="B25" s="42" t="s">
        <v>5</v>
      </c>
      <c r="C25" s="38">
        <v>4.0509259259259258E-4</v>
      </c>
      <c r="D25" s="39">
        <f t="shared" si="0"/>
        <v>9.1202835105274119E-4</v>
      </c>
      <c r="E25" s="38">
        <v>3.2407407407407406E-4</v>
      </c>
      <c r="F25" s="39">
        <f t="shared" si="1"/>
        <v>2.7097648311235848E-3</v>
      </c>
      <c r="G25" s="38">
        <f t="shared" si="2"/>
        <v>7.2916666666666659E-4</v>
      </c>
      <c r="H25" s="43">
        <f t="shared" si="3"/>
        <v>1.2933954710628423E-3</v>
      </c>
    </row>
    <row r="26" spans="2:8" s="1" customFormat="1" x14ac:dyDescent="0.25">
      <c r="B26" s="42" t="s">
        <v>6</v>
      </c>
      <c r="C26" s="38">
        <v>6.6400462962963008E-2</v>
      </c>
      <c r="D26" s="39">
        <f t="shared" si="0"/>
        <v>0.149494475713988</v>
      </c>
      <c r="E26" s="38">
        <v>2.3101851851851842E-2</v>
      </c>
      <c r="F26" s="39">
        <f t="shared" si="1"/>
        <v>0.19316752153295261</v>
      </c>
      <c r="G26" s="38">
        <f t="shared" si="2"/>
        <v>8.9502314814814854E-2</v>
      </c>
      <c r="H26" s="43">
        <f t="shared" si="3"/>
        <v>0.15875916155125341</v>
      </c>
    </row>
    <row r="27" spans="2:8" s="1" customFormat="1" x14ac:dyDescent="0.25">
      <c r="B27" s="42" t="s">
        <v>78</v>
      </c>
      <c r="C27" s="38">
        <v>0.1033912037037038</v>
      </c>
      <c r="D27" s="39">
        <f t="shared" si="0"/>
        <v>0.232775693141547</v>
      </c>
      <c r="E27" s="38">
        <v>7.407407407407407E-4</v>
      </c>
      <c r="F27" s="39">
        <f t="shared" si="1"/>
        <v>6.1937481854253363E-3</v>
      </c>
      <c r="G27" s="38">
        <f t="shared" si="2"/>
        <v>0.10413194444444454</v>
      </c>
      <c r="H27" s="43">
        <f t="shared" si="3"/>
        <v>0.18470919131987945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4.7453703703703704E-4</v>
      </c>
      <c r="F28" s="39">
        <f t="shared" si="1"/>
        <v>3.9678699312881063E-3</v>
      </c>
      <c r="G28" s="38">
        <f t="shared" si="2"/>
        <v>4.7453703703703704E-4</v>
      </c>
      <c r="H28" s="43">
        <f>G28/$G$30</f>
        <v>8.4173356053296098E-4</v>
      </c>
    </row>
    <row r="29" spans="2:8" s="1" customFormat="1" ht="15.75" thickBot="1" x14ac:dyDescent="0.3">
      <c r="B29" s="44"/>
      <c r="C29" s="14"/>
      <c r="D29" s="14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0.44416666666666671</v>
      </c>
      <c r="D30" s="51">
        <f t="shared" si="4"/>
        <v>1</v>
      </c>
      <c r="E30" s="50">
        <f t="shared" si="4"/>
        <v>0.1195949074074074</v>
      </c>
      <c r="F30" s="51">
        <f t="shared" si="4"/>
        <v>0.99999999999999989</v>
      </c>
      <c r="G30" s="50">
        <f t="shared" si="4"/>
        <v>0.56376157407407412</v>
      </c>
      <c r="H30" s="49">
        <f t="shared" si="4"/>
        <v>0.99999999999999989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112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9.4907407407407419E-4</v>
      </c>
      <c r="D7" s="39">
        <f t="shared" ref="D7:D27" si="0">C7/C$30</f>
        <v>2.476518377578449E-3</v>
      </c>
      <c r="E7" s="38">
        <v>0</v>
      </c>
      <c r="F7" s="39"/>
      <c r="G7" s="38">
        <f>C7+E7</f>
        <v>9.4907407407407419E-4</v>
      </c>
      <c r="H7" s="43">
        <f>G7/$G$30</f>
        <v>2.476518377578449E-3</v>
      </c>
    </row>
    <row r="8" spans="2:8" s="1" customFormat="1" x14ac:dyDescent="0.25">
      <c r="B8" s="42" t="s">
        <v>13</v>
      </c>
      <c r="C8" s="38">
        <v>7.6041666666666679E-3</v>
      </c>
      <c r="D8" s="39">
        <f t="shared" si="0"/>
        <v>1.9842348464256601E-2</v>
      </c>
      <c r="E8" s="38">
        <v>0</v>
      </c>
      <c r="F8" s="39"/>
      <c r="G8" s="38">
        <f t="shared" ref="G8:G28" si="1">C8+E8</f>
        <v>7.6041666666666679E-3</v>
      </c>
      <c r="H8" s="43">
        <f t="shared" ref="H8:H27" si="2">G8/$G$30</f>
        <v>1.9842348464256601E-2</v>
      </c>
    </row>
    <row r="9" spans="2:8" s="1" customFormat="1" x14ac:dyDescent="0.25">
      <c r="B9" s="42" t="s">
        <v>0</v>
      </c>
      <c r="C9" s="38">
        <v>8.9340277777777824E-2</v>
      </c>
      <c r="D9" s="39">
        <f t="shared" si="0"/>
        <v>0.23312494337229339</v>
      </c>
      <c r="E9" s="38">
        <v>0</v>
      </c>
      <c r="F9" s="39"/>
      <c r="G9" s="38">
        <f t="shared" si="1"/>
        <v>8.9340277777777824E-2</v>
      </c>
      <c r="H9" s="43">
        <f t="shared" si="2"/>
        <v>0.23312494337229339</v>
      </c>
    </row>
    <row r="10" spans="2:8" s="1" customFormat="1" x14ac:dyDescent="0.25">
      <c r="B10" s="42" t="s">
        <v>8</v>
      </c>
      <c r="C10" s="38">
        <v>1.5150462962962965E-2</v>
      </c>
      <c r="D10" s="39">
        <f t="shared" si="0"/>
        <v>3.9533689710368171E-2</v>
      </c>
      <c r="E10" s="38">
        <v>0</v>
      </c>
      <c r="F10" s="39"/>
      <c r="G10" s="38">
        <f t="shared" si="1"/>
        <v>1.5150462962962965E-2</v>
      </c>
      <c r="H10" s="43">
        <f t="shared" si="2"/>
        <v>3.9533689710368171E-2</v>
      </c>
    </row>
    <row r="11" spans="2:8" s="1" customFormat="1" x14ac:dyDescent="0.25">
      <c r="B11" s="42" t="s">
        <v>26</v>
      </c>
      <c r="C11" s="38">
        <v>1.0879629629629631E-3</v>
      </c>
      <c r="D11" s="39">
        <f t="shared" si="0"/>
        <v>2.8389357011265148E-3</v>
      </c>
      <c r="E11" s="38">
        <v>0</v>
      </c>
      <c r="F11" s="39"/>
      <c r="G11" s="38">
        <f t="shared" si="1"/>
        <v>1.0879629629629631E-3</v>
      </c>
      <c r="H11" s="43">
        <f t="shared" si="2"/>
        <v>2.8389357011265148E-3</v>
      </c>
    </row>
    <row r="12" spans="2:8" s="1" customFormat="1" x14ac:dyDescent="0.25">
      <c r="B12" s="42" t="s">
        <v>3</v>
      </c>
      <c r="C12" s="38">
        <v>1.1527777777777781E-2</v>
      </c>
      <c r="D12" s="39">
        <f t="shared" si="0"/>
        <v>3.0080637854489462E-2</v>
      </c>
      <c r="E12" s="38">
        <v>0</v>
      </c>
      <c r="F12" s="39"/>
      <c r="G12" s="38">
        <f t="shared" si="1"/>
        <v>1.1527777777777781E-2</v>
      </c>
      <c r="H12" s="43">
        <f t="shared" si="2"/>
        <v>3.0080637854489462E-2</v>
      </c>
    </row>
    <row r="13" spans="2:8" s="1" customFormat="1" x14ac:dyDescent="0.25">
      <c r="B13" s="42" t="s">
        <v>7</v>
      </c>
      <c r="C13" s="38">
        <v>6.2962962962962964E-3</v>
      </c>
      <c r="D13" s="39">
        <f t="shared" si="0"/>
        <v>1.642958533417898E-2</v>
      </c>
      <c r="E13" s="38">
        <v>0</v>
      </c>
      <c r="F13" s="39"/>
      <c r="G13" s="38">
        <f t="shared" si="1"/>
        <v>6.2962962962962964E-3</v>
      </c>
      <c r="H13" s="43">
        <f t="shared" si="2"/>
        <v>1.642958533417898E-2</v>
      </c>
    </row>
    <row r="14" spans="2:8" s="1" customFormat="1" x14ac:dyDescent="0.25">
      <c r="B14" s="42" t="s">
        <v>2</v>
      </c>
      <c r="C14" s="38">
        <v>8.0555555555555571E-3</v>
      </c>
      <c r="D14" s="39">
        <f t="shared" si="0"/>
        <v>2.1020204765787816E-2</v>
      </c>
      <c r="E14" s="38">
        <v>0</v>
      </c>
      <c r="F14" s="39"/>
      <c r="G14" s="38">
        <f t="shared" si="1"/>
        <v>8.0555555555555571E-3</v>
      </c>
      <c r="H14" s="43">
        <f t="shared" si="2"/>
        <v>2.1020204765787816E-2</v>
      </c>
    </row>
    <row r="15" spans="2:8" s="1" customFormat="1" x14ac:dyDescent="0.25">
      <c r="B15" s="42" t="s">
        <v>9</v>
      </c>
      <c r="C15" s="38">
        <v>2.706018518518517E-2</v>
      </c>
      <c r="D15" s="39">
        <f t="shared" si="0"/>
        <v>7.0610975204614762E-2</v>
      </c>
      <c r="E15" s="38">
        <v>0</v>
      </c>
      <c r="F15" s="39"/>
      <c r="G15" s="38">
        <f t="shared" si="1"/>
        <v>2.706018518518517E-2</v>
      </c>
      <c r="H15" s="43">
        <f t="shared" si="2"/>
        <v>7.0610975204614762E-2</v>
      </c>
    </row>
    <row r="16" spans="2:8" s="1" customFormat="1" x14ac:dyDescent="0.25">
      <c r="B16" s="42" t="s">
        <v>1</v>
      </c>
      <c r="C16" s="38">
        <v>1.0717592592592588E-2</v>
      </c>
      <c r="D16" s="39">
        <f t="shared" si="0"/>
        <v>2.7966536800459057E-2</v>
      </c>
      <c r="E16" s="38">
        <v>0</v>
      </c>
      <c r="F16" s="39"/>
      <c r="G16" s="38">
        <f t="shared" si="1"/>
        <v>1.0717592592592588E-2</v>
      </c>
      <c r="H16" s="43">
        <f t="shared" si="2"/>
        <v>2.7966536800459057E-2</v>
      </c>
    </row>
    <row r="17" spans="2:8" s="1" customFormat="1" x14ac:dyDescent="0.25">
      <c r="B17" s="42" t="s">
        <v>27</v>
      </c>
      <c r="C17" s="38">
        <v>4.9537037037037024E-3</v>
      </c>
      <c r="D17" s="39">
        <f t="shared" si="0"/>
        <v>1.292621787321434E-2</v>
      </c>
      <c r="E17" s="38">
        <v>0</v>
      </c>
      <c r="F17" s="39"/>
      <c r="G17" s="38">
        <f t="shared" si="1"/>
        <v>4.9537037037037024E-3</v>
      </c>
      <c r="H17" s="43">
        <f t="shared" si="2"/>
        <v>1.292621787321434E-2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>
        <v>0</v>
      </c>
      <c r="F18" s="39"/>
      <c r="G18" s="38">
        <f t="shared" si="1"/>
        <v>0</v>
      </c>
      <c r="H18" s="43">
        <f t="shared" si="2"/>
        <v>0</v>
      </c>
    </row>
    <row r="19" spans="2:8" s="1" customFormat="1" x14ac:dyDescent="0.25">
      <c r="B19" s="42" t="s">
        <v>4</v>
      </c>
      <c r="C19" s="38">
        <v>9.1203703703703672E-3</v>
      </c>
      <c r="D19" s="39">
        <f t="shared" si="0"/>
        <v>2.3798737579656306E-2</v>
      </c>
      <c r="E19" s="38">
        <v>0</v>
      </c>
      <c r="F19" s="39"/>
      <c r="G19" s="38">
        <f t="shared" si="1"/>
        <v>9.1203703703703672E-3</v>
      </c>
      <c r="H19" s="43">
        <f t="shared" si="2"/>
        <v>2.3798737579656306E-2</v>
      </c>
    </row>
    <row r="20" spans="2:8" s="1" customFormat="1" x14ac:dyDescent="0.25">
      <c r="B20" s="42" t="s">
        <v>14</v>
      </c>
      <c r="C20" s="38">
        <v>5.7523148148148125E-3</v>
      </c>
      <c r="D20" s="39">
        <f t="shared" si="0"/>
        <v>1.5010117483615715E-2</v>
      </c>
      <c r="E20" s="38">
        <v>0</v>
      </c>
      <c r="F20" s="39"/>
      <c r="G20" s="38">
        <f t="shared" si="1"/>
        <v>5.7523148148148125E-3</v>
      </c>
      <c r="H20" s="43">
        <f t="shared" si="2"/>
        <v>1.5010117483615715E-2</v>
      </c>
    </row>
    <row r="21" spans="2:8" s="1" customFormat="1" x14ac:dyDescent="0.25">
      <c r="B21" s="42" t="s">
        <v>11</v>
      </c>
      <c r="C21" s="38">
        <v>9.0277777777777769E-3</v>
      </c>
      <c r="D21" s="39">
        <f t="shared" si="0"/>
        <v>2.3557126030624268E-2</v>
      </c>
      <c r="E21" s="38">
        <v>0</v>
      </c>
      <c r="F21" s="39"/>
      <c r="G21" s="38">
        <f t="shared" si="1"/>
        <v>9.0277777777777769E-3</v>
      </c>
      <c r="H21" s="43">
        <f>G21/$G$30</f>
        <v>2.3557126030624268E-2</v>
      </c>
    </row>
    <row r="22" spans="2:8" s="1" customFormat="1" x14ac:dyDescent="0.25">
      <c r="B22" s="42" t="s">
        <v>15</v>
      </c>
      <c r="C22" s="38">
        <v>2.9976851851851848E-3</v>
      </c>
      <c r="D22" s="39">
        <f t="shared" si="0"/>
        <v>7.8221738999124171E-3</v>
      </c>
      <c r="E22" s="38">
        <v>0</v>
      </c>
      <c r="F22" s="39"/>
      <c r="G22" s="38">
        <f t="shared" si="1"/>
        <v>2.9976851851851848E-3</v>
      </c>
      <c r="H22" s="43">
        <f>G22/$G$30</f>
        <v>7.8221738999124171E-3</v>
      </c>
    </row>
    <row r="23" spans="2:8" s="1" customFormat="1" x14ac:dyDescent="0.25">
      <c r="B23" s="42" t="s">
        <v>71</v>
      </c>
      <c r="C23" s="38">
        <v>1.3692129629629625E-2</v>
      </c>
      <c r="D23" s="39">
        <f t="shared" si="0"/>
        <v>3.5728307813113466E-2</v>
      </c>
      <c r="E23" s="38">
        <v>0</v>
      </c>
      <c r="F23" s="39"/>
      <c r="G23" s="38">
        <f t="shared" si="1"/>
        <v>1.3692129629629625E-2</v>
      </c>
      <c r="H23" s="43">
        <f>G23/$G$30</f>
        <v>3.5728307813113466E-2</v>
      </c>
    </row>
    <row r="24" spans="2:8" s="1" customFormat="1" x14ac:dyDescent="0.25">
      <c r="B24" s="42" t="s">
        <v>12</v>
      </c>
      <c r="C24" s="38">
        <v>3.49537037037037E-3</v>
      </c>
      <c r="D24" s="39">
        <f t="shared" si="0"/>
        <v>9.1208359759596524E-3</v>
      </c>
      <c r="E24" s="38">
        <v>0</v>
      </c>
      <c r="F24" s="39"/>
      <c r="G24" s="38">
        <f t="shared" si="1"/>
        <v>3.49537037037037E-3</v>
      </c>
      <c r="H24" s="43">
        <f>G24/$G$30</f>
        <v>9.1208359759596524E-3</v>
      </c>
    </row>
    <row r="25" spans="2:8" s="1" customFormat="1" x14ac:dyDescent="0.25">
      <c r="B25" s="42" t="s">
        <v>5</v>
      </c>
      <c r="C25" s="38">
        <v>1.6840277777777773E-2</v>
      </c>
      <c r="D25" s="39">
        <f t="shared" si="0"/>
        <v>4.3943100480202953E-2</v>
      </c>
      <c r="E25" s="38">
        <v>0</v>
      </c>
      <c r="F25" s="39"/>
      <c r="G25" s="38">
        <f t="shared" si="1"/>
        <v>1.6840277777777773E-2</v>
      </c>
      <c r="H25" s="43">
        <f t="shared" si="2"/>
        <v>4.3943100480202953E-2</v>
      </c>
    </row>
    <row r="26" spans="2:8" s="1" customFormat="1" x14ac:dyDescent="0.25">
      <c r="B26" s="42" t="s">
        <v>6</v>
      </c>
      <c r="C26" s="38">
        <v>0.10371527777777774</v>
      </c>
      <c r="D26" s="39">
        <f t="shared" si="0"/>
        <v>0.27063513635951797</v>
      </c>
      <c r="E26" s="36">
        <v>0</v>
      </c>
      <c r="F26" s="39"/>
      <c r="G26" s="38">
        <f t="shared" si="1"/>
        <v>0.10371527777777774</v>
      </c>
      <c r="H26" s="43">
        <f t="shared" si="2"/>
        <v>0.27063513635951797</v>
      </c>
    </row>
    <row r="27" spans="2:8" s="1" customFormat="1" x14ac:dyDescent="0.25">
      <c r="B27" s="42" t="s">
        <v>78</v>
      </c>
      <c r="C27" s="38">
        <v>2.3715277777777776E-2</v>
      </c>
      <c r="D27" s="39">
        <f t="shared" si="0"/>
        <v>6.1882757995832212E-2</v>
      </c>
      <c r="E27" s="38">
        <v>0</v>
      </c>
      <c r="F27" s="39"/>
      <c r="G27" s="38">
        <f t="shared" si="1"/>
        <v>2.3715277777777776E-2</v>
      </c>
      <c r="H27" s="43">
        <f t="shared" si="2"/>
        <v>6.1882757995832212E-2</v>
      </c>
    </row>
    <row r="28" spans="2:8" s="1" customFormat="1" x14ac:dyDescent="0.25">
      <c r="B28" s="42" t="s">
        <v>17</v>
      </c>
      <c r="C28" s="38">
        <v>1.2129629629629627E-2</v>
      </c>
      <c r="D28" s="39">
        <f>C28/C$30</f>
        <v>3.1651112923197729E-2</v>
      </c>
      <c r="E28" s="38">
        <v>0</v>
      </c>
      <c r="F28" s="39"/>
      <c r="G28" s="38">
        <f t="shared" si="1"/>
        <v>1.2129629629629627E-2</v>
      </c>
      <c r="H28" s="43">
        <f>G28/$G$30</f>
        <v>3.1651112923197729E-2</v>
      </c>
    </row>
    <row r="29" spans="2:8" s="1" customFormat="1" ht="15.75" thickBot="1" x14ac:dyDescent="0.3">
      <c r="B29" s="44"/>
      <c r="C29" s="14"/>
      <c r="D29" s="37"/>
      <c r="E29" s="14"/>
      <c r="F29" s="37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0.38322916666666657</v>
      </c>
      <c r="D30" s="51">
        <f t="shared" si="3"/>
        <v>1.0000000000000004</v>
      </c>
      <c r="E30" s="50"/>
      <c r="F30" s="51"/>
      <c r="G30" s="50">
        <f t="shared" si="3"/>
        <v>0.38322916666666657</v>
      </c>
      <c r="H30" s="49">
        <f t="shared" si="3"/>
        <v>1.0000000000000004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 enableFormatConditionsCalculation="0"/>
  <dimension ref="B2:J32"/>
  <sheetViews>
    <sheetView showGridLines="0" showZeros="0" zoomScale="110" zoomScaleNormal="110" zoomScaleSheetLayoutView="100" zoomScalePageLayoutView="110" workbookViewId="0">
      <selection activeCell="N17" sqref="N17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34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8.2175925925925917E-4</v>
      </c>
      <c r="D7" s="18">
        <f t="shared" ref="D7:F28" si="0">C7/C$30</f>
        <v>3.9448827647516399E-3</v>
      </c>
      <c r="E7" s="17">
        <v>7.175925925925927E-4</v>
      </c>
      <c r="F7" s="18">
        <f t="shared" si="0"/>
        <v>1.0381781647689218E-2</v>
      </c>
      <c r="G7" s="17">
        <v>0</v>
      </c>
      <c r="H7" s="18">
        <f>G7/G$30</f>
        <v>0</v>
      </c>
      <c r="I7" s="17">
        <f>C7+E7+G7</f>
        <v>1.5393518518518519E-3</v>
      </c>
      <c r="J7" s="32">
        <f>I7/$I$30</f>
        <v>3.8817383183025419E-3</v>
      </c>
    </row>
    <row r="8" spans="2:10" x14ac:dyDescent="0.25">
      <c r="B8" s="16" t="s">
        <v>13</v>
      </c>
      <c r="C8" s="17">
        <v>6.5972222222222224E-4</v>
      </c>
      <c r="D8" s="18">
        <f t="shared" si="0"/>
        <v>3.167018557617514E-3</v>
      </c>
      <c r="E8" s="17">
        <v>0</v>
      </c>
      <c r="F8" s="18">
        <f t="shared" si="0"/>
        <v>0</v>
      </c>
      <c r="G8" s="17">
        <v>1.6435185185185185E-3</v>
      </c>
      <c r="H8" s="18">
        <f>G8/G$30</f>
        <v>1.379578354221316E-2</v>
      </c>
      <c r="I8" s="17">
        <f t="shared" ref="I8:I28" si="1">C8+E8+G8</f>
        <v>2.3032407407407407E-3</v>
      </c>
      <c r="J8" s="32">
        <f t="shared" ref="J8:J28" si="2">I8/$I$30</f>
        <v>5.8080144762571867E-3</v>
      </c>
    </row>
    <row r="9" spans="2:10" x14ac:dyDescent="0.25">
      <c r="B9" s="16" t="s">
        <v>0</v>
      </c>
      <c r="C9" s="17">
        <v>2.6585648148148133E-2</v>
      </c>
      <c r="D9" s="18">
        <f t="shared" si="0"/>
        <v>0.12762529169907763</v>
      </c>
      <c r="E9" s="17">
        <v>1.2870370370370371E-2</v>
      </c>
      <c r="F9" s="18">
        <f t="shared" si="0"/>
        <v>0.18620227729403885</v>
      </c>
      <c r="G9" s="17">
        <v>2.3101851851851846E-2</v>
      </c>
      <c r="H9" s="18">
        <f t="shared" ref="H9:H16" si="3">G9/G$30</f>
        <v>0.19391819683279901</v>
      </c>
      <c r="I9" s="17">
        <f t="shared" si="1"/>
        <v>6.2557870370370347E-2</v>
      </c>
      <c r="J9" s="32">
        <f t="shared" si="2"/>
        <v>0.15775034293552806</v>
      </c>
    </row>
    <row r="10" spans="2:10" x14ac:dyDescent="0.25">
      <c r="B10" s="16" t="s">
        <v>8</v>
      </c>
      <c r="C10" s="17">
        <v>1.7511574074074075E-2</v>
      </c>
      <c r="D10" s="18">
        <f t="shared" si="0"/>
        <v>8.4064896099566647E-2</v>
      </c>
      <c r="E10" s="17">
        <v>8.900462962962959E-3</v>
      </c>
      <c r="F10" s="18">
        <f t="shared" si="0"/>
        <v>0.12876758204956457</v>
      </c>
      <c r="G10" s="17">
        <v>1.2280092592592592E-2</v>
      </c>
      <c r="H10" s="18">
        <f t="shared" si="3"/>
        <v>0.10307976294569128</v>
      </c>
      <c r="I10" s="17">
        <f t="shared" si="1"/>
        <v>3.8692129629629625E-2</v>
      </c>
      <c r="J10" s="32">
        <f t="shared" si="2"/>
        <v>9.7568806000642064E-2</v>
      </c>
    </row>
    <row r="11" spans="2:10" x14ac:dyDescent="0.25">
      <c r="B11" s="16" t="s">
        <v>26</v>
      </c>
      <c r="C11" s="17">
        <v>2.8935185185185189E-4</v>
      </c>
      <c r="D11" s="18">
        <f t="shared" si="0"/>
        <v>1.3890432270252256E-3</v>
      </c>
      <c r="E11" s="17">
        <v>0</v>
      </c>
      <c r="F11" s="18">
        <f t="shared" si="0"/>
        <v>0</v>
      </c>
      <c r="G11" s="17">
        <v>0</v>
      </c>
      <c r="H11" s="18">
        <f t="shared" si="3"/>
        <v>0</v>
      </c>
      <c r="I11" s="17">
        <f t="shared" si="1"/>
        <v>2.8935185185185189E-4</v>
      </c>
      <c r="J11" s="32">
        <f t="shared" si="2"/>
        <v>7.2965005983130493E-4</v>
      </c>
    </row>
    <row r="12" spans="2:10" x14ac:dyDescent="0.25">
      <c r="B12" s="16" t="s">
        <v>3</v>
      </c>
      <c r="C12" s="17">
        <v>1.9016203703703688E-2</v>
      </c>
      <c r="D12" s="18">
        <f t="shared" si="0"/>
        <v>9.1287920880097739E-2</v>
      </c>
      <c r="E12" s="17">
        <v>3.8078703703703707E-3</v>
      </c>
      <c r="F12" s="18">
        <f t="shared" si="0"/>
        <v>5.5090421969189556E-2</v>
      </c>
      <c r="G12" s="17">
        <v>1.1562499999999986E-2</v>
      </c>
      <c r="H12" s="18">
        <f t="shared" si="3"/>
        <v>9.7056251821626263E-2</v>
      </c>
      <c r="I12" s="17">
        <f t="shared" si="1"/>
        <v>3.4386574074074042E-2</v>
      </c>
      <c r="J12" s="32">
        <f t="shared" si="2"/>
        <v>8.6711613110352179E-2</v>
      </c>
    </row>
    <row r="13" spans="2:10" x14ac:dyDescent="0.25">
      <c r="B13" s="16" t="s">
        <v>7</v>
      </c>
      <c r="C13" s="17">
        <v>5.5902777777777791E-3</v>
      </c>
      <c r="D13" s="18">
        <f t="shared" si="0"/>
        <v>2.683631514612736E-2</v>
      </c>
      <c r="E13" s="17">
        <v>1.6087962962962965E-3</v>
      </c>
      <c r="F13" s="18">
        <f t="shared" si="0"/>
        <v>2.3275284661754859E-2</v>
      </c>
      <c r="G13" s="17">
        <v>2.7199074074074074E-3</v>
      </c>
      <c r="H13" s="18">
        <f t="shared" si="3"/>
        <v>2.2831050228310511E-2</v>
      </c>
      <c r="I13" s="17">
        <f t="shared" si="1"/>
        <v>9.9189814814814835E-3</v>
      </c>
      <c r="J13" s="32">
        <f t="shared" si="2"/>
        <v>2.5012404051017133E-2</v>
      </c>
    </row>
    <row r="14" spans="2:10" x14ac:dyDescent="0.25">
      <c r="B14" s="16" t="s">
        <v>2</v>
      </c>
      <c r="C14" s="17">
        <v>4.837962962962964E-3</v>
      </c>
      <c r="D14" s="18">
        <f t="shared" si="0"/>
        <v>2.3224802755861775E-2</v>
      </c>
      <c r="E14" s="17">
        <v>2.0833333333333333E-3</v>
      </c>
      <c r="F14" s="18">
        <f t="shared" si="0"/>
        <v>3.0140656396517078E-2</v>
      </c>
      <c r="G14" s="17">
        <v>2.2685185185185187E-3</v>
      </c>
      <c r="H14" s="18">
        <f t="shared" si="3"/>
        <v>1.9042067424463235E-2</v>
      </c>
      <c r="I14" s="17">
        <f t="shared" si="1"/>
        <v>9.1898148148148156E-3</v>
      </c>
      <c r="J14" s="32">
        <f t="shared" si="2"/>
        <v>2.3173685900242245E-2</v>
      </c>
    </row>
    <row r="15" spans="2:10" x14ac:dyDescent="0.25">
      <c r="B15" s="16" t="s">
        <v>9</v>
      </c>
      <c r="C15" s="17">
        <v>1.1759259259259263E-2</v>
      </c>
      <c r="D15" s="18">
        <f t="shared" si="0"/>
        <v>5.6450716746305175E-2</v>
      </c>
      <c r="E15" s="17">
        <v>3.2407407407407406E-3</v>
      </c>
      <c r="F15" s="18">
        <f t="shared" si="0"/>
        <v>4.6885465505693232E-2</v>
      </c>
      <c r="G15" s="17">
        <v>2.5462962962962961E-3</v>
      </c>
      <c r="H15" s="18">
        <f t="shared" si="3"/>
        <v>2.1373749149907709E-2</v>
      </c>
      <c r="I15" s="17">
        <f t="shared" si="1"/>
        <v>1.7546296296296299E-2</v>
      </c>
      <c r="J15" s="32">
        <f t="shared" si="2"/>
        <v>4.4245979628170333E-2</v>
      </c>
    </row>
    <row r="16" spans="2:10" x14ac:dyDescent="0.25">
      <c r="B16" s="16" t="s">
        <v>1</v>
      </c>
      <c r="C16" s="17">
        <v>1.1643518518518517E-2</v>
      </c>
      <c r="D16" s="18">
        <f t="shared" si="0"/>
        <v>5.5895099455495062E-2</v>
      </c>
      <c r="E16" s="17">
        <v>2.9398148148148148E-3</v>
      </c>
      <c r="F16" s="18">
        <f t="shared" si="0"/>
        <v>4.253181513730743E-2</v>
      </c>
      <c r="G16" s="17">
        <v>1.9097222222222222E-3</v>
      </c>
      <c r="H16" s="18">
        <f t="shared" si="3"/>
        <v>1.6030311862430785E-2</v>
      </c>
      <c r="I16" s="17">
        <f t="shared" si="1"/>
        <v>1.6493055555555552E-2</v>
      </c>
      <c r="J16" s="32">
        <f t="shared" si="2"/>
        <v>4.1590053410384367E-2</v>
      </c>
    </row>
    <row r="17" spans="2:10" x14ac:dyDescent="0.25">
      <c r="B17" s="16" t="s">
        <v>27</v>
      </c>
      <c r="C17" s="17">
        <v>5.7407407407407407E-3</v>
      </c>
      <c r="D17" s="18">
        <f t="shared" si="0"/>
        <v>2.7558617624180472E-2</v>
      </c>
      <c r="E17" s="17">
        <v>3.1365740740740742E-3</v>
      </c>
      <c r="F17" s="18">
        <f t="shared" si="0"/>
        <v>4.537843268586738E-2</v>
      </c>
      <c r="G17" s="17">
        <v>4.9768518518518512E-3</v>
      </c>
      <c r="H17" s="18">
        <f>G17/G$30</f>
        <v>4.1775964247546885E-2</v>
      </c>
      <c r="I17" s="17">
        <f t="shared" si="1"/>
        <v>1.3854166666666667E-2</v>
      </c>
      <c r="J17" s="32">
        <f t="shared" si="2"/>
        <v>3.4935644864722878E-2</v>
      </c>
    </row>
    <row r="18" spans="2:10" x14ac:dyDescent="0.25">
      <c r="B18" s="16" t="s">
        <v>16</v>
      </c>
      <c r="C18" s="17">
        <v>5.2083333333333333E-4</v>
      </c>
      <c r="D18" s="18">
        <f t="shared" si="0"/>
        <v>2.5002778086454058E-3</v>
      </c>
      <c r="E18" s="17">
        <v>1.0763888888888889E-3</v>
      </c>
      <c r="F18" s="18">
        <f t="shared" si="0"/>
        <v>1.5572672471533823E-2</v>
      </c>
      <c r="G18" s="17"/>
      <c r="H18" s="18">
        <f>G18/G$30</f>
        <v>0</v>
      </c>
      <c r="I18" s="17">
        <f t="shared" si="1"/>
        <v>1.5972222222222221E-3</v>
      </c>
      <c r="J18" s="32">
        <f t="shared" si="2"/>
        <v>4.0276683302688026E-3</v>
      </c>
    </row>
    <row r="19" spans="2:10" x14ac:dyDescent="0.25">
      <c r="B19" s="16" t="s">
        <v>4</v>
      </c>
      <c r="C19" s="17">
        <v>2.5925925925925925E-3</v>
      </c>
      <c r="D19" s="18">
        <f t="shared" si="0"/>
        <v>1.244582731414602E-2</v>
      </c>
      <c r="E19" s="17">
        <v>2.0138888888888888E-3</v>
      </c>
      <c r="F19" s="18">
        <f t="shared" si="0"/>
        <v>2.9135967849966509E-2</v>
      </c>
      <c r="G19" s="17">
        <v>1.701388888888889E-3</v>
      </c>
      <c r="H19" s="18">
        <f t="shared" ref="H19:H28" si="4">G19/G$30</f>
        <v>1.4281550568347427E-2</v>
      </c>
      <c r="I19" s="17">
        <f t="shared" si="1"/>
        <v>6.3078703703703699E-3</v>
      </c>
      <c r="J19" s="32">
        <f t="shared" si="2"/>
        <v>1.5906371304322445E-2</v>
      </c>
    </row>
    <row r="20" spans="2:10" x14ac:dyDescent="0.25">
      <c r="B20" s="16" t="s">
        <v>14</v>
      </c>
      <c r="C20" s="17">
        <v>6.0648148148148145E-3</v>
      </c>
      <c r="D20" s="18">
        <f t="shared" si="0"/>
        <v>2.9114346038448723E-2</v>
      </c>
      <c r="E20" s="17">
        <v>2.4305555555555555E-4</v>
      </c>
      <c r="F20" s="18">
        <f t="shared" si="0"/>
        <v>3.5164099129269925E-3</v>
      </c>
      <c r="G20" s="17">
        <v>3.657407407407407E-3</v>
      </c>
      <c r="H20" s="18">
        <f t="shared" si="4"/>
        <v>3.0700476051685618E-2</v>
      </c>
      <c r="I20" s="17">
        <f t="shared" si="1"/>
        <v>9.9652777777777778E-3</v>
      </c>
      <c r="J20" s="32">
        <f t="shared" si="2"/>
        <v>2.5129148060590138E-2</v>
      </c>
    </row>
    <row r="21" spans="2:10" x14ac:dyDescent="0.25">
      <c r="B21" s="16" t="s">
        <v>11</v>
      </c>
      <c r="C21" s="17">
        <v>7.0138888888888907E-3</v>
      </c>
      <c r="D21" s="18">
        <f t="shared" si="0"/>
        <v>3.3670407823091469E-2</v>
      </c>
      <c r="E21" s="17">
        <v>2.7199074074074074E-3</v>
      </c>
      <c r="F21" s="18">
        <f t="shared" si="0"/>
        <v>3.935030140656396E-2</v>
      </c>
      <c r="G21" s="17">
        <v>1.3888888888888887E-3</v>
      </c>
      <c r="H21" s="18">
        <f t="shared" si="4"/>
        <v>1.1658408627222387E-2</v>
      </c>
      <c r="I21" s="17">
        <f t="shared" si="1"/>
        <v>1.1122685185185187E-2</v>
      </c>
      <c r="J21" s="32">
        <f t="shared" si="2"/>
        <v>2.8047748299915361E-2</v>
      </c>
    </row>
    <row r="22" spans="2:10" x14ac:dyDescent="0.25">
      <c r="B22" s="16" t="s">
        <v>15</v>
      </c>
      <c r="C22" s="17">
        <v>2.0347222222222225E-2</v>
      </c>
      <c r="D22" s="18">
        <f t="shared" si="0"/>
        <v>9.7677519724413867E-2</v>
      </c>
      <c r="E22" s="17">
        <v>6.9675925925925903E-3</v>
      </c>
      <c r="F22" s="18">
        <f t="shared" si="0"/>
        <v>0.10080375083724041</v>
      </c>
      <c r="G22" s="17">
        <v>7.9513888888888898E-3</v>
      </c>
      <c r="H22" s="18">
        <f t="shared" si="4"/>
        <v>6.6744389390848174E-2</v>
      </c>
      <c r="I22" s="17">
        <f t="shared" si="1"/>
        <v>3.5266203703703702E-2</v>
      </c>
      <c r="J22" s="32">
        <f t="shared" si="2"/>
        <v>8.8929749292239429E-2</v>
      </c>
    </row>
    <row r="23" spans="2:10" x14ac:dyDescent="0.25">
      <c r="B23" s="16" t="s">
        <v>71</v>
      </c>
      <c r="C23" s="17">
        <v>1.5914351851851853E-2</v>
      </c>
      <c r="D23" s="18">
        <f t="shared" si="0"/>
        <v>7.6397377486387405E-2</v>
      </c>
      <c r="E23" s="17">
        <v>5.9722222222222216E-3</v>
      </c>
      <c r="F23" s="18">
        <f t="shared" si="0"/>
        <v>8.6403215003348952E-2</v>
      </c>
      <c r="G23" s="17">
        <v>2.2743055555555555E-2</v>
      </c>
      <c r="H23" s="18">
        <f t="shared" si="4"/>
        <v>0.19090644127076661</v>
      </c>
      <c r="I23" s="17">
        <f t="shared" si="1"/>
        <v>4.462962962962963E-2</v>
      </c>
      <c r="J23" s="32">
        <f t="shared" si="2"/>
        <v>0.11254122522838046</v>
      </c>
    </row>
    <row r="24" spans="2:10" x14ac:dyDescent="0.25">
      <c r="B24" s="16" t="s">
        <v>12</v>
      </c>
      <c r="C24" s="17">
        <v>4.5601851851851862E-3</v>
      </c>
      <c r="D24" s="18">
        <f t="shared" si="0"/>
        <v>2.1891321257917557E-2</v>
      </c>
      <c r="E24" s="17">
        <v>5.5555555555555566E-4</v>
      </c>
      <c r="F24" s="18">
        <f t="shared" si="0"/>
        <v>8.0375083724045556E-3</v>
      </c>
      <c r="G24" s="17">
        <v>1.0578703703703705E-2</v>
      </c>
      <c r="H24" s="18">
        <f t="shared" si="4"/>
        <v>8.8798212377343866E-2</v>
      </c>
      <c r="I24" s="17">
        <f t="shared" si="1"/>
        <v>1.5694444444444448E-2</v>
      </c>
      <c r="J24" s="32">
        <f t="shared" si="2"/>
        <v>3.9576219245249983E-2</v>
      </c>
    </row>
    <row r="25" spans="2:10" x14ac:dyDescent="0.25">
      <c r="B25" s="16" t="s">
        <v>5</v>
      </c>
      <c r="C25" s="17">
        <v>1.2152777777777776E-2</v>
      </c>
      <c r="D25" s="18">
        <f t="shared" si="0"/>
        <v>5.8339815535059458E-2</v>
      </c>
      <c r="E25" s="17">
        <v>3.8078703703703703E-3</v>
      </c>
      <c r="F25" s="18">
        <f t="shared" si="0"/>
        <v>5.5090421969189549E-2</v>
      </c>
      <c r="G25" s="17">
        <v>7.5810185185185173E-3</v>
      </c>
      <c r="H25" s="18">
        <f t="shared" si="4"/>
        <v>6.3635480423588867E-2</v>
      </c>
      <c r="I25" s="17">
        <f t="shared" si="1"/>
        <v>2.3541666666666666E-2</v>
      </c>
      <c r="J25" s="32">
        <f t="shared" si="2"/>
        <v>5.936432886787496E-2</v>
      </c>
    </row>
    <row r="26" spans="2:10" x14ac:dyDescent="0.25">
      <c r="B26" s="16" t="s">
        <v>6</v>
      </c>
      <c r="C26" s="17">
        <v>7.3032407407407412E-3</v>
      </c>
      <c r="D26" s="18">
        <f t="shared" si="0"/>
        <v>3.5059451050116694E-2</v>
      </c>
      <c r="E26" s="17">
        <v>3.3564814814814818E-4</v>
      </c>
      <c r="F26" s="18">
        <f t="shared" si="0"/>
        <v>4.8559946416610851E-3</v>
      </c>
      <c r="G26" s="17">
        <v>0</v>
      </c>
      <c r="H26" s="18">
        <f t="shared" si="4"/>
        <v>0</v>
      </c>
      <c r="I26" s="17">
        <f t="shared" si="1"/>
        <v>7.6388888888888895E-3</v>
      </c>
      <c r="J26" s="32">
        <f t="shared" si="2"/>
        <v>1.9262761579546449E-2</v>
      </c>
    </row>
    <row r="27" spans="2:10" x14ac:dyDescent="0.25">
      <c r="B27" s="16" t="s">
        <v>78</v>
      </c>
      <c r="C27" s="17">
        <v>2.0138888888888873E-2</v>
      </c>
      <c r="D27" s="18">
        <f t="shared" si="0"/>
        <v>9.6677408600955611E-2</v>
      </c>
      <c r="E27" s="17">
        <v>1.9791666666666668E-3</v>
      </c>
      <c r="F27" s="18">
        <f t="shared" si="0"/>
        <v>2.8633623576691226E-2</v>
      </c>
      <c r="G27" s="17">
        <v>5.2083333333333333E-4</v>
      </c>
      <c r="H27" s="18">
        <f t="shared" si="4"/>
        <v>4.3719032352083952E-3</v>
      </c>
      <c r="I27" s="17">
        <f t="shared" si="1"/>
        <v>2.2638888888888875E-2</v>
      </c>
      <c r="J27" s="32">
        <f t="shared" si="2"/>
        <v>5.7087820681201253E-2</v>
      </c>
    </row>
    <row r="28" spans="2:10" x14ac:dyDescent="0.25">
      <c r="B28" s="16" t="s">
        <v>17</v>
      </c>
      <c r="C28" s="17">
        <v>7.2453703703703708E-3</v>
      </c>
      <c r="D28" s="18">
        <f t="shared" si="0"/>
        <v>3.4781642404711648E-2</v>
      </c>
      <c r="E28" s="17">
        <v>4.1435185185185177E-3</v>
      </c>
      <c r="F28" s="18">
        <f t="shared" si="0"/>
        <v>5.9946416610850622E-2</v>
      </c>
      <c r="G28" s="17"/>
      <c r="H28" s="18">
        <f t="shared" si="4"/>
        <v>0</v>
      </c>
      <c r="I28" s="17">
        <f t="shared" si="1"/>
        <v>1.1388888888888889E-2</v>
      </c>
      <c r="J28" s="32">
        <f t="shared" si="2"/>
        <v>2.871902635496016E-2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0.20831018518518513</v>
      </c>
      <c r="D30" s="26">
        <f t="shared" si="5"/>
        <v>1.0000000000000002</v>
      </c>
      <c r="E30" s="25">
        <f t="shared" si="5"/>
        <v>6.9120370370370374E-2</v>
      </c>
      <c r="F30" s="26">
        <f t="shared" si="5"/>
        <v>1</v>
      </c>
      <c r="G30" s="25">
        <f t="shared" si="5"/>
        <v>0.1191319444444444</v>
      </c>
      <c r="H30" s="26">
        <f t="shared" si="5"/>
        <v>1.0000000000000002</v>
      </c>
      <c r="I30" s="25">
        <f t="shared" si="5"/>
        <v>0.39656250000000004</v>
      </c>
      <c r="J30" s="34">
        <f t="shared" si="5"/>
        <v>0.99999999999999989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113</v>
      </c>
      <c r="C32" s="147"/>
      <c r="D32" s="147"/>
      <c r="E32" s="147"/>
      <c r="F32" s="147"/>
      <c r="G32" s="147"/>
      <c r="H32" s="147"/>
      <c r="I32" s="147"/>
      <c r="J32" s="148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 enableFormatConditionsCalculation="0"/>
  <dimension ref="B1:J67"/>
  <sheetViews>
    <sheetView showGridLines="0" showZeros="0" zoomScale="110" zoomScaleNormal="110" zoomScaleSheetLayoutView="110" zoomScalePageLayoutView="110" workbookViewId="0">
      <selection activeCell="G7" sqref="G7:G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49" t="s">
        <v>35</v>
      </c>
      <c r="C3" s="150"/>
      <c r="D3" s="150"/>
      <c r="E3" s="150"/>
      <c r="F3" s="150"/>
      <c r="G3" s="150"/>
      <c r="H3" s="150"/>
      <c r="I3" s="150"/>
      <c r="J3" s="151"/>
    </row>
    <row r="4" spans="2:10" s="1" customFormat="1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s="1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1" customFormat="1" x14ac:dyDescent="0.25">
      <c r="B7" s="16" t="s">
        <v>10</v>
      </c>
      <c r="C7" s="17">
        <v>5.4976851851851844E-3</v>
      </c>
      <c r="D7" s="18">
        <f t="shared" ref="D7:D28" si="0">C7/C$30</f>
        <v>5.766942670519388E-3</v>
      </c>
      <c r="E7" s="17">
        <v>7.8703703703703705E-4</v>
      </c>
      <c r="F7" s="18">
        <f t="shared" ref="F7:F28" si="1">E7/E$30</f>
        <v>1.3033561420658195E-3</v>
      </c>
      <c r="G7" s="17">
        <v>3.3564814814814811E-3</v>
      </c>
      <c r="H7" s="18">
        <f t="shared" ref="H7:H28" si="2">G7/G$30</f>
        <v>6.8499622071050634E-3</v>
      </c>
      <c r="I7" s="17">
        <f>C7+E7+G7</f>
        <v>9.6412037037037022E-3</v>
      </c>
      <c r="J7" s="32">
        <f>I7/$I$30</f>
        <v>4.7095406360424018E-3</v>
      </c>
    </row>
    <row r="8" spans="2:10" s="1" customFormat="1" x14ac:dyDescent="0.25">
      <c r="B8" s="16" t="s">
        <v>13</v>
      </c>
      <c r="C8" s="17">
        <v>4.5069444444444461E-2</v>
      </c>
      <c r="D8" s="18">
        <f t="shared" si="0"/>
        <v>4.7276788966321072E-2</v>
      </c>
      <c r="E8" s="17">
        <v>2.0937499999999998E-2</v>
      </c>
      <c r="F8" s="18">
        <f t="shared" si="1"/>
        <v>3.4673106779368634E-2</v>
      </c>
      <c r="G8" s="17">
        <v>3.8738425925925926E-2</v>
      </c>
      <c r="H8" s="18">
        <f t="shared" si="2"/>
        <v>7.9058012093726385E-2</v>
      </c>
      <c r="I8" s="17">
        <f t="shared" ref="I8:I27" si="3">C8+E8+G8</f>
        <v>0.10474537037037039</v>
      </c>
      <c r="J8" s="32">
        <f t="shared" ref="J8:J27" si="4">I8/$I$30</f>
        <v>5.1166077738515905E-2</v>
      </c>
    </row>
    <row r="9" spans="2:10" s="1" customFormat="1" x14ac:dyDescent="0.25">
      <c r="B9" s="16" t="s">
        <v>0</v>
      </c>
      <c r="C9" s="17">
        <v>0.27209490740740716</v>
      </c>
      <c r="D9" s="18">
        <f t="shared" si="0"/>
        <v>0.28542116892892672</v>
      </c>
      <c r="E9" s="17">
        <v>0.15640046296296295</v>
      </c>
      <c r="F9" s="18">
        <f t="shared" si="1"/>
        <v>0.25900369923140321</v>
      </c>
      <c r="G9" s="17">
        <v>0.17670138888888889</v>
      </c>
      <c r="H9" s="18">
        <f t="shared" si="2"/>
        <v>0.36061507936507936</v>
      </c>
      <c r="I9" s="17">
        <f t="shared" si="3"/>
        <v>0.60519675925925898</v>
      </c>
      <c r="J9" s="32">
        <f t="shared" si="4"/>
        <v>0.29562685512367476</v>
      </c>
    </row>
    <row r="10" spans="2:10" s="1" customFormat="1" x14ac:dyDescent="0.25">
      <c r="B10" s="16" t="s">
        <v>8</v>
      </c>
      <c r="C10" s="17">
        <v>3.528935185185185E-2</v>
      </c>
      <c r="D10" s="18">
        <f t="shared" si="0"/>
        <v>3.7017701478765506E-2</v>
      </c>
      <c r="E10" s="17">
        <v>1.607638888888889E-2</v>
      </c>
      <c r="F10" s="18">
        <f t="shared" si="1"/>
        <v>2.6622965901903283E-2</v>
      </c>
      <c r="G10" s="17">
        <v>3.6018518518518519E-2</v>
      </c>
      <c r="H10" s="18">
        <f t="shared" si="2"/>
        <v>7.3507180650037793E-2</v>
      </c>
      <c r="I10" s="17">
        <f t="shared" si="3"/>
        <v>8.7384259259259259E-2</v>
      </c>
      <c r="J10" s="32">
        <f t="shared" si="4"/>
        <v>4.2685512367491164E-2</v>
      </c>
    </row>
    <row r="11" spans="2:10" s="1" customFormat="1" x14ac:dyDescent="0.25">
      <c r="B11" s="16" t="s">
        <v>26</v>
      </c>
      <c r="C11" s="17">
        <v>1.0763888888888889E-2</v>
      </c>
      <c r="D11" s="18">
        <f t="shared" si="0"/>
        <v>1.1291066702280066E-2</v>
      </c>
      <c r="E11" s="17">
        <v>3.8194444444444441E-4</v>
      </c>
      <c r="F11" s="18">
        <f t="shared" si="1"/>
        <v>6.3251106894370642E-4</v>
      </c>
      <c r="G11" s="17">
        <v>2.9861111111111113E-3</v>
      </c>
      <c r="H11" s="18">
        <f t="shared" si="2"/>
        <v>6.0941043083900231E-3</v>
      </c>
      <c r="I11" s="17">
        <f t="shared" si="3"/>
        <v>1.4131944444444445E-2</v>
      </c>
      <c r="J11" s="32">
        <f t="shared" si="4"/>
        <v>6.9031802120141338E-3</v>
      </c>
    </row>
    <row r="12" spans="2:10" s="1" customFormat="1" x14ac:dyDescent="0.25">
      <c r="B12" s="16" t="s">
        <v>3</v>
      </c>
      <c r="C12" s="17">
        <v>0.1001273148148151</v>
      </c>
      <c r="D12" s="18">
        <f t="shared" si="0"/>
        <v>0.10503120219508079</v>
      </c>
      <c r="E12" s="17">
        <v>2.8043981481481482E-2</v>
      </c>
      <c r="F12" s="18">
        <f t="shared" si="1"/>
        <v>4.6441646062139422E-2</v>
      </c>
      <c r="G12" s="17">
        <v>6.201388888888891E-2</v>
      </c>
      <c r="H12" s="18">
        <f t="shared" si="2"/>
        <v>0.12655895691609981</v>
      </c>
      <c r="I12" s="17">
        <f t="shared" si="3"/>
        <v>0.19018518518518551</v>
      </c>
      <c r="J12" s="32">
        <f t="shared" si="4"/>
        <v>9.2901766784452444E-2</v>
      </c>
    </row>
    <row r="13" spans="2:10" s="1" customFormat="1" x14ac:dyDescent="0.25">
      <c r="B13" s="16" t="s">
        <v>7</v>
      </c>
      <c r="C13" s="17">
        <v>1.6469907407407402E-2</v>
      </c>
      <c r="D13" s="18">
        <f t="shared" si="0"/>
        <v>1.727654614768229E-2</v>
      </c>
      <c r="E13" s="17">
        <v>6.4699074074074077E-3</v>
      </c>
      <c r="F13" s="18">
        <f t="shared" si="1"/>
        <v>1.0714354167864605E-2</v>
      </c>
      <c r="G13" s="17">
        <v>1.2233796296296295E-2</v>
      </c>
      <c r="H13" s="18">
        <f t="shared" si="2"/>
        <v>2.4966931216931214E-2</v>
      </c>
      <c r="I13" s="17">
        <f t="shared" si="3"/>
        <v>3.51736111111111E-2</v>
      </c>
      <c r="J13" s="32">
        <f t="shared" si="4"/>
        <v>1.7181625441696106E-2</v>
      </c>
    </row>
    <row r="14" spans="2:10" s="1" customFormat="1" x14ac:dyDescent="0.25">
      <c r="B14" s="16" t="s">
        <v>2</v>
      </c>
      <c r="C14" s="17">
        <v>3.593749999999999E-2</v>
      </c>
      <c r="D14" s="18">
        <f t="shared" si="0"/>
        <v>3.7697593667289891E-2</v>
      </c>
      <c r="E14" s="17">
        <v>1.7141203703703704E-2</v>
      </c>
      <c r="F14" s="18">
        <f t="shared" si="1"/>
        <v>2.8386330094109978E-2</v>
      </c>
      <c r="G14" s="17">
        <v>1.0439814814814815E-2</v>
      </c>
      <c r="H14" s="18">
        <f t="shared" si="2"/>
        <v>2.1305744520030236E-2</v>
      </c>
      <c r="I14" s="17">
        <f t="shared" si="3"/>
        <v>6.3518518518518516E-2</v>
      </c>
      <c r="J14" s="32">
        <f t="shared" si="4"/>
        <v>3.1027561837455826E-2</v>
      </c>
    </row>
    <row r="15" spans="2:10" s="1" customFormat="1" x14ac:dyDescent="0.25">
      <c r="B15" s="16" t="s">
        <v>9</v>
      </c>
      <c r="C15" s="17">
        <v>3.5185185185185187E-2</v>
      </c>
      <c r="D15" s="18">
        <f t="shared" si="0"/>
        <v>3.6908433091324092E-2</v>
      </c>
      <c r="E15" s="17">
        <v>2.673611111111111E-3</v>
      </c>
      <c r="F15" s="18">
        <f t="shared" si="1"/>
        <v>4.427577482605945E-3</v>
      </c>
      <c r="G15" s="17">
        <v>9.2824074074074094E-3</v>
      </c>
      <c r="H15" s="18">
        <f t="shared" si="2"/>
        <v>1.8943688586545732E-2</v>
      </c>
      <c r="I15" s="17">
        <f t="shared" si="3"/>
        <v>4.7141203703703713E-2</v>
      </c>
      <c r="J15" s="32">
        <f t="shared" si="4"/>
        <v>2.3027561837455832E-2</v>
      </c>
    </row>
    <row r="16" spans="2:10" s="1" customFormat="1" x14ac:dyDescent="0.25">
      <c r="B16" s="16" t="s">
        <v>1</v>
      </c>
      <c r="C16" s="17">
        <v>2.2476851851851855E-2</v>
      </c>
      <c r="D16" s="18">
        <f t="shared" si="0"/>
        <v>2.3577689823470853E-2</v>
      </c>
      <c r="E16" s="17">
        <v>8.1481481481481474E-3</v>
      </c>
      <c r="F16" s="18">
        <f t="shared" si="1"/>
        <v>1.349356947079907E-2</v>
      </c>
      <c r="G16" s="17">
        <v>6.5740740740740733E-3</v>
      </c>
      <c r="H16" s="18">
        <f t="shared" si="2"/>
        <v>1.3416477702191986E-2</v>
      </c>
      <c r="I16" s="17">
        <f t="shared" si="3"/>
        <v>3.7199074074074079E-2</v>
      </c>
      <c r="J16" s="32">
        <f t="shared" si="4"/>
        <v>1.8171024734982333E-2</v>
      </c>
    </row>
    <row r="17" spans="2:10" s="1" customFormat="1" x14ac:dyDescent="0.25">
      <c r="B17" s="16" t="s">
        <v>27</v>
      </c>
      <c r="C17" s="17">
        <v>1.4548611111111111E-2</v>
      </c>
      <c r="D17" s="18">
        <f t="shared" si="0"/>
        <v>1.5261151445984994E-2</v>
      </c>
      <c r="E17" s="17">
        <v>1.9560185185185184E-3</v>
      </c>
      <c r="F17" s="18">
        <f t="shared" si="1"/>
        <v>3.2392233530753453E-3</v>
      </c>
      <c r="G17" s="17">
        <v>1.1006944444444446E-2</v>
      </c>
      <c r="H17" s="18">
        <f t="shared" si="2"/>
        <v>2.2463151927437645E-2</v>
      </c>
      <c r="I17" s="17">
        <f t="shared" si="3"/>
        <v>2.7511574074074077E-2</v>
      </c>
      <c r="J17" s="32">
        <f t="shared" si="4"/>
        <v>1.343886925795053E-2</v>
      </c>
    </row>
    <row r="18" spans="2:10" s="1" customFormat="1" x14ac:dyDescent="0.25">
      <c r="B18" s="16" t="s">
        <v>16</v>
      </c>
      <c r="C18" s="17">
        <v>4.5023148148148149E-3</v>
      </c>
      <c r="D18" s="18">
        <f t="shared" si="0"/>
        <v>4.7228225238569316E-3</v>
      </c>
      <c r="E18" s="17">
        <v>9.4907407407407419E-4</v>
      </c>
      <c r="F18" s="18">
        <f t="shared" si="1"/>
        <v>1.5716941713146647E-3</v>
      </c>
      <c r="G18" s="17"/>
      <c r="H18" s="18">
        <f t="shared" si="2"/>
        <v>0</v>
      </c>
      <c r="I18" s="17">
        <f t="shared" si="3"/>
        <v>5.4513888888888893E-3</v>
      </c>
      <c r="J18" s="32">
        <f t="shared" si="4"/>
        <v>2.6628975265017667E-3</v>
      </c>
    </row>
    <row r="19" spans="2:10" s="1" customFormat="1" x14ac:dyDescent="0.25">
      <c r="B19" s="16" t="s">
        <v>4</v>
      </c>
      <c r="C19" s="17">
        <v>2.4351851851851854E-2</v>
      </c>
      <c r="D19" s="18">
        <f t="shared" si="0"/>
        <v>2.5544520797416412E-2</v>
      </c>
      <c r="E19" s="17">
        <v>4.4675925925925924E-3</v>
      </c>
      <c r="F19" s="18">
        <f t="shared" si="1"/>
        <v>7.3984628064324457E-3</v>
      </c>
      <c r="G19" s="17">
        <v>1.3912037037037037E-2</v>
      </c>
      <c r="H19" s="18">
        <f t="shared" si="2"/>
        <v>2.8391912320483749E-2</v>
      </c>
      <c r="I19" s="17">
        <f t="shared" si="3"/>
        <v>4.2731481481481481E-2</v>
      </c>
      <c r="J19" s="32">
        <f t="shared" si="4"/>
        <v>2.0873498233215545E-2</v>
      </c>
    </row>
    <row r="20" spans="2:10" s="1" customFormat="1" x14ac:dyDescent="0.25">
      <c r="B20" s="16" t="s">
        <v>14</v>
      </c>
      <c r="C20" s="17">
        <v>1.0196759259259258E-2</v>
      </c>
      <c r="D20" s="18">
        <f t="shared" si="0"/>
        <v>1.0696161037321223E-2</v>
      </c>
      <c r="E20" s="17">
        <v>5.347222222222222E-3</v>
      </c>
      <c r="F20" s="18">
        <f t="shared" si="1"/>
        <v>8.8551549652118901E-3</v>
      </c>
      <c r="G20" s="17">
        <v>6.6898148148148151E-3</v>
      </c>
      <c r="H20" s="18">
        <f t="shared" si="2"/>
        <v>1.365268329554044E-2</v>
      </c>
      <c r="I20" s="17">
        <f t="shared" si="3"/>
        <v>2.2233796296296293E-2</v>
      </c>
      <c r="J20" s="32">
        <f t="shared" si="4"/>
        <v>1.0860777385159007E-2</v>
      </c>
    </row>
    <row r="21" spans="2:10" s="1" customFormat="1" x14ac:dyDescent="0.25">
      <c r="B21" s="16" t="s">
        <v>11</v>
      </c>
      <c r="C21" s="17">
        <v>2.9699074074074065E-2</v>
      </c>
      <c r="D21" s="18">
        <f t="shared" si="0"/>
        <v>3.1153631352742628E-2</v>
      </c>
      <c r="E21" s="17">
        <v>7.4999999999999997E-3</v>
      </c>
      <c r="F21" s="18">
        <f t="shared" si="1"/>
        <v>1.242021735380369E-2</v>
      </c>
      <c r="G21" s="17">
        <v>8.9699074074074073E-3</v>
      </c>
      <c r="H21" s="18">
        <f t="shared" si="2"/>
        <v>1.8305933484504912E-2</v>
      </c>
      <c r="I21" s="17">
        <f t="shared" si="3"/>
        <v>4.6168981481481471E-2</v>
      </c>
      <c r="J21" s="32">
        <f t="shared" si="4"/>
        <v>2.2552650176678436E-2</v>
      </c>
    </row>
    <row r="22" spans="2:10" s="1" customFormat="1" x14ac:dyDescent="0.25">
      <c r="B22" s="16" t="s">
        <v>15</v>
      </c>
      <c r="C22" s="17">
        <v>2.9282407407407403E-2</v>
      </c>
      <c r="D22" s="18">
        <f t="shared" si="0"/>
        <v>3.0716557802976951E-2</v>
      </c>
      <c r="E22" s="17">
        <v>1.8055555555555555E-3</v>
      </c>
      <c r="F22" s="18">
        <f t="shared" si="1"/>
        <v>2.9900523259157033E-3</v>
      </c>
      <c r="G22" s="17">
        <v>1.3414351851851853E-2</v>
      </c>
      <c r="H22" s="18">
        <f t="shared" si="2"/>
        <v>2.7376228269085413E-2</v>
      </c>
      <c r="I22" s="17">
        <f t="shared" si="3"/>
        <v>4.4502314814814814E-2</v>
      </c>
      <c r="J22" s="32">
        <f t="shared" si="4"/>
        <v>2.1738515901060067E-2</v>
      </c>
    </row>
    <row r="23" spans="2:10" s="1" customFormat="1" x14ac:dyDescent="0.25">
      <c r="B23" s="16" t="s">
        <v>71</v>
      </c>
      <c r="C23" s="17">
        <v>3.9444444444444442E-2</v>
      </c>
      <c r="D23" s="18">
        <f t="shared" si="0"/>
        <v>4.1376296044484374E-2</v>
      </c>
      <c r="E23" s="17">
        <v>7.6388888888888895E-3</v>
      </c>
      <c r="F23" s="18">
        <f t="shared" si="1"/>
        <v>1.2650221378874131E-2</v>
      </c>
      <c r="G23" s="17">
        <v>2.2673611111111113E-2</v>
      </c>
      <c r="H23" s="18">
        <f t="shared" si="2"/>
        <v>4.6272675736961456E-2</v>
      </c>
      <c r="I23" s="17">
        <f t="shared" si="3"/>
        <v>6.9756944444444441E-2</v>
      </c>
      <c r="J23" s="32">
        <f t="shared" si="4"/>
        <v>3.4074911660777377E-2</v>
      </c>
    </row>
    <row r="24" spans="2:10" s="1" customFormat="1" x14ac:dyDescent="0.25">
      <c r="B24" s="16" t="s">
        <v>12</v>
      </c>
      <c r="C24" s="17">
        <v>2.8599537037037031E-2</v>
      </c>
      <c r="D24" s="18">
        <f t="shared" si="0"/>
        <v>3.0000242818638754E-2</v>
      </c>
      <c r="E24" s="17">
        <v>4.5613425925925911E-2</v>
      </c>
      <c r="F24" s="18">
        <f t="shared" si="1"/>
        <v>7.5537155233549896E-2</v>
      </c>
      <c r="G24" s="17">
        <v>2.5451388888888885E-2</v>
      </c>
      <c r="H24" s="18">
        <f t="shared" si="2"/>
        <v>5.1941609977324256E-2</v>
      </c>
      <c r="I24" s="17">
        <f t="shared" si="3"/>
        <v>9.9664351851851823E-2</v>
      </c>
      <c r="J24" s="32">
        <f t="shared" si="4"/>
        <v>4.868409893992931E-2</v>
      </c>
    </row>
    <row r="25" spans="2:10" s="1" customFormat="1" x14ac:dyDescent="0.25">
      <c r="B25" s="16" t="s">
        <v>5</v>
      </c>
      <c r="C25" s="17">
        <v>4.6331018518518535E-2</v>
      </c>
      <c r="D25" s="18">
        <f t="shared" si="0"/>
        <v>4.8600150547556051E-2</v>
      </c>
      <c r="E25" s="17">
        <v>1.7650462962962965E-2</v>
      </c>
      <c r="F25" s="18">
        <f t="shared" si="1"/>
        <v>2.9229678186034926E-2</v>
      </c>
      <c r="G25" s="17">
        <v>1.7210648148148145E-2</v>
      </c>
      <c r="H25" s="18">
        <f t="shared" si="2"/>
        <v>3.5123771730914584E-2</v>
      </c>
      <c r="I25" s="17">
        <f t="shared" si="3"/>
        <v>8.1192129629629642E-2</v>
      </c>
      <c r="J25" s="32">
        <f t="shared" si="4"/>
        <v>3.966077738515901E-2</v>
      </c>
    </row>
    <row r="26" spans="2:10" s="1" customFormat="1" x14ac:dyDescent="0.25">
      <c r="B26" s="16" t="s">
        <v>6</v>
      </c>
      <c r="C26" s="17">
        <v>5.8287037037037047E-2</v>
      </c>
      <c r="D26" s="18">
        <f t="shared" si="0"/>
        <v>6.1141733239443469E-2</v>
      </c>
      <c r="E26" s="17">
        <v>0.16862268518518519</v>
      </c>
      <c r="F26" s="18">
        <f t="shared" si="1"/>
        <v>0.27924405343760184</v>
      </c>
      <c r="G26" s="17">
        <v>5.3009259259259259E-3</v>
      </c>
      <c r="H26" s="18">
        <f t="shared" si="2"/>
        <v>1.0818216175359033E-2</v>
      </c>
      <c r="I26" s="17">
        <f t="shared" si="3"/>
        <v>0.23221064814814818</v>
      </c>
      <c r="J26" s="32">
        <f t="shared" si="4"/>
        <v>0.11343038869257951</v>
      </c>
    </row>
    <row r="27" spans="2:10" s="1" customFormat="1" x14ac:dyDescent="0.25">
      <c r="B27" s="16" t="s">
        <v>78</v>
      </c>
      <c r="C27" s="17">
        <v>8.8472222222222258E-2</v>
      </c>
      <c r="D27" s="18">
        <f t="shared" si="0"/>
        <v>9.2805283733579422E-2</v>
      </c>
      <c r="E27" s="17">
        <v>8.5243055555555586E-2</v>
      </c>
      <c r="F27" s="18">
        <f t="shared" si="1"/>
        <v>0.14116497038698181</v>
      </c>
      <c r="G27" s="17">
        <v>7.0254629629629625E-3</v>
      </c>
      <c r="H27" s="18">
        <f t="shared" si="2"/>
        <v>1.4337679516250944E-2</v>
      </c>
      <c r="I27" s="17">
        <f t="shared" si="3"/>
        <v>0.18074074074074081</v>
      </c>
      <c r="J27" s="32">
        <f t="shared" si="4"/>
        <v>8.8288339222614864E-2</v>
      </c>
    </row>
    <row r="28" spans="2:10" s="1" customFormat="1" x14ac:dyDescent="0.25">
      <c r="B28" s="16" t="s">
        <v>17</v>
      </c>
      <c r="C28" s="17">
        <v>6.8287037037037036E-4</v>
      </c>
      <c r="D28" s="18">
        <f t="shared" si="0"/>
        <v>7.1631498433819777E-4</v>
      </c>
      <c r="E28" s="17">
        <v>0</v>
      </c>
      <c r="F28" s="18">
        <f t="shared" si="1"/>
        <v>0</v>
      </c>
      <c r="G28" s="17"/>
      <c r="H28" s="18">
        <f t="shared" si="2"/>
        <v>0</v>
      </c>
      <c r="I28" s="17">
        <f>C28+E28+G28</f>
        <v>6.8287037037037036E-4</v>
      </c>
      <c r="J28" s="32">
        <f>I28/$I$30</f>
        <v>3.3356890459363954E-4</v>
      </c>
    </row>
    <row r="29" spans="2:10" s="1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1" customFormat="1" ht="16.5" thickTop="1" thickBot="1" x14ac:dyDescent="0.3">
      <c r="B30" s="24" t="s">
        <v>29</v>
      </c>
      <c r="C30" s="25">
        <f t="shared" ref="C30:J30" si="5">SUM(C7:C28)</f>
        <v>0.95331018518518518</v>
      </c>
      <c r="D30" s="26">
        <f t="shared" si="5"/>
        <v>1</v>
      </c>
      <c r="E30" s="25">
        <f t="shared" si="5"/>
        <v>0.60385416666666669</v>
      </c>
      <c r="F30" s="26">
        <f t="shared" si="5"/>
        <v>1</v>
      </c>
      <c r="G30" s="25">
        <f t="shared" si="5"/>
        <v>0.49</v>
      </c>
      <c r="H30" s="26">
        <f t="shared" si="5"/>
        <v>1</v>
      </c>
      <c r="I30" s="25">
        <f t="shared" si="5"/>
        <v>2.0471643518518521</v>
      </c>
      <c r="J30" s="34">
        <f t="shared" si="5"/>
        <v>0.99999999999999989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 enableFormatConditionsCalculation="0"/>
  <dimension ref="B2:J34"/>
  <sheetViews>
    <sheetView showGridLines="0" showZeros="0" zoomScale="110" zoomScaleNormal="110" zoomScaleSheetLayoutView="110" zoomScalePageLayoutView="110" workbookViewId="0">
      <selection activeCell="G7" sqref="G7:G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92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6.3194444444444435E-3</v>
      </c>
      <c r="D7" s="18">
        <f t="shared" ref="D7:D28" si="0">C7/C$30</f>
        <v>5.440197680443187E-3</v>
      </c>
      <c r="E7" s="17">
        <v>1.5046296296296296E-3</v>
      </c>
      <c r="F7" s="18">
        <f t="shared" ref="F7:F28" si="1">E7/E$30</f>
        <v>2.2357898357554394E-3</v>
      </c>
      <c r="G7" s="17">
        <v>3.3564814814814811E-3</v>
      </c>
      <c r="H7" s="18">
        <f t="shared" ref="H7:H28" si="2">G7/G$30</f>
        <v>5.5102700032301569E-3</v>
      </c>
      <c r="I7" s="17">
        <f>C7+E7+G7</f>
        <v>1.1180555555555555E-2</v>
      </c>
      <c r="J7" s="32">
        <f>I7/$I$30</f>
        <v>4.5752067368261505E-3</v>
      </c>
    </row>
    <row r="8" spans="2:10" x14ac:dyDescent="0.25">
      <c r="B8" s="16" t="s">
        <v>13</v>
      </c>
      <c r="C8" s="17">
        <v>4.5729166666666682E-2</v>
      </c>
      <c r="D8" s="18">
        <f t="shared" si="0"/>
        <v>3.9366705193097144E-2</v>
      </c>
      <c r="E8" s="17">
        <v>2.0937499999999998E-2</v>
      </c>
      <c r="F8" s="18">
        <f t="shared" si="1"/>
        <v>3.1111875483704535E-2</v>
      </c>
      <c r="G8" s="17">
        <v>4.0381944444444449E-2</v>
      </c>
      <c r="H8" s="18">
        <f t="shared" si="2"/>
        <v>6.6294248418172497E-2</v>
      </c>
      <c r="I8" s="17">
        <f t="shared" ref="I8:I28" si="3">C8+E8+G8</f>
        <v>0.10704861111111114</v>
      </c>
      <c r="J8" s="32">
        <f t="shared" ref="J8:J28" si="4">I8/$I$30</f>
        <v>4.3805473197624303E-2</v>
      </c>
    </row>
    <row r="9" spans="2:10" x14ac:dyDescent="0.25">
      <c r="B9" s="16" t="s">
        <v>0</v>
      </c>
      <c r="C9" s="17">
        <v>0.29868055555555517</v>
      </c>
      <c r="D9" s="18">
        <f t="shared" si="0"/>
        <v>0.25712406839105623</v>
      </c>
      <c r="E9" s="17">
        <v>0.16927083333333329</v>
      </c>
      <c r="F9" s="18">
        <f t="shared" si="1"/>
        <v>0.25152635652248684</v>
      </c>
      <c r="G9" s="17">
        <v>0.19980324074074091</v>
      </c>
      <c r="H9" s="18">
        <f t="shared" si="2"/>
        <v>0.32801307264055962</v>
      </c>
      <c r="I9" s="17">
        <f t="shared" si="3"/>
        <v>0.66775462962962928</v>
      </c>
      <c r="J9" s="32">
        <f t="shared" si="4"/>
        <v>0.27325256467334141</v>
      </c>
    </row>
    <row r="10" spans="2:10" x14ac:dyDescent="0.25">
      <c r="B10" s="16" t="s">
        <v>8</v>
      </c>
      <c r="C10" s="17">
        <v>5.2800925925925904E-2</v>
      </c>
      <c r="D10" s="18">
        <f t="shared" si="0"/>
        <v>4.5454545454545442E-2</v>
      </c>
      <c r="E10" s="17">
        <v>2.497685185185184E-2</v>
      </c>
      <c r="F10" s="18">
        <f t="shared" si="1"/>
        <v>3.7114111273540279E-2</v>
      </c>
      <c r="G10" s="17">
        <v>4.8298611111111132E-2</v>
      </c>
      <c r="H10" s="18">
        <f t="shared" si="2"/>
        <v>7.9290885253377436E-2</v>
      </c>
      <c r="I10" s="17">
        <f t="shared" si="3"/>
        <v>0.12607638888888889</v>
      </c>
      <c r="J10" s="32">
        <f t="shared" si="4"/>
        <v>5.1591849880173145E-2</v>
      </c>
    </row>
    <row r="11" spans="2:10" x14ac:dyDescent="0.25">
      <c r="B11" s="16" t="s">
        <v>26</v>
      </c>
      <c r="C11" s="17">
        <v>1.1053240740740742E-2</v>
      </c>
      <c r="D11" s="18">
        <f t="shared" si="0"/>
        <v>9.5153640747678465E-3</v>
      </c>
      <c r="E11" s="17">
        <v>3.8194444444444441E-4</v>
      </c>
      <c r="F11" s="18">
        <f t="shared" si="1"/>
        <v>5.6754665061484221E-4</v>
      </c>
      <c r="G11" s="17">
        <v>2.9861111111111113E-3</v>
      </c>
      <c r="H11" s="18">
        <f t="shared" si="2"/>
        <v>4.9022402097702788E-3</v>
      </c>
      <c r="I11" s="17">
        <f t="shared" si="3"/>
        <v>1.4421296296296298E-2</v>
      </c>
      <c r="J11" s="32">
        <f t="shared" si="4"/>
        <v>5.9013536170656154E-3</v>
      </c>
    </row>
    <row r="12" spans="2:10" x14ac:dyDescent="0.25">
      <c r="B12" s="16" t="s">
        <v>3</v>
      </c>
      <c r="C12" s="17">
        <v>0.11914351851851882</v>
      </c>
      <c r="D12" s="18">
        <f t="shared" si="0"/>
        <v>0.10256665736718372</v>
      </c>
      <c r="E12" s="17">
        <v>3.1851851851851846E-2</v>
      </c>
      <c r="F12" s="18">
        <f t="shared" si="1"/>
        <v>4.7329950984607447E-2</v>
      </c>
      <c r="G12" s="17">
        <v>7.3576388888888858E-2</v>
      </c>
      <c r="H12" s="18">
        <f t="shared" si="2"/>
        <v>0.12078891865701413</v>
      </c>
      <c r="I12" s="17">
        <f t="shared" si="3"/>
        <v>0.22457175925925954</v>
      </c>
      <c r="J12" s="32">
        <f t="shared" si="4"/>
        <v>9.1897242561736966E-2</v>
      </c>
    </row>
    <row r="13" spans="2:10" x14ac:dyDescent="0.25">
      <c r="B13" s="16" t="s">
        <v>7</v>
      </c>
      <c r="C13" s="17">
        <v>2.2060185185185169E-2</v>
      </c>
      <c r="D13" s="18">
        <f t="shared" si="0"/>
        <v>1.8990873221473824E-2</v>
      </c>
      <c r="E13" s="17">
        <v>8.0787037037037043E-3</v>
      </c>
      <c r="F13" s="18">
        <f t="shared" si="1"/>
        <v>1.2004471579671513E-2</v>
      </c>
      <c r="G13" s="17">
        <v>1.4953703703703702E-2</v>
      </c>
      <c r="H13" s="18">
        <f t="shared" si="2"/>
        <v>2.4549202910942629E-2</v>
      </c>
      <c r="I13" s="17">
        <f t="shared" si="3"/>
        <v>4.5092592592592573E-2</v>
      </c>
      <c r="J13" s="32">
        <f t="shared" si="4"/>
        <v>1.8452386590760532E-2</v>
      </c>
    </row>
    <row r="14" spans="2:10" x14ac:dyDescent="0.25">
      <c r="B14" s="16" t="s">
        <v>2</v>
      </c>
      <c r="C14" s="17">
        <v>4.0775462962962951E-2</v>
      </c>
      <c r="D14" s="18">
        <f t="shared" si="0"/>
        <v>3.5102227890478649E-2</v>
      </c>
      <c r="E14" s="17">
        <v>1.922453703703704E-2</v>
      </c>
      <c r="F14" s="18">
        <f t="shared" si="1"/>
        <v>2.8566514747613733E-2</v>
      </c>
      <c r="G14" s="17">
        <v>1.2708333333333334E-2</v>
      </c>
      <c r="H14" s="18">
        <f t="shared" si="2"/>
        <v>2.0863022288092115E-2</v>
      </c>
      <c r="I14" s="17">
        <f t="shared" si="3"/>
        <v>7.2708333333333319E-2</v>
      </c>
      <c r="J14" s="32">
        <f t="shared" si="4"/>
        <v>2.9753052505943966E-2</v>
      </c>
    </row>
    <row r="15" spans="2:10" x14ac:dyDescent="0.25">
      <c r="B15" s="16" t="s">
        <v>9</v>
      </c>
      <c r="C15" s="17">
        <v>4.6944444444444448E-2</v>
      </c>
      <c r="D15" s="18">
        <f t="shared" si="0"/>
        <v>4.0412897054720821E-2</v>
      </c>
      <c r="E15" s="17">
        <v>5.9143518518518521E-3</v>
      </c>
      <c r="F15" s="18">
        <f t="shared" si="1"/>
        <v>8.788373892854074E-3</v>
      </c>
      <c r="G15" s="17">
        <v>1.1828703703703704E-2</v>
      </c>
      <c r="H15" s="18">
        <f t="shared" si="2"/>
        <v>1.9418951528624901E-2</v>
      </c>
      <c r="I15" s="17">
        <f t="shared" si="3"/>
        <v>6.4687500000000009E-2</v>
      </c>
      <c r="J15" s="32">
        <f t="shared" si="4"/>
        <v>2.6470838977351304E-2</v>
      </c>
    </row>
    <row r="16" spans="2:10" x14ac:dyDescent="0.25">
      <c r="B16" s="16" t="s">
        <v>1</v>
      </c>
      <c r="C16" s="17">
        <v>3.412037037037037E-2</v>
      </c>
      <c r="D16" s="18">
        <f t="shared" si="0"/>
        <v>2.9373081981587026E-2</v>
      </c>
      <c r="E16" s="17">
        <v>1.1087962962962964E-2</v>
      </c>
      <c r="F16" s="18">
        <f t="shared" si="1"/>
        <v>1.6476051251182393E-2</v>
      </c>
      <c r="G16" s="17">
        <v>8.4837962962962931E-3</v>
      </c>
      <c r="H16" s="18">
        <f t="shared" si="2"/>
        <v>1.3927682456440358E-2</v>
      </c>
      <c r="I16" s="17">
        <f t="shared" si="3"/>
        <v>5.3692129629629631E-2</v>
      </c>
      <c r="J16" s="32">
        <f t="shared" si="4"/>
        <v>2.1971412062253119E-2</v>
      </c>
    </row>
    <row r="17" spans="2:10" x14ac:dyDescent="0.25">
      <c r="B17" s="16" t="s">
        <v>27</v>
      </c>
      <c r="C17" s="17">
        <v>2.0289351851851857E-2</v>
      </c>
      <c r="D17" s="18">
        <f t="shared" si="0"/>
        <v>1.7466422223107892E-2</v>
      </c>
      <c r="E17" s="17">
        <v>5.0925925925925921E-3</v>
      </c>
      <c r="F17" s="18">
        <f t="shared" si="1"/>
        <v>7.5672886748645637E-3</v>
      </c>
      <c r="G17" s="17">
        <v>1.5983796296296298E-2</v>
      </c>
      <c r="H17" s="18">
        <f t="shared" si="2"/>
        <v>2.6240285774002926E-2</v>
      </c>
      <c r="I17" s="17">
        <f t="shared" si="3"/>
        <v>4.1365740740740745E-2</v>
      </c>
      <c r="J17" s="32">
        <f t="shared" si="4"/>
        <v>1.6927317678485158E-2</v>
      </c>
    </row>
    <row r="18" spans="2:10" x14ac:dyDescent="0.25">
      <c r="B18" s="16" t="s">
        <v>16</v>
      </c>
      <c r="C18" s="17">
        <v>5.0231481481481481E-3</v>
      </c>
      <c r="D18" s="18">
        <f t="shared" si="0"/>
        <v>4.3242596947112516E-3</v>
      </c>
      <c r="E18" s="17">
        <v>2.0254629629629629E-3</v>
      </c>
      <c r="F18" s="18">
        <f t="shared" si="1"/>
        <v>3.0097170865938604E-3</v>
      </c>
      <c r="G18" s="17"/>
      <c r="H18" s="18">
        <f t="shared" si="2"/>
        <v>0</v>
      </c>
      <c r="I18" s="17">
        <f t="shared" si="3"/>
        <v>7.0486111111111114E-3</v>
      </c>
      <c r="J18" s="32">
        <f t="shared" si="4"/>
        <v>2.884369464520834E-3</v>
      </c>
    </row>
    <row r="19" spans="2:10" x14ac:dyDescent="0.25">
      <c r="B19" s="16" t="s">
        <v>4</v>
      </c>
      <c r="C19" s="17">
        <v>2.6944444444444444E-2</v>
      </c>
      <c r="D19" s="18">
        <f t="shared" si="0"/>
        <v>2.3195568131999526E-2</v>
      </c>
      <c r="E19" s="17">
        <v>6.4814814814814804E-3</v>
      </c>
      <c r="F19" s="18">
        <f t="shared" si="1"/>
        <v>9.631094677100353E-3</v>
      </c>
      <c r="G19" s="17">
        <v>1.5613425925925923E-2</v>
      </c>
      <c r="H19" s="18">
        <f t="shared" si="2"/>
        <v>2.5632255980543039E-2</v>
      </c>
      <c r="I19" s="17">
        <f t="shared" si="3"/>
        <v>4.9039351851851848E-2</v>
      </c>
      <c r="J19" s="32">
        <f t="shared" si="4"/>
        <v>2.0067444041337885E-2</v>
      </c>
    </row>
    <row r="20" spans="2:10" x14ac:dyDescent="0.25">
      <c r="B20" s="16" t="s">
        <v>14</v>
      </c>
      <c r="C20" s="17">
        <v>1.6261574074074071E-2</v>
      </c>
      <c r="D20" s="18">
        <f t="shared" si="0"/>
        <v>1.3999043481726514E-2</v>
      </c>
      <c r="E20" s="17">
        <v>5.5902777777777765E-3</v>
      </c>
      <c r="F20" s="18">
        <f t="shared" si="1"/>
        <v>8.3068191589990535E-3</v>
      </c>
      <c r="G20" s="17">
        <v>1.0347222222222225E-2</v>
      </c>
      <c r="H20" s="18">
        <f t="shared" si="2"/>
        <v>1.6986832354785385E-2</v>
      </c>
      <c r="I20" s="17">
        <f t="shared" si="3"/>
        <v>3.2199074074074074E-2</v>
      </c>
      <c r="J20" s="32">
        <f t="shared" si="4"/>
        <v>1.3176216502950673E-2</v>
      </c>
    </row>
    <row r="21" spans="2:10" x14ac:dyDescent="0.25">
      <c r="B21" s="16" t="s">
        <v>11</v>
      </c>
      <c r="C21" s="17">
        <v>3.6712962962962961E-2</v>
      </c>
      <c r="D21" s="18">
        <f t="shared" si="0"/>
        <v>3.1604957953050898E-2</v>
      </c>
      <c r="E21" s="17">
        <v>1.0219907407407408E-2</v>
      </c>
      <c r="F21" s="18">
        <f t="shared" si="1"/>
        <v>1.5186172499785025E-2</v>
      </c>
      <c r="G21" s="17">
        <v>1.0358796296296295E-2</v>
      </c>
      <c r="H21" s="18">
        <f t="shared" si="2"/>
        <v>1.7005833285831003E-2</v>
      </c>
      <c r="I21" s="17">
        <f t="shared" si="3"/>
        <v>5.7291666666666664E-2</v>
      </c>
      <c r="J21" s="32">
        <f t="shared" si="4"/>
        <v>2.3444382347090523E-2</v>
      </c>
    </row>
    <row r="22" spans="2:10" x14ac:dyDescent="0.25">
      <c r="B22" s="16" t="s">
        <v>15</v>
      </c>
      <c r="C22" s="17">
        <v>4.9629629629629655E-2</v>
      </c>
      <c r="D22" s="18">
        <f t="shared" si="0"/>
        <v>4.2724482882308422E-2</v>
      </c>
      <c r="E22" s="17">
        <v>8.7731481481481445E-3</v>
      </c>
      <c r="F22" s="18">
        <f t="shared" si="1"/>
        <v>1.3036374580789403E-2</v>
      </c>
      <c r="G22" s="17">
        <v>2.1365740740740741E-2</v>
      </c>
      <c r="H22" s="18">
        <f t="shared" si="2"/>
        <v>3.5075718710216794E-2</v>
      </c>
      <c r="I22" s="17">
        <f t="shared" si="3"/>
        <v>7.9768518518518544E-2</v>
      </c>
      <c r="J22" s="32">
        <f t="shared" si="4"/>
        <v>3.2642158209322814E-2</v>
      </c>
    </row>
    <row r="23" spans="2:10" x14ac:dyDescent="0.25">
      <c r="B23" s="16" t="s">
        <v>71</v>
      </c>
      <c r="C23" s="17">
        <v>5.5358796296296274E-2</v>
      </c>
      <c r="D23" s="18">
        <f t="shared" si="0"/>
        <v>4.7656530229962919E-2</v>
      </c>
      <c r="E23" s="17">
        <v>1.361111111111111E-2</v>
      </c>
      <c r="F23" s="18">
        <f t="shared" si="1"/>
        <v>2.0225298821910744E-2</v>
      </c>
      <c r="G23" s="17">
        <v>4.5416666666666668E-2</v>
      </c>
      <c r="H23" s="18">
        <f t="shared" si="2"/>
        <v>7.4559653423017722E-2</v>
      </c>
      <c r="I23" s="17">
        <f t="shared" si="3"/>
        <v>0.11438657407407404</v>
      </c>
      <c r="J23" s="32">
        <f t="shared" si="4"/>
        <v>4.6808248633595062E-2</v>
      </c>
    </row>
    <row r="24" spans="2:10" x14ac:dyDescent="0.25">
      <c r="B24" s="16" t="s">
        <v>12</v>
      </c>
      <c r="C24" s="17">
        <v>3.3159722222222215E-2</v>
      </c>
      <c r="D24" s="18">
        <f t="shared" si="0"/>
        <v>2.8546092224303533E-2</v>
      </c>
      <c r="E24" s="17">
        <v>4.6168981481481464E-2</v>
      </c>
      <c r="F24" s="18">
        <f t="shared" si="1"/>
        <v>6.8604351190988039E-2</v>
      </c>
      <c r="G24" s="17">
        <v>3.6030092592592586E-2</v>
      </c>
      <c r="H24" s="18">
        <f t="shared" si="2"/>
        <v>5.9149898345018888E-2</v>
      </c>
      <c r="I24" s="17">
        <f t="shared" si="3"/>
        <v>0.11535879629629626</v>
      </c>
      <c r="J24" s="32">
        <f t="shared" si="4"/>
        <v>4.7206092697666902E-2</v>
      </c>
    </row>
    <row r="25" spans="2:10" x14ac:dyDescent="0.25">
      <c r="B25" s="16" t="s">
        <v>5</v>
      </c>
      <c r="C25" s="17">
        <v>5.8483796296296305E-2</v>
      </c>
      <c r="D25" s="18">
        <f t="shared" si="0"/>
        <v>5.0346737874138146E-2</v>
      </c>
      <c r="E25" s="17">
        <v>2.1458333333333326E-2</v>
      </c>
      <c r="F25" s="18">
        <f t="shared" si="1"/>
        <v>3.1885802734542945E-2</v>
      </c>
      <c r="G25" s="17">
        <v>2.4791666666666663E-2</v>
      </c>
      <c r="H25" s="18">
        <f t="shared" si="2"/>
        <v>4.0699994299720675E-2</v>
      </c>
      <c r="I25" s="17">
        <f t="shared" si="3"/>
        <v>0.10473379629629628</v>
      </c>
      <c r="J25" s="32">
        <f t="shared" si="4"/>
        <v>4.2858225426024667E-2</v>
      </c>
    </row>
    <row r="26" spans="2:10" x14ac:dyDescent="0.25">
      <c r="B26" s="16" t="s">
        <v>6</v>
      </c>
      <c r="C26" s="17">
        <v>6.5590277777777775E-2</v>
      </c>
      <c r="D26" s="18">
        <f t="shared" si="0"/>
        <v>5.6464469331632863E-2</v>
      </c>
      <c r="E26" s="17">
        <v>0.16895833333333332</v>
      </c>
      <c r="F26" s="18">
        <f t="shared" si="1"/>
        <v>0.25106200017198388</v>
      </c>
      <c r="G26" s="17">
        <v>5.3009259259259259E-3</v>
      </c>
      <c r="H26" s="18">
        <f t="shared" si="2"/>
        <v>8.7024264188945242E-3</v>
      </c>
      <c r="I26" s="17">
        <f t="shared" si="3"/>
        <v>0.23984953703703701</v>
      </c>
      <c r="J26" s="32">
        <f t="shared" si="4"/>
        <v>9.8149077854294317E-2</v>
      </c>
    </row>
    <row r="27" spans="2:10" x14ac:dyDescent="0.25">
      <c r="B27" s="16" t="s">
        <v>78</v>
      </c>
      <c r="C27" s="17">
        <v>0.10861111111111109</v>
      </c>
      <c r="D27" s="18">
        <f t="shared" si="0"/>
        <v>9.3499661233111458E-2</v>
      </c>
      <c r="E27" s="17">
        <v>8.722222222222227E-2</v>
      </c>
      <c r="F27" s="18">
        <f t="shared" si="1"/>
        <v>0.12960701694040769</v>
      </c>
      <c r="G27" s="17">
        <v>7.5462962962962957E-3</v>
      </c>
      <c r="H27" s="18">
        <f t="shared" si="2"/>
        <v>1.2388607041745043E-2</v>
      </c>
      <c r="I27" s="17">
        <f t="shared" si="3"/>
        <v>0.20337962962962966</v>
      </c>
      <c r="J27" s="32">
        <f t="shared" si="4"/>
        <v>8.322518921274237E-2</v>
      </c>
    </row>
    <row r="28" spans="2:10" x14ac:dyDescent="0.25">
      <c r="B28" s="16" t="s">
        <v>17</v>
      </c>
      <c r="C28" s="17">
        <v>7.9282407407407409E-3</v>
      </c>
      <c r="D28" s="18">
        <f t="shared" si="0"/>
        <v>6.8251564305926438E-3</v>
      </c>
      <c r="E28" s="17">
        <v>4.1435185185185177E-3</v>
      </c>
      <c r="F28" s="18">
        <f t="shared" si="1"/>
        <v>6.1570212400034394E-3</v>
      </c>
      <c r="G28" s="17"/>
      <c r="H28" s="18">
        <f t="shared" si="2"/>
        <v>0</v>
      </c>
      <c r="I28" s="17">
        <f t="shared" si="3"/>
        <v>1.2071759259259258E-2</v>
      </c>
      <c r="J28" s="32">
        <f t="shared" si="4"/>
        <v>4.9398971288920025E-3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5">SUM(C7:C28)</f>
        <v>1.1616203703703702</v>
      </c>
      <c r="D30" s="26">
        <f t="shared" si="5"/>
        <v>1</v>
      </c>
      <c r="E30" s="25">
        <f t="shared" si="5"/>
        <v>0.67297453703703691</v>
      </c>
      <c r="F30" s="26">
        <f t="shared" si="5"/>
        <v>1</v>
      </c>
      <c r="G30" s="25">
        <f t="shared" si="5"/>
        <v>0.60913194444444452</v>
      </c>
      <c r="H30" s="26">
        <f t="shared" si="5"/>
        <v>1.0000000000000002</v>
      </c>
      <c r="I30" s="25">
        <f t="shared" si="5"/>
        <v>2.4437268518518525</v>
      </c>
      <c r="J30" s="34">
        <f t="shared" si="5"/>
        <v>0.99999999999999978</v>
      </c>
    </row>
    <row r="31" spans="2:10" ht="15.75" thickTop="1" x14ac:dyDescent="0.25">
      <c r="B31" s="58"/>
      <c r="C31" s="59"/>
      <c r="D31" s="60"/>
      <c r="E31" s="59"/>
      <c r="F31" s="60"/>
      <c r="G31" s="59"/>
      <c r="H31" s="60"/>
      <c r="I31" s="59"/>
      <c r="J31" s="61"/>
    </row>
    <row r="32" spans="2:10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4" spans="3:3" x14ac:dyDescent="0.25">
      <c r="C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93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1.2731481481481483E-3</v>
      </c>
      <c r="D7" s="39">
        <f t="shared" ref="D7:D28" si="0">C7/C$30</f>
        <v>1.8434415377654137E-3</v>
      </c>
      <c r="E7" s="38">
        <v>0</v>
      </c>
      <c r="F7" s="39">
        <f t="shared" ref="F7:F28" si="1">E7/E$30</f>
        <v>0</v>
      </c>
      <c r="G7" s="38">
        <f>C7+E7</f>
        <v>1.2731481481481483E-3</v>
      </c>
      <c r="H7" s="43">
        <f>G7/$G$30</f>
        <v>1.6698799204529933E-3</v>
      </c>
    </row>
    <row r="8" spans="2:8" s="1" customFormat="1" x14ac:dyDescent="0.25">
      <c r="B8" s="42" t="s">
        <v>13</v>
      </c>
      <c r="C8" s="38">
        <v>2.5960648148148153E-2</v>
      </c>
      <c r="D8" s="39">
        <f t="shared" si="0"/>
        <v>3.7589448810980211E-2</v>
      </c>
      <c r="E8" s="38">
        <v>6.5972222222222213E-4</v>
      </c>
      <c r="F8" s="39">
        <f t="shared" si="1"/>
        <v>9.190583682683006E-3</v>
      </c>
      <c r="G8" s="38">
        <f t="shared" ref="G8:G28" si="2">C8+E8</f>
        <v>2.6620370370370374E-2</v>
      </c>
      <c r="H8" s="43">
        <f t="shared" ref="H8:H27" si="3">G8/$G$30</f>
        <v>3.4915671064017134E-2</v>
      </c>
    </row>
    <row r="9" spans="2:8" s="1" customFormat="1" x14ac:dyDescent="0.25">
      <c r="B9" s="42" t="s">
        <v>0</v>
      </c>
      <c r="C9" s="38">
        <v>0.19292824074074083</v>
      </c>
      <c r="D9" s="39">
        <f t="shared" si="0"/>
        <v>0.27934842720919723</v>
      </c>
      <c r="E9" s="38">
        <v>1.4988425925925924E-2</v>
      </c>
      <c r="F9" s="39">
        <f t="shared" si="1"/>
        <v>0.20880361173814901</v>
      </c>
      <c r="G9" s="38">
        <f t="shared" si="2"/>
        <v>0.20791666666666675</v>
      </c>
      <c r="H9" s="43">
        <f t="shared" si="3"/>
        <v>0.27270657173652346</v>
      </c>
    </row>
    <row r="10" spans="2:8" s="1" customFormat="1" x14ac:dyDescent="0.25">
      <c r="B10" s="42" t="s">
        <v>8</v>
      </c>
      <c r="C10" s="38">
        <v>1.9398148148148147E-2</v>
      </c>
      <c r="D10" s="39">
        <f t="shared" si="0"/>
        <v>2.808734561177121E-2</v>
      </c>
      <c r="E10" s="38">
        <v>9.3055555555555565E-3</v>
      </c>
      <c r="F10" s="39">
        <f t="shared" si="1"/>
        <v>0.12963560141889718</v>
      </c>
      <c r="G10" s="38">
        <f t="shared" si="2"/>
        <v>2.8703703703703703E-2</v>
      </c>
      <c r="H10" s="43">
        <f t="shared" si="3"/>
        <v>3.764820184294021E-2</v>
      </c>
    </row>
    <row r="11" spans="2:8" s="1" customFormat="1" x14ac:dyDescent="0.25">
      <c r="B11" s="42" t="s">
        <v>26</v>
      </c>
      <c r="C11" s="38">
        <v>5.6712962962962956E-4</v>
      </c>
      <c r="D11" s="39">
        <f t="shared" si="0"/>
        <v>8.2116941227732053E-4</v>
      </c>
      <c r="E11" s="38">
        <v>0</v>
      </c>
      <c r="F11" s="39">
        <f t="shared" si="1"/>
        <v>0</v>
      </c>
      <c r="G11" s="38">
        <f t="shared" si="2"/>
        <v>5.6712962962962956E-4</v>
      </c>
      <c r="H11" s="43">
        <f t="shared" si="3"/>
        <v>7.438556009290605E-4</v>
      </c>
    </row>
    <row r="12" spans="2:8" s="1" customFormat="1" x14ac:dyDescent="0.25">
      <c r="B12" s="42" t="s">
        <v>3</v>
      </c>
      <c r="C12" s="38">
        <v>1.4085648148148146E-2</v>
      </c>
      <c r="D12" s="39">
        <f t="shared" si="0"/>
        <v>2.0395166831459165E-2</v>
      </c>
      <c r="E12" s="38">
        <v>5.6249999999999989E-3</v>
      </c>
      <c r="F12" s="39">
        <f t="shared" si="1"/>
        <v>7.8361818768139316E-2</v>
      </c>
      <c r="G12" s="38">
        <f t="shared" si="2"/>
        <v>1.9710648148148144E-2</v>
      </c>
      <c r="H12" s="43">
        <f t="shared" si="3"/>
        <v>2.5852777313922243E-2</v>
      </c>
    </row>
    <row r="13" spans="2:8" s="1" customFormat="1" x14ac:dyDescent="0.25">
      <c r="B13" s="42" t="s">
        <v>7</v>
      </c>
      <c r="C13" s="38">
        <v>1.3472222222222222E-2</v>
      </c>
      <c r="D13" s="39">
        <f t="shared" si="0"/>
        <v>1.9506963181444924E-2</v>
      </c>
      <c r="E13" s="38">
        <v>7.3379629629629645E-3</v>
      </c>
      <c r="F13" s="39">
        <f t="shared" si="1"/>
        <v>0.10222508868107066</v>
      </c>
      <c r="G13" s="38">
        <f t="shared" si="2"/>
        <v>2.0810185185185189E-2</v>
      </c>
      <c r="H13" s="43">
        <f t="shared" si="3"/>
        <v>2.7294946336131658E-2</v>
      </c>
    </row>
    <row r="14" spans="2:8" s="1" customFormat="1" x14ac:dyDescent="0.25">
      <c r="B14" s="42" t="s">
        <v>2</v>
      </c>
      <c r="C14" s="38">
        <v>4.0393518518518521E-3</v>
      </c>
      <c r="D14" s="39">
        <f t="shared" si="0"/>
        <v>5.8487372425466309E-3</v>
      </c>
      <c r="E14" s="38">
        <v>8.6805555555555551E-4</v>
      </c>
      <c r="F14" s="39">
        <f t="shared" si="1"/>
        <v>1.2092873266688167E-2</v>
      </c>
      <c r="G14" s="38">
        <f t="shared" si="2"/>
        <v>4.9074074074074072E-3</v>
      </c>
      <c r="H14" s="43">
        <f t="shared" si="3"/>
        <v>6.4366280570188096E-3</v>
      </c>
    </row>
    <row r="15" spans="2:8" s="1" customFormat="1" x14ac:dyDescent="0.25">
      <c r="B15" s="42" t="s">
        <v>9</v>
      </c>
      <c r="C15" s="38">
        <v>1.3842592592592592E-2</v>
      </c>
      <c r="D15" s="39">
        <f t="shared" si="0"/>
        <v>2.0043237083340316E-2</v>
      </c>
      <c r="E15" s="38">
        <v>2.9398148148148148E-3</v>
      </c>
      <c r="F15" s="39">
        <f t="shared" si="1"/>
        <v>4.0954530796517258E-2</v>
      </c>
      <c r="G15" s="38">
        <f t="shared" si="2"/>
        <v>1.6782407407407406E-2</v>
      </c>
      <c r="H15" s="43">
        <f t="shared" si="3"/>
        <v>2.2012053496880363E-2</v>
      </c>
    </row>
    <row r="16" spans="2:8" s="1" customFormat="1" x14ac:dyDescent="0.25">
      <c r="B16" s="42" t="s">
        <v>1</v>
      </c>
      <c r="C16" s="38">
        <v>4.0509259259259257E-3</v>
      </c>
      <c r="D16" s="39">
        <f t="shared" si="0"/>
        <v>5.8654958019808611E-3</v>
      </c>
      <c r="E16" s="38">
        <v>1.6319444444444445E-3</v>
      </c>
      <c r="F16" s="39">
        <f t="shared" si="1"/>
        <v>2.2734601741373758E-2</v>
      </c>
      <c r="G16" s="38">
        <f t="shared" si="2"/>
        <v>5.6828703703703702E-3</v>
      </c>
      <c r="H16" s="43">
        <f t="shared" si="3"/>
        <v>7.4537367358401786E-3</v>
      </c>
    </row>
    <row r="17" spans="2:8" s="1" customFormat="1" x14ac:dyDescent="0.25">
      <c r="B17" s="42" t="s">
        <v>27</v>
      </c>
      <c r="C17" s="38">
        <v>7.8935185185185185E-3</v>
      </c>
      <c r="D17" s="39">
        <f t="shared" si="0"/>
        <v>1.1429337534145564E-2</v>
      </c>
      <c r="E17" s="38">
        <v>3.7962962962962963E-3</v>
      </c>
      <c r="F17" s="39">
        <f t="shared" si="1"/>
        <v>5.2886165752982918E-2</v>
      </c>
      <c r="G17" s="38">
        <f t="shared" si="2"/>
        <v>1.1689814814814814E-2</v>
      </c>
      <c r="H17" s="43">
        <f t="shared" si="3"/>
        <v>1.5332533815068392E-2</v>
      </c>
    </row>
    <row r="18" spans="2:8" s="1" customFormat="1" x14ac:dyDescent="0.25">
      <c r="B18" s="42" t="s">
        <v>16</v>
      </c>
      <c r="C18" s="38">
        <v>2.5462962962962961E-4</v>
      </c>
      <c r="D18" s="39">
        <f t="shared" si="0"/>
        <v>3.6868830755308271E-4</v>
      </c>
      <c r="E18" s="38">
        <v>0</v>
      </c>
      <c r="F18" s="39"/>
      <c r="G18" s="38">
        <f t="shared" si="2"/>
        <v>2.5462962962962961E-4</v>
      </c>
      <c r="H18" s="43">
        <f t="shared" si="3"/>
        <v>3.3397598409059859E-4</v>
      </c>
    </row>
    <row r="19" spans="2:8" s="1" customFormat="1" x14ac:dyDescent="0.25">
      <c r="B19" s="42" t="s">
        <v>4</v>
      </c>
      <c r="C19" s="38">
        <v>3.0428240740740738E-2</v>
      </c>
      <c r="D19" s="39">
        <f t="shared" si="0"/>
        <v>4.4058252752593383E-2</v>
      </c>
      <c r="E19" s="38">
        <v>3.2754629629629627E-3</v>
      </c>
      <c r="F19" s="39">
        <f t="shared" si="1"/>
        <v>4.5630441792970017E-2</v>
      </c>
      <c r="G19" s="38">
        <f t="shared" si="2"/>
        <v>3.3703703703703701E-2</v>
      </c>
      <c r="H19" s="43">
        <f t="shared" si="3"/>
        <v>4.4206275712355594E-2</v>
      </c>
    </row>
    <row r="20" spans="2:8" s="1" customFormat="1" x14ac:dyDescent="0.25">
      <c r="B20" s="42" t="s">
        <v>14</v>
      </c>
      <c r="C20" s="38">
        <v>7.0601851851851858E-3</v>
      </c>
      <c r="D20" s="39">
        <f t="shared" si="0"/>
        <v>1.0222721254880931E-2</v>
      </c>
      <c r="E20" s="38">
        <v>4.456018518518518E-3</v>
      </c>
      <c r="F20" s="39">
        <f t="shared" si="1"/>
        <v>6.2076749435665921E-2</v>
      </c>
      <c r="G20" s="38">
        <f t="shared" si="2"/>
        <v>1.1516203703703704E-2</v>
      </c>
      <c r="H20" s="43">
        <f t="shared" si="3"/>
        <v>1.5104822916824802E-2</v>
      </c>
    </row>
    <row r="21" spans="2:8" s="1" customFormat="1" x14ac:dyDescent="0.25">
      <c r="B21" s="42" t="s">
        <v>11</v>
      </c>
      <c r="C21" s="38">
        <v>2.2222222222222222E-3</v>
      </c>
      <c r="D21" s="39">
        <f t="shared" si="0"/>
        <v>3.2176434113723586E-3</v>
      </c>
      <c r="E21" s="38">
        <v>3.0787037037037042E-3</v>
      </c>
      <c r="F21" s="39">
        <f t="shared" si="1"/>
        <v>4.2889390519187373E-2</v>
      </c>
      <c r="G21" s="38">
        <f t="shared" si="2"/>
        <v>5.3009259259259259E-3</v>
      </c>
      <c r="H21" s="43">
        <f t="shared" si="3"/>
        <v>6.9527727597042807E-3</v>
      </c>
    </row>
    <row r="22" spans="2:8" s="1" customFormat="1" x14ac:dyDescent="0.25">
      <c r="B22" s="42" t="s">
        <v>15</v>
      </c>
      <c r="C22" s="38">
        <v>8.7962962962962968E-3</v>
      </c>
      <c r="D22" s="39">
        <f t="shared" si="0"/>
        <v>1.2736505170015585E-2</v>
      </c>
      <c r="E22" s="38">
        <v>5.8796296296296287E-3</v>
      </c>
      <c r="F22" s="39">
        <f t="shared" si="1"/>
        <v>8.1909061593034516E-2</v>
      </c>
      <c r="G22" s="38">
        <f t="shared" si="2"/>
        <v>1.4675925925925926E-2</v>
      </c>
      <c r="H22" s="43">
        <f t="shared" si="3"/>
        <v>1.924916126485814E-2</v>
      </c>
    </row>
    <row r="23" spans="2:8" s="1" customFormat="1" x14ac:dyDescent="0.25">
      <c r="B23" s="42" t="s">
        <v>71</v>
      </c>
      <c r="C23" s="38">
        <v>2.8287037037037041E-2</v>
      </c>
      <c r="D23" s="39">
        <f t="shared" si="0"/>
        <v>4.0957919257260653E-2</v>
      </c>
      <c r="E23" s="38">
        <v>4.4675925925925924E-3</v>
      </c>
      <c r="F23" s="39">
        <f t="shared" si="1"/>
        <v>6.2237987745888436E-2</v>
      </c>
      <c r="G23" s="38">
        <f t="shared" si="2"/>
        <v>3.2754629629629634E-2</v>
      </c>
      <c r="H23" s="43">
        <f t="shared" si="3"/>
        <v>4.2961456135290649E-2</v>
      </c>
    </row>
    <row r="24" spans="2:8" s="1" customFormat="1" x14ac:dyDescent="0.25">
      <c r="B24" s="42" t="s">
        <v>12</v>
      </c>
      <c r="C24" s="38">
        <v>1.6122685185185181E-2</v>
      </c>
      <c r="D24" s="39">
        <f t="shared" si="0"/>
        <v>2.3344673291883822E-2</v>
      </c>
      <c r="E24" s="38">
        <v>4.2824074074074075E-4</v>
      </c>
      <c r="F24" s="39">
        <f t="shared" si="1"/>
        <v>5.9658174782328292E-3</v>
      </c>
      <c r="G24" s="38">
        <f t="shared" si="2"/>
        <v>1.655092592592592E-2</v>
      </c>
      <c r="H24" s="43">
        <f t="shared" si="3"/>
        <v>2.1708438965888904E-2</v>
      </c>
    </row>
    <row r="25" spans="2:8" s="1" customFormat="1" x14ac:dyDescent="0.25">
      <c r="B25" s="42" t="s">
        <v>5</v>
      </c>
      <c r="C25" s="38">
        <v>1.4652777777777778E-2</v>
      </c>
      <c r="D25" s="39">
        <f t="shared" si="0"/>
        <v>2.1216336243736488E-2</v>
      </c>
      <c r="E25" s="38">
        <v>1.4236111111111112E-3</v>
      </c>
      <c r="F25" s="39">
        <f t="shared" si="1"/>
        <v>1.9832312157368595E-2</v>
      </c>
      <c r="G25" s="38">
        <f t="shared" si="2"/>
        <v>1.607638888888889E-2</v>
      </c>
      <c r="H25" s="43">
        <f t="shared" si="3"/>
        <v>2.1086029177356434E-2</v>
      </c>
    </row>
    <row r="26" spans="2:8" s="1" customFormat="1" x14ac:dyDescent="0.25">
      <c r="B26" s="42" t="s">
        <v>6</v>
      </c>
      <c r="C26" s="38">
        <v>0.1082523148148148</v>
      </c>
      <c r="D26" s="39">
        <f t="shared" si="0"/>
        <v>0.15674280638836283</v>
      </c>
      <c r="E26" s="38">
        <v>4.5138888888888892E-4</v>
      </c>
      <c r="F26" s="39">
        <f t="shared" si="1"/>
        <v>6.2882940986778478E-3</v>
      </c>
      <c r="G26" s="38">
        <f t="shared" si="2"/>
        <v>0.10870370370370369</v>
      </c>
      <c r="H26" s="43">
        <f t="shared" si="3"/>
        <v>0.14257738375358645</v>
      </c>
    </row>
    <row r="27" spans="2:8" s="1" customFormat="1" x14ac:dyDescent="0.25">
      <c r="B27" s="42" t="s">
        <v>78</v>
      </c>
      <c r="C27" s="38">
        <v>0.17704861111111103</v>
      </c>
      <c r="D27" s="39">
        <f t="shared" si="0"/>
        <v>0.25635568366543199</v>
      </c>
      <c r="E27" s="38">
        <v>1.1689814814814813E-3</v>
      </c>
      <c r="F27" s="39">
        <f t="shared" si="1"/>
        <v>1.6285069332473399E-2</v>
      </c>
      <c r="G27" s="38">
        <f t="shared" si="2"/>
        <v>0.17821759259259251</v>
      </c>
      <c r="H27" s="43">
        <f t="shared" si="3"/>
        <v>0.2337528274103198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>G28/$G$30</f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0.69063657407407408</v>
      </c>
      <c r="D30" s="51">
        <f t="shared" si="4"/>
        <v>1</v>
      </c>
      <c r="E30" s="50">
        <f>SUM(E7:E28)</f>
        <v>7.1782407407407392E-2</v>
      </c>
      <c r="F30" s="51">
        <f t="shared" si="4"/>
        <v>1</v>
      </c>
      <c r="G30" s="50">
        <f t="shared" si="4"/>
        <v>0.76241898148148135</v>
      </c>
      <c r="H30" s="49">
        <f t="shared" si="4"/>
        <v>1.0000000000000002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 enableFormatConditionsCalculation="0"/>
  <dimension ref="B2:J34"/>
  <sheetViews>
    <sheetView showGridLines="0" showZeros="0" zoomScale="96" zoomScaleNormal="96" zoomScaleSheetLayoutView="100" zoomScalePageLayoutView="96" workbookViewId="0">
      <selection activeCell="G7" sqref="G7:G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49" t="s">
        <v>100</v>
      </c>
      <c r="C3" s="150"/>
      <c r="D3" s="150"/>
      <c r="E3" s="150"/>
      <c r="F3" s="150"/>
      <c r="G3" s="150"/>
      <c r="H3" s="150"/>
      <c r="I3" s="150"/>
      <c r="J3" s="151"/>
    </row>
    <row r="4" spans="2:10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x14ac:dyDescent="0.25">
      <c r="B7" s="16" t="s">
        <v>10</v>
      </c>
      <c r="C7" s="17">
        <v>1.1250000000000001E-2</v>
      </c>
      <c r="D7" s="18">
        <f>C7/$C$30</f>
        <v>3.8598846005694471E-3</v>
      </c>
      <c r="E7" s="144">
        <v>2.9745370370370368E-3</v>
      </c>
      <c r="F7" s="18">
        <f t="shared" ref="F7:H28" si="0">E7/E$30</f>
        <v>2.6381161592313536E-3</v>
      </c>
      <c r="G7" s="17">
        <v>4.6759259259259254E-3</v>
      </c>
      <c r="H7" s="18">
        <f>G7/G$30</f>
        <v>6.9947020326188531E-3</v>
      </c>
      <c r="I7" s="17">
        <f>C7+E7+G7</f>
        <v>1.8900462962962966E-2</v>
      </c>
      <c r="J7" s="32">
        <f>I7/$I$30</f>
        <v>4.0123145870854067E-3</v>
      </c>
    </row>
    <row r="8" spans="2:10" x14ac:dyDescent="0.25">
      <c r="B8" s="16" t="s">
        <v>13</v>
      </c>
      <c r="C8" s="17">
        <v>0.12952546296296297</v>
      </c>
      <c r="D8" s="18">
        <f t="shared" ref="D8:D28" si="1">C8/$C$30</f>
        <v>4.444029687754391E-2</v>
      </c>
      <c r="E8" s="144">
        <v>4.4201388888888887E-2</v>
      </c>
      <c r="F8" s="18">
        <f t="shared" si="0"/>
        <v>3.9202200825309494E-2</v>
      </c>
      <c r="G8" s="17">
        <v>5.4212962962962977E-2</v>
      </c>
      <c r="H8" s="18">
        <f t="shared" si="0"/>
        <v>8.109699089303643E-2</v>
      </c>
      <c r="I8" s="17">
        <f t="shared" ref="I8:I27" si="2">C8+E8+G8</f>
        <v>0.22793981481481485</v>
      </c>
      <c r="J8" s="32">
        <f t="shared" ref="J8:J27" si="3">I8/$I$30</f>
        <v>4.838856306066136E-2</v>
      </c>
    </row>
    <row r="9" spans="2:10" x14ac:dyDescent="0.25">
      <c r="B9" s="16" t="s">
        <v>0</v>
      </c>
      <c r="C9" s="17">
        <v>0.84776620370370659</v>
      </c>
      <c r="D9" s="18">
        <f t="shared" si="1"/>
        <v>0.29086930796081401</v>
      </c>
      <c r="E9" s="144">
        <v>0.33186342592592599</v>
      </c>
      <c r="F9" s="18">
        <f t="shared" si="0"/>
        <v>0.29432959001416586</v>
      </c>
      <c r="G9" s="17">
        <v>0.25690972222222225</v>
      </c>
      <c r="H9" s="18">
        <f t="shared" si="0"/>
        <v>0.38431039855950672</v>
      </c>
      <c r="I9" s="17">
        <f t="shared" si="2"/>
        <v>1.436539351851855</v>
      </c>
      <c r="J9" s="32">
        <f t="shared" si="3"/>
        <v>0.30495802180360099</v>
      </c>
    </row>
    <row r="10" spans="2:10" x14ac:dyDescent="0.25">
      <c r="B10" s="16" t="s">
        <v>8</v>
      </c>
      <c r="C10" s="17">
        <v>0.10883101851851865</v>
      </c>
      <c r="D10" s="18">
        <f t="shared" si="1"/>
        <v>3.7340015328348304E-2</v>
      </c>
      <c r="E10" s="144">
        <v>3.748842592592596E-2</v>
      </c>
      <c r="F10" s="18">
        <f t="shared" si="0"/>
        <v>3.3248475641051996E-2</v>
      </c>
      <c r="G10" s="17">
        <v>4.8807870370370376E-2</v>
      </c>
      <c r="H10" s="18">
        <f t="shared" si="0"/>
        <v>7.3011530870182445E-2</v>
      </c>
      <c r="I10" s="17">
        <f t="shared" si="2"/>
        <v>0.19512731481481499</v>
      </c>
      <c r="J10" s="32">
        <f t="shared" si="3"/>
        <v>4.1422909751177538E-2</v>
      </c>
    </row>
    <row r="11" spans="2:10" x14ac:dyDescent="0.25">
      <c r="B11" s="16" t="s">
        <v>26</v>
      </c>
      <c r="C11" s="17">
        <v>2.9039351851851844E-2</v>
      </c>
      <c r="D11" s="18">
        <f t="shared" si="1"/>
        <v>9.9634264020871804E-3</v>
      </c>
      <c r="E11" s="144">
        <v>8.2175925925925927E-4</v>
      </c>
      <c r="F11" s="18">
        <f t="shared" si="0"/>
        <v>7.2881808290049073E-4</v>
      </c>
      <c r="G11" s="17">
        <v>3.2870370370370371E-3</v>
      </c>
      <c r="H11" s="18">
        <f t="shared" si="0"/>
        <v>4.9170677655043429E-3</v>
      </c>
      <c r="I11" s="17">
        <f t="shared" si="2"/>
        <v>3.3148148148148142E-2</v>
      </c>
      <c r="J11" s="32">
        <f t="shared" si="3"/>
        <v>7.0369069059477039E-3</v>
      </c>
    </row>
    <row r="12" spans="2:10" x14ac:dyDescent="0.25">
      <c r="B12" s="16" t="s">
        <v>3</v>
      </c>
      <c r="C12" s="17">
        <v>0.23873842592592637</v>
      </c>
      <c r="D12" s="18">
        <f t="shared" si="1"/>
        <v>8.1911357670726465E-2</v>
      </c>
      <c r="E12" s="144">
        <v>4.3738425925925889E-2</v>
      </c>
      <c r="F12" s="18">
        <f t="shared" si="0"/>
        <v>3.8791599088464114E-2</v>
      </c>
      <c r="G12" s="17">
        <v>7.9699074074074158E-2</v>
      </c>
      <c r="H12" s="18">
        <f t="shared" si="0"/>
        <v>0.11922157969458781</v>
      </c>
      <c r="I12" s="17">
        <f t="shared" si="2"/>
        <v>0.3621759259259264</v>
      </c>
      <c r="J12" s="32">
        <f t="shared" si="3"/>
        <v>7.6885087605068403E-2</v>
      </c>
    </row>
    <row r="13" spans="2:10" x14ac:dyDescent="0.25">
      <c r="B13" s="16" t="s">
        <v>7</v>
      </c>
      <c r="C13" s="17">
        <v>5.6249999999999994E-2</v>
      </c>
      <c r="D13" s="18">
        <f t="shared" si="1"/>
        <v>1.9299423002847232E-2</v>
      </c>
      <c r="E13" s="144">
        <v>1.1377314814814814E-2</v>
      </c>
      <c r="F13" s="18">
        <f t="shared" si="0"/>
        <v>1.0090537682974399E-2</v>
      </c>
      <c r="G13" s="17">
        <v>1.5000000000000005E-2</v>
      </c>
      <c r="H13" s="18">
        <f t="shared" si="0"/>
        <v>2.2438450084836727E-2</v>
      </c>
      <c r="I13" s="17">
        <f t="shared" si="2"/>
        <v>8.2627314814814806E-2</v>
      </c>
      <c r="J13" s="32">
        <f t="shared" si="3"/>
        <v>1.7540669832947161E-2</v>
      </c>
    </row>
    <row r="14" spans="2:10" x14ac:dyDescent="0.25">
      <c r="B14" s="16" t="s">
        <v>2</v>
      </c>
      <c r="C14" s="17">
        <v>9.5787037037037018E-2</v>
      </c>
      <c r="D14" s="18">
        <f t="shared" si="1"/>
        <v>3.2864614150527501E-2</v>
      </c>
      <c r="E14" s="144">
        <v>2.9409722222222226E-2</v>
      </c>
      <c r="F14" s="18">
        <f t="shared" si="0"/>
        <v>2.6083475333100667E-2</v>
      </c>
      <c r="G14" s="17">
        <v>1.5277777777777777E-2</v>
      </c>
      <c r="H14" s="18">
        <f t="shared" si="0"/>
        <v>2.2853976938259621E-2</v>
      </c>
      <c r="I14" s="17">
        <f t="shared" si="2"/>
        <v>0.14047453703703702</v>
      </c>
      <c r="J14" s="32">
        <f t="shared" si="3"/>
        <v>2.9820858630407576E-2</v>
      </c>
    </row>
    <row r="15" spans="2:10" x14ac:dyDescent="0.25">
      <c r="B15" s="16" t="s">
        <v>9</v>
      </c>
      <c r="C15" s="17">
        <v>0.1319791666666667</v>
      </c>
      <c r="D15" s="18">
        <f t="shared" si="1"/>
        <v>4.528216471223602E-2</v>
      </c>
      <c r="E15" s="144">
        <v>1.1076388888888889E-2</v>
      </c>
      <c r="F15" s="18">
        <f t="shared" si="0"/>
        <v>9.823646554024925E-3</v>
      </c>
      <c r="G15" s="17">
        <v>1.9745370370370371E-2</v>
      </c>
      <c r="H15" s="18">
        <f t="shared" si="0"/>
        <v>2.9537033830811299E-2</v>
      </c>
      <c r="I15" s="17">
        <f t="shared" si="2"/>
        <v>0.16280092592592599</v>
      </c>
      <c r="J15" s="32">
        <f t="shared" si="3"/>
        <v>3.4560451305537872E-2</v>
      </c>
    </row>
    <row r="16" spans="2:10" x14ac:dyDescent="0.25">
      <c r="B16" s="16" t="s">
        <v>1</v>
      </c>
      <c r="C16" s="17">
        <v>4.9259259259259267E-2</v>
      </c>
      <c r="D16" s="18">
        <f t="shared" si="1"/>
        <v>1.6900893888913134E-2</v>
      </c>
      <c r="E16" s="144">
        <v>1.5428240740740744E-2</v>
      </c>
      <c r="F16" s="18">
        <f t="shared" si="0"/>
        <v>1.3683302880371189E-2</v>
      </c>
      <c r="G16" s="17">
        <v>1.0578703703703703E-2</v>
      </c>
      <c r="H16" s="18">
        <f t="shared" si="0"/>
        <v>1.5824647667855525E-2</v>
      </c>
      <c r="I16" s="17">
        <f t="shared" si="2"/>
        <v>7.526620370370371E-2</v>
      </c>
      <c r="J16" s="32">
        <f t="shared" si="3"/>
        <v>1.5978004751877769E-2</v>
      </c>
    </row>
    <row r="17" spans="2:10" x14ac:dyDescent="0.25">
      <c r="B17" s="16" t="s">
        <v>27</v>
      </c>
      <c r="C17" s="17">
        <v>3.5821759259259275E-2</v>
      </c>
      <c r="D17" s="18">
        <f t="shared" si="1"/>
        <v>1.2290476171566299E-2</v>
      </c>
      <c r="E17" s="144">
        <v>2.7777777777777779E-3</v>
      </c>
      <c r="F17" s="18">
        <f t="shared" si="0"/>
        <v>2.4636104210720815E-3</v>
      </c>
      <c r="G17" s="17">
        <v>1.4768518518518519E-2</v>
      </c>
      <c r="H17" s="18">
        <f t="shared" si="0"/>
        <v>2.2092177706984302E-2</v>
      </c>
      <c r="I17" s="17">
        <f t="shared" si="2"/>
        <v>5.3368055555555571E-2</v>
      </c>
      <c r="J17" s="32">
        <f t="shared" si="3"/>
        <v>1.1329321837753101E-2</v>
      </c>
    </row>
    <row r="18" spans="2:10" x14ac:dyDescent="0.25">
      <c r="B18" s="16" t="s">
        <v>16</v>
      </c>
      <c r="C18" s="17">
        <v>1.0891203703703703E-2</v>
      </c>
      <c r="D18" s="18">
        <f t="shared" si="1"/>
        <v>3.7367812851191863E-3</v>
      </c>
      <c r="E18" s="144">
        <v>1.3541666666666667E-3</v>
      </c>
      <c r="F18" s="18">
        <f t="shared" si="0"/>
        <v>1.2010100802726396E-3</v>
      </c>
      <c r="G18" s="17"/>
      <c r="H18" s="18">
        <f t="shared" si="0"/>
        <v>0</v>
      </c>
      <c r="I18" s="17">
        <f t="shared" si="2"/>
        <v>1.224537037037037E-2</v>
      </c>
      <c r="J18" s="32">
        <f t="shared" si="3"/>
        <v>2.5995277606468826E-3</v>
      </c>
    </row>
    <row r="19" spans="2:10" x14ac:dyDescent="0.25">
      <c r="B19" s="16" t="s">
        <v>4</v>
      </c>
      <c r="C19" s="17">
        <v>0.10474537037037038</v>
      </c>
      <c r="D19" s="18">
        <f t="shared" si="1"/>
        <v>3.593822596209207E-2</v>
      </c>
      <c r="E19" s="144">
        <v>9.8148148148148179E-3</v>
      </c>
      <c r="F19" s="18">
        <f t="shared" si="0"/>
        <v>8.7047568211213577E-3</v>
      </c>
      <c r="G19" s="17">
        <v>1.9699074074074077E-2</v>
      </c>
      <c r="H19" s="18">
        <f t="shared" si="0"/>
        <v>2.9467779355240819E-2</v>
      </c>
      <c r="I19" s="17">
        <f t="shared" si="2"/>
        <v>0.13425925925925927</v>
      </c>
      <c r="J19" s="32">
        <f t="shared" si="3"/>
        <v>2.8501438585542386E-2</v>
      </c>
    </row>
    <row r="20" spans="2:10" x14ac:dyDescent="0.25">
      <c r="B20" s="16" t="s">
        <v>14</v>
      </c>
      <c r="C20" s="17">
        <v>2.6886574074074091E-2</v>
      </c>
      <c r="D20" s="18">
        <f t="shared" si="1"/>
        <v>9.2248065093856278E-3</v>
      </c>
      <c r="E20" s="144">
        <v>9.3402777777777789E-3</v>
      </c>
      <c r="F20" s="18">
        <f t="shared" si="0"/>
        <v>8.2838900408548754E-3</v>
      </c>
      <c r="G20" s="17">
        <v>8.3912037037037028E-3</v>
      </c>
      <c r="H20" s="18">
        <f t="shared" si="0"/>
        <v>1.255237369715017E-2</v>
      </c>
      <c r="I20" s="17">
        <f t="shared" si="2"/>
        <v>4.4618055555555577E-2</v>
      </c>
      <c r="J20" s="32">
        <f t="shared" si="3"/>
        <v>9.4718142885574091E-3</v>
      </c>
    </row>
    <row r="21" spans="2:10" x14ac:dyDescent="0.25">
      <c r="B21" s="16" t="s">
        <v>11</v>
      </c>
      <c r="C21" s="17">
        <v>5.4097222222222116E-2</v>
      </c>
      <c r="D21" s="18">
        <f t="shared" si="1"/>
        <v>1.8560803110145636E-2</v>
      </c>
      <c r="E21" s="144">
        <v>1.5057870370370367E-2</v>
      </c>
      <c r="F21" s="18">
        <f t="shared" si="0"/>
        <v>1.3354821490894906E-2</v>
      </c>
      <c r="G21" s="17">
        <v>9.8611111111111104E-3</v>
      </c>
      <c r="H21" s="18">
        <f t="shared" si="0"/>
        <v>1.4751203296513027E-2</v>
      </c>
      <c r="I21" s="17">
        <f t="shared" si="2"/>
        <v>7.9016203703703589E-2</v>
      </c>
      <c r="J21" s="32">
        <f t="shared" si="3"/>
        <v>1.6774079415818755E-2</v>
      </c>
    </row>
    <row r="22" spans="2:10" x14ac:dyDescent="0.25">
      <c r="B22" s="16" t="s">
        <v>15</v>
      </c>
      <c r="C22" s="17">
        <v>5.7060185185185186E-2</v>
      </c>
      <c r="D22" s="18">
        <f t="shared" si="1"/>
        <v>1.9577398231283304E-2</v>
      </c>
      <c r="E22" s="144">
        <v>7.0023148148148154E-3</v>
      </c>
      <c r="F22" s="18">
        <f t="shared" si="0"/>
        <v>6.2103512697858727E-3</v>
      </c>
      <c r="G22" s="17">
        <v>1.8796296296296297E-2</v>
      </c>
      <c r="H22" s="18">
        <f t="shared" si="0"/>
        <v>2.8117317081616383E-2</v>
      </c>
      <c r="I22" s="17">
        <f t="shared" si="2"/>
        <v>8.2858796296296292E-2</v>
      </c>
      <c r="J22" s="32">
        <f t="shared" si="3"/>
        <v>1.7589810244301545E-2</v>
      </c>
    </row>
    <row r="23" spans="2:10" s="3" customFormat="1" x14ac:dyDescent="0.25">
      <c r="B23" s="16" t="s">
        <v>71</v>
      </c>
      <c r="C23" s="17">
        <v>0.11337962962962968</v>
      </c>
      <c r="D23" s="18">
        <f t="shared" si="1"/>
        <v>3.890064768228222E-2</v>
      </c>
      <c r="E23" s="144">
        <v>2.0879629629629633E-2</v>
      </c>
      <c r="F23" s="18">
        <f t="shared" si="0"/>
        <v>1.8518138331725147E-2</v>
      </c>
      <c r="G23" s="17">
        <v>2.6851851851851852E-2</v>
      </c>
      <c r="H23" s="18">
        <f t="shared" si="0"/>
        <v>4.0167595830880545E-2</v>
      </c>
      <c r="I23" s="17">
        <f t="shared" si="2"/>
        <v>0.16111111111111115</v>
      </c>
      <c r="J23" s="32">
        <f t="shared" si="3"/>
        <v>3.4201726302650864E-2</v>
      </c>
    </row>
    <row r="24" spans="2:10" x14ac:dyDescent="0.25">
      <c r="B24" s="16" t="s">
        <v>12</v>
      </c>
      <c r="C24" s="17">
        <v>5.2037037037037027E-2</v>
      </c>
      <c r="D24" s="18">
        <f t="shared" si="1"/>
        <v>1.785395181497966E-2</v>
      </c>
      <c r="E24" s="144">
        <v>6.7789351851851878E-2</v>
      </c>
      <c r="F24" s="18">
        <f t="shared" si="0"/>
        <v>6.0122359317579942E-2</v>
      </c>
      <c r="G24" s="17">
        <v>2.613425925925926E-2</v>
      </c>
      <c r="H24" s="18">
        <f t="shared" si="0"/>
        <v>3.9094151459538047E-2</v>
      </c>
      <c r="I24" s="17">
        <f t="shared" si="2"/>
        <v>0.14596064814814819</v>
      </c>
      <c r="J24" s="32">
        <f t="shared" si="3"/>
        <v>3.0985486379506474E-2</v>
      </c>
    </row>
    <row r="25" spans="2:10" x14ac:dyDescent="0.25">
      <c r="B25" s="16" t="s">
        <v>5</v>
      </c>
      <c r="C25" s="17">
        <v>9.5902777777777753E-2</v>
      </c>
      <c r="D25" s="18">
        <f t="shared" si="1"/>
        <v>3.2904324897446942E-2</v>
      </c>
      <c r="E25" s="144">
        <v>3.1157407407407398E-2</v>
      </c>
      <c r="F25" s="18">
        <f t="shared" si="0"/>
        <v>2.7633496889691838E-2</v>
      </c>
      <c r="G25" s="17">
        <v>1.7847222222222226E-2</v>
      </c>
      <c r="H25" s="18">
        <f t="shared" si="0"/>
        <v>2.6697600332421474E-2</v>
      </c>
      <c r="I25" s="17">
        <f t="shared" si="2"/>
        <v>0.14490740740740737</v>
      </c>
      <c r="J25" s="32">
        <f t="shared" si="3"/>
        <v>3.0761897507844013E-2</v>
      </c>
    </row>
    <row r="26" spans="2:10" x14ac:dyDescent="0.25">
      <c r="B26" s="16" t="s">
        <v>6</v>
      </c>
      <c r="C26" s="17">
        <v>0.40716435185185196</v>
      </c>
      <c r="D26" s="18">
        <f t="shared" si="1"/>
        <v>0.13969843658789363</v>
      </c>
      <c r="E26" s="144">
        <v>0.23722222222222225</v>
      </c>
      <c r="F26" s="18">
        <f t="shared" si="0"/>
        <v>0.21039232995955578</v>
      </c>
      <c r="G26" s="17">
        <v>8.379629629629631E-3</v>
      </c>
      <c r="H26" s="18">
        <f t="shared" si="0"/>
        <v>1.2535060078257552E-2</v>
      </c>
      <c r="I26" s="17">
        <f t="shared" si="2"/>
        <v>0.65276620370370386</v>
      </c>
      <c r="J26" s="32">
        <f t="shared" si="3"/>
        <v>0.13857350299879356</v>
      </c>
    </row>
    <row r="27" spans="2:10" x14ac:dyDescent="0.25">
      <c r="B27" s="16" t="s">
        <v>78</v>
      </c>
      <c r="C27" s="17">
        <v>0.25664351851851863</v>
      </c>
      <c r="D27" s="18">
        <f t="shared" si="1"/>
        <v>8.8054610219163526E-2</v>
      </c>
      <c r="E27" s="144">
        <v>0.19615740740740747</v>
      </c>
      <c r="F27" s="18">
        <f t="shared" si="0"/>
        <v>0.17397195590137354</v>
      </c>
      <c r="G27" s="17">
        <v>9.571759259259259E-3</v>
      </c>
      <c r="H27" s="18">
        <f t="shared" si="0"/>
        <v>1.4318362824197505E-2</v>
      </c>
      <c r="I27" s="17">
        <f t="shared" si="2"/>
        <v>0.46237268518518537</v>
      </c>
      <c r="J27" s="32">
        <f t="shared" si="3"/>
        <v>9.8155514659813203E-2</v>
      </c>
    </row>
    <row r="28" spans="2:10" x14ac:dyDescent="0.25">
      <c r="B28" s="16" t="s">
        <v>17</v>
      </c>
      <c r="C28" s="17">
        <v>1.5393518518518519E-3</v>
      </c>
      <c r="D28" s="18">
        <f t="shared" si="1"/>
        <v>5.2815293402853544E-4</v>
      </c>
      <c r="E28" s="144">
        <v>5.9027777777777778E-4</v>
      </c>
      <c r="F28" s="18">
        <f t="shared" si="0"/>
        <v>5.2351721447781727E-4</v>
      </c>
      <c r="G28" s="17"/>
      <c r="H28" s="18">
        <f>G28/G$30</f>
        <v>0</v>
      </c>
      <c r="I28" s="17">
        <f>C28+E28+G28</f>
        <v>2.1296296296296298E-3</v>
      </c>
      <c r="J28" s="32">
        <f>I28/$I$30</f>
        <v>4.5209178446032749E-4</v>
      </c>
    </row>
    <row r="29" spans="2:10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ht="16.5" thickTop="1" thickBot="1" x14ac:dyDescent="0.3">
      <c r="B30" s="24" t="s">
        <v>29</v>
      </c>
      <c r="C30" s="25">
        <f t="shared" ref="C30:J30" si="4">SUM(C7:C28)</f>
        <v>2.9145949074074116</v>
      </c>
      <c r="D30" s="26">
        <f t="shared" si="4"/>
        <v>0.99999999999999989</v>
      </c>
      <c r="E30" s="25">
        <f t="shared" si="4"/>
        <v>1.127523148148148</v>
      </c>
      <c r="F30" s="26">
        <f t="shared" si="4"/>
        <v>1.0000000000000002</v>
      </c>
      <c r="G30" s="25">
        <f t="shared" si="4"/>
        <v>0.66849537037037077</v>
      </c>
      <c r="H30" s="26">
        <f t="shared" si="4"/>
        <v>0.99999999999999967</v>
      </c>
      <c r="I30" s="25">
        <f t="shared" si="4"/>
        <v>4.7106134259259287</v>
      </c>
      <c r="J30" s="34">
        <f t="shared" si="4"/>
        <v>1.0000000000000002</v>
      </c>
    </row>
    <row r="31" spans="2:10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ht="66" customHeight="1" thickBot="1" x14ac:dyDescent="0.3">
      <c r="B32" s="146" t="s">
        <v>116</v>
      </c>
      <c r="C32" s="147"/>
      <c r="D32" s="147"/>
      <c r="E32" s="147"/>
      <c r="F32" s="147"/>
      <c r="G32" s="147"/>
      <c r="H32" s="147"/>
      <c r="I32" s="147"/>
      <c r="J32" s="148"/>
    </row>
    <row r="34" spans="9:9" x14ac:dyDescent="0.25">
      <c r="I34" s="4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 enableFormatConditionsCalculation="0"/>
  <dimension ref="B1:H67"/>
  <sheetViews>
    <sheetView showGridLines="0" showZeros="0" topLeftCell="B1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96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5.2083333333333322E-4</v>
      </c>
      <c r="D7" s="39">
        <f t="shared" ref="D7:F28" si="0">C7/C$30</f>
        <v>1.9195495457066073E-3</v>
      </c>
      <c r="E7" s="38">
        <v>0</v>
      </c>
      <c r="F7" s="39"/>
      <c r="G7" s="38">
        <f>C7+E7</f>
        <v>5.2083333333333322E-4</v>
      </c>
      <c r="H7" s="43">
        <f>G7/$G$30</f>
        <v>1.8826088775467514E-3</v>
      </c>
    </row>
    <row r="8" spans="2:8" s="1" customFormat="1" x14ac:dyDescent="0.25">
      <c r="B8" s="42" t="s">
        <v>13</v>
      </c>
      <c r="C8" s="38">
        <v>3.9351851851851857E-3</v>
      </c>
      <c r="D8" s="39">
        <f t="shared" si="0"/>
        <v>1.4503263234227706E-2</v>
      </c>
      <c r="E8" s="38">
        <v>0</v>
      </c>
      <c r="F8" s="39">
        <f t="shared" si="0"/>
        <v>0</v>
      </c>
      <c r="G8" s="38">
        <f t="shared" ref="G8:G28" si="1">C8+E8</f>
        <v>3.9351851851851857E-3</v>
      </c>
      <c r="H8" s="43">
        <f t="shared" ref="H8:H14" si="2">G8/$G$30</f>
        <v>1.4224155963686572E-2</v>
      </c>
    </row>
    <row r="9" spans="2:8" s="1" customFormat="1" x14ac:dyDescent="0.25">
      <c r="B9" s="42" t="s">
        <v>0</v>
      </c>
      <c r="C9" s="38">
        <v>8.8715277777777782E-2</v>
      </c>
      <c r="D9" s="39">
        <f t="shared" si="0"/>
        <v>0.32696327261869218</v>
      </c>
      <c r="E9" s="38">
        <v>3.2060185185185186E-3</v>
      </c>
      <c r="F9" s="39">
        <f t="shared" si="0"/>
        <v>0.60217391304347834</v>
      </c>
      <c r="G9" s="38">
        <f t="shared" si="1"/>
        <v>9.1921296296296306E-2</v>
      </c>
      <c r="H9" s="43">
        <f t="shared" si="2"/>
        <v>0.33225954901058458</v>
      </c>
    </row>
    <row r="10" spans="2:8" s="1" customFormat="1" x14ac:dyDescent="0.25">
      <c r="B10" s="42" t="s">
        <v>8</v>
      </c>
      <c r="C10" s="38">
        <v>4.7800925925925936E-3</v>
      </c>
      <c r="D10" s="39">
        <f t="shared" si="0"/>
        <v>1.7617199163929537E-2</v>
      </c>
      <c r="E10" s="38">
        <v>5.4398148148148144E-4</v>
      </c>
      <c r="F10" s="39">
        <f t="shared" si="0"/>
        <v>0.10217391304347825</v>
      </c>
      <c r="G10" s="38">
        <f t="shared" si="1"/>
        <v>5.3240740740740748E-3</v>
      </c>
      <c r="H10" s="43">
        <f t="shared" si="2"/>
        <v>1.9244446303811245E-2</v>
      </c>
    </row>
    <row r="11" spans="2:8" s="1" customFormat="1" x14ac:dyDescent="0.25">
      <c r="B11" s="42" t="s">
        <v>26</v>
      </c>
      <c r="C11" s="38">
        <v>2.199074074074074E-4</v>
      </c>
      <c r="D11" s="39">
        <f t="shared" si="0"/>
        <v>8.1047647485390107E-4</v>
      </c>
      <c r="E11" s="38">
        <v>0</v>
      </c>
      <c r="F11" s="39"/>
      <c r="G11" s="38">
        <f t="shared" si="1"/>
        <v>2.199074074074074E-4</v>
      </c>
      <c r="H11" s="43">
        <f>G11/$G$30</f>
        <v>7.9487930385307298E-4</v>
      </c>
    </row>
    <row r="12" spans="2:8" s="1" customFormat="1" x14ac:dyDescent="0.25">
      <c r="B12" s="42" t="s">
        <v>3</v>
      </c>
      <c r="C12" s="38">
        <v>3.530092592592592E-3</v>
      </c>
      <c r="D12" s="39">
        <f t="shared" si="0"/>
        <v>1.3010280254233673E-2</v>
      </c>
      <c r="E12" s="38">
        <v>6.8287037037037036E-4</v>
      </c>
      <c r="F12" s="39">
        <f t="shared" si="0"/>
        <v>0.1282608695652174</v>
      </c>
      <c r="G12" s="38">
        <f t="shared" si="1"/>
        <v>4.2129629629629626E-3</v>
      </c>
      <c r="H12" s="43">
        <f>G12/$G$30</f>
        <v>1.5228214031711504E-2</v>
      </c>
    </row>
    <row r="13" spans="2:8" s="1" customFormat="1" x14ac:dyDescent="0.25">
      <c r="B13" s="42" t="s">
        <v>7</v>
      </c>
      <c r="C13" s="38">
        <v>3.1597222222222218E-3</v>
      </c>
      <c r="D13" s="39">
        <f t="shared" si="0"/>
        <v>1.1645267243953419E-2</v>
      </c>
      <c r="E13" s="38">
        <v>2.6620370370370372E-4</v>
      </c>
      <c r="F13" s="39">
        <f t="shared" si="0"/>
        <v>0.05</v>
      </c>
      <c r="G13" s="38">
        <f t="shared" si="1"/>
        <v>3.4259259259259256E-3</v>
      </c>
      <c r="H13" s="43">
        <f t="shared" si="2"/>
        <v>1.2383382838974189E-2</v>
      </c>
    </row>
    <row r="14" spans="2:8" s="1" customFormat="1" x14ac:dyDescent="0.25">
      <c r="B14" s="42" t="s">
        <v>2</v>
      </c>
      <c r="C14" s="38">
        <v>1.1574074074074073E-4</v>
      </c>
      <c r="D14" s="39">
        <f t="shared" si="0"/>
        <v>4.2656656571257945E-4</v>
      </c>
      <c r="E14" s="38">
        <v>0</v>
      </c>
      <c r="F14" s="39">
        <f t="shared" si="0"/>
        <v>0</v>
      </c>
      <c r="G14" s="38">
        <f t="shared" si="1"/>
        <v>1.1574074074074073E-4</v>
      </c>
      <c r="H14" s="43">
        <f t="shared" si="2"/>
        <v>4.1835752834372262E-4</v>
      </c>
    </row>
    <row r="15" spans="2:8" s="1" customFormat="1" x14ac:dyDescent="0.25">
      <c r="B15" s="42" t="s">
        <v>9</v>
      </c>
      <c r="C15" s="38">
        <v>4.5486111111111109E-3</v>
      </c>
      <c r="D15" s="39">
        <f t="shared" si="0"/>
        <v>1.6764066032504375E-2</v>
      </c>
      <c r="E15" s="38">
        <v>0</v>
      </c>
      <c r="F15" s="39">
        <f t="shared" si="0"/>
        <v>0</v>
      </c>
      <c r="G15" s="38">
        <f t="shared" si="1"/>
        <v>4.5486111111111109E-3</v>
      </c>
      <c r="H15" s="43">
        <f t="shared" ref="H15:H20" si="3">G15/$G$30</f>
        <v>1.6441450863908299E-2</v>
      </c>
    </row>
    <row r="16" spans="2:8" s="1" customFormat="1" x14ac:dyDescent="0.25">
      <c r="B16" s="42" t="s">
        <v>1</v>
      </c>
      <c r="C16" s="38">
        <v>3.0671296296296297E-3</v>
      </c>
      <c r="D16" s="39">
        <f t="shared" si="0"/>
        <v>1.1304013991383357E-2</v>
      </c>
      <c r="E16" s="38">
        <v>4.7453703703703709E-4</v>
      </c>
      <c r="F16" s="39">
        <f t="shared" si="0"/>
        <v>8.9130434782608708E-2</v>
      </c>
      <c r="G16" s="38">
        <f t="shared" si="1"/>
        <v>3.5416666666666669E-3</v>
      </c>
      <c r="H16" s="43">
        <f t="shared" si="3"/>
        <v>1.2801740367317915E-2</v>
      </c>
    </row>
    <row r="17" spans="2:8" s="1" customFormat="1" x14ac:dyDescent="0.25">
      <c r="B17" s="42" t="s">
        <v>27</v>
      </c>
      <c r="C17" s="38">
        <v>2.5694444444444445E-3</v>
      </c>
      <c r="D17" s="39">
        <f t="shared" si="0"/>
        <v>9.4697777588192648E-3</v>
      </c>
      <c r="E17" s="38">
        <v>0</v>
      </c>
      <c r="F17" s="39">
        <f t="shared" si="0"/>
        <v>0</v>
      </c>
      <c r="G17" s="38">
        <f t="shared" si="1"/>
        <v>2.5694444444444445E-3</v>
      </c>
      <c r="H17" s="43">
        <f>G17/$G$30</f>
        <v>9.2875371292306438E-3</v>
      </c>
    </row>
    <row r="18" spans="2:8" s="1" customFormat="1" x14ac:dyDescent="0.25">
      <c r="B18" s="42" t="s">
        <v>16</v>
      </c>
      <c r="C18" s="38">
        <v>2.4305555555555552E-4</v>
      </c>
      <c r="D18" s="39">
        <f t="shared" si="0"/>
        <v>8.9578978799641684E-4</v>
      </c>
      <c r="E18" s="38">
        <v>0</v>
      </c>
      <c r="F18" s="39">
        <f t="shared" si="0"/>
        <v>0</v>
      </c>
      <c r="G18" s="38">
        <f t="shared" si="1"/>
        <v>2.4305555555555552E-4</v>
      </c>
      <c r="H18" s="43">
        <f t="shared" si="3"/>
        <v>8.785508095218175E-4</v>
      </c>
    </row>
    <row r="19" spans="2:8" s="1" customFormat="1" x14ac:dyDescent="0.25">
      <c r="B19" s="42" t="s">
        <v>4</v>
      </c>
      <c r="C19" s="38">
        <v>2.9282407407407404E-3</v>
      </c>
      <c r="D19" s="39">
        <f t="shared" si="0"/>
        <v>1.0792134112528259E-2</v>
      </c>
      <c r="E19" s="38">
        <v>0</v>
      </c>
      <c r="F19" s="39">
        <f t="shared" si="0"/>
        <v>0</v>
      </c>
      <c r="G19" s="38">
        <f t="shared" si="1"/>
        <v>2.9282407407407404E-3</v>
      </c>
      <c r="H19" s="43">
        <f t="shared" si="3"/>
        <v>1.0584445467096183E-2</v>
      </c>
    </row>
    <row r="20" spans="2:8" s="1" customFormat="1" x14ac:dyDescent="0.25">
      <c r="B20" s="42" t="s">
        <v>14</v>
      </c>
      <c r="C20" s="38">
        <v>3.6226851851851854E-3</v>
      </c>
      <c r="D20" s="39">
        <f t="shared" si="0"/>
        <v>1.3351533506803738E-2</v>
      </c>
      <c r="E20" s="38">
        <v>0</v>
      </c>
      <c r="F20" s="39">
        <f t="shared" si="0"/>
        <v>0</v>
      </c>
      <c r="G20" s="38">
        <f t="shared" si="1"/>
        <v>3.6226851851851854E-3</v>
      </c>
      <c r="H20" s="43">
        <f t="shared" si="3"/>
        <v>1.309459063715852E-2</v>
      </c>
    </row>
    <row r="21" spans="2:8" s="1" customFormat="1" x14ac:dyDescent="0.25">
      <c r="B21" s="42" t="s">
        <v>11</v>
      </c>
      <c r="C21" s="38">
        <v>4.5138888888888887E-4</v>
      </c>
      <c r="D21" s="39">
        <f t="shared" si="0"/>
        <v>1.6636096062790601E-3</v>
      </c>
      <c r="E21" s="38">
        <v>0</v>
      </c>
      <c r="F21" s="39">
        <f t="shared" si="0"/>
        <v>0</v>
      </c>
      <c r="G21" s="38">
        <f t="shared" si="1"/>
        <v>4.5138888888888887E-4</v>
      </c>
      <c r="H21" s="43">
        <f t="shared" ref="H21:H28" si="4">G21/$G$30</f>
        <v>1.6315943605405183E-3</v>
      </c>
    </row>
    <row r="22" spans="2:8" s="1" customFormat="1" x14ac:dyDescent="0.25">
      <c r="B22" s="42" t="s">
        <v>15</v>
      </c>
      <c r="C22" s="38">
        <v>1.2962962962962963E-3</v>
      </c>
      <c r="D22" s="39">
        <f t="shared" si="0"/>
        <v>4.7775455359808901E-3</v>
      </c>
      <c r="E22" s="38">
        <v>1.5046296296296297E-4</v>
      </c>
      <c r="F22" s="39">
        <f t="shared" si="0"/>
        <v>2.8260869565217395E-2</v>
      </c>
      <c r="G22" s="38">
        <f t="shared" si="1"/>
        <v>1.4467592592592592E-3</v>
      </c>
      <c r="H22" s="43">
        <f t="shared" si="4"/>
        <v>5.2294691042965328E-3</v>
      </c>
    </row>
    <row r="23" spans="2:8" s="1" customFormat="1" x14ac:dyDescent="0.25">
      <c r="B23" s="42" t="s">
        <v>71</v>
      </c>
      <c r="C23" s="38">
        <v>1.3368055555555555E-2</v>
      </c>
      <c r="D23" s="39">
        <f t="shared" si="0"/>
        <v>4.9268438339802927E-2</v>
      </c>
      <c r="E23" s="38">
        <v>0</v>
      </c>
      <c r="F23" s="39">
        <f t="shared" si="0"/>
        <v>0</v>
      </c>
      <c r="G23" s="38">
        <f t="shared" si="1"/>
        <v>1.3368055555555555E-2</v>
      </c>
      <c r="H23" s="43">
        <f t="shared" si="4"/>
        <v>4.8320294523699965E-2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0"/>
        <v>0</v>
      </c>
      <c r="G24" s="38">
        <f t="shared" si="1"/>
        <v>0</v>
      </c>
      <c r="H24" s="43">
        <f t="shared" si="4"/>
        <v>0</v>
      </c>
    </row>
    <row r="25" spans="2:8" s="1" customFormat="1" x14ac:dyDescent="0.25">
      <c r="B25" s="42" t="s">
        <v>5</v>
      </c>
      <c r="C25" s="38">
        <v>1.0069444444444444E-3</v>
      </c>
      <c r="D25" s="39">
        <f t="shared" si="0"/>
        <v>3.7111291216994414E-3</v>
      </c>
      <c r="E25" s="38">
        <v>0</v>
      </c>
      <c r="F25" s="39">
        <f t="shared" si="0"/>
        <v>0</v>
      </c>
      <c r="G25" s="38">
        <f t="shared" si="1"/>
        <v>1.0069444444444444E-3</v>
      </c>
      <c r="H25" s="43">
        <f t="shared" si="4"/>
        <v>3.6397104965903869E-3</v>
      </c>
    </row>
    <row r="26" spans="2:8" s="1" customFormat="1" x14ac:dyDescent="0.25">
      <c r="B26" s="42" t="s">
        <v>6</v>
      </c>
      <c r="C26" s="38">
        <v>5.2743055555555536E-2</v>
      </c>
      <c r="D26" s="39">
        <f t="shared" si="0"/>
        <v>0.1943863839952224</v>
      </c>
      <c r="E26" s="36">
        <v>0</v>
      </c>
      <c r="F26" s="39">
        <f t="shared" si="0"/>
        <v>0</v>
      </c>
      <c r="G26" s="38">
        <f t="shared" si="1"/>
        <v>5.2743055555555536E-2</v>
      </c>
      <c r="H26" s="43">
        <f t="shared" si="4"/>
        <v>0.19064552566623436</v>
      </c>
    </row>
    <row r="27" spans="2:8" s="1" customFormat="1" x14ac:dyDescent="0.25">
      <c r="B27" s="42" t="s">
        <v>78</v>
      </c>
      <c r="C27" s="38">
        <v>8.0509259259259239E-2</v>
      </c>
      <c r="D27" s="39">
        <f t="shared" si="0"/>
        <v>0.29671970310967022</v>
      </c>
      <c r="E27" s="38">
        <v>0</v>
      </c>
      <c r="F27" s="39">
        <f t="shared" si="0"/>
        <v>0</v>
      </c>
      <c r="G27" s="38">
        <f t="shared" si="1"/>
        <v>8.0509259259259239E-2</v>
      </c>
      <c r="H27" s="43">
        <f t="shared" si="4"/>
        <v>0.29100949671589338</v>
      </c>
    </row>
    <row r="28" spans="2:8" s="1" customFormat="1" x14ac:dyDescent="0.25">
      <c r="B28" s="42" t="s">
        <v>17</v>
      </c>
      <c r="C28" s="38"/>
      <c r="D28" s="39">
        <f>C28/C$30</f>
        <v>0</v>
      </c>
      <c r="E28" s="63"/>
      <c r="F28" s="39">
        <f t="shared" si="0"/>
        <v>0</v>
      </c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0.27133101851851849</v>
      </c>
      <c r="D30" s="51">
        <f t="shared" si="5"/>
        <v>1</v>
      </c>
      <c r="E30" s="50">
        <f t="shared" si="5"/>
        <v>5.324074074074074E-3</v>
      </c>
      <c r="F30" s="51">
        <f t="shared" si="5"/>
        <v>1.0000000000000002</v>
      </c>
      <c r="G30" s="50">
        <f t="shared" si="5"/>
        <v>0.27665509259259252</v>
      </c>
      <c r="H30" s="49">
        <f t="shared" si="5"/>
        <v>1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97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6.4814814814814813E-4</v>
      </c>
      <c r="D7" s="39">
        <f t="shared" ref="D7:D28" si="0">C7/C$30</f>
        <v>3.5458747546381303E-3</v>
      </c>
      <c r="E7" s="38">
        <v>0</v>
      </c>
      <c r="F7" s="39">
        <f t="shared" ref="F7:F28" si="1">E7/E$30</f>
        <v>0</v>
      </c>
      <c r="G7" s="38">
        <f>C7+E7</f>
        <v>6.4814814814814813E-4</v>
      </c>
      <c r="H7" s="43">
        <f>G7/$G$30</f>
        <v>3.1474820143884879E-3</v>
      </c>
    </row>
    <row r="8" spans="2:8" s="1" customFormat="1" x14ac:dyDescent="0.25">
      <c r="B8" s="42" t="s">
        <v>13</v>
      </c>
      <c r="C8" s="38">
        <v>5.5902777777777773E-3</v>
      </c>
      <c r="D8" s="39">
        <f t="shared" si="0"/>
        <v>3.0583169758753869E-2</v>
      </c>
      <c r="E8" s="38">
        <v>0</v>
      </c>
      <c r="F8" s="39">
        <f t="shared" si="1"/>
        <v>0</v>
      </c>
      <c r="G8" s="38">
        <f t="shared" ref="G8:G28" si="2">C8+E8</f>
        <v>5.5902777777777773E-3</v>
      </c>
      <c r="H8" s="43">
        <f t="shared" ref="H8:H22" si="3">G8/$G$30</f>
        <v>2.7147032374100707E-2</v>
      </c>
    </row>
    <row r="9" spans="2:8" s="1" customFormat="1" x14ac:dyDescent="0.25">
      <c r="B9" s="42" t="s">
        <v>0</v>
      </c>
      <c r="C9" s="38">
        <v>6.4814814814814839E-2</v>
      </c>
      <c r="D9" s="39">
        <f t="shared" si="0"/>
        <v>0.35458747546381314</v>
      </c>
      <c r="E9" s="38">
        <v>9.2708333333333341E-3</v>
      </c>
      <c r="F9" s="39">
        <f t="shared" si="1"/>
        <v>0.40070035017508754</v>
      </c>
      <c r="G9" s="38">
        <f t="shared" si="2"/>
        <v>7.4085648148148178E-2</v>
      </c>
      <c r="H9" s="43">
        <f t="shared" si="3"/>
        <v>0.35976843525179858</v>
      </c>
    </row>
    <row r="10" spans="2:8" s="1" customFormat="1" x14ac:dyDescent="0.25">
      <c r="B10" s="42" t="s">
        <v>8</v>
      </c>
      <c r="C10" s="38">
        <v>6.4120370370370373E-3</v>
      </c>
      <c r="D10" s="39">
        <f t="shared" si="0"/>
        <v>3.5078832394098647E-2</v>
      </c>
      <c r="E10" s="38">
        <v>2.731481481481481E-3</v>
      </c>
      <c r="F10" s="39">
        <f t="shared" si="1"/>
        <v>0.11805902951475734</v>
      </c>
      <c r="G10" s="38">
        <f t="shared" si="2"/>
        <v>9.1435185185185178E-3</v>
      </c>
      <c r="H10" s="43">
        <f t="shared" si="3"/>
        <v>4.4401978417266168E-2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/>
      <c r="F11" s="39">
        <f t="shared" si="1"/>
        <v>0</v>
      </c>
      <c r="G11" s="38">
        <f t="shared" si="2"/>
        <v>0</v>
      </c>
      <c r="H11" s="43">
        <f t="shared" ref="H11:H18" si="4">G11/$G$30</f>
        <v>0</v>
      </c>
    </row>
    <row r="12" spans="2:8" s="1" customFormat="1" x14ac:dyDescent="0.25">
      <c r="B12" s="42" t="s">
        <v>3</v>
      </c>
      <c r="C12" s="38">
        <v>6.9675925925925886E-3</v>
      </c>
      <c r="D12" s="39">
        <f t="shared" si="0"/>
        <v>3.811815361235988E-2</v>
      </c>
      <c r="E12" s="38">
        <v>5.2314814814814811E-3</v>
      </c>
      <c r="F12" s="39">
        <f t="shared" si="1"/>
        <v>0.22611305652826408</v>
      </c>
      <c r="G12" s="38">
        <f t="shared" si="2"/>
        <v>1.2199074074074071E-2</v>
      </c>
      <c r="H12" s="43">
        <f t="shared" si="4"/>
        <v>5.9240107913669023E-2</v>
      </c>
    </row>
    <row r="13" spans="2:8" s="1" customFormat="1" x14ac:dyDescent="0.25">
      <c r="B13" s="42" t="s">
        <v>7</v>
      </c>
      <c r="C13" s="38">
        <v>5.9027777777777776E-3</v>
      </c>
      <c r="D13" s="39">
        <f t="shared" si="0"/>
        <v>3.2292787944025826E-2</v>
      </c>
      <c r="E13" s="38">
        <v>1.6550925925925926E-3</v>
      </c>
      <c r="F13" s="39">
        <f t="shared" si="1"/>
        <v>7.1535767883941961E-2</v>
      </c>
      <c r="G13" s="38">
        <f t="shared" si="2"/>
        <v>7.5578703703703702E-3</v>
      </c>
      <c r="H13" s="43">
        <f t="shared" si="4"/>
        <v>3.670188848920862E-2</v>
      </c>
    </row>
    <row r="14" spans="2:8" s="1" customFormat="1" x14ac:dyDescent="0.25">
      <c r="B14" s="42" t="s">
        <v>2</v>
      </c>
      <c r="C14" s="38">
        <v>3.9814814814814817E-3</v>
      </c>
      <c r="D14" s="39">
        <f t="shared" si="0"/>
        <v>2.1781802064205658E-2</v>
      </c>
      <c r="E14" s="38">
        <v>0</v>
      </c>
      <c r="F14" s="39">
        <f t="shared" si="1"/>
        <v>0</v>
      </c>
      <c r="G14" s="38">
        <f t="shared" si="2"/>
        <v>3.9814814814814817E-3</v>
      </c>
      <c r="H14" s="43">
        <f t="shared" si="4"/>
        <v>1.9334532374100714E-2</v>
      </c>
    </row>
    <row r="15" spans="2:8" s="1" customFormat="1" x14ac:dyDescent="0.25">
      <c r="B15" s="42" t="s">
        <v>9</v>
      </c>
      <c r="C15" s="38">
        <v>6.4814814814814813E-3</v>
      </c>
      <c r="D15" s="39">
        <f t="shared" si="0"/>
        <v>3.54587475463813E-2</v>
      </c>
      <c r="E15" s="38">
        <v>3.5879629629629635E-4</v>
      </c>
      <c r="F15" s="39">
        <f t="shared" si="1"/>
        <v>1.5507753876938469E-2</v>
      </c>
      <c r="G15" s="38">
        <f t="shared" si="2"/>
        <v>6.8402777777777776E-3</v>
      </c>
      <c r="H15" s="43">
        <f t="shared" si="4"/>
        <v>3.3217176258992794E-2</v>
      </c>
    </row>
    <row r="16" spans="2:8" s="1" customFormat="1" x14ac:dyDescent="0.25">
      <c r="B16" s="42" t="s">
        <v>1</v>
      </c>
      <c r="C16" s="38">
        <v>2.6851851851851854E-3</v>
      </c>
      <c r="D16" s="39">
        <f t="shared" si="0"/>
        <v>1.4690052554929398E-2</v>
      </c>
      <c r="E16" s="38">
        <v>1.3773148148148147E-3</v>
      </c>
      <c r="F16" s="39">
        <f t="shared" si="1"/>
        <v>5.9529764882441209E-2</v>
      </c>
      <c r="G16" s="38">
        <f t="shared" si="2"/>
        <v>4.0625000000000001E-3</v>
      </c>
      <c r="H16" s="43">
        <f t="shared" si="4"/>
        <v>1.9727967625899272E-2</v>
      </c>
    </row>
    <row r="17" spans="2:8" s="1" customFormat="1" x14ac:dyDescent="0.25">
      <c r="B17" s="42" t="s">
        <v>27</v>
      </c>
      <c r="C17" s="38">
        <v>7.291666666666667E-4</v>
      </c>
      <c r="D17" s="39">
        <f t="shared" si="0"/>
        <v>3.9891090989678966E-3</v>
      </c>
      <c r="E17" s="38">
        <v>2.4305555555555555E-4</v>
      </c>
      <c r="F17" s="39">
        <f t="shared" si="1"/>
        <v>1.0505252626313155E-2</v>
      </c>
      <c r="G17" s="38">
        <f t="shared" si="2"/>
        <v>9.7222222222222219E-4</v>
      </c>
      <c r="H17" s="43">
        <f t="shared" si="4"/>
        <v>4.7212230215827313E-3</v>
      </c>
    </row>
    <row r="18" spans="2:8" s="1" customFormat="1" x14ac:dyDescent="0.25">
      <c r="B18" s="42" t="s">
        <v>16</v>
      </c>
      <c r="C18" s="38">
        <v>1.7939814814814815E-3</v>
      </c>
      <c r="D18" s="39">
        <f t="shared" si="0"/>
        <v>9.8144747673019669E-3</v>
      </c>
      <c r="E18" s="38">
        <v>0</v>
      </c>
      <c r="F18" s="39">
        <f t="shared" si="1"/>
        <v>0</v>
      </c>
      <c r="G18" s="38">
        <f t="shared" si="2"/>
        <v>1.7939814814814815E-3</v>
      </c>
      <c r="H18" s="43">
        <f t="shared" si="4"/>
        <v>8.7117805755395645E-3</v>
      </c>
    </row>
    <row r="19" spans="2:8" s="1" customFormat="1" x14ac:dyDescent="0.25">
      <c r="B19" s="42" t="s">
        <v>4</v>
      </c>
      <c r="C19" s="38">
        <v>5.1388888888888864E-3</v>
      </c>
      <c r="D19" s="39">
        <f t="shared" si="0"/>
        <v>2.8113721268916592E-2</v>
      </c>
      <c r="E19" s="38">
        <v>0</v>
      </c>
      <c r="F19" s="39">
        <f t="shared" si="1"/>
        <v>0</v>
      </c>
      <c r="G19" s="38">
        <f t="shared" si="2"/>
        <v>5.1388888888888864E-3</v>
      </c>
      <c r="H19" s="43">
        <f t="shared" si="3"/>
        <v>2.4955035971222998E-2</v>
      </c>
    </row>
    <row r="20" spans="2:8" s="1" customFormat="1" x14ac:dyDescent="0.25">
      <c r="B20" s="42" t="s">
        <v>14</v>
      </c>
      <c r="C20" s="38">
        <v>2.7546296296296294E-3</v>
      </c>
      <c r="D20" s="39">
        <f t="shared" si="0"/>
        <v>1.5069967707212053E-2</v>
      </c>
      <c r="E20" s="38">
        <v>0</v>
      </c>
      <c r="F20" s="39">
        <f t="shared" si="1"/>
        <v>0</v>
      </c>
      <c r="G20" s="38">
        <f t="shared" si="2"/>
        <v>2.7546296296296294E-3</v>
      </c>
      <c r="H20" s="43">
        <f t="shared" si="3"/>
        <v>1.3376798561151072E-2</v>
      </c>
    </row>
    <row r="21" spans="2:8" s="1" customFormat="1" x14ac:dyDescent="0.25">
      <c r="B21" s="42" t="s">
        <v>11</v>
      </c>
      <c r="C21" s="38"/>
      <c r="D21" s="39">
        <f t="shared" si="0"/>
        <v>0</v>
      </c>
      <c r="E21" s="38"/>
      <c r="F21" s="39">
        <f t="shared" si="1"/>
        <v>0</v>
      </c>
      <c r="G21" s="38">
        <f t="shared" si="2"/>
        <v>0</v>
      </c>
      <c r="H21" s="43">
        <f t="shared" si="3"/>
        <v>0</v>
      </c>
    </row>
    <row r="22" spans="2:8" s="1" customFormat="1" x14ac:dyDescent="0.25">
      <c r="B22" s="42" t="s">
        <v>15</v>
      </c>
      <c r="C22" s="38">
        <v>1.8287037037037037E-3</v>
      </c>
      <c r="D22" s="39">
        <f t="shared" si="0"/>
        <v>1.0004432343443295E-2</v>
      </c>
      <c r="E22" s="38">
        <v>1.5625000000000001E-3</v>
      </c>
      <c r="F22" s="39">
        <f t="shared" si="1"/>
        <v>6.7533766883441718E-2</v>
      </c>
      <c r="G22" s="38">
        <f t="shared" si="2"/>
        <v>3.3912037037037036E-3</v>
      </c>
      <c r="H22" s="43">
        <f t="shared" si="3"/>
        <v>1.6468075539568337E-2</v>
      </c>
    </row>
    <row r="23" spans="2:8" s="1" customFormat="1" x14ac:dyDescent="0.25">
      <c r="B23" s="42" t="s">
        <v>71</v>
      </c>
      <c r="C23" s="38">
        <v>1.5578703703703699E-2</v>
      </c>
      <c r="D23" s="39">
        <f t="shared" si="0"/>
        <v>8.5227632495409322E-2</v>
      </c>
      <c r="E23" s="38">
        <v>0</v>
      </c>
      <c r="F23" s="39">
        <f t="shared" si="1"/>
        <v>0</v>
      </c>
      <c r="G23" s="38">
        <f t="shared" si="2"/>
        <v>1.5578703703703699E-2</v>
      </c>
      <c r="H23" s="43">
        <f t="shared" ref="H23:H28" si="5">G23/$G$30</f>
        <v>7.5651978417266133E-2</v>
      </c>
    </row>
    <row r="24" spans="2:8" s="1" customFormat="1" x14ac:dyDescent="0.25">
      <c r="B24" s="42" t="s">
        <v>12</v>
      </c>
      <c r="C24" s="38"/>
      <c r="D24" s="39">
        <f t="shared" si="0"/>
        <v>0</v>
      </c>
      <c r="E24" s="38"/>
      <c r="F24" s="39">
        <f t="shared" si="1"/>
        <v>0</v>
      </c>
      <c r="G24" s="38">
        <f t="shared" si="2"/>
        <v>0</v>
      </c>
      <c r="H24" s="43">
        <f t="shared" si="5"/>
        <v>0</v>
      </c>
    </row>
    <row r="25" spans="2:8" s="1" customFormat="1" x14ac:dyDescent="0.25">
      <c r="B25" s="42" t="s">
        <v>5</v>
      </c>
      <c r="C25" s="38">
        <v>1.6435185185185185E-3</v>
      </c>
      <c r="D25" s="39">
        <f t="shared" si="0"/>
        <v>8.9913252706895451E-3</v>
      </c>
      <c r="E25" s="38">
        <v>3.0092592592592595E-4</v>
      </c>
      <c r="F25" s="39">
        <f t="shared" si="1"/>
        <v>1.3006503251625813E-2</v>
      </c>
      <c r="G25" s="38">
        <f t="shared" si="2"/>
        <v>1.9444444444444444E-3</v>
      </c>
      <c r="H25" s="43">
        <f t="shared" si="5"/>
        <v>9.4424460431654627E-3</v>
      </c>
    </row>
    <row r="26" spans="2:8" s="1" customFormat="1" x14ac:dyDescent="0.25">
      <c r="B26" s="42" t="s">
        <v>6</v>
      </c>
      <c r="C26" s="38">
        <v>4.145833333333334E-2</v>
      </c>
      <c r="D26" s="39">
        <f t="shared" si="0"/>
        <v>0.22680934591274615</v>
      </c>
      <c r="E26" s="38">
        <v>0</v>
      </c>
      <c r="F26" s="39">
        <f t="shared" si="1"/>
        <v>0</v>
      </c>
      <c r="G26" s="38">
        <f t="shared" si="2"/>
        <v>4.145833333333334E-2</v>
      </c>
      <c r="H26" s="43">
        <f t="shared" si="5"/>
        <v>0.20132643884892082</v>
      </c>
    </row>
    <row r="27" spans="2:8" s="1" customFormat="1" x14ac:dyDescent="0.25">
      <c r="B27" s="42" t="s">
        <v>78</v>
      </c>
      <c r="C27" s="38">
        <v>8.3796296296296292E-3</v>
      </c>
      <c r="D27" s="39">
        <f t="shared" si="0"/>
        <v>4.5843095042107256E-2</v>
      </c>
      <c r="E27" s="38">
        <v>4.0509259259259258E-4</v>
      </c>
      <c r="F27" s="39">
        <f t="shared" si="1"/>
        <v>1.7508754377188591E-2</v>
      </c>
      <c r="G27" s="38">
        <f t="shared" si="2"/>
        <v>8.7847222222222215E-3</v>
      </c>
      <c r="H27" s="43">
        <f t="shared" si="5"/>
        <v>4.2659622302158251E-2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/>
      <c r="F28" s="39">
        <f t="shared" si="1"/>
        <v>0</v>
      </c>
      <c r="G28" s="38">
        <f t="shared" si="2"/>
        <v>0</v>
      </c>
      <c r="H28" s="43">
        <f t="shared" si="5"/>
        <v>0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0.18278935185185188</v>
      </c>
      <c r="D30" s="51">
        <f t="shared" si="6"/>
        <v>1</v>
      </c>
      <c r="E30" s="50">
        <f t="shared" si="6"/>
        <v>2.3136574074074077E-2</v>
      </c>
      <c r="F30" s="51">
        <f t="shared" si="6"/>
        <v>0.99999999999999989</v>
      </c>
      <c r="G30" s="50">
        <f t="shared" si="6"/>
        <v>0.20592592592592601</v>
      </c>
      <c r="H30" s="49">
        <f t="shared" si="6"/>
        <v>0.99999999999999956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98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8.564814814814815E-4</v>
      </c>
      <c r="D7" s="39">
        <f t="shared" ref="D7:D28" si="0">C7/C$30</f>
        <v>3.9866393707574613E-3</v>
      </c>
      <c r="E7" s="38">
        <v>0</v>
      </c>
      <c r="F7" s="39">
        <f t="shared" ref="F7:F28" si="1">E7/E$30</f>
        <v>0</v>
      </c>
      <c r="G7" s="38">
        <f>C7+E7</f>
        <v>8.564814814814815E-4</v>
      </c>
      <c r="H7" s="43">
        <f>G7/$G$30</f>
        <v>3.2619236533544924E-3</v>
      </c>
    </row>
    <row r="8" spans="2:8" s="1" customFormat="1" x14ac:dyDescent="0.25">
      <c r="B8" s="42" t="s">
        <v>13</v>
      </c>
      <c r="C8" s="38">
        <v>1.2905092592592593E-2</v>
      </c>
      <c r="D8" s="39">
        <f t="shared" si="0"/>
        <v>6.0068958086413105E-2</v>
      </c>
      <c r="E8" s="38">
        <v>4.7453703703703709E-4</v>
      </c>
      <c r="F8" s="39">
        <f t="shared" si="1"/>
        <v>9.9418040737148401E-3</v>
      </c>
      <c r="G8" s="38">
        <f t="shared" ref="G8:G28" si="2">C8+E8</f>
        <v>1.337962962962963E-2</v>
      </c>
      <c r="H8" s="43">
        <f>G8/$G$30</f>
        <v>5.0956537071321528E-2</v>
      </c>
    </row>
    <row r="9" spans="2:8" s="1" customFormat="1" x14ac:dyDescent="0.25">
      <c r="B9" s="42" t="s">
        <v>0</v>
      </c>
      <c r="C9" s="38">
        <v>4.4270833333333329E-2</v>
      </c>
      <c r="D9" s="39">
        <f t="shared" si="0"/>
        <v>0.20606615666415257</v>
      </c>
      <c r="E9" s="38">
        <v>9.5949074074074062E-3</v>
      </c>
      <c r="F9" s="39">
        <f t="shared" si="1"/>
        <v>0.20101842870999026</v>
      </c>
      <c r="G9" s="38">
        <f t="shared" si="2"/>
        <v>5.3865740740740735E-2</v>
      </c>
      <c r="H9" s="43">
        <f>G9/$G$30</f>
        <v>0.20514854976637575</v>
      </c>
    </row>
    <row r="10" spans="2:8" s="1" customFormat="1" x14ac:dyDescent="0.25">
      <c r="B10" s="42" t="s">
        <v>8</v>
      </c>
      <c r="C10" s="38">
        <v>1.2939814814814812E-2</v>
      </c>
      <c r="D10" s="39">
        <f t="shared" si="0"/>
        <v>6.0230578601443797E-2</v>
      </c>
      <c r="E10" s="38">
        <v>8.3564814814814838E-3</v>
      </c>
      <c r="F10" s="39">
        <f t="shared" si="1"/>
        <v>0.17507274490785649</v>
      </c>
      <c r="G10" s="38">
        <f t="shared" si="2"/>
        <v>2.1296296296296296E-2</v>
      </c>
      <c r="H10" s="43">
        <f>G10/$G$30</f>
        <v>8.1107290840165755E-2</v>
      </c>
    </row>
    <row r="11" spans="2:8" s="1" customFormat="1" x14ac:dyDescent="0.25">
      <c r="B11" s="42" t="s">
        <v>26</v>
      </c>
      <c r="C11" s="38">
        <v>2.9513888888888884E-3</v>
      </c>
      <c r="D11" s="39">
        <f t="shared" si="0"/>
        <v>1.3737743777610169E-2</v>
      </c>
      <c r="E11" s="38">
        <v>0</v>
      </c>
      <c r="F11" s="39">
        <f t="shared" si="1"/>
        <v>0</v>
      </c>
      <c r="G11" s="38">
        <f t="shared" si="2"/>
        <v>2.9513888888888884E-3</v>
      </c>
      <c r="H11" s="43">
        <f>G11/$G$30</f>
        <v>1.1240412589262099E-2</v>
      </c>
    </row>
    <row r="12" spans="2:8" s="1" customFormat="1" x14ac:dyDescent="0.25">
      <c r="B12" s="42" t="s">
        <v>3</v>
      </c>
      <c r="C12" s="38">
        <v>7.4999999999999954E-3</v>
      </c>
      <c r="D12" s="39">
        <f t="shared" si="0"/>
        <v>3.4910031246632889E-2</v>
      </c>
      <c r="E12" s="38">
        <v>3.6226851851851854E-3</v>
      </c>
      <c r="F12" s="39">
        <f t="shared" si="1"/>
        <v>7.5897187196896213E-2</v>
      </c>
      <c r="G12" s="38">
        <f t="shared" si="2"/>
        <v>1.112268518518518E-2</v>
      </c>
      <c r="H12" s="43">
        <f t="shared" ref="H12:H24" si="3">G12/$G$30</f>
        <v>4.2360927444238722E-2</v>
      </c>
    </row>
    <row r="13" spans="2:8" s="1" customFormat="1" x14ac:dyDescent="0.25">
      <c r="B13" s="42" t="s">
        <v>7</v>
      </c>
      <c r="C13" s="38">
        <v>6.377314814814814E-3</v>
      </c>
      <c r="D13" s="39">
        <f t="shared" si="0"/>
        <v>2.9684301260640016E-2</v>
      </c>
      <c r="E13" s="38">
        <v>6.030092592592593E-3</v>
      </c>
      <c r="F13" s="39">
        <f t="shared" si="1"/>
        <v>0.12633365664403493</v>
      </c>
      <c r="G13" s="38">
        <f t="shared" si="2"/>
        <v>1.2407407407407407E-2</v>
      </c>
      <c r="H13" s="43">
        <f t="shared" si="3"/>
        <v>4.7253812924270479E-2</v>
      </c>
    </row>
    <row r="14" spans="2:8" s="1" customFormat="1" x14ac:dyDescent="0.25">
      <c r="B14" s="42" t="s">
        <v>2</v>
      </c>
      <c r="C14" s="38">
        <v>3.9583333333333328E-3</v>
      </c>
      <c r="D14" s="39">
        <f t="shared" si="0"/>
        <v>1.8424738713500699E-2</v>
      </c>
      <c r="E14" s="38">
        <v>1.7361111111111112E-4</v>
      </c>
      <c r="F14" s="39">
        <f t="shared" si="1"/>
        <v>3.6372453928225023E-3</v>
      </c>
      <c r="G14" s="38">
        <f t="shared" si="2"/>
        <v>4.1319444444444442E-3</v>
      </c>
      <c r="H14" s="43">
        <f t="shared" si="3"/>
        <v>1.5736577624966941E-2</v>
      </c>
    </row>
    <row r="15" spans="2:8" s="1" customFormat="1" x14ac:dyDescent="0.25">
      <c r="B15" s="42" t="s">
        <v>9</v>
      </c>
      <c r="C15" s="38">
        <v>5.8217592592592592E-3</v>
      </c>
      <c r="D15" s="39">
        <f t="shared" si="0"/>
        <v>2.709837302014869E-2</v>
      </c>
      <c r="E15" s="38">
        <v>8.7962962962962951E-4</v>
      </c>
      <c r="F15" s="39">
        <f t="shared" si="1"/>
        <v>1.8428709990300676E-2</v>
      </c>
      <c r="G15" s="38">
        <f t="shared" si="2"/>
        <v>6.7013888888888887E-3</v>
      </c>
      <c r="H15" s="43">
        <f t="shared" si="3"/>
        <v>2.5522348585030417E-2</v>
      </c>
    </row>
    <row r="16" spans="2:8" s="1" customFormat="1" x14ac:dyDescent="0.25">
      <c r="B16" s="42" t="s">
        <v>1</v>
      </c>
      <c r="C16" s="38">
        <v>2.6620370370370374E-3</v>
      </c>
      <c r="D16" s="39">
        <f t="shared" si="0"/>
        <v>1.2390906152354275E-2</v>
      </c>
      <c r="E16" s="38">
        <v>3.0787037037037037E-3</v>
      </c>
      <c r="F16" s="39">
        <f t="shared" si="1"/>
        <v>6.4500484966052374E-2</v>
      </c>
      <c r="G16" s="38">
        <f t="shared" si="2"/>
        <v>5.7407407407407407E-3</v>
      </c>
      <c r="H16" s="43">
        <f t="shared" si="3"/>
        <v>2.1863704487349027E-2</v>
      </c>
    </row>
    <row r="17" spans="2:8" s="1" customFormat="1" x14ac:dyDescent="0.25">
      <c r="B17" s="42" t="s">
        <v>27</v>
      </c>
      <c r="C17" s="38">
        <v>9.2592592592592588E-5</v>
      </c>
      <c r="D17" s="39">
        <f t="shared" si="0"/>
        <v>4.3098804008188772E-4</v>
      </c>
      <c r="E17" s="38">
        <v>3.2407407407407406E-4</v>
      </c>
      <c r="F17" s="39">
        <f t="shared" si="1"/>
        <v>6.7895247332686705E-3</v>
      </c>
      <c r="G17" s="38">
        <f t="shared" si="2"/>
        <v>4.1666666666666664E-4</v>
      </c>
      <c r="H17" s="43">
        <f t="shared" si="3"/>
        <v>1.5868817773075907E-3</v>
      </c>
    </row>
    <row r="18" spans="2:8" s="1" customFormat="1" x14ac:dyDescent="0.25">
      <c r="B18" s="42" t="s">
        <v>16</v>
      </c>
      <c r="C18" s="38">
        <v>9.2592592592592588E-5</v>
      </c>
      <c r="D18" s="39">
        <f t="shared" si="0"/>
        <v>4.3098804008188772E-4</v>
      </c>
      <c r="E18" s="38">
        <v>0</v>
      </c>
      <c r="F18" s="39">
        <f t="shared" si="1"/>
        <v>0</v>
      </c>
      <c r="G18" s="38">
        <f t="shared" si="2"/>
        <v>9.2592592592592588E-5</v>
      </c>
      <c r="H18" s="43">
        <f t="shared" si="3"/>
        <v>3.5264039495724241E-4</v>
      </c>
    </row>
    <row r="19" spans="2:8" s="1" customFormat="1" x14ac:dyDescent="0.25">
      <c r="B19" s="42" t="s">
        <v>4</v>
      </c>
      <c r="C19" s="38">
        <v>7.4074074074074077E-3</v>
      </c>
      <c r="D19" s="39">
        <f t="shared" si="0"/>
        <v>3.447904320655102E-2</v>
      </c>
      <c r="E19" s="38">
        <v>8.4490740740740739E-4</v>
      </c>
      <c r="F19" s="39">
        <f t="shared" si="1"/>
        <v>1.7701260911736176E-2</v>
      </c>
      <c r="G19" s="38">
        <f t="shared" si="2"/>
        <v>8.2523148148148148E-3</v>
      </c>
      <c r="H19" s="43">
        <f t="shared" si="3"/>
        <v>3.1429075200564226E-2</v>
      </c>
    </row>
    <row r="20" spans="2:8" s="1" customFormat="1" x14ac:dyDescent="0.25">
      <c r="B20" s="42" t="s">
        <v>14</v>
      </c>
      <c r="C20" s="38">
        <v>1.8402777777777779E-3</v>
      </c>
      <c r="D20" s="39">
        <f t="shared" si="0"/>
        <v>8.5658872966275189E-3</v>
      </c>
      <c r="E20" s="38">
        <v>2.0138888888888888E-3</v>
      </c>
      <c r="F20" s="39">
        <f t="shared" si="1"/>
        <v>4.2192046556741025E-2</v>
      </c>
      <c r="G20" s="38">
        <f t="shared" si="2"/>
        <v>3.8541666666666668E-3</v>
      </c>
      <c r="H20" s="43">
        <f t="shared" si="3"/>
        <v>1.4678656440095215E-2</v>
      </c>
    </row>
    <row r="21" spans="2:8" s="1" customFormat="1" x14ac:dyDescent="0.25">
      <c r="B21" s="42" t="s">
        <v>11</v>
      </c>
      <c r="C21" s="38">
        <v>8.1018518518518516E-5</v>
      </c>
      <c r="D21" s="39">
        <f t="shared" si="0"/>
        <v>3.7711453507165176E-4</v>
      </c>
      <c r="E21" s="38">
        <v>3.3564814814814812E-4</v>
      </c>
      <c r="F21" s="39">
        <f t="shared" si="1"/>
        <v>7.0320077594568367E-3</v>
      </c>
      <c r="G21" s="38">
        <f t="shared" si="2"/>
        <v>4.1666666666666664E-4</v>
      </c>
      <c r="H21" s="43">
        <f t="shared" si="3"/>
        <v>1.5868817773075907E-3</v>
      </c>
    </row>
    <row r="22" spans="2:8" s="1" customFormat="1" x14ac:dyDescent="0.25">
      <c r="B22" s="42" t="s">
        <v>15</v>
      </c>
      <c r="C22" s="38">
        <v>8.9120370370370362E-4</v>
      </c>
      <c r="D22" s="39">
        <f t="shared" si="0"/>
        <v>4.148259885788169E-3</v>
      </c>
      <c r="E22" s="38">
        <v>3.2291666666666666E-3</v>
      </c>
      <c r="F22" s="39">
        <f t="shared" si="1"/>
        <v>6.7652764306498539E-2</v>
      </c>
      <c r="G22" s="38">
        <f t="shared" si="2"/>
        <v>4.1203703703703706E-3</v>
      </c>
      <c r="H22" s="43">
        <f t="shared" si="3"/>
        <v>1.5692497575597288E-2</v>
      </c>
    </row>
    <row r="23" spans="2:8" s="1" customFormat="1" x14ac:dyDescent="0.25">
      <c r="B23" s="42" t="s">
        <v>71</v>
      </c>
      <c r="C23" s="38">
        <v>1.1550925925925926E-2</v>
      </c>
      <c r="D23" s="39">
        <f t="shared" si="0"/>
        <v>5.3765758000215498E-2</v>
      </c>
      <c r="E23" s="38">
        <v>6.3657407407407413E-4</v>
      </c>
      <c r="F23" s="39">
        <f t="shared" si="1"/>
        <v>1.3336566440349175E-2</v>
      </c>
      <c r="G23" s="38">
        <f t="shared" si="2"/>
        <v>1.21875E-2</v>
      </c>
      <c r="H23" s="43">
        <f t="shared" si="3"/>
        <v>4.6416291986247034E-2</v>
      </c>
    </row>
    <row r="24" spans="2:8" s="1" customFormat="1" x14ac:dyDescent="0.25">
      <c r="B24" s="42" t="s">
        <v>12</v>
      </c>
      <c r="C24" s="38">
        <v>3.1249999999999995E-4</v>
      </c>
      <c r="D24" s="39">
        <f t="shared" si="0"/>
        <v>1.4545846352763709E-3</v>
      </c>
      <c r="E24" s="38">
        <v>0</v>
      </c>
      <c r="F24" s="39">
        <f t="shared" si="1"/>
        <v>0</v>
      </c>
      <c r="G24" s="38">
        <f t="shared" si="2"/>
        <v>3.1249999999999995E-4</v>
      </c>
      <c r="H24" s="43">
        <f t="shared" si="3"/>
        <v>1.1901613329806928E-3</v>
      </c>
    </row>
    <row r="25" spans="2:8" s="1" customFormat="1" x14ac:dyDescent="0.25">
      <c r="B25" s="42" t="s">
        <v>5</v>
      </c>
      <c r="C25" s="38">
        <v>1.1574074074074073E-4</v>
      </c>
      <c r="D25" s="39">
        <f t="shared" si="0"/>
        <v>5.3873505010235969E-4</v>
      </c>
      <c r="E25" s="38">
        <v>3.2407407407407406E-4</v>
      </c>
      <c r="F25" s="39">
        <f t="shared" si="1"/>
        <v>6.7895247332686705E-3</v>
      </c>
      <c r="G25" s="38">
        <f t="shared" si="2"/>
        <v>4.3981481481481481E-4</v>
      </c>
      <c r="H25" s="43">
        <f>G25/$G$30</f>
        <v>1.6750418760469014E-3</v>
      </c>
    </row>
    <row r="26" spans="2:8" s="1" customFormat="1" x14ac:dyDescent="0.25">
      <c r="B26" s="42" t="s">
        <v>6</v>
      </c>
      <c r="C26" s="38">
        <v>3.1226851851851839E-2</v>
      </c>
      <c r="D26" s="39">
        <f t="shared" si="0"/>
        <v>0.14535071651761658</v>
      </c>
      <c r="E26" s="38">
        <v>6.8402777777777785E-3</v>
      </c>
      <c r="F26" s="39">
        <f t="shared" si="1"/>
        <v>0.1433074684772066</v>
      </c>
      <c r="G26" s="38">
        <f t="shared" si="2"/>
        <v>3.8067129629629617E-2</v>
      </c>
      <c r="H26" s="43">
        <f>G26/$G$30</f>
        <v>0.14497928237679625</v>
      </c>
    </row>
    <row r="27" spans="2:8" s="1" customFormat="1" x14ac:dyDescent="0.25">
      <c r="B27" s="42" t="s">
        <v>78</v>
      </c>
      <c r="C27" s="38">
        <v>6.0983796296296348E-2</v>
      </c>
      <c r="D27" s="39">
        <f t="shared" si="0"/>
        <v>0.28385949789893355</v>
      </c>
      <c r="E27" s="38">
        <v>4.9768518518518521E-4</v>
      </c>
      <c r="F27" s="39">
        <f t="shared" si="1"/>
        <v>1.0426770126091172E-2</v>
      </c>
      <c r="G27" s="38">
        <f t="shared" si="2"/>
        <v>6.1481481481481533E-2</v>
      </c>
      <c r="H27" s="43">
        <f>G27/$G$30</f>
        <v>0.23415322225160914</v>
      </c>
    </row>
    <row r="28" spans="2:8" s="1" customFormat="1" x14ac:dyDescent="0.25">
      <c r="B28" s="42" t="s">
        <v>17</v>
      </c>
      <c r="C28" s="38">
        <v>0</v>
      </c>
      <c r="D28" s="39">
        <f t="shared" si="0"/>
        <v>0</v>
      </c>
      <c r="E28" s="38">
        <v>4.7453703703703704E-4</v>
      </c>
      <c r="F28" s="39">
        <f t="shared" si="1"/>
        <v>9.9418040737148383E-3</v>
      </c>
      <c r="G28" s="38">
        <f t="shared" si="2"/>
        <v>4.7453703703703704E-4</v>
      </c>
      <c r="H28" s="43">
        <f>G28/$G$30</f>
        <v>1.8072820241558673E-3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 t="shared" ref="C30:H30" si="4">SUM(C7:C28)</f>
        <v>0.21483796296296295</v>
      </c>
      <c r="D30" s="51">
        <f t="shared" si="4"/>
        <v>1.0000000000000002</v>
      </c>
      <c r="E30" s="50">
        <f t="shared" si="4"/>
        <v>4.7731481481481486E-2</v>
      </c>
      <c r="F30" s="51">
        <f t="shared" si="4"/>
        <v>0.99999999999999989</v>
      </c>
      <c r="G30" s="50">
        <f t="shared" si="4"/>
        <v>0.26256944444444441</v>
      </c>
      <c r="H30" s="49">
        <f t="shared" si="4"/>
        <v>1.0000000000000004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x14ac:dyDescent="0.25">
      <c r="B3" s="169" t="s">
        <v>99</v>
      </c>
      <c r="C3" s="170"/>
      <c r="D3" s="170"/>
      <c r="E3" s="170"/>
      <c r="F3" s="170"/>
      <c r="G3" s="170"/>
      <c r="H3" s="171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62"/>
      <c r="C5" s="172" t="s">
        <v>31</v>
      </c>
      <c r="D5" s="172"/>
      <c r="E5" s="172" t="s">
        <v>32</v>
      </c>
      <c r="F5" s="172"/>
      <c r="G5" s="172" t="s">
        <v>33</v>
      </c>
      <c r="H5" s="173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9.0277777777777795E-4</v>
      </c>
      <c r="D7" s="39">
        <f t="shared" ref="D7:D27" si="0">C7/C$30</f>
        <v>3.8192234245703377E-3</v>
      </c>
      <c r="E7" s="38"/>
      <c r="F7" s="39"/>
      <c r="G7" s="38">
        <f>C7+E7</f>
        <v>9.0277777777777795E-4</v>
      </c>
      <c r="H7" s="43">
        <f>G7/$G$30</f>
        <v>3.8192234245703377E-3</v>
      </c>
    </row>
    <row r="8" spans="2:8" s="1" customFormat="1" x14ac:dyDescent="0.25">
      <c r="B8" s="42" t="s">
        <v>13</v>
      </c>
      <c r="C8" s="38">
        <v>3.2291666666666662E-3</v>
      </c>
      <c r="D8" s="39">
        <f t="shared" si="0"/>
        <v>1.366106840327082E-2</v>
      </c>
      <c r="E8" s="38"/>
      <c r="F8" s="39"/>
      <c r="G8" s="38">
        <f t="shared" ref="G8:G28" si="1">C8+E8</f>
        <v>3.2291666666666662E-3</v>
      </c>
      <c r="H8" s="43">
        <f t="shared" ref="H8:H27" si="2">G8/$G$30</f>
        <v>1.366106840327082E-2</v>
      </c>
    </row>
    <row r="9" spans="2:8" s="1" customFormat="1" x14ac:dyDescent="0.25">
      <c r="B9" s="42" t="s">
        <v>0</v>
      </c>
      <c r="C9" s="38">
        <v>4.0243055555555553E-2</v>
      </c>
      <c r="D9" s="39">
        <f t="shared" si="0"/>
        <v>0.17024922881065463</v>
      </c>
      <c r="E9" s="38"/>
      <c r="F9" s="39"/>
      <c r="G9" s="38">
        <f t="shared" si="1"/>
        <v>4.0243055555555553E-2</v>
      </c>
      <c r="H9" s="43">
        <f t="shared" si="2"/>
        <v>0.17024922881065463</v>
      </c>
    </row>
    <row r="10" spans="2:8" s="1" customFormat="1" x14ac:dyDescent="0.25">
      <c r="B10" s="42" t="s">
        <v>8</v>
      </c>
      <c r="C10" s="38">
        <v>1.0752314814814817E-2</v>
      </c>
      <c r="D10" s="39">
        <f t="shared" si="0"/>
        <v>4.5487930274690308E-2</v>
      </c>
      <c r="E10" s="38"/>
      <c r="F10" s="39"/>
      <c r="G10" s="38">
        <f t="shared" si="1"/>
        <v>1.0752314814814817E-2</v>
      </c>
      <c r="H10" s="43">
        <f t="shared" si="2"/>
        <v>4.5487930274690308E-2</v>
      </c>
    </row>
    <row r="11" spans="2:8" s="1" customFormat="1" x14ac:dyDescent="0.25">
      <c r="B11" s="42" t="s">
        <v>26</v>
      </c>
      <c r="C11" s="38">
        <v>2.6620370370370367E-4</v>
      </c>
      <c r="D11" s="39">
        <f t="shared" si="0"/>
        <v>1.1261812662194581E-3</v>
      </c>
      <c r="E11" s="38"/>
      <c r="F11" s="39"/>
      <c r="G11" s="38">
        <f t="shared" si="1"/>
        <v>2.6620370370370367E-4</v>
      </c>
      <c r="H11" s="43">
        <f t="shared" si="2"/>
        <v>1.1261812662194581E-3</v>
      </c>
    </row>
    <row r="12" spans="2:8" s="1" customFormat="1" x14ac:dyDescent="0.25">
      <c r="B12" s="42" t="s">
        <v>3</v>
      </c>
      <c r="C12" s="38">
        <v>5.8564814814814825E-3</v>
      </c>
      <c r="D12" s="39">
        <f t="shared" si="0"/>
        <v>2.4775987856828087E-2</v>
      </c>
      <c r="E12" s="38"/>
      <c r="F12" s="39"/>
      <c r="G12" s="38">
        <f t="shared" si="1"/>
        <v>5.8564814814814825E-3</v>
      </c>
      <c r="H12" s="43">
        <f t="shared" si="2"/>
        <v>2.4775987856828087E-2</v>
      </c>
    </row>
    <row r="13" spans="2:8" s="1" customFormat="1" x14ac:dyDescent="0.25">
      <c r="B13" s="42" t="s">
        <v>7</v>
      </c>
      <c r="C13" s="38">
        <v>2.2569444444444442E-3</v>
      </c>
      <c r="D13" s="39">
        <f t="shared" si="0"/>
        <v>9.5480585614258415E-3</v>
      </c>
      <c r="E13" s="38"/>
      <c r="F13" s="39"/>
      <c r="G13" s="38">
        <f t="shared" si="1"/>
        <v>2.2569444444444442E-3</v>
      </c>
      <c r="H13" s="43">
        <f t="shared" si="2"/>
        <v>9.5480585614258415E-3</v>
      </c>
    </row>
    <row r="14" spans="2:8" s="1" customFormat="1" x14ac:dyDescent="0.25">
      <c r="B14" s="42" t="s">
        <v>2</v>
      </c>
      <c r="C14" s="38">
        <v>5.8796296296296305E-3</v>
      </c>
      <c r="D14" s="39">
        <f t="shared" si="0"/>
        <v>2.4873916662586301E-2</v>
      </c>
      <c r="E14" s="38"/>
      <c r="F14" s="39"/>
      <c r="G14" s="38">
        <f t="shared" si="1"/>
        <v>5.8796296296296305E-3</v>
      </c>
      <c r="H14" s="43">
        <f t="shared" si="2"/>
        <v>2.4873916662586301E-2</v>
      </c>
    </row>
    <row r="15" spans="2:8" s="1" customFormat="1" x14ac:dyDescent="0.25">
      <c r="B15" s="42" t="s">
        <v>9</v>
      </c>
      <c r="C15" s="38">
        <v>2.1666666666666654E-2</v>
      </c>
      <c r="D15" s="39">
        <f t="shared" si="0"/>
        <v>9.1661362189688039E-2</v>
      </c>
      <c r="E15" s="38"/>
      <c r="F15" s="39"/>
      <c r="G15" s="38">
        <f t="shared" si="1"/>
        <v>2.1666666666666654E-2</v>
      </c>
      <c r="H15" s="43">
        <f t="shared" si="2"/>
        <v>9.1661362189688039E-2</v>
      </c>
    </row>
    <row r="16" spans="2:8" s="1" customFormat="1" x14ac:dyDescent="0.25">
      <c r="B16" s="42" t="s">
        <v>1</v>
      </c>
      <c r="C16" s="38">
        <v>7.8356481481481489E-3</v>
      </c>
      <c r="D16" s="39">
        <f t="shared" si="0"/>
        <v>3.3148900749155365E-2</v>
      </c>
      <c r="E16" s="38"/>
      <c r="F16" s="39"/>
      <c r="G16" s="38">
        <f t="shared" si="1"/>
        <v>7.8356481481481489E-3</v>
      </c>
      <c r="H16" s="43">
        <f t="shared" si="2"/>
        <v>3.3148900749155365E-2</v>
      </c>
    </row>
    <row r="17" spans="2:8" s="1" customFormat="1" x14ac:dyDescent="0.25">
      <c r="B17" s="42" t="s">
        <v>27</v>
      </c>
      <c r="C17" s="38">
        <v>4.525462962962962E-3</v>
      </c>
      <c r="D17" s="39">
        <f t="shared" si="0"/>
        <v>1.914508152573079E-2</v>
      </c>
      <c r="E17" s="38"/>
      <c r="F17" s="39"/>
      <c r="G17" s="38">
        <f t="shared" si="1"/>
        <v>4.525462962962962E-3</v>
      </c>
      <c r="H17" s="43">
        <f t="shared" ref="H17:H26" si="3">G17/$G$30</f>
        <v>1.914508152573079E-2</v>
      </c>
    </row>
    <row r="18" spans="2:8" s="1" customFormat="1" x14ac:dyDescent="0.25">
      <c r="B18" s="42" t="s">
        <v>16</v>
      </c>
      <c r="C18" s="38"/>
      <c r="D18" s="39">
        <f t="shared" si="0"/>
        <v>0</v>
      </c>
      <c r="E18" s="38"/>
      <c r="F18" s="39"/>
      <c r="G18" s="38">
        <f t="shared" si="1"/>
        <v>0</v>
      </c>
      <c r="H18" s="43">
        <f>G18/$G$30</f>
        <v>0</v>
      </c>
    </row>
    <row r="19" spans="2:8" s="1" customFormat="1" x14ac:dyDescent="0.25">
      <c r="B19" s="42" t="s">
        <v>4</v>
      </c>
      <c r="C19" s="38">
        <v>7.9398148148148127E-3</v>
      </c>
      <c r="D19" s="39">
        <f t="shared" si="0"/>
        <v>3.3589580375067318E-2</v>
      </c>
      <c r="E19" s="38"/>
      <c r="F19" s="39"/>
      <c r="G19" s="38">
        <f t="shared" si="1"/>
        <v>7.9398148148148127E-3</v>
      </c>
      <c r="H19" s="43">
        <f>G19/$G$30</f>
        <v>3.3589580375067318E-2</v>
      </c>
    </row>
    <row r="20" spans="2:8" s="1" customFormat="1" x14ac:dyDescent="0.25">
      <c r="B20" s="42" t="s">
        <v>14</v>
      </c>
      <c r="C20" s="38">
        <v>4.9421296296296279E-3</v>
      </c>
      <c r="D20" s="39">
        <f t="shared" si="0"/>
        <v>2.0907800029378632E-2</v>
      </c>
      <c r="E20" s="38"/>
      <c r="F20" s="39"/>
      <c r="G20" s="38">
        <f t="shared" si="1"/>
        <v>4.9421296296296279E-3</v>
      </c>
      <c r="H20" s="43">
        <f t="shared" si="3"/>
        <v>2.0907800029378632E-2</v>
      </c>
    </row>
    <row r="21" spans="2:8" s="1" customFormat="1" x14ac:dyDescent="0.25">
      <c r="B21" s="42" t="s">
        <v>11</v>
      </c>
      <c r="C21" s="38">
        <v>5.5902777777777773E-3</v>
      </c>
      <c r="D21" s="39">
        <f t="shared" si="0"/>
        <v>2.3649806590608623E-2</v>
      </c>
      <c r="E21" s="38"/>
      <c r="F21" s="39"/>
      <c r="G21" s="38">
        <f t="shared" si="1"/>
        <v>5.5902777777777773E-3</v>
      </c>
      <c r="H21" s="43">
        <f t="shared" si="3"/>
        <v>2.3649806590608623E-2</v>
      </c>
    </row>
    <row r="22" spans="2:8" s="1" customFormat="1" x14ac:dyDescent="0.25">
      <c r="B22" s="42" t="s">
        <v>15</v>
      </c>
      <c r="C22" s="38">
        <v>1.8981481481481484E-3</v>
      </c>
      <c r="D22" s="39">
        <f t="shared" si="0"/>
        <v>8.0301620721735297E-3</v>
      </c>
      <c r="E22" s="38"/>
      <c r="F22" s="39"/>
      <c r="G22" s="38">
        <f t="shared" si="1"/>
        <v>1.8981481481481484E-3</v>
      </c>
      <c r="H22" s="43">
        <f t="shared" si="3"/>
        <v>8.0301620721735297E-3</v>
      </c>
    </row>
    <row r="23" spans="2:8" s="1" customFormat="1" x14ac:dyDescent="0.25">
      <c r="B23" s="42" t="s">
        <v>71</v>
      </c>
      <c r="C23" s="38">
        <v>1.2384259259259256E-2</v>
      </c>
      <c r="D23" s="39">
        <f t="shared" si="0"/>
        <v>5.2391911080644359E-2</v>
      </c>
      <c r="E23" s="38"/>
      <c r="F23" s="39"/>
      <c r="G23" s="38">
        <f t="shared" si="1"/>
        <v>1.2384259259259256E-2</v>
      </c>
      <c r="H23" s="43">
        <f t="shared" si="3"/>
        <v>5.2391911080644359E-2</v>
      </c>
    </row>
    <row r="24" spans="2:8" s="1" customFormat="1" x14ac:dyDescent="0.25">
      <c r="B24" s="42" t="s">
        <v>12</v>
      </c>
      <c r="C24" s="38">
        <v>2.3032407407407411E-3</v>
      </c>
      <c r="D24" s="39">
        <f t="shared" si="0"/>
        <v>9.7439161729422717E-3</v>
      </c>
      <c r="E24" s="38"/>
      <c r="F24" s="39"/>
      <c r="G24" s="38">
        <f t="shared" si="1"/>
        <v>2.3032407407407411E-3</v>
      </c>
      <c r="H24" s="43">
        <f t="shared" si="3"/>
        <v>9.7439161729422717E-3</v>
      </c>
    </row>
    <row r="25" spans="2:8" s="1" customFormat="1" x14ac:dyDescent="0.25">
      <c r="B25" s="42" t="s">
        <v>5</v>
      </c>
      <c r="C25" s="38">
        <v>1.5000000000000001E-2</v>
      </c>
      <c r="D25" s="39">
        <f t="shared" si="0"/>
        <v>6.3457866131322524E-2</v>
      </c>
      <c r="E25" s="38"/>
      <c r="F25" s="39"/>
      <c r="G25" s="38">
        <f t="shared" si="1"/>
        <v>1.5000000000000001E-2</v>
      </c>
      <c r="H25" s="43">
        <f t="shared" si="3"/>
        <v>6.3457866131322524E-2</v>
      </c>
    </row>
    <row r="26" spans="2:8" s="1" customFormat="1" x14ac:dyDescent="0.25">
      <c r="B26" s="42" t="s">
        <v>6</v>
      </c>
      <c r="C26" s="38">
        <v>5.3946759259259271E-2</v>
      </c>
      <c r="D26" s="39">
        <f t="shared" si="0"/>
        <v>0.22822308181951725</v>
      </c>
      <c r="E26" s="38"/>
      <c r="F26" s="39"/>
      <c r="G26" s="38">
        <f t="shared" si="1"/>
        <v>5.3946759259259271E-2</v>
      </c>
      <c r="H26" s="43">
        <f t="shared" si="3"/>
        <v>0.22822308181951725</v>
      </c>
    </row>
    <row r="27" spans="2:8" s="1" customFormat="1" x14ac:dyDescent="0.25">
      <c r="B27" s="42" t="s">
        <v>78</v>
      </c>
      <c r="C27" s="38">
        <v>1.9652777777777783E-2</v>
      </c>
      <c r="D27" s="39">
        <f t="shared" si="0"/>
        <v>8.314155608872352E-2</v>
      </c>
      <c r="E27" s="38"/>
      <c r="F27" s="39"/>
      <c r="G27" s="38">
        <f t="shared" si="1"/>
        <v>1.9652777777777783E-2</v>
      </c>
      <c r="H27" s="43">
        <f t="shared" si="2"/>
        <v>8.314155608872352E-2</v>
      </c>
    </row>
    <row r="28" spans="2:8" s="1" customFormat="1" x14ac:dyDescent="0.25">
      <c r="B28" s="42" t="s">
        <v>17</v>
      </c>
      <c r="C28" s="38">
        <v>9.305555555555553E-3</v>
      </c>
      <c r="D28" s="39">
        <f>C28/C$30</f>
        <v>3.9367379914801923E-2</v>
      </c>
      <c r="E28" s="38"/>
      <c r="F28" s="39"/>
      <c r="G28" s="38">
        <f t="shared" si="1"/>
        <v>9.305555555555553E-3</v>
      </c>
      <c r="H28" s="43">
        <f>G28/$G$30</f>
        <v>3.9367379914801923E-2</v>
      </c>
    </row>
    <row r="29" spans="2:8" s="1" customFormat="1" ht="15.75" thickBot="1" x14ac:dyDescent="0.3">
      <c r="B29" s="67"/>
      <c r="C29" s="53"/>
      <c r="D29" s="64"/>
      <c r="E29" s="53"/>
      <c r="F29" s="64"/>
      <c r="G29" s="53"/>
      <c r="H29" s="68"/>
    </row>
    <row r="30" spans="2:8" s="1" customFormat="1" ht="16.5" thickTop="1" thickBot="1" x14ac:dyDescent="0.3">
      <c r="B30" s="46" t="s">
        <v>29</v>
      </c>
      <c r="C30" s="50">
        <f>SUM(C7:C28)</f>
        <v>0.23637731481481483</v>
      </c>
      <c r="D30" s="51">
        <f>SUM(D7:D28)</f>
        <v>0.99999999999999989</v>
      </c>
      <c r="E30" s="50"/>
      <c r="F30" s="51"/>
      <c r="G30" s="50">
        <f>SUM(G7:G28)</f>
        <v>0.23637731481481483</v>
      </c>
      <c r="H30" s="49">
        <f>SUM(H7:H28)</f>
        <v>0.99999999999999989</v>
      </c>
    </row>
    <row r="31" spans="2:8" s="1" customFormat="1" ht="15.75" thickTop="1" x14ac:dyDescent="0.25">
      <c r="B31" s="69"/>
      <c r="C31" s="65"/>
      <c r="D31" s="66"/>
      <c r="E31" s="65"/>
      <c r="F31" s="66"/>
      <c r="G31" s="65"/>
      <c r="H31" s="70"/>
    </row>
    <row r="32" spans="2:8" s="1" customFormat="1" ht="66" customHeight="1" thickBot="1" x14ac:dyDescent="0.3">
      <c r="B32" s="166" t="s">
        <v>115</v>
      </c>
      <c r="C32" s="167"/>
      <c r="D32" s="167"/>
      <c r="E32" s="167"/>
      <c r="F32" s="167"/>
      <c r="G32" s="167"/>
      <c r="H32" s="16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4" enableFormatConditionsCalculation="0"/>
  <dimension ref="B2:N33"/>
  <sheetViews>
    <sheetView showGridLines="0" showZeros="0" zoomScale="110" zoomScaleNormal="110" zoomScaleSheetLayoutView="100" zoomScalePageLayoutView="110" workbookViewId="0">
      <selection activeCell="B32" sqref="B32:J32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36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3">
        <v>0</v>
      </c>
      <c r="D7" s="74"/>
      <c r="E7" s="75"/>
      <c r="F7" s="76">
        <f t="shared" ref="F7:F28" si="0">E7/E$30</f>
        <v>0</v>
      </c>
      <c r="G7" s="75">
        <v>1.2268518518518518E-3</v>
      </c>
      <c r="H7" s="76">
        <f t="shared" ref="H7:H27" si="1">G7/G$30</f>
        <v>1.3719551655406283E-3</v>
      </c>
      <c r="I7" s="75">
        <f>E7+G7</f>
        <v>1.2268518518518518E-3</v>
      </c>
      <c r="J7" s="93">
        <f>I7/$I$30</f>
        <v>9.4089242759122678E-4</v>
      </c>
    </row>
    <row r="8" spans="2:10" x14ac:dyDescent="0.25">
      <c r="B8" s="92" t="s">
        <v>13</v>
      </c>
      <c r="C8" s="73">
        <v>0</v>
      </c>
      <c r="D8" s="74"/>
      <c r="E8" s="75">
        <v>2.3263888888888887E-3</v>
      </c>
      <c r="F8" s="76">
        <f t="shared" si="0"/>
        <v>5.6784473260445799E-3</v>
      </c>
      <c r="G8" s="75"/>
      <c r="H8" s="76">
        <f t="shared" si="1"/>
        <v>0</v>
      </c>
      <c r="I8" s="75">
        <f>E8+G8</f>
        <v>2.3263888888888887E-3</v>
      </c>
      <c r="J8" s="93">
        <f>I8/$I$30</f>
        <v>1.7841450749607225E-3</v>
      </c>
    </row>
    <row r="9" spans="2:10" x14ac:dyDescent="0.25">
      <c r="B9" s="92" t="s">
        <v>0</v>
      </c>
      <c r="C9" s="73">
        <v>0</v>
      </c>
      <c r="D9" s="74"/>
      <c r="E9" s="75">
        <v>1.1400462962962963E-2</v>
      </c>
      <c r="F9" s="76">
        <f t="shared" si="0"/>
        <v>2.7827216995790605E-2</v>
      </c>
      <c r="G9" s="75">
        <v>2.5624999999999998E-2</v>
      </c>
      <c r="H9" s="76">
        <f t="shared" si="1"/>
        <v>2.8655742797235387E-2</v>
      </c>
      <c r="I9" s="75">
        <f t="shared" ref="I9:I28" si="2">E9+G9</f>
        <v>3.7025462962962961E-2</v>
      </c>
      <c r="J9" s="93">
        <f t="shared" ref="J9:J28" si="3">I9/$I$30</f>
        <v>2.8395423357210705E-2</v>
      </c>
    </row>
    <row r="10" spans="2:10" x14ac:dyDescent="0.25">
      <c r="B10" s="92" t="s">
        <v>8</v>
      </c>
      <c r="C10" s="73">
        <v>0</v>
      </c>
      <c r="D10" s="74"/>
      <c r="E10" s="75">
        <v>1.292824074074074E-2</v>
      </c>
      <c r="F10" s="76">
        <f t="shared" si="0"/>
        <v>3.1556346583043758E-2</v>
      </c>
      <c r="G10" s="75">
        <v>1.9652777777777776E-2</v>
      </c>
      <c r="H10" s="76">
        <f t="shared" si="1"/>
        <v>2.1977168595169686E-2</v>
      </c>
      <c r="I10" s="75">
        <f t="shared" si="2"/>
        <v>3.2581018518518516E-2</v>
      </c>
      <c r="J10" s="93">
        <f t="shared" si="3"/>
        <v>2.4986907393106637E-2</v>
      </c>
    </row>
    <row r="11" spans="2:10" x14ac:dyDescent="0.25">
      <c r="B11" s="92" t="s">
        <v>26</v>
      </c>
      <c r="C11" s="73">
        <v>0</v>
      </c>
      <c r="D11" s="74"/>
      <c r="E11" s="75"/>
      <c r="F11" s="76">
        <f t="shared" si="0"/>
        <v>0</v>
      </c>
      <c r="G11" s="75"/>
      <c r="H11" s="76">
        <f t="shared" si="1"/>
        <v>0</v>
      </c>
      <c r="I11" s="75">
        <f t="shared" si="2"/>
        <v>0</v>
      </c>
      <c r="J11" s="93">
        <f t="shared" si="3"/>
        <v>0</v>
      </c>
    </row>
    <row r="12" spans="2:10" x14ac:dyDescent="0.25">
      <c r="B12" s="92" t="s">
        <v>3</v>
      </c>
      <c r="C12" s="73">
        <v>0</v>
      </c>
      <c r="D12" s="74"/>
      <c r="E12" s="75"/>
      <c r="F12" s="76">
        <f t="shared" si="0"/>
        <v>0</v>
      </c>
      <c r="G12" s="75">
        <v>9.1319444444444443E-3</v>
      </c>
      <c r="H12" s="76">
        <f t="shared" si="1"/>
        <v>1.0212005901995809E-2</v>
      </c>
      <c r="I12" s="75">
        <f t="shared" si="2"/>
        <v>9.1319444444444443E-3</v>
      </c>
      <c r="J12" s="93">
        <f t="shared" si="3"/>
        <v>7.0034351449950755E-3</v>
      </c>
    </row>
    <row r="13" spans="2:10" x14ac:dyDescent="0.25">
      <c r="B13" s="92" t="s">
        <v>7</v>
      </c>
      <c r="C13" s="73">
        <v>0</v>
      </c>
      <c r="D13" s="74"/>
      <c r="E13" s="75"/>
      <c r="F13" s="76">
        <f t="shared" si="0"/>
        <v>0</v>
      </c>
      <c r="G13" s="75"/>
      <c r="H13" s="76">
        <f t="shared" si="1"/>
        <v>0</v>
      </c>
      <c r="I13" s="75">
        <f t="shared" si="2"/>
        <v>0</v>
      </c>
      <c r="J13" s="93">
        <f t="shared" si="3"/>
        <v>0</v>
      </c>
    </row>
    <row r="14" spans="2:10" x14ac:dyDescent="0.25">
      <c r="B14" s="92" t="s">
        <v>2</v>
      </c>
      <c r="C14" s="73">
        <v>0</v>
      </c>
      <c r="D14" s="74"/>
      <c r="E14" s="75">
        <v>6.9791666666666665E-3</v>
      </c>
      <c r="F14" s="76">
        <f t="shared" si="0"/>
        <v>1.703534197813374E-2</v>
      </c>
      <c r="G14" s="75">
        <v>3.0671296296296297E-3</v>
      </c>
      <c r="H14" s="76">
        <f t="shared" si="1"/>
        <v>3.4298879138515708E-3</v>
      </c>
      <c r="I14" s="75">
        <f t="shared" si="2"/>
        <v>1.0046296296296296E-2</v>
      </c>
      <c r="J14" s="93">
        <f t="shared" si="3"/>
        <v>7.7046662938602354E-3</v>
      </c>
    </row>
    <row r="15" spans="2:10" x14ac:dyDescent="0.25">
      <c r="B15" s="92" t="s">
        <v>9</v>
      </c>
      <c r="C15" s="73">
        <v>0</v>
      </c>
      <c r="D15" s="74"/>
      <c r="E15" s="75">
        <v>5.1041666666666666E-3</v>
      </c>
      <c r="F15" s="76">
        <f t="shared" si="0"/>
        <v>1.2458682939232139E-2</v>
      </c>
      <c r="G15" s="75"/>
      <c r="H15" s="76">
        <f t="shared" si="1"/>
        <v>0</v>
      </c>
      <c r="I15" s="75">
        <f t="shared" si="2"/>
        <v>5.1041666666666666E-3</v>
      </c>
      <c r="J15" s="93">
        <f t="shared" si="3"/>
        <v>3.9144675525257643E-3</v>
      </c>
    </row>
    <row r="16" spans="2:10" x14ac:dyDescent="0.25">
      <c r="B16" s="92" t="s">
        <v>1</v>
      </c>
      <c r="C16" s="73">
        <v>0</v>
      </c>
      <c r="D16" s="74"/>
      <c r="E16" s="75"/>
      <c r="F16" s="76">
        <f t="shared" si="0"/>
        <v>0</v>
      </c>
      <c r="G16" s="75">
        <v>1.351851851851852E-2</v>
      </c>
      <c r="H16" s="76">
        <f t="shared" si="1"/>
        <v>1.5117392767466547E-2</v>
      </c>
      <c r="I16" s="75">
        <f t="shared" si="2"/>
        <v>1.351851851851852E-2</v>
      </c>
      <c r="J16" s="93">
        <f t="shared" si="3"/>
        <v>1.0367569390816539E-2</v>
      </c>
    </row>
    <row r="17" spans="2:14" x14ac:dyDescent="0.25">
      <c r="B17" s="92" t="s">
        <v>27</v>
      </c>
      <c r="C17" s="73">
        <v>0</v>
      </c>
      <c r="D17" s="74"/>
      <c r="E17" s="75">
        <v>1.6157407407407409E-2</v>
      </c>
      <c r="F17" s="76">
        <f t="shared" si="0"/>
        <v>3.9438370483374299E-2</v>
      </c>
      <c r="G17" s="75">
        <v>3.6122685185185188E-2</v>
      </c>
      <c r="H17" s="76">
        <f t="shared" si="1"/>
        <v>4.0395019543889632E-2</v>
      </c>
      <c r="I17" s="75">
        <f t="shared" si="2"/>
        <v>5.22800925925926E-2</v>
      </c>
      <c r="J17" s="93">
        <f t="shared" si="3"/>
        <v>4.0094444296505397E-2</v>
      </c>
    </row>
    <row r="18" spans="2:14" x14ac:dyDescent="0.25">
      <c r="B18" s="92" t="s">
        <v>16</v>
      </c>
      <c r="C18" s="73">
        <v>0</v>
      </c>
      <c r="D18" s="74"/>
      <c r="E18" s="75"/>
      <c r="F18" s="76">
        <f t="shared" si="0"/>
        <v>0</v>
      </c>
      <c r="G18" s="75"/>
      <c r="H18" s="76">
        <f t="shared" si="1"/>
        <v>0</v>
      </c>
      <c r="I18" s="75">
        <f t="shared" si="2"/>
        <v>0</v>
      </c>
      <c r="J18" s="93">
        <f t="shared" si="3"/>
        <v>0</v>
      </c>
    </row>
    <row r="19" spans="2:14" x14ac:dyDescent="0.25">
      <c r="B19" s="92" t="s">
        <v>4</v>
      </c>
      <c r="C19" s="73">
        <v>0</v>
      </c>
      <c r="D19" s="74"/>
      <c r="E19" s="75">
        <v>4.1666666666666666E-3</v>
      </c>
      <c r="F19" s="76">
        <f t="shared" si="0"/>
        <v>1.0170353419781338E-2</v>
      </c>
      <c r="G19" s="75">
        <v>3.1365740740740737E-3</v>
      </c>
      <c r="H19" s="76">
        <f t="shared" si="1"/>
        <v>3.5075457534104741E-3</v>
      </c>
      <c r="I19" s="75">
        <f t="shared" si="2"/>
        <v>7.3032407407407404E-3</v>
      </c>
      <c r="J19" s="93">
        <f t="shared" si="3"/>
        <v>5.6009728472647558E-3</v>
      </c>
    </row>
    <row r="20" spans="2:14" x14ac:dyDescent="0.25">
      <c r="B20" s="92" t="s">
        <v>14</v>
      </c>
      <c r="C20" s="73">
        <v>0</v>
      </c>
      <c r="D20" s="74"/>
      <c r="E20" s="75"/>
      <c r="F20" s="76">
        <f t="shared" si="0"/>
        <v>0</v>
      </c>
      <c r="G20" s="75">
        <v>6.5972222222222222E-3</v>
      </c>
      <c r="H20" s="76">
        <f t="shared" si="1"/>
        <v>7.3774947580958318E-3</v>
      </c>
      <c r="I20" s="75">
        <f t="shared" si="2"/>
        <v>6.5972222222222222E-3</v>
      </c>
      <c r="J20" s="93">
        <f t="shared" si="3"/>
        <v>5.0595158842169745E-3</v>
      </c>
    </row>
    <row r="21" spans="2:14" x14ac:dyDescent="0.25">
      <c r="B21" s="92" t="s">
        <v>11</v>
      </c>
      <c r="C21" s="73">
        <v>0</v>
      </c>
      <c r="D21" s="74"/>
      <c r="E21" s="75">
        <v>0.11182870370370367</v>
      </c>
      <c r="F21" s="76">
        <f t="shared" si="0"/>
        <v>0.27296098539424235</v>
      </c>
      <c r="G21" s="75">
        <v>0.23457175925925924</v>
      </c>
      <c r="H21" s="76">
        <f t="shared" si="1"/>
        <v>0.26231523905671617</v>
      </c>
      <c r="I21" s="75">
        <f t="shared" si="2"/>
        <v>0.3464004629629629</v>
      </c>
      <c r="J21" s="93">
        <f t="shared" si="3"/>
        <v>0.2656600892960172</v>
      </c>
    </row>
    <row r="22" spans="2:14" x14ac:dyDescent="0.25">
      <c r="B22" s="92" t="s">
        <v>15</v>
      </c>
      <c r="C22" s="73">
        <v>0</v>
      </c>
      <c r="D22" s="74"/>
      <c r="E22" s="75">
        <v>4.9756944444444444E-2</v>
      </c>
      <c r="F22" s="76">
        <f t="shared" si="0"/>
        <v>0.12145097042122215</v>
      </c>
      <c r="G22" s="75">
        <v>5.7083333333333326E-2</v>
      </c>
      <c r="H22" s="76">
        <f t="shared" si="1"/>
        <v>6.3834744117418657E-2</v>
      </c>
      <c r="I22" s="75">
        <f t="shared" si="2"/>
        <v>0.10684027777777777</v>
      </c>
      <c r="J22" s="93">
        <f t="shared" si="3"/>
        <v>8.1937528293345427E-2</v>
      </c>
    </row>
    <row r="23" spans="2:14" s="11" customFormat="1" x14ac:dyDescent="0.25">
      <c r="B23" s="92" t="s">
        <v>71</v>
      </c>
      <c r="C23" s="72">
        <v>0</v>
      </c>
      <c r="D23" s="77"/>
      <c r="E23" s="75">
        <v>4.8506944444444429E-2</v>
      </c>
      <c r="F23" s="76">
        <f t="shared" si="0"/>
        <v>0.1183998643952877</v>
      </c>
      <c r="G23" s="75">
        <v>0.17749999999999999</v>
      </c>
      <c r="H23" s="76">
        <f t="shared" si="1"/>
        <v>0.1984934379125573</v>
      </c>
      <c r="I23" s="75">
        <f t="shared" si="2"/>
        <v>0.22600694444444441</v>
      </c>
      <c r="J23" s="93">
        <f t="shared" si="3"/>
        <v>0.17332836258088571</v>
      </c>
      <c r="K23" s="8"/>
      <c r="L23" s="8"/>
      <c r="M23" s="8"/>
      <c r="N23" s="8"/>
    </row>
    <row r="24" spans="2:14" x14ac:dyDescent="0.25">
      <c r="B24" s="92" t="s">
        <v>12</v>
      </c>
      <c r="C24" s="73">
        <v>0</v>
      </c>
      <c r="D24" s="78"/>
      <c r="E24" s="75">
        <v>8.4513888888888902E-2</v>
      </c>
      <c r="F24" s="76">
        <f t="shared" si="0"/>
        <v>0.20628866853123151</v>
      </c>
      <c r="G24" s="75">
        <v>0.26744212962962943</v>
      </c>
      <c r="H24" s="76">
        <f t="shared" si="1"/>
        <v>0.29907328311459691</v>
      </c>
      <c r="I24" s="75">
        <f t="shared" si="2"/>
        <v>0.35195601851851832</v>
      </c>
      <c r="J24" s="93">
        <f t="shared" si="3"/>
        <v>0.26992073425114721</v>
      </c>
    </row>
    <row r="25" spans="2:14" s="12" customFormat="1" x14ac:dyDescent="0.25">
      <c r="B25" s="92" t="s">
        <v>5</v>
      </c>
      <c r="C25" s="79">
        <v>0</v>
      </c>
      <c r="D25" s="72"/>
      <c r="E25" s="75">
        <v>4.3344907407407408E-2</v>
      </c>
      <c r="F25" s="76">
        <f t="shared" si="0"/>
        <v>0.10579992654744753</v>
      </c>
      <c r="G25" s="75">
        <v>3.4456018518518525E-2</v>
      </c>
      <c r="H25" s="76">
        <f t="shared" si="1"/>
        <v>3.8531231394475958E-2</v>
      </c>
      <c r="I25" s="75">
        <f t="shared" si="2"/>
        <v>7.780092592592594E-2</v>
      </c>
      <c r="J25" s="93">
        <f t="shared" si="3"/>
        <v>5.9666782059134227E-2</v>
      </c>
      <c r="K25" s="8"/>
      <c r="L25" s="8"/>
      <c r="M25" s="8"/>
      <c r="N25" s="8"/>
    </row>
    <row r="26" spans="2:14" x14ac:dyDescent="0.25">
      <c r="B26" s="92" t="s">
        <v>6</v>
      </c>
      <c r="C26" s="73">
        <v>0</v>
      </c>
      <c r="D26" s="74"/>
      <c r="E26" s="75">
        <v>6.3425925925925924E-3</v>
      </c>
      <c r="F26" s="76">
        <f t="shared" si="0"/>
        <v>1.5481537983444925E-2</v>
      </c>
      <c r="G26" s="75"/>
      <c r="H26" s="76">
        <f t="shared" si="1"/>
        <v>0</v>
      </c>
      <c r="I26" s="75">
        <f t="shared" si="2"/>
        <v>6.3425925925925924E-3</v>
      </c>
      <c r="J26" s="93">
        <f t="shared" si="3"/>
        <v>4.8642363237735124E-3</v>
      </c>
    </row>
    <row r="27" spans="2:14" x14ac:dyDescent="0.25">
      <c r="B27" s="92" t="s">
        <v>78</v>
      </c>
      <c r="C27" s="73">
        <v>0</v>
      </c>
      <c r="D27" s="74"/>
      <c r="E27" s="75">
        <v>3.506944444444444E-3</v>
      </c>
      <c r="F27" s="76">
        <f t="shared" si="0"/>
        <v>8.5600474616492912E-3</v>
      </c>
      <c r="G27" s="75">
        <v>5.1041666666666666E-3</v>
      </c>
      <c r="H27" s="76">
        <f t="shared" si="1"/>
        <v>5.7078512075794067E-3</v>
      </c>
      <c r="I27" s="75">
        <f t="shared" si="2"/>
        <v>8.611111111111111E-3</v>
      </c>
      <c r="J27" s="93">
        <f t="shared" si="3"/>
        <v>6.6039996804516301E-3</v>
      </c>
    </row>
    <row r="28" spans="2:14" x14ac:dyDescent="0.25">
      <c r="B28" s="92" t="s">
        <v>17</v>
      </c>
      <c r="C28" s="73">
        <v>0</v>
      </c>
      <c r="D28" s="74"/>
      <c r="E28" s="75">
        <v>2.8240740740740739E-3</v>
      </c>
      <c r="F28" s="76">
        <f t="shared" si="0"/>
        <v>6.8932395400740174E-3</v>
      </c>
      <c r="G28" s="75"/>
      <c r="H28" s="76"/>
      <c r="I28" s="75">
        <f t="shared" si="2"/>
        <v>2.8240740740740739E-3</v>
      </c>
      <c r="J28" s="93">
        <f t="shared" si="3"/>
        <v>2.1658278521911258E-3</v>
      </c>
    </row>
    <row r="29" spans="2:14" ht="15.75" thickBot="1" x14ac:dyDescent="0.3">
      <c r="B29" s="94"/>
      <c r="C29" s="82"/>
      <c r="D29" s="83"/>
      <c r="E29" s="84"/>
      <c r="F29" s="83"/>
      <c r="G29" s="84"/>
      <c r="H29" s="84"/>
      <c r="I29" s="84"/>
      <c r="J29" s="95"/>
    </row>
    <row r="30" spans="2:14" s="11" customFormat="1" ht="16.5" thickTop="1" thickBot="1" x14ac:dyDescent="0.3">
      <c r="B30" s="96" t="s">
        <v>29</v>
      </c>
      <c r="C30" s="87"/>
      <c r="D30" s="88"/>
      <c r="E30" s="87">
        <f t="shared" ref="E30:J30" si="4">SUM(E7:E28)</f>
        <v>0.40968749999999998</v>
      </c>
      <c r="F30" s="89">
        <f t="shared" si="4"/>
        <v>0.99999999999999989</v>
      </c>
      <c r="G30" s="87">
        <f t="shared" si="4"/>
        <v>0.8942361111111109</v>
      </c>
      <c r="H30" s="89">
        <f t="shared" si="4"/>
        <v>1</v>
      </c>
      <c r="I30" s="87">
        <f t="shared" si="4"/>
        <v>1.3039236111111108</v>
      </c>
      <c r="J30" s="97">
        <f t="shared" si="4"/>
        <v>1.0000000000000002</v>
      </c>
      <c r="K30" s="8"/>
      <c r="L30" s="8"/>
      <c r="M30" s="8"/>
      <c r="N30" s="8"/>
    </row>
    <row r="31" spans="2:14" s="11" customFormat="1" ht="15.75" thickTop="1" x14ac:dyDescent="0.25">
      <c r="B31" s="98"/>
      <c r="C31" s="85"/>
      <c r="D31" s="86"/>
      <c r="E31" s="85"/>
      <c r="F31" s="85"/>
      <c r="G31" s="85"/>
      <c r="H31" s="85"/>
      <c r="I31" s="85"/>
      <c r="J31" s="99"/>
      <c r="K31" s="8"/>
      <c r="L31" s="8"/>
      <c r="M31" s="8"/>
      <c r="N31" s="8"/>
    </row>
    <row r="32" spans="2:14" s="12" customFormat="1" ht="93" customHeight="1" thickBot="1" x14ac:dyDescent="0.3">
      <c r="B32" s="174" t="s">
        <v>131</v>
      </c>
      <c r="C32" s="175"/>
      <c r="D32" s="175"/>
      <c r="E32" s="175"/>
      <c r="F32" s="175"/>
      <c r="G32" s="175"/>
      <c r="H32" s="175"/>
      <c r="I32" s="175"/>
      <c r="J32" s="176"/>
      <c r="K32" s="8"/>
      <c r="L32" s="8"/>
      <c r="M32" s="8"/>
      <c r="N32" s="8"/>
    </row>
    <row r="33" spans="2:2" x14ac:dyDescent="0.25">
      <c r="B33" s="15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 enableFormatConditionsCalculation="0"/>
  <dimension ref="B2:N32"/>
  <sheetViews>
    <sheetView showGridLines="0" showZeros="0" zoomScale="110" zoomScaleNormal="110" zoomScaleSheetLayoutView="110" zoomScalePageLayoutView="110" workbookViewId="0">
      <selection activeCell="D36" sqref="D3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5.140625" style="8" customWidth="1"/>
    <col min="11" max="16384" width="8.85546875" style="8"/>
  </cols>
  <sheetData>
    <row r="2" spans="2:10" ht="15.75" thickBot="1" x14ac:dyDescent="0.3"/>
    <row r="3" spans="2:10" x14ac:dyDescent="0.25">
      <c r="B3" s="177" t="s">
        <v>40</v>
      </c>
      <c r="C3" s="178"/>
      <c r="D3" s="178"/>
      <c r="E3" s="178"/>
      <c r="F3" s="178"/>
      <c r="G3" s="178"/>
      <c r="H3" s="178"/>
      <c r="I3" s="178"/>
      <c r="J3" s="179"/>
    </row>
    <row r="4" spans="2:10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2"/>
    </row>
    <row r="5" spans="2:10" x14ac:dyDescent="0.25">
      <c r="B5" s="101"/>
      <c r="C5" s="181" t="s">
        <v>37</v>
      </c>
      <c r="D5" s="181"/>
      <c r="E5" s="181" t="s">
        <v>38</v>
      </c>
      <c r="F5" s="181"/>
      <c r="G5" s="181" t="s">
        <v>39</v>
      </c>
      <c r="H5" s="181"/>
      <c r="I5" s="181" t="s">
        <v>22</v>
      </c>
      <c r="J5" s="182"/>
    </row>
    <row r="6" spans="2:10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72" t="s">
        <v>25</v>
      </c>
      <c r="G6" s="72" t="s">
        <v>24</v>
      </c>
      <c r="H6" s="72" t="s">
        <v>25</v>
      </c>
      <c r="I6" s="72" t="s">
        <v>24</v>
      </c>
      <c r="J6" s="91" t="s">
        <v>25</v>
      </c>
    </row>
    <row r="7" spans="2:10" x14ac:dyDescent="0.25">
      <c r="B7" s="92" t="s">
        <v>10</v>
      </c>
      <c r="C7" s="75">
        <v>3.0902777777777777E-3</v>
      </c>
      <c r="D7" s="76">
        <f>C7/C$30</f>
        <v>1.3042841092276867E-3</v>
      </c>
      <c r="E7" s="75"/>
      <c r="F7" s="76"/>
      <c r="G7" s="81"/>
      <c r="H7" s="76"/>
      <c r="I7" s="75">
        <f>C7+E7+G7</f>
        <v>3.0902777777777777E-3</v>
      </c>
      <c r="J7" s="93">
        <f>I7/$I$30</f>
        <v>1.3042841092276867E-3</v>
      </c>
    </row>
    <row r="8" spans="2:10" x14ac:dyDescent="0.25">
      <c r="B8" s="92" t="s">
        <v>13</v>
      </c>
      <c r="C8" s="75">
        <v>4.3171296296296312E-2</v>
      </c>
      <c r="D8" s="76">
        <f>C8/C$30</f>
        <v>1.8220897855502897E-2</v>
      </c>
      <c r="E8" s="75"/>
      <c r="F8" s="76"/>
      <c r="G8" s="81"/>
      <c r="H8" s="76"/>
      <c r="I8" s="75">
        <f>C8+E8+G8</f>
        <v>4.3171296296296312E-2</v>
      </c>
      <c r="J8" s="93">
        <f>I8/$I$30</f>
        <v>1.8220897855502897E-2</v>
      </c>
    </row>
    <row r="9" spans="2:10" x14ac:dyDescent="0.25">
      <c r="B9" s="92" t="s">
        <v>0</v>
      </c>
      <c r="C9" s="75">
        <v>0.26673611111111156</v>
      </c>
      <c r="D9" s="76">
        <f t="shared" ref="D9:D26" si="0">C9/C$30</f>
        <v>0.11257876996727086</v>
      </c>
      <c r="E9" s="75"/>
      <c r="F9" s="76"/>
      <c r="G9" s="81"/>
      <c r="H9" s="76"/>
      <c r="I9" s="75">
        <f>C9+E9+G9</f>
        <v>0.26673611111111156</v>
      </c>
      <c r="J9" s="93">
        <f>I9/$I$30</f>
        <v>0.11257876996727086</v>
      </c>
    </row>
    <row r="10" spans="2:10" x14ac:dyDescent="0.25">
      <c r="B10" s="92" t="s">
        <v>8</v>
      </c>
      <c r="C10" s="75">
        <v>0.1002662037037037</v>
      </c>
      <c r="D10" s="76">
        <f t="shared" si="0"/>
        <v>4.2318401641346259E-2</v>
      </c>
      <c r="E10" s="75"/>
      <c r="F10" s="76"/>
      <c r="G10" s="81"/>
      <c r="H10" s="76"/>
      <c r="I10" s="75">
        <f t="shared" ref="I10:I20" si="1">C10+E10+G10</f>
        <v>0.1002662037037037</v>
      </c>
      <c r="J10" s="93">
        <f t="shared" ref="J10:J20" si="2">I10/$I$30</f>
        <v>4.2318401641346259E-2</v>
      </c>
    </row>
    <row r="11" spans="2:10" x14ac:dyDescent="0.25">
      <c r="B11" s="92" t="s">
        <v>26</v>
      </c>
      <c r="C11" s="75">
        <v>1.2847222222222223E-3</v>
      </c>
      <c r="D11" s="76">
        <f t="shared" si="0"/>
        <v>5.4223047237555522E-4</v>
      </c>
      <c r="E11" s="75"/>
      <c r="F11" s="76"/>
      <c r="G11" s="81"/>
      <c r="H11" s="76"/>
      <c r="I11" s="75">
        <f t="shared" si="1"/>
        <v>1.2847222222222223E-3</v>
      </c>
      <c r="J11" s="93">
        <f t="shared" si="2"/>
        <v>5.4223047237555522E-4</v>
      </c>
    </row>
    <row r="12" spans="2:10" x14ac:dyDescent="0.25">
      <c r="B12" s="92" t="s">
        <v>3</v>
      </c>
      <c r="C12" s="75">
        <v>0.31965277777777856</v>
      </c>
      <c r="D12" s="76">
        <f t="shared" si="0"/>
        <v>0.13491280347809118</v>
      </c>
      <c r="E12" s="75"/>
      <c r="F12" s="76"/>
      <c r="G12" s="81"/>
      <c r="H12" s="76"/>
      <c r="I12" s="75">
        <f t="shared" si="1"/>
        <v>0.31965277777777856</v>
      </c>
      <c r="J12" s="93">
        <f t="shared" si="2"/>
        <v>0.13491280347809118</v>
      </c>
    </row>
    <row r="13" spans="2:10" x14ac:dyDescent="0.25">
      <c r="B13" s="92" t="s">
        <v>7</v>
      </c>
      <c r="C13" s="75">
        <v>0.1996527777777781</v>
      </c>
      <c r="D13" s="76">
        <f t="shared" si="0"/>
        <v>8.4265546382687767E-2</v>
      </c>
      <c r="E13" s="75"/>
      <c r="F13" s="76"/>
      <c r="G13" s="81"/>
      <c r="H13" s="76"/>
      <c r="I13" s="75">
        <f t="shared" si="1"/>
        <v>0.1996527777777781</v>
      </c>
      <c r="J13" s="93">
        <f t="shared" si="2"/>
        <v>8.4265546382687767E-2</v>
      </c>
    </row>
    <row r="14" spans="2:10" x14ac:dyDescent="0.25">
      <c r="B14" s="92" t="s">
        <v>2</v>
      </c>
      <c r="C14" s="75">
        <v>4.95601851851852E-2</v>
      </c>
      <c r="D14" s="76">
        <f t="shared" si="0"/>
        <v>2.0917395339748901E-2</v>
      </c>
      <c r="E14" s="75"/>
      <c r="F14" s="76"/>
      <c r="G14" s="81"/>
      <c r="H14" s="76"/>
      <c r="I14" s="75">
        <f t="shared" si="1"/>
        <v>4.95601851851852E-2</v>
      </c>
      <c r="J14" s="93">
        <f t="shared" si="2"/>
        <v>2.0917395339748901E-2</v>
      </c>
    </row>
    <row r="15" spans="2:10" x14ac:dyDescent="0.25">
      <c r="B15" s="92" t="s">
        <v>9</v>
      </c>
      <c r="C15" s="75">
        <v>3.9629629629629633E-2</v>
      </c>
      <c r="D15" s="76">
        <f t="shared" si="0"/>
        <v>1.6726100337062171E-2</v>
      </c>
      <c r="E15" s="75"/>
      <c r="F15" s="76"/>
      <c r="G15" s="81"/>
      <c r="H15" s="76"/>
      <c r="I15" s="75">
        <f t="shared" si="1"/>
        <v>3.9629629629629633E-2</v>
      </c>
      <c r="J15" s="93">
        <f t="shared" si="2"/>
        <v>1.6726100337062171E-2</v>
      </c>
    </row>
    <row r="16" spans="2:10" x14ac:dyDescent="0.25">
      <c r="B16" s="92" t="s">
        <v>1</v>
      </c>
      <c r="C16" s="75">
        <v>8.0659722222222202E-2</v>
      </c>
      <c r="D16" s="76">
        <f t="shared" si="0"/>
        <v>3.4043280738605797E-2</v>
      </c>
      <c r="E16" s="75"/>
      <c r="F16" s="76"/>
      <c r="G16" s="81"/>
      <c r="H16" s="76"/>
      <c r="I16" s="75">
        <f t="shared" si="1"/>
        <v>8.0659722222222202E-2</v>
      </c>
      <c r="J16" s="93">
        <f t="shared" si="2"/>
        <v>3.4043280738605797E-2</v>
      </c>
    </row>
    <row r="17" spans="2:14" x14ac:dyDescent="0.25">
      <c r="B17" s="92" t="s">
        <v>27</v>
      </c>
      <c r="C17" s="75">
        <v>6.6134259259259282E-2</v>
      </c>
      <c r="D17" s="76">
        <f t="shared" si="0"/>
        <v>2.7912656929314623E-2</v>
      </c>
      <c r="E17" s="75"/>
      <c r="F17" s="76"/>
      <c r="G17" s="81"/>
      <c r="H17" s="76"/>
      <c r="I17" s="75">
        <f t="shared" si="1"/>
        <v>6.6134259259259282E-2</v>
      </c>
      <c r="J17" s="93">
        <f t="shared" si="2"/>
        <v>2.7912656929314623E-2</v>
      </c>
    </row>
    <row r="18" spans="2:14" x14ac:dyDescent="0.25">
      <c r="B18" s="92" t="s">
        <v>16</v>
      </c>
      <c r="C18" s="75"/>
      <c r="D18" s="76">
        <f t="shared" si="0"/>
        <v>0</v>
      </c>
      <c r="E18" s="75"/>
      <c r="F18" s="76"/>
      <c r="G18" s="81"/>
      <c r="H18" s="76"/>
      <c r="I18" s="75">
        <f t="shared" si="1"/>
        <v>0</v>
      </c>
      <c r="J18" s="93">
        <f t="shared" si="2"/>
        <v>0</v>
      </c>
    </row>
    <row r="19" spans="2:14" x14ac:dyDescent="0.25">
      <c r="B19" s="92" t="s">
        <v>4</v>
      </c>
      <c r="C19" s="75">
        <v>9.010416666666668E-2</v>
      </c>
      <c r="D19" s="76">
        <f t="shared" si="0"/>
        <v>3.8029407454447724E-2</v>
      </c>
      <c r="E19" s="75"/>
      <c r="F19" s="76"/>
      <c r="G19" s="81"/>
      <c r="H19" s="76"/>
      <c r="I19" s="75">
        <f t="shared" si="1"/>
        <v>9.010416666666668E-2</v>
      </c>
      <c r="J19" s="93">
        <f t="shared" si="2"/>
        <v>3.8029407454447724E-2</v>
      </c>
    </row>
    <row r="20" spans="2:14" x14ac:dyDescent="0.25">
      <c r="B20" s="92" t="s">
        <v>14</v>
      </c>
      <c r="C20" s="75">
        <v>9.0868055555555563E-2</v>
      </c>
      <c r="D20" s="76">
        <f t="shared" si="0"/>
        <v>3.8351814762346705E-2</v>
      </c>
      <c r="E20" s="75"/>
      <c r="F20" s="76"/>
      <c r="G20" s="81"/>
      <c r="H20" s="76"/>
      <c r="I20" s="75">
        <f t="shared" si="1"/>
        <v>9.0868055555555563E-2</v>
      </c>
      <c r="J20" s="93">
        <f t="shared" si="2"/>
        <v>3.8351814762346705E-2</v>
      </c>
    </row>
    <row r="21" spans="2:14" x14ac:dyDescent="0.25">
      <c r="B21" s="92" t="s">
        <v>11</v>
      </c>
      <c r="C21" s="75">
        <v>0.24506944444444453</v>
      </c>
      <c r="D21" s="76">
        <f t="shared" si="0"/>
        <v>0.10343412632504513</v>
      </c>
      <c r="E21" s="75"/>
      <c r="F21" s="76"/>
      <c r="G21" s="81"/>
      <c r="H21" s="76"/>
      <c r="I21" s="75">
        <f t="shared" ref="I21:I26" si="3">C21+E21+G21</f>
        <v>0.24506944444444453</v>
      </c>
      <c r="J21" s="93">
        <f t="shared" ref="J21:J26" si="4">I21/$I$30</f>
        <v>0.10343412632504513</v>
      </c>
    </row>
    <row r="22" spans="2:14" x14ac:dyDescent="0.25">
      <c r="B22" s="92" t="s">
        <v>15</v>
      </c>
      <c r="C22" s="75">
        <v>0.20646990740740742</v>
      </c>
      <c r="D22" s="76">
        <f t="shared" si="0"/>
        <v>8.7142787357725487E-2</v>
      </c>
      <c r="E22" s="75"/>
      <c r="F22" s="76"/>
      <c r="G22" s="81"/>
      <c r="H22" s="76"/>
      <c r="I22" s="75">
        <f t="shared" si="3"/>
        <v>0.20646990740740742</v>
      </c>
      <c r="J22" s="93">
        <f t="shared" si="4"/>
        <v>8.7142787357725487E-2</v>
      </c>
    </row>
    <row r="23" spans="2:14" s="11" customFormat="1" x14ac:dyDescent="0.25">
      <c r="B23" s="92" t="s">
        <v>71</v>
      </c>
      <c r="C23" s="75">
        <v>0.37590277777777809</v>
      </c>
      <c r="D23" s="76">
        <f t="shared" si="0"/>
        <v>0.15865370524156122</v>
      </c>
      <c r="E23" s="75"/>
      <c r="F23" s="76"/>
      <c r="G23" s="81"/>
      <c r="H23" s="76"/>
      <c r="I23" s="75">
        <f t="shared" si="3"/>
        <v>0.37590277777777809</v>
      </c>
      <c r="J23" s="93">
        <f t="shared" si="4"/>
        <v>0.15865370524156122</v>
      </c>
    </row>
    <row r="24" spans="2:14" x14ac:dyDescent="0.25">
      <c r="B24" s="92" t="s">
        <v>12</v>
      </c>
      <c r="C24" s="75">
        <v>5.8668981481481482E-2</v>
      </c>
      <c r="D24" s="76">
        <f t="shared" si="0"/>
        <v>2.4761858238483685E-2</v>
      </c>
      <c r="E24" s="75"/>
      <c r="F24" s="76"/>
      <c r="G24" s="81"/>
      <c r="H24" s="76"/>
      <c r="I24" s="75">
        <f t="shared" si="3"/>
        <v>5.8668981481481482E-2</v>
      </c>
      <c r="J24" s="93">
        <f t="shared" si="4"/>
        <v>2.4761858238483685E-2</v>
      </c>
      <c r="K24" s="11"/>
      <c r="L24" s="11"/>
      <c r="M24" s="11"/>
      <c r="N24" s="11"/>
    </row>
    <row r="25" spans="2:14" s="12" customFormat="1" x14ac:dyDescent="0.25">
      <c r="B25" s="92" t="s">
        <v>5</v>
      </c>
      <c r="C25" s="75">
        <v>7.4571759259259282E-2</v>
      </c>
      <c r="D25" s="76">
        <f t="shared" si="0"/>
        <v>3.1473792193835164E-2</v>
      </c>
      <c r="E25" s="75"/>
      <c r="F25" s="76"/>
      <c r="G25" s="81"/>
      <c r="H25" s="76"/>
      <c r="I25" s="75">
        <f t="shared" si="3"/>
        <v>7.4571759259259282E-2</v>
      </c>
      <c r="J25" s="93">
        <f t="shared" si="4"/>
        <v>3.1473792193835164E-2</v>
      </c>
      <c r="K25" s="11"/>
      <c r="L25" s="11"/>
      <c r="M25" s="11"/>
      <c r="N25" s="11"/>
    </row>
    <row r="26" spans="2:14" x14ac:dyDescent="0.25">
      <c r="B26" s="92" t="s">
        <v>6</v>
      </c>
      <c r="C26" s="75">
        <v>2.1273148148148149E-2</v>
      </c>
      <c r="D26" s="76">
        <f t="shared" si="0"/>
        <v>8.9785550290654992E-3</v>
      </c>
      <c r="E26" s="75"/>
      <c r="F26" s="76"/>
      <c r="G26" s="81"/>
      <c r="H26" s="76"/>
      <c r="I26" s="75">
        <f t="shared" si="3"/>
        <v>2.1273148148148149E-2</v>
      </c>
      <c r="J26" s="93">
        <f t="shared" si="4"/>
        <v>8.9785550290654992E-3</v>
      </c>
      <c r="K26" s="11"/>
      <c r="L26" s="11"/>
      <c r="M26" s="11"/>
      <c r="N26" s="11"/>
    </row>
    <row r="27" spans="2:14" x14ac:dyDescent="0.25">
      <c r="B27" s="92" t="s">
        <v>78</v>
      </c>
      <c r="C27" s="75">
        <v>1.1273148148148148E-2</v>
      </c>
      <c r="D27" s="76">
        <f>C27/C$30</f>
        <v>4.7579502711152322E-3</v>
      </c>
      <c r="E27" s="75"/>
      <c r="F27" s="76"/>
      <c r="G27" s="81"/>
      <c r="H27" s="76"/>
      <c r="I27" s="75">
        <f>C27+E27+G27</f>
        <v>1.1273148148148148E-2</v>
      </c>
      <c r="J27" s="93">
        <f>I27/$I$30</f>
        <v>4.7579502711152322E-3</v>
      </c>
      <c r="K27" s="11"/>
      <c r="L27" s="11"/>
      <c r="M27" s="11"/>
      <c r="N27" s="11"/>
    </row>
    <row r="28" spans="2:14" x14ac:dyDescent="0.25">
      <c r="B28" s="92" t="s">
        <v>17</v>
      </c>
      <c r="C28" s="75">
        <v>2.5289351851851851E-2</v>
      </c>
      <c r="D28" s="76">
        <f>C28/C$30</f>
        <v>1.0673635875140433E-2</v>
      </c>
      <c r="E28" s="75"/>
      <c r="F28" s="76"/>
      <c r="G28" s="75"/>
      <c r="H28" s="76"/>
      <c r="I28" s="75">
        <f>C28+E28+G28</f>
        <v>2.5289351851851851E-2</v>
      </c>
      <c r="J28" s="93">
        <f>I28/$I$30</f>
        <v>1.0673635875140433E-2</v>
      </c>
      <c r="K28" s="11"/>
      <c r="L28" s="11"/>
      <c r="M28" s="11"/>
      <c r="N28" s="11"/>
    </row>
    <row r="29" spans="2:14" ht="15.75" thickBot="1" x14ac:dyDescent="0.3">
      <c r="B29" s="94"/>
      <c r="C29" s="82"/>
      <c r="D29" s="83"/>
      <c r="E29" s="84"/>
      <c r="F29" s="83"/>
      <c r="G29" s="84"/>
      <c r="H29" s="76"/>
      <c r="I29" s="84"/>
      <c r="J29" s="95"/>
      <c r="K29" s="11"/>
      <c r="L29" s="11"/>
      <c r="M29" s="11"/>
      <c r="N29" s="11"/>
    </row>
    <row r="30" spans="2:14" s="11" customFormat="1" ht="16.5" thickTop="1" thickBot="1" x14ac:dyDescent="0.3">
      <c r="B30" s="96" t="s">
        <v>29</v>
      </c>
      <c r="C30" s="87">
        <f t="shared" ref="C30:J30" si="5">SUM(C7:C28)</f>
        <v>2.3693287037037059</v>
      </c>
      <c r="D30" s="89">
        <f t="shared" si="5"/>
        <v>1</v>
      </c>
      <c r="E30" s="87">
        <f t="shared" si="5"/>
        <v>0</v>
      </c>
      <c r="F30" s="89">
        <f t="shared" si="5"/>
        <v>0</v>
      </c>
      <c r="G30" s="87">
        <f t="shared" si="5"/>
        <v>0</v>
      </c>
      <c r="H30" s="89">
        <f t="shared" si="5"/>
        <v>0</v>
      </c>
      <c r="I30" s="87">
        <f t="shared" si="5"/>
        <v>2.3693287037037059</v>
      </c>
      <c r="J30" s="100">
        <f t="shared" si="5"/>
        <v>1</v>
      </c>
    </row>
    <row r="31" spans="2:14" s="11" customFormat="1" ht="15.75" thickTop="1" x14ac:dyDescent="0.25">
      <c r="B31" s="98"/>
      <c r="C31" s="85"/>
      <c r="D31" s="85"/>
      <c r="E31" s="85"/>
      <c r="F31" s="85"/>
      <c r="G31" s="85"/>
      <c r="H31" s="85"/>
      <c r="I31" s="85"/>
      <c r="J31" s="99"/>
    </row>
    <row r="32" spans="2:14" s="12" customFormat="1" ht="114" customHeight="1" thickBot="1" x14ac:dyDescent="0.3">
      <c r="B32" s="183" t="s">
        <v>132</v>
      </c>
      <c r="C32" s="184"/>
      <c r="D32" s="184"/>
      <c r="E32" s="184"/>
      <c r="F32" s="184"/>
      <c r="G32" s="184"/>
      <c r="H32" s="184"/>
      <c r="I32" s="184"/>
      <c r="J32" s="185"/>
      <c r="K32" s="11"/>
      <c r="L32" s="11"/>
      <c r="M32" s="11"/>
      <c r="N32" s="1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 enableFormatConditionsCalculation="0"/>
  <dimension ref="B2:I32"/>
  <sheetViews>
    <sheetView showGridLines="0" showZeros="0" zoomScale="110" zoomScaleNormal="110" zoomScaleSheetLayoutView="100" zoomScalePageLayoutView="110" workbookViewId="0">
      <selection activeCell="H21" sqref="H21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9" ht="15.75" thickBot="1" x14ac:dyDescent="0.3"/>
    <row r="3" spans="2:9" x14ac:dyDescent="0.25">
      <c r="B3" s="177" t="s">
        <v>41</v>
      </c>
      <c r="C3" s="178"/>
      <c r="D3" s="178"/>
      <c r="E3" s="178"/>
      <c r="F3" s="179"/>
    </row>
    <row r="4" spans="2:9" x14ac:dyDescent="0.25">
      <c r="B4" s="180" t="s">
        <v>130</v>
      </c>
      <c r="C4" s="181"/>
      <c r="D4" s="181"/>
      <c r="E4" s="181"/>
      <c r="F4" s="182"/>
    </row>
    <row r="5" spans="2:9" x14ac:dyDescent="0.25">
      <c r="B5" s="101"/>
      <c r="C5" s="181" t="s">
        <v>42</v>
      </c>
      <c r="D5" s="181"/>
      <c r="E5" s="181" t="s">
        <v>43</v>
      </c>
      <c r="F5" s="182"/>
    </row>
    <row r="6" spans="2:9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9" x14ac:dyDescent="0.25">
      <c r="B7" s="92" t="s">
        <v>10</v>
      </c>
      <c r="C7" s="75"/>
      <c r="D7" s="76"/>
      <c r="E7" s="75">
        <v>5.4629629629629629E-3</v>
      </c>
      <c r="F7" s="121">
        <f t="shared" ref="F7:F28" si="0">E7/E$30</f>
        <v>7.7061224489795924E-3</v>
      </c>
    </row>
    <row r="8" spans="2:9" x14ac:dyDescent="0.25">
      <c r="B8" s="92" t="s">
        <v>13</v>
      </c>
      <c r="C8" s="75"/>
      <c r="D8" s="76"/>
      <c r="E8" s="75">
        <v>3.9930555555555561E-3</v>
      </c>
      <c r="F8" s="121">
        <f t="shared" si="0"/>
        <v>5.6326530612244912E-3</v>
      </c>
    </row>
    <row r="9" spans="2:9" x14ac:dyDescent="0.25">
      <c r="B9" s="92" t="s">
        <v>0</v>
      </c>
      <c r="C9" s="75">
        <v>1.2847222222222223E-3</v>
      </c>
      <c r="D9" s="76">
        <f t="shared" ref="D9:D12" si="1">C9/C$30</f>
        <v>2.6863504356243951E-2</v>
      </c>
      <c r="E9" s="75">
        <v>9.3194444444444427E-2</v>
      </c>
      <c r="F9" s="121">
        <f t="shared" si="0"/>
        <v>0.13146122448979591</v>
      </c>
      <c r="I9" s="145"/>
    </row>
    <row r="10" spans="2:9" x14ac:dyDescent="0.25">
      <c r="B10" s="92" t="s">
        <v>8</v>
      </c>
      <c r="C10" s="75">
        <v>4.409722222222222E-3</v>
      </c>
      <c r="D10" s="76">
        <f t="shared" si="1"/>
        <v>9.2207163601161657E-2</v>
      </c>
      <c r="E10" s="75">
        <v>2.8472222222222225E-2</v>
      </c>
      <c r="F10" s="121">
        <f t="shared" si="0"/>
        <v>4.0163265306122457E-2</v>
      </c>
    </row>
    <row r="11" spans="2:9" x14ac:dyDescent="0.25">
      <c r="B11" s="92" t="s">
        <v>26</v>
      </c>
      <c r="C11" s="75"/>
      <c r="D11" s="76">
        <f t="shared" si="1"/>
        <v>0</v>
      </c>
      <c r="E11" s="75"/>
      <c r="F11" s="121">
        <f t="shared" si="0"/>
        <v>0</v>
      </c>
    </row>
    <row r="12" spans="2:9" x14ac:dyDescent="0.25">
      <c r="B12" s="92" t="s">
        <v>3</v>
      </c>
      <c r="C12" s="75"/>
      <c r="D12" s="76">
        <f t="shared" si="1"/>
        <v>0</v>
      </c>
      <c r="E12" s="75">
        <v>0.10667824074074074</v>
      </c>
      <c r="F12" s="121">
        <f t="shared" si="0"/>
        <v>0.15048163265306125</v>
      </c>
    </row>
    <row r="13" spans="2:9" x14ac:dyDescent="0.25">
      <c r="B13" s="92" t="s">
        <v>7</v>
      </c>
      <c r="C13" s="75">
        <v>4.8148148148148152E-3</v>
      </c>
      <c r="D13" s="76">
        <f t="shared" ref="D13:D25" si="2">C13/C$30</f>
        <v>0.10067763794772508</v>
      </c>
      <c r="E13" s="75">
        <v>4.787037037037039E-2</v>
      </c>
      <c r="F13" s="121">
        <f t="shared" si="0"/>
        <v>6.7526530612244937E-2</v>
      </c>
    </row>
    <row r="14" spans="2:9" x14ac:dyDescent="0.25">
      <c r="B14" s="92" t="s">
        <v>2</v>
      </c>
      <c r="C14" s="75"/>
      <c r="D14" s="76">
        <f t="shared" si="2"/>
        <v>0</v>
      </c>
      <c r="E14" s="75">
        <v>2.0856481481481483E-2</v>
      </c>
      <c r="F14" s="121">
        <f t="shared" si="0"/>
        <v>2.942040816326531E-2</v>
      </c>
    </row>
    <row r="15" spans="2:9" x14ac:dyDescent="0.25">
      <c r="B15" s="92" t="s">
        <v>9</v>
      </c>
      <c r="C15" s="75"/>
      <c r="D15" s="76">
        <f t="shared" si="2"/>
        <v>0</v>
      </c>
      <c r="E15" s="75">
        <v>2.8217592592592596E-2</v>
      </c>
      <c r="F15" s="121">
        <f t="shared" si="0"/>
        <v>3.9804081632653067E-2</v>
      </c>
    </row>
    <row r="16" spans="2:9" x14ac:dyDescent="0.25">
      <c r="B16" s="92" t="s">
        <v>1</v>
      </c>
      <c r="C16" s="75"/>
      <c r="D16" s="76">
        <f t="shared" si="2"/>
        <v>0</v>
      </c>
      <c r="E16" s="75"/>
      <c r="F16" s="121">
        <f t="shared" si="0"/>
        <v>0</v>
      </c>
    </row>
    <row r="17" spans="2:6" x14ac:dyDescent="0.25">
      <c r="B17" s="92" t="s">
        <v>27</v>
      </c>
      <c r="C17" s="75">
        <v>6.1111111111111114E-3</v>
      </c>
      <c r="D17" s="76">
        <f>C17/C$30</f>
        <v>0.12778315585672798</v>
      </c>
      <c r="E17" s="75">
        <v>3.6585648148148145E-2</v>
      </c>
      <c r="F17" s="121">
        <f t="shared" si="0"/>
        <v>5.1608163265306123E-2</v>
      </c>
    </row>
    <row r="18" spans="2:6" x14ac:dyDescent="0.25">
      <c r="B18" s="92" t="s">
        <v>16</v>
      </c>
      <c r="C18" s="75"/>
      <c r="D18" s="76">
        <f t="shared" si="2"/>
        <v>0</v>
      </c>
      <c r="E18" s="75"/>
      <c r="F18" s="121">
        <f t="shared" si="0"/>
        <v>0</v>
      </c>
    </row>
    <row r="19" spans="2:6" x14ac:dyDescent="0.25">
      <c r="B19" s="92" t="s">
        <v>4</v>
      </c>
      <c r="C19" s="75">
        <v>5.6712962962962958E-3</v>
      </c>
      <c r="D19" s="76">
        <f t="shared" si="2"/>
        <v>0.11858664085188769</v>
      </c>
      <c r="E19" s="75">
        <v>5.1516203703703689E-2</v>
      </c>
      <c r="F19" s="121">
        <f t="shared" si="0"/>
        <v>7.2669387755102025E-2</v>
      </c>
    </row>
    <row r="20" spans="2:6" x14ac:dyDescent="0.25">
      <c r="B20" s="92" t="s">
        <v>14</v>
      </c>
      <c r="C20" s="75">
        <v>1.2962962962962963E-2</v>
      </c>
      <c r="D20" s="76">
        <f t="shared" si="2"/>
        <v>0.27105517909002902</v>
      </c>
      <c r="E20" s="75">
        <v>5.0324074074074077E-2</v>
      </c>
      <c r="F20" s="121">
        <f t="shared" si="0"/>
        <v>7.098775510204082E-2</v>
      </c>
    </row>
    <row r="21" spans="2:6" x14ac:dyDescent="0.25">
      <c r="B21" s="92" t="s">
        <v>11</v>
      </c>
      <c r="C21" s="75"/>
      <c r="D21" s="76">
        <f t="shared" si="2"/>
        <v>0</v>
      </c>
      <c r="E21" s="75">
        <v>2.1875000000000002E-3</v>
      </c>
      <c r="F21" s="121">
        <f t="shared" si="0"/>
        <v>3.0857142857142862E-3</v>
      </c>
    </row>
    <row r="22" spans="2:6" x14ac:dyDescent="0.25">
      <c r="B22" s="92" t="s">
        <v>15</v>
      </c>
      <c r="C22" s="75">
        <v>8.8078703703703704E-3</v>
      </c>
      <c r="D22" s="76">
        <f t="shared" si="2"/>
        <v>0.18417231364956438</v>
      </c>
      <c r="E22" s="75">
        <v>9.2708333333333365E-2</v>
      </c>
      <c r="F22" s="121">
        <f t="shared" si="0"/>
        <v>0.13077551020408168</v>
      </c>
    </row>
    <row r="23" spans="2:6" s="11" customFormat="1" x14ac:dyDescent="0.25">
      <c r="B23" s="92" t="s">
        <v>71</v>
      </c>
      <c r="C23" s="75">
        <v>3.7615740740740743E-3</v>
      </c>
      <c r="D23" s="76">
        <f>C23/C$30</f>
        <v>7.8654404646660223E-2</v>
      </c>
      <c r="E23" s="75">
        <v>0.13866898148148146</v>
      </c>
      <c r="F23" s="121">
        <f t="shared" si="0"/>
        <v>0.19560816326530611</v>
      </c>
    </row>
    <row r="24" spans="2:6" x14ac:dyDescent="0.25">
      <c r="B24" s="92" t="s">
        <v>12</v>
      </c>
      <c r="C24" s="75"/>
      <c r="D24" s="76">
        <f t="shared" si="2"/>
        <v>0</v>
      </c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>
        <f t="shared" si="2"/>
        <v>0</v>
      </c>
      <c r="E25" s="75">
        <v>7.407407407407407E-4</v>
      </c>
      <c r="F25" s="121">
        <f t="shared" si="0"/>
        <v>1.0448979591836736E-3</v>
      </c>
    </row>
    <row r="26" spans="2:6" x14ac:dyDescent="0.25">
      <c r="B26" s="92" t="s">
        <v>6</v>
      </c>
      <c r="C26" s="75"/>
      <c r="D26" s="76"/>
      <c r="E26" s="75"/>
      <c r="F26" s="121">
        <f t="shared" si="0"/>
        <v>0</v>
      </c>
    </row>
    <row r="27" spans="2:6" x14ac:dyDescent="0.25">
      <c r="B27" s="92" t="s">
        <v>78</v>
      </c>
      <c r="C27" s="75"/>
      <c r="D27" s="76"/>
      <c r="E27" s="75">
        <v>1.4351851851851854E-3</v>
      </c>
      <c r="F27" s="121">
        <f t="shared" si="0"/>
        <v>2.0244897959183676E-3</v>
      </c>
    </row>
    <row r="28" spans="2:6" x14ac:dyDescent="0.25">
      <c r="B28" s="92" t="s">
        <v>17</v>
      </c>
      <c r="C28" s="75"/>
      <c r="D28" s="76"/>
      <c r="E28" s="75"/>
      <c r="F28" s="121">
        <f t="shared" si="0"/>
        <v>0</v>
      </c>
    </row>
    <row r="29" spans="2:6" ht="15.75" thickBot="1" x14ac:dyDescent="0.3">
      <c r="B29" s="94"/>
      <c r="C29" s="84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4.7824074074074074E-2</v>
      </c>
      <c r="D30" s="118">
        <f>SUM(D7:D28)</f>
        <v>1</v>
      </c>
      <c r="E30" s="117">
        <f>SUM(E7:E28)</f>
        <v>0.70891203703703698</v>
      </c>
      <c r="F30" s="122">
        <f>SUM(F7:F28)</f>
        <v>1</v>
      </c>
    </row>
    <row r="31" spans="2:6" ht="15.75" thickTop="1" x14ac:dyDescent="0.25">
      <c r="B31" s="123"/>
      <c r="C31" s="114"/>
      <c r="D31" s="115"/>
      <c r="E31" s="115"/>
      <c r="F31" s="124"/>
    </row>
    <row r="32" spans="2:6" ht="81.95" customHeight="1" thickBot="1" x14ac:dyDescent="0.3">
      <c r="B32" s="183" t="s">
        <v>133</v>
      </c>
      <c r="C32" s="184"/>
      <c r="D32" s="184"/>
      <c r="E32" s="184"/>
      <c r="F32" s="18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C25" sqref="C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118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48</v>
      </c>
      <c r="D5" s="181"/>
      <c r="E5" s="181" t="s">
        <v>119</v>
      </c>
      <c r="F5" s="182"/>
    </row>
    <row r="6" spans="2:6" x14ac:dyDescent="0.25">
      <c r="B6" s="90" t="s">
        <v>23</v>
      </c>
      <c r="C6" s="109" t="s">
        <v>24</v>
      </c>
      <c r="D6" s="109" t="s">
        <v>25</v>
      </c>
      <c r="E6" s="109" t="s">
        <v>24</v>
      </c>
      <c r="F6" s="131" t="s">
        <v>25</v>
      </c>
    </row>
    <row r="7" spans="2:6" x14ac:dyDescent="0.25">
      <c r="B7" s="92" t="s">
        <v>10</v>
      </c>
      <c r="C7" s="102"/>
      <c r="D7" s="107"/>
      <c r="E7" s="102">
        <v>0</v>
      </c>
      <c r="F7" s="125"/>
    </row>
    <row r="8" spans="2:6" x14ac:dyDescent="0.25">
      <c r="B8" s="92" t="s">
        <v>13</v>
      </c>
      <c r="C8" s="102"/>
      <c r="D8" s="107"/>
      <c r="E8" s="102">
        <v>0</v>
      </c>
      <c r="F8" s="125"/>
    </row>
    <row r="9" spans="2:6" x14ac:dyDescent="0.25">
      <c r="B9" s="92" t="s">
        <v>0</v>
      </c>
      <c r="C9" s="75"/>
      <c r="D9" s="106"/>
      <c r="E9" s="102">
        <v>0</v>
      </c>
      <c r="F9" s="125"/>
    </row>
    <row r="10" spans="2:6" x14ac:dyDescent="0.25">
      <c r="B10" s="92" t="s">
        <v>8</v>
      </c>
      <c r="C10" s="75"/>
      <c r="D10" s="106"/>
      <c r="E10" s="102">
        <v>0</v>
      </c>
      <c r="F10" s="125"/>
    </row>
    <row r="11" spans="2:6" x14ac:dyDescent="0.25">
      <c r="B11" s="92" t="s">
        <v>26</v>
      </c>
      <c r="C11" s="75"/>
      <c r="D11" s="10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75">
        <v>0</v>
      </c>
      <c r="F12" s="132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110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5"/>
    </row>
    <row r="24" spans="2:6" x14ac:dyDescent="0.25">
      <c r="B24" s="92" t="s">
        <v>12</v>
      </c>
      <c r="C24" s="75"/>
      <c r="D24" s="76"/>
      <c r="E24" s="102">
        <v>0</v>
      </c>
      <c r="F24" s="125"/>
    </row>
    <row r="25" spans="2:6" s="12" customFormat="1" x14ac:dyDescent="0.25">
      <c r="B25" s="92" t="s">
        <v>5</v>
      </c>
      <c r="C25" s="75"/>
      <c r="D25" s="76"/>
      <c r="E25" s="102">
        <v>0</v>
      </c>
      <c r="F25" s="125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106"/>
      <c r="E27" s="102">
        <v>0</v>
      </c>
      <c r="F27" s="125"/>
    </row>
    <row r="28" spans="2:6" x14ac:dyDescent="0.25">
      <c r="B28" s="92" t="s">
        <v>17</v>
      </c>
      <c r="C28" s="81"/>
      <c r="D28" s="106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B4" sqref="B4:J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120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55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4"/>
      <c r="E14" s="102">
        <v>0</v>
      </c>
      <c r="F14" s="125"/>
    </row>
    <row r="15" spans="2:6" x14ac:dyDescent="0.25">
      <c r="B15" s="92" t="s">
        <v>9</v>
      </c>
      <c r="C15" s="75"/>
      <c r="D15" s="74"/>
      <c r="E15" s="102">
        <v>0</v>
      </c>
      <c r="F15" s="125"/>
    </row>
    <row r="16" spans="2:6" x14ac:dyDescent="0.25">
      <c r="B16" s="92" t="s">
        <v>1</v>
      </c>
      <c r="C16" s="75"/>
      <c r="D16" s="74"/>
      <c r="E16" s="102">
        <v>0</v>
      </c>
      <c r="F16" s="125"/>
    </row>
    <row r="17" spans="2:6" x14ac:dyDescent="0.25">
      <c r="B17" s="92" t="s">
        <v>27</v>
      </c>
      <c r="C17" s="75"/>
      <c r="D17" s="74"/>
      <c r="E17" s="102">
        <v>0</v>
      </c>
      <c r="F17" s="125"/>
    </row>
    <row r="18" spans="2:6" x14ac:dyDescent="0.25">
      <c r="B18" s="92" t="s">
        <v>16</v>
      </c>
      <c r="C18" s="75"/>
      <c r="D18" s="74"/>
      <c r="E18" s="102">
        <v>0</v>
      </c>
      <c r="F18" s="125"/>
    </row>
    <row r="19" spans="2:6" x14ac:dyDescent="0.25">
      <c r="B19" s="92" t="s">
        <v>4</v>
      </c>
      <c r="C19" s="81"/>
      <c r="D19" s="74"/>
      <c r="E19" s="102">
        <v>0</v>
      </c>
      <c r="F19" s="125"/>
    </row>
    <row r="20" spans="2:6" x14ac:dyDescent="0.25">
      <c r="B20" s="92" t="s">
        <v>14</v>
      </c>
      <c r="C20" s="81"/>
      <c r="D20" s="74"/>
      <c r="E20" s="102">
        <v>0</v>
      </c>
      <c r="F20" s="125"/>
    </row>
    <row r="21" spans="2:6" x14ac:dyDescent="0.25">
      <c r="B21" s="92" t="s">
        <v>11</v>
      </c>
      <c r="C21" s="81"/>
      <c r="D21" s="76"/>
      <c r="E21" s="102">
        <v>0</v>
      </c>
      <c r="F21" s="125"/>
    </row>
    <row r="22" spans="2:6" x14ac:dyDescent="0.25">
      <c r="B22" s="92" t="s">
        <v>15</v>
      </c>
      <c r="C22" s="81"/>
      <c r="D22" s="74"/>
      <c r="E22" s="102">
        <v>0</v>
      </c>
      <c r="F22" s="125"/>
    </row>
    <row r="23" spans="2:6" s="11" customFormat="1" x14ac:dyDescent="0.25">
      <c r="B23" s="92" t="s">
        <v>71</v>
      </c>
      <c r="C23" s="81"/>
      <c r="D23" s="74"/>
      <c r="E23" s="80">
        <v>0</v>
      </c>
      <c r="F23" s="126"/>
    </row>
    <row r="24" spans="2:6" x14ac:dyDescent="0.25">
      <c r="B24" s="92" t="s">
        <v>12</v>
      </c>
      <c r="C24" s="81"/>
      <c r="D24" s="106"/>
      <c r="E24" s="71">
        <v>0</v>
      </c>
      <c r="F24" s="127"/>
    </row>
    <row r="25" spans="2:6" s="12" customFormat="1" x14ac:dyDescent="0.25">
      <c r="B25" s="92" t="s">
        <v>5</v>
      </c>
      <c r="C25" s="81"/>
      <c r="D25" s="106"/>
      <c r="E25" s="72">
        <v>0</v>
      </c>
      <c r="F25" s="91"/>
    </row>
    <row r="26" spans="2:6" x14ac:dyDescent="0.25">
      <c r="B26" s="92" t="s">
        <v>6</v>
      </c>
      <c r="C26" s="81"/>
      <c r="D26" s="10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126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8" sqref="D8:D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121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59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>
        <v>0</v>
      </c>
      <c r="F7" s="121"/>
    </row>
    <row r="8" spans="2:6" x14ac:dyDescent="0.25">
      <c r="B8" s="92" t="s">
        <v>13</v>
      </c>
      <c r="C8" s="75"/>
      <c r="D8" s="76"/>
      <c r="E8" s="75">
        <v>0</v>
      </c>
      <c r="F8" s="121"/>
    </row>
    <row r="9" spans="2:6" x14ac:dyDescent="0.25">
      <c r="B9" s="92" t="s">
        <v>0</v>
      </c>
      <c r="C9" s="75"/>
      <c r="D9" s="76"/>
      <c r="E9" s="75">
        <v>0</v>
      </c>
      <c r="F9" s="121"/>
    </row>
    <row r="10" spans="2:6" x14ac:dyDescent="0.25">
      <c r="B10" s="92" t="s">
        <v>8</v>
      </c>
      <c r="C10" s="75"/>
      <c r="D10" s="76"/>
      <c r="E10" s="75">
        <v>0</v>
      </c>
      <c r="F10" s="121"/>
    </row>
    <row r="11" spans="2:6" x14ac:dyDescent="0.25">
      <c r="B11" s="92" t="s">
        <v>26</v>
      </c>
      <c r="C11" s="75"/>
      <c r="D11" s="76"/>
      <c r="E11" s="75">
        <v>0</v>
      </c>
      <c r="F11" s="121"/>
    </row>
    <row r="12" spans="2:6" x14ac:dyDescent="0.25">
      <c r="B12" s="92" t="s">
        <v>3</v>
      </c>
      <c r="C12" s="75"/>
      <c r="D12" s="76"/>
      <c r="E12" s="75">
        <v>0</v>
      </c>
      <c r="F12" s="121"/>
    </row>
    <row r="13" spans="2:6" x14ac:dyDescent="0.25">
      <c r="B13" s="92" t="s">
        <v>7</v>
      </c>
      <c r="C13" s="75"/>
      <c r="D13" s="76"/>
      <c r="E13" s="75">
        <v>0</v>
      </c>
      <c r="F13" s="121"/>
    </row>
    <row r="14" spans="2:6" x14ac:dyDescent="0.25">
      <c r="B14" s="92" t="s">
        <v>2</v>
      </c>
      <c r="C14" s="75"/>
      <c r="D14" s="76"/>
      <c r="E14" s="75">
        <v>0</v>
      </c>
      <c r="F14" s="121"/>
    </row>
    <row r="15" spans="2:6" x14ac:dyDescent="0.25">
      <c r="B15" s="92" t="s">
        <v>9</v>
      </c>
      <c r="C15" s="75"/>
      <c r="D15" s="76"/>
      <c r="E15" s="75">
        <v>0</v>
      </c>
      <c r="F15" s="121"/>
    </row>
    <row r="16" spans="2:6" x14ac:dyDescent="0.25">
      <c r="B16" s="92" t="s">
        <v>1</v>
      </c>
      <c r="C16" s="75"/>
      <c r="D16" s="76"/>
      <c r="E16" s="75">
        <v>0</v>
      </c>
      <c r="F16" s="121"/>
    </row>
    <row r="17" spans="2:6" x14ac:dyDescent="0.25">
      <c r="B17" s="92" t="s">
        <v>27</v>
      </c>
      <c r="C17" s="75"/>
      <c r="D17" s="76"/>
      <c r="E17" s="75">
        <v>0</v>
      </c>
      <c r="F17" s="121"/>
    </row>
    <row r="18" spans="2:6" x14ac:dyDescent="0.25">
      <c r="B18" s="92" t="s">
        <v>16</v>
      </c>
      <c r="C18" s="75"/>
      <c r="D18" s="76"/>
      <c r="E18" s="75">
        <v>0</v>
      </c>
      <c r="F18" s="121"/>
    </row>
    <row r="19" spans="2:6" x14ac:dyDescent="0.25">
      <c r="B19" s="92" t="s">
        <v>4</v>
      </c>
      <c r="C19" s="75"/>
      <c r="D19" s="76"/>
      <c r="E19" s="75">
        <v>0</v>
      </c>
      <c r="F19" s="121"/>
    </row>
    <row r="20" spans="2:6" x14ac:dyDescent="0.25">
      <c r="B20" s="92" t="s">
        <v>14</v>
      </c>
      <c r="C20" s="75"/>
      <c r="D20" s="76"/>
      <c r="E20" s="75">
        <v>0</v>
      </c>
      <c r="F20" s="121"/>
    </row>
    <row r="21" spans="2:6" x14ac:dyDescent="0.25">
      <c r="B21" s="92" t="s">
        <v>11</v>
      </c>
      <c r="C21" s="75"/>
      <c r="D21" s="76"/>
      <c r="E21" s="75">
        <v>0</v>
      </c>
      <c r="F21" s="121"/>
    </row>
    <row r="22" spans="2:6" x14ac:dyDescent="0.25">
      <c r="B22" s="92" t="s">
        <v>15</v>
      </c>
      <c r="C22" s="75"/>
      <c r="D22" s="76"/>
      <c r="E22" s="75">
        <v>0</v>
      </c>
      <c r="F22" s="121"/>
    </row>
    <row r="23" spans="2:6" s="11" customFormat="1" x14ac:dyDescent="0.25">
      <c r="B23" s="92" t="s">
        <v>71</v>
      </c>
      <c r="C23" s="75"/>
      <c r="D23" s="76"/>
      <c r="E23" s="75">
        <v>0</v>
      </c>
      <c r="F23" s="121"/>
    </row>
    <row r="24" spans="2:6" x14ac:dyDescent="0.25">
      <c r="B24" s="92" t="s">
        <v>12</v>
      </c>
      <c r="C24" s="75"/>
      <c r="D24" s="76"/>
      <c r="E24" s="75">
        <v>0</v>
      </c>
      <c r="F24" s="121"/>
    </row>
    <row r="25" spans="2:6" s="12" customFormat="1" x14ac:dyDescent="0.25">
      <c r="B25" s="92" t="s">
        <v>5</v>
      </c>
      <c r="C25" s="75"/>
      <c r="D25" s="76"/>
      <c r="E25" s="75">
        <v>0</v>
      </c>
      <c r="F25" s="121"/>
    </row>
    <row r="26" spans="2:6" x14ac:dyDescent="0.25">
      <c r="B26" s="92" t="s">
        <v>6</v>
      </c>
      <c r="C26" s="81"/>
      <c r="D26" s="76"/>
      <c r="E26" s="75">
        <v>0</v>
      </c>
      <c r="F26" s="93"/>
    </row>
    <row r="27" spans="2:6" x14ac:dyDescent="0.25">
      <c r="B27" s="92" t="s">
        <v>78</v>
      </c>
      <c r="C27" s="81"/>
      <c r="D27" s="76"/>
      <c r="E27" s="75">
        <v>0</v>
      </c>
      <c r="F27" s="121"/>
    </row>
    <row r="28" spans="2:6" x14ac:dyDescent="0.25">
      <c r="B28" s="92" t="s">
        <v>17</v>
      </c>
      <c r="C28" s="81"/>
      <c r="D28" s="76"/>
      <c r="E28" s="75">
        <v>0</v>
      </c>
      <c r="F28" s="93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/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134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/>
  <dimension ref="B1:J67"/>
  <sheetViews>
    <sheetView showGridLines="0" showZeros="0" zoomScale="110" zoomScaleNormal="110" zoomScaleSheetLayoutView="100" zoomScalePageLayoutView="110" workbookViewId="0">
      <selection activeCell="G7" sqref="G7:G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0" width="10.85546875" style="8" customWidth="1"/>
    <col min="11" max="16384" width="8.85546875" style="8"/>
  </cols>
  <sheetData>
    <row r="1" spans="2:10" s="5" customFormat="1" x14ac:dyDescent="0.25"/>
    <row r="2" spans="2:10" s="5" customFormat="1" ht="15.75" thickBot="1" x14ac:dyDescent="0.3"/>
    <row r="3" spans="2:10" s="5" customFormat="1" x14ac:dyDescent="0.25">
      <c r="B3" s="149" t="s">
        <v>30</v>
      </c>
      <c r="C3" s="150"/>
      <c r="D3" s="150"/>
      <c r="E3" s="150"/>
      <c r="F3" s="150"/>
      <c r="G3" s="150"/>
      <c r="H3" s="150"/>
      <c r="I3" s="150"/>
      <c r="J3" s="151"/>
    </row>
    <row r="4" spans="2:10" s="5" customFormat="1" ht="15.75" thickBot="1" x14ac:dyDescent="0.3">
      <c r="B4" s="152" t="s">
        <v>130</v>
      </c>
      <c r="C4" s="153"/>
      <c r="D4" s="153"/>
      <c r="E4" s="153"/>
      <c r="F4" s="153"/>
      <c r="G4" s="153"/>
      <c r="H4" s="153"/>
      <c r="I4" s="153"/>
      <c r="J4" s="154"/>
    </row>
    <row r="5" spans="2:10" s="5" customFormat="1" x14ac:dyDescent="0.25">
      <c r="B5" s="19"/>
      <c r="C5" s="150" t="s">
        <v>19</v>
      </c>
      <c r="D5" s="150"/>
      <c r="E5" s="150" t="s">
        <v>20</v>
      </c>
      <c r="F5" s="150"/>
      <c r="G5" s="150" t="s">
        <v>21</v>
      </c>
      <c r="H5" s="150"/>
      <c r="I5" s="155" t="s">
        <v>22</v>
      </c>
      <c r="J5" s="156"/>
    </row>
    <row r="6" spans="2:10" s="5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20" t="s">
        <v>25</v>
      </c>
      <c r="I6" s="20" t="s">
        <v>24</v>
      </c>
      <c r="J6" s="31" t="s">
        <v>25</v>
      </c>
    </row>
    <row r="7" spans="2:10" s="5" customFormat="1" x14ac:dyDescent="0.25">
      <c r="B7" s="16" t="s">
        <v>10</v>
      </c>
      <c r="C7" s="17">
        <v>1.207175925925926E-2</v>
      </c>
      <c r="D7" s="18">
        <f>C7/C$30</f>
        <v>3.6058149383761686E-3</v>
      </c>
      <c r="E7" s="17">
        <v>3.6921296296296294E-3</v>
      </c>
      <c r="F7" s="18">
        <f t="shared" ref="D7:F28" si="0">E7/E$30</f>
        <v>2.9442711313754076E-3</v>
      </c>
      <c r="G7" s="17">
        <v>4.6759259259259254E-3</v>
      </c>
      <c r="H7" s="18">
        <f t="shared" ref="H7:H28" si="1">G7/G$30</f>
        <v>5.790537344665966E-3</v>
      </c>
      <c r="I7" s="17">
        <f>C7+E7+G7</f>
        <v>2.0439814814814813E-2</v>
      </c>
      <c r="J7" s="32">
        <f>I7/$I$30</f>
        <v>3.7785908380940122E-3</v>
      </c>
    </row>
    <row r="8" spans="2:10" s="5" customFormat="1" x14ac:dyDescent="0.25">
      <c r="B8" s="16" t="s">
        <v>13</v>
      </c>
      <c r="C8" s="17">
        <v>0.13063657407407414</v>
      </c>
      <c r="D8" s="18">
        <f t="shared" si="0"/>
        <v>3.9020933086722755E-2</v>
      </c>
      <c r="E8" s="17">
        <v>4.4201388888888887E-2</v>
      </c>
      <c r="F8" s="18">
        <f t="shared" si="0"/>
        <v>3.5248186365901824E-2</v>
      </c>
      <c r="G8" s="17">
        <v>5.5856481481481493E-2</v>
      </c>
      <c r="H8" s="18">
        <f t="shared" si="1"/>
        <v>6.9171121844945449E-2</v>
      </c>
      <c r="I8" s="17">
        <f t="shared" ref="I8:I27" si="2">C8+E8+G8</f>
        <v>0.23069444444444454</v>
      </c>
      <c r="J8" s="32">
        <f t="shared" ref="J8:J28" si="3">I8/$I$30</f>
        <v>4.2647153219076944E-2</v>
      </c>
    </row>
    <row r="9" spans="2:10" s="5" customFormat="1" x14ac:dyDescent="0.25">
      <c r="B9" s="16" t="s">
        <v>0</v>
      </c>
      <c r="C9" s="17">
        <v>0.91777777777778047</v>
      </c>
      <c r="D9" s="18">
        <f t="shared" si="0"/>
        <v>0.27413873571761982</v>
      </c>
      <c r="E9" s="17">
        <v>0.35533564814814794</v>
      </c>
      <c r="F9" s="18">
        <f t="shared" si="0"/>
        <v>0.28336071474719859</v>
      </c>
      <c r="G9" s="17">
        <v>0.28502314814814805</v>
      </c>
      <c r="H9" s="18">
        <f t="shared" si="1"/>
        <v>0.35296478378649521</v>
      </c>
      <c r="I9" s="17">
        <f t="shared" si="2"/>
        <v>1.5581365740740765</v>
      </c>
      <c r="J9" s="32">
        <f t="shared" si="3"/>
        <v>0.28804373408648415</v>
      </c>
    </row>
    <row r="10" spans="2:10" s="5" customFormat="1" x14ac:dyDescent="0.25">
      <c r="B10" s="16" t="s">
        <v>8</v>
      </c>
      <c r="C10" s="17">
        <v>0.14940972222222218</v>
      </c>
      <c r="D10" s="18">
        <f t="shared" si="0"/>
        <v>4.4628442032116918E-2</v>
      </c>
      <c r="E10" s="17">
        <v>5.3645833333333365E-2</v>
      </c>
      <c r="F10" s="18">
        <f t="shared" si="0"/>
        <v>4.2779613460580013E-2</v>
      </c>
      <c r="G10" s="17">
        <v>6.5208333333333368E-2</v>
      </c>
      <c r="H10" s="18">
        <f t="shared" si="1"/>
        <v>8.0752196534277412E-2</v>
      </c>
      <c r="I10" s="17">
        <f t="shared" si="2"/>
        <v>0.26826388888888891</v>
      </c>
      <c r="J10" s="32">
        <f t="shared" si="3"/>
        <v>4.9592400025675554E-2</v>
      </c>
    </row>
    <row r="11" spans="2:10" s="5" customFormat="1" x14ac:dyDescent="0.25">
      <c r="B11" s="16" t="s">
        <v>26</v>
      </c>
      <c r="C11" s="17">
        <v>2.9328703703703697E-2</v>
      </c>
      <c r="D11" s="18">
        <f t="shared" si="0"/>
        <v>8.7604362932360586E-3</v>
      </c>
      <c r="E11" s="17">
        <v>8.2175925925925927E-4</v>
      </c>
      <c r="F11" s="18">
        <f t="shared" si="0"/>
        <v>6.5530799475753594E-4</v>
      </c>
      <c r="G11" s="17">
        <v>3.2870370370370371E-3</v>
      </c>
      <c r="H11" s="18">
        <f t="shared" si="1"/>
        <v>4.0705757571414224E-3</v>
      </c>
      <c r="I11" s="17">
        <f t="shared" si="2"/>
        <v>3.3437499999999995E-2</v>
      </c>
      <c r="J11" s="32">
        <f t="shared" si="3"/>
        <v>6.1813980358174404E-3</v>
      </c>
    </row>
    <row r="12" spans="2:10" s="5" customFormat="1" x14ac:dyDescent="0.25">
      <c r="B12" s="16" t="s">
        <v>3</v>
      </c>
      <c r="C12" s="17">
        <v>0.2715625000000006</v>
      </c>
      <c r="D12" s="18">
        <f t="shared" si="0"/>
        <v>8.1115278906155538E-2</v>
      </c>
      <c r="E12" s="17">
        <v>4.8495370370370335E-2</v>
      </c>
      <c r="F12" s="18">
        <f t="shared" si="0"/>
        <v>3.8672401380761598E-2</v>
      </c>
      <c r="G12" s="17">
        <v>9.1967592592592712E-2</v>
      </c>
      <c r="H12" s="18">
        <f t="shared" si="1"/>
        <v>0.11389012312058375</v>
      </c>
      <c r="I12" s="17">
        <f t="shared" si="2"/>
        <v>0.41202546296296361</v>
      </c>
      <c r="J12" s="32">
        <f t="shared" si="3"/>
        <v>7.6168774204591713E-2</v>
      </c>
    </row>
    <row r="13" spans="2:10" s="5" customFormat="1" x14ac:dyDescent="0.25">
      <c r="B13" s="16" t="s">
        <v>7</v>
      </c>
      <c r="C13" s="17">
        <v>6.94212962962963E-2</v>
      </c>
      <c r="D13" s="18">
        <f t="shared" si="0"/>
        <v>2.0736028763547708E-2</v>
      </c>
      <c r="E13" s="17">
        <v>1.4965277777777779E-2</v>
      </c>
      <c r="F13" s="18">
        <f t="shared" si="0"/>
        <v>1.193398925664076E-2</v>
      </c>
      <c r="G13" s="17">
        <v>1.8275462962962962E-2</v>
      </c>
      <c r="H13" s="18">
        <f t="shared" si="1"/>
        <v>2.2631827889177131E-2</v>
      </c>
      <c r="I13" s="17">
        <f t="shared" si="2"/>
        <v>0.10266203703703704</v>
      </c>
      <c r="J13" s="32">
        <f t="shared" si="3"/>
        <v>1.8978539486916132E-2</v>
      </c>
    </row>
    <row r="14" spans="2:10" s="5" customFormat="1" x14ac:dyDescent="0.25">
      <c r="B14" s="16" t="s">
        <v>2</v>
      </c>
      <c r="C14" s="17">
        <v>0.10354166666666666</v>
      </c>
      <c r="D14" s="18">
        <f t="shared" si="0"/>
        <v>3.0927728129159348E-2</v>
      </c>
      <c r="E14" s="17">
        <v>3.2002314814814817E-2</v>
      </c>
      <c r="F14" s="18">
        <f t="shared" si="0"/>
        <v>2.5520093035275873E-2</v>
      </c>
      <c r="G14" s="17">
        <v>1.7847222222222219E-2</v>
      </c>
      <c r="H14" s="18">
        <f t="shared" si="1"/>
        <v>2.2101506399690395E-2</v>
      </c>
      <c r="I14" s="17">
        <f t="shared" si="2"/>
        <v>0.15339120370370368</v>
      </c>
      <c r="J14" s="32">
        <f t="shared" si="3"/>
        <v>2.8356548344994303E-2</v>
      </c>
    </row>
    <row r="15" spans="2:10" s="5" customFormat="1" x14ac:dyDescent="0.25">
      <c r="B15" s="16" t="s">
        <v>9</v>
      </c>
      <c r="C15" s="17">
        <v>0.15936342592592601</v>
      </c>
      <c r="D15" s="18">
        <f t="shared" si="0"/>
        <v>4.7601597206616955E-2</v>
      </c>
      <c r="E15" s="17">
        <v>2.1967592592592594E-2</v>
      </c>
      <c r="F15" s="18">
        <f t="shared" si="0"/>
        <v>1.7517951747180328E-2</v>
      </c>
      <c r="G15" s="17">
        <v>2.4652777777777773E-2</v>
      </c>
      <c r="H15" s="18">
        <f t="shared" si="1"/>
        <v>3.0529318178560663E-2</v>
      </c>
      <c r="I15" s="17">
        <f t="shared" si="2"/>
        <v>0.20598379629629637</v>
      </c>
      <c r="J15" s="32">
        <f t="shared" si="3"/>
        <v>3.8079038021267927E-2</v>
      </c>
    </row>
    <row r="16" spans="2:10" s="5" customFormat="1" x14ac:dyDescent="0.25">
      <c r="B16" s="16" t="s">
        <v>1</v>
      </c>
      <c r="C16" s="17">
        <v>7.0081018518518584E-2</v>
      </c>
      <c r="D16" s="18">
        <f t="shared" si="0"/>
        <v>2.0933086722787844E-2</v>
      </c>
      <c r="E16" s="17">
        <v>2.1307870370370366E-2</v>
      </c>
      <c r="F16" s="18">
        <f t="shared" si="0"/>
        <v>1.6991859413360892E-2</v>
      </c>
      <c r="G16" s="17">
        <v>1.3090277777777775E-2</v>
      </c>
      <c r="H16" s="18">
        <f t="shared" si="1"/>
        <v>1.6210637962418832E-2</v>
      </c>
      <c r="I16" s="17">
        <f t="shared" si="2"/>
        <v>0.10447916666666672</v>
      </c>
      <c r="J16" s="32">
        <f t="shared" si="3"/>
        <v>1.931446177546697E-2</v>
      </c>
    </row>
    <row r="17" spans="2:10" s="5" customFormat="1" x14ac:dyDescent="0.25">
      <c r="B17" s="16" t="s">
        <v>27</v>
      </c>
      <c r="C17" s="17">
        <v>4.7962962962962971E-2</v>
      </c>
      <c r="D17" s="18">
        <f t="shared" si="0"/>
        <v>1.4326459352474443E-2</v>
      </c>
      <c r="E17" s="17">
        <v>6.8287037037037032E-3</v>
      </c>
      <c r="F17" s="18">
        <f t="shared" si="0"/>
        <v>5.445517139534453E-3</v>
      </c>
      <c r="G17" s="17">
        <v>1.9745370370370368E-2</v>
      </c>
      <c r="H17" s="18">
        <f t="shared" si="1"/>
        <v>2.4452120569307272E-2</v>
      </c>
      <c r="I17" s="17">
        <f t="shared" si="2"/>
        <v>7.4537037037037041E-2</v>
      </c>
      <c r="J17" s="32">
        <f t="shared" si="3"/>
        <v>1.377923272781735E-2</v>
      </c>
    </row>
    <row r="18" spans="2:10" s="5" customFormat="1" x14ac:dyDescent="0.25">
      <c r="B18" s="16" t="s">
        <v>16</v>
      </c>
      <c r="C18" s="17">
        <v>1.2534722222222227E-2</v>
      </c>
      <c r="D18" s="18">
        <f t="shared" si="0"/>
        <v>3.7441012255622162E-3</v>
      </c>
      <c r="E18" s="17">
        <v>2.4305555555555556E-3</v>
      </c>
      <c r="F18" s="18">
        <f t="shared" si="0"/>
        <v>1.9382349140715852E-3</v>
      </c>
      <c r="G18" s="17"/>
      <c r="H18" s="18">
        <f t="shared" si="1"/>
        <v>0</v>
      </c>
      <c r="I18" s="17">
        <f t="shared" si="2"/>
        <v>1.4965277777777782E-2</v>
      </c>
      <c r="J18" s="32">
        <f t="shared" si="3"/>
        <v>2.7665447076192298E-3</v>
      </c>
    </row>
    <row r="19" spans="2:10" s="5" customFormat="1" x14ac:dyDescent="0.25">
      <c r="B19" s="16" t="s">
        <v>4</v>
      </c>
      <c r="C19" s="17">
        <v>0.10934027777777781</v>
      </c>
      <c r="D19" s="18">
        <f t="shared" si="0"/>
        <v>3.2659763876164594E-2</v>
      </c>
      <c r="E19" s="17">
        <v>1.3310185185185185E-2</v>
      </c>
      <c r="F19" s="18">
        <f t="shared" si="0"/>
        <v>1.061414357705868E-2</v>
      </c>
      <c r="G19" s="17">
        <v>2.1562499999999998E-2</v>
      </c>
      <c r="H19" s="18">
        <f t="shared" si="1"/>
        <v>2.6702403646318554E-2</v>
      </c>
      <c r="I19" s="17">
        <f t="shared" si="2"/>
        <v>0.14421296296296299</v>
      </c>
      <c r="J19" s="32">
        <f t="shared" si="3"/>
        <v>2.6659819842950964E-2</v>
      </c>
    </row>
    <row r="20" spans="2:10" s="5" customFormat="1" x14ac:dyDescent="0.25">
      <c r="B20" s="16" t="s">
        <v>14</v>
      </c>
      <c r="C20" s="17">
        <v>3.7499999999999992E-2</v>
      </c>
      <c r="D20" s="18">
        <f t="shared" si="0"/>
        <v>1.1201189262069783E-2</v>
      </c>
      <c r="E20" s="17">
        <v>1.0497685185185185E-2</v>
      </c>
      <c r="F20" s="18">
        <f t="shared" si="0"/>
        <v>8.3713288907758462E-3</v>
      </c>
      <c r="G20" s="17">
        <v>1.2442129629629624E-2</v>
      </c>
      <c r="H20" s="18">
        <f t="shared" si="1"/>
        <v>1.5407989221574039E-2</v>
      </c>
      <c r="I20" s="17">
        <f t="shared" si="2"/>
        <v>6.04398148148148E-2</v>
      </c>
      <c r="J20" s="32">
        <f t="shared" si="3"/>
        <v>1.1173160451034501E-2</v>
      </c>
    </row>
    <row r="21" spans="2:10" s="5" customFormat="1" x14ac:dyDescent="0.25">
      <c r="B21" s="16" t="s">
        <v>11</v>
      </c>
      <c r="C21" s="17">
        <v>6.6122685185185076E-2</v>
      </c>
      <c r="D21" s="18">
        <f t="shared" si="0"/>
        <v>1.9750738967347092E-2</v>
      </c>
      <c r="E21" s="17">
        <v>1.8576388888888889E-2</v>
      </c>
      <c r="F21" s="18">
        <f t="shared" si="0"/>
        <v>1.4813652557547114E-2</v>
      </c>
      <c r="G21" s="17">
        <v>1.1249999999999998E-2</v>
      </c>
      <c r="H21" s="18">
        <f t="shared" si="1"/>
        <v>1.3931688858948809E-2</v>
      </c>
      <c r="I21" s="17">
        <f t="shared" si="2"/>
        <v>9.5949074074073964E-2</v>
      </c>
      <c r="J21" s="32">
        <f t="shared" si="3"/>
        <v>1.773755268844809E-2</v>
      </c>
    </row>
    <row r="22" spans="2:10" s="5" customFormat="1" x14ac:dyDescent="0.25">
      <c r="B22" s="16" t="s">
        <v>15</v>
      </c>
      <c r="C22" s="17">
        <v>0.10172453703703709</v>
      </c>
      <c r="D22" s="18">
        <f t="shared" si="0"/>
        <v>3.0384954451954129E-2</v>
      </c>
      <c r="E22" s="17">
        <v>2.0474537037037031E-2</v>
      </c>
      <c r="F22" s="18">
        <f t="shared" si="0"/>
        <v>1.6327321728536348E-2</v>
      </c>
      <c r="G22" s="17">
        <v>2.9085648148148149E-2</v>
      </c>
      <c r="H22" s="18">
        <f t="shared" si="1"/>
        <v>3.6018862245409837E-2</v>
      </c>
      <c r="I22" s="17">
        <f t="shared" si="2"/>
        <v>0.15128472222222225</v>
      </c>
      <c r="J22" s="32">
        <f t="shared" si="3"/>
        <v>2.7967135246164693E-2</v>
      </c>
    </row>
    <row r="23" spans="2:10" s="6" customFormat="1" x14ac:dyDescent="0.25">
      <c r="B23" s="16" t="s">
        <v>71</v>
      </c>
      <c r="C23" s="17">
        <v>0.14765046296296297</v>
      </c>
      <c r="D23" s="18">
        <f t="shared" si="0"/>
        <v>4.4102954140809954E-2</v>
      </c>
      <c r="E23" s="17">
        <v>3.3541666666666664E-2</v>
      </c>
      <c r="F23" s="18">
        <f t="shared" si="0"/>
        <v>2.6747641814187872E-2</v>
      </c>
      <c r="G23" s="17">
        <v>5.2280092592592586E-2</v>
      </c>
      <c r="H23" s="18">
        <f t="shared" si="1"/>
        <v>6.4742220757069729E-2</v>
      </c>
      <c r="I23" s="17">
        <f t="shared" si="2"/>
        <v>0.23347222222222222</v>
      </c>
      <c r="J23" s="32">
        <f t="shared" si="3"/>
        <v>4.3160664997753354E-2</v>
      </c>
    </row>
    <row r="24" spans="2:10" s="5" customFormat="1" x14ac:dyDescent="0.25">
      <c r="B24" s="16" t="s">
        <v>12</v>
      </c>
      <c r="C24" s="17">
        <v>6.0694444444444454E-2</v>
      </c>
      <c r="D24" s="18">
        <f t="shared" si="0"/>
        <v>1.8129332250090727E-2</v>
      </c>
      <c r="E24" s="17">
        <v>6.9328703703703726E-2</v>
      </c>
      <c r="F24" s="18">
        <f t="shared" si="0"/>
        <v>5.5285843501375227E-2</v>
      </c>
      <c r="G24" s="17">
        <v>3.6712962962962968E-2</v>
      </c>
      <c r="H24" s="18">
        <f t="shared" si="1"/>
        <v>4.5464317963565468E-2</v>
      </c>
      <c r="I24" s="17">
        <f t="shared" si="2"/>
        <v>0.16673611111111117</v>
      </c>
      <c r="J24" s="32">
        <f t="shared" si="3"/>
        <v>3.0823544515052301E-2</v>
      </c>
    </row>
    <row r="25" spans="2:10" s="5" customFormat="1" x14ac:dyDescent="0.25">
      <c r="B25" s="16" t="s">
        <v>5</v>
      </c>
      <c r="C25" s="17">
        <v>0.11600694444444445</v>
      </c>
      <c r="D25" s="18">
        <f t="shared" si="0"/>
        <v>3.4651086411643661E-2</v>
      </c>
      <c r="E25" s="17">
        <v>3.5196759259259261E-2</v>
      </c>
      <c r="F25" s="18">
        <f t="shared" si="0"/>
        <v>2.8067487493769954E-2</v>
      </c>
      <c r="G25" s="17">
        <v>2.5428240740740744E-2</v>
      </c>
      <c r="H25" s="18">
        <f t="shared" si="1"/>
        <v>3.1489630064928546E-2</v>
      </c>
      <c r="I25" s="17">
        <f t="shared" si="2"/>
        <v>0.17663194444444447</v>
      </c>
      <c r="J25" s="32">
        <f t="shared" si="3"/>
        <v>3.2652930226587051E-2</v>
      </c>
    </row>
    <row r="26" spans="2:10" s="5" customFormat="1" x14ac:dyDescent="0.25">
      <c r="B26" s="16" t="s">
        <v>6</v>
      </c>
      <c r="C26" s="17">
        <v>0.42380787037037049</v>
      </c>
      <c r="D26" s="18">
        <f t="shared" si="0"/>
        <v>0.12659072444728686</v>
      </c>
      <c r="E26" s="17">
        <v>0.23908564814814817</v>
      </c>
      <c r="F26" s="18">
        <f t="shared" si="0"/>
        <v>0.19065770771417495</v>
      </c>
      <c r="G26" s="17">
        <v>8.379629629629631E-3</v>
      </c>
      <c r="H26" s="18">
        <f t="shared" si="1"/>
        <v>1.0377101578064754E-2</v>
      </c>
      <c r="I26" s="17">
        <f t="shared" si="2"/>
        <v>0.67127314814814831</v>
      </c>
      <c r="J26" s="32">
        <f t="shared" si="3"/>
        <v>0.12409440058197994</v>
      </c>
    </row>
    <row r="27" spans="2:10" s="5" customFormat="1" x14ac:dyDescent="0.25">
      <c r="B27" s="16" t="s">
        <v>78</v>
      </c>
      <c r="C27" s="17">
        <v>0.29745370370370428</v>
      </c>
      <c r="D27" s="18">
        <f t="shared" si="0"/>
        <v>8.8848939517035194E-2</v>
      </c>
      <c r="E27" s="17">
        <v>0.2012037037037038</v>
      </c>
      <c r="F27" s="18">
        <f t="shared" si="0"/>
        <v>0.16044893212485931</v>
      </c>
      <c r="G27" s="17">
        <v>1.0740740740740736E-2</v>
      </c>
      <c r="H27" s="18">
        <f t="shared" si="1"/>
        <v>1.3301036276856474E-2</v>
      </c>
      <c r="I27" s="17">
        <f t="shared" si="2"/>
        <v>0.50939814814814877</v>
      </c>
      <c r="J27" s="32">
        <f t="shared" si="3"/>
        <v>9.4169501679611481E-2</v>
      </c>
    </row>
    <row r="28" spans="2:10" s="5" customFormat="1" x14ac:dyDescent="0.25">
      <c r="B28" s="16" t="s">
        <v>17</v>
      </c>
      <c r="C28" s="17">
        <v>1.3865740740740736E-2</v>
      </c>
      <c r="D28" s="18">
        <f t="shared" si="0"/>
        <v>4.1416743012220982E-3</v>
      </c>
      <c r="E28" s="17">
        <v>7.0949074074074074E-3</v>
      </c>
      <c r="F28" s="18">
        <f t="shared" si="0"/>
        <v>5.6578000110756267E-3</v>
      </c>
      <c r="G28" s="17"/>
      <c r="H28" s="18">
        <f t="shared" si="1"/>
        <v>0</v>
      </c>
      <c r="I28" s="17">
        <f>C28+E28+G28</f>
        <v>2.0960648148148145E-2</v>
      </c>
      <c r="J28" s="32">
        <f t="shared" si="3"/>
        <v>3.8748742965958411E-3</v>
      </c>
    </row>
    <row r="29" spans="2:10" s="5" customFormat="1" ht="15.75" thickBot="1" x14ac:dyDescent="0.3">
      <c r="B29" s="21"/>
      <c r="C29" s="22"/>
      <c r="D29" s="23"/>
      <c r="E29" s="23"/>
      <c r="F29" s="22"/>
      <c r="G29" s="23"/>
      <c r="H29" s="23"/>
      <c r="I29" s="22"/>
      <c r="J29" s="33"/>
    </row>
    <row r="30" spans="2:10" s="5" customFormat="1" ht="16.5" thickTop="1" thickBot="1" x14ac:dyDescent="0.3">
      <c r="B30" s="24" t="s">
        <v>29</v>
      </c>
      <c r="C30" s="25">
        <f t="shared" ref="C30:J30" si="4">SUM(C7:C28)</f>
        <v>3.3478587962963009</v>
      </c>
      <c r="D30" s="26">
        <f t="shared" si="4"/>
        <v>0.99999999999999989</v>
      </c>
      <c r="E30" s="25">
        <f t="shared" si="4"/>
        <v>1.2540046296296299</v>
      </c>
      <c r="F30" s="26">
        <f t="shared" si="4"/>
        <v>0.99999999999999989</v>
      </c>
      <c r="G30" s="25">
        <f>SUM(G7:G28)</f>
        <v>0.80751157407407437</v>
      </c>
      <c r="H30" s="26">
        <f t="shared" si="4"/>
        <v>0.99999999999999978</v>
      </c>
      <c r="I30" s="25">
        <f t="shared" si="4"/>
        <v>5.4093750000000043</v>
      </c>
      <c r="J30" s="34">
        <f t="shared" si="4"/>
        <v>1</v>
      </c>
    </row>
    <row r="31" spans="2:10" s="5" customFormat="1" ht="15.75" thickTop="1" x14ac:dyDescent="0.25">
      <c r="B31" s="27"/>
      <c r="C31" s="28"/>
      <c r="D31" s="29"/>
      <c r="E31" s="29"/>
      <c r="F31" s="28"/>
      <c r="G31" s="29"/>
      <c r="H31" s="29"/>
      <c r="I31" s="28"/>
      <c r="J31" s="35"/>
    </row>
    <row r="32" spans="2:10" s="5" customFormat="1" ht="66" customHeight="1" thickBot="1" x14ac:dyDescent="0.3">
      <c r="B32" s="146" t="s">
        <v>114</v>
      </c>
      <c r="C32" s="147"/>
      <c r="D32" s="147"/>
      <c r="E32" s="147"/>
      <c r="F32" s="147"/>
      <c r="G32" s="147"/>
      <c r="H32" s="147"/>
      <c r="I32" s="147"/>
      <c r="J32" s="148"/>
    </row>
    <row r="33" spans="9:9" s="5" customFormat="1" x14ac:dyDescent="0.25">
      <c r="I33" s="7"/>
    </row>
    <row r="34" spans="9:9" s="5" customFormat="1" x14ac:dyDescent="0.25"/>
    <row r="35" spans="9:9" s="5" customFormat="1" x14ac:dyDescent="0.25"/>
    <row r="36" spans="9:9" s="5" customFormat="1" x14ac:dyDescent="0.25"/>
    <row r="37" spans="9:9" s="5" customFormat="1" x14ac:dyDescent="0.25"/>
    <row r="38" spans="9:9" s="5" customFormat="1" x14ac:dyDescent="0.25"/>
    <row r="39" spans="9:9" s="5" customFormat="1" x14ac:dyDescent="0.25"/>
    <row r="40" spans="9:9" s="5" customFormat="1" x14ac:dyDescent="0.25"/>
    <row r="41" spans="9:9" s="5" customFormat="1" x14ac:dyDescent="0.25"/>
    <row r="42" spans="9:9" s="5" customFormat="1" x14ac:dyDescent="0.25"/>
    <row r="43" spans="9:9" s="5" customFormat="1" x14ac:dyDescent="0.25"/>
    <row r="44" spans="9:9" s="5" customFormat="1" x14ac:dyDescent="0.25"/>
    <row r="45" spans="9:9" s="5" customFormat="1" x14ac:dyDescent="0.25"/>
    <row r="46" spans="9:9" s="5" customFormat="1" x14ac:dyDescent="0.25"/>
    <row r="47" spans="9:9" s="5" customFormat="1" x14ac:dyDescent="0.25"/>
    <row r="48" spans="9:9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23" sqref="D23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122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56</v>
      </c>
      <c r="D5" s="181"/>
      <c r="E5" s="181" t="s">
        <v>119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75"/>
      <c r="F7" s="121"/>
    </row>
    <row r="8" spans="2:6" x14ac:dyDescent="0.25">
      <c r="B8" s="92" t="s">
        <v>13</v>
      </c>
      <c r="C8" s="75"/>
      <c r="D8" s="106"/>
      <c r="E8" s="75"/>
      <c r="F8" s="121"/>
    </row>
    <row r="9" spans="2:6" x14ac:dyDescent="0.25">
      <c r="B9" s="92" t="s">
        <v>0</v>
      </c>
      <c r="C9" s="75"/>
      <c r="D9" s="76"/>
      <c r="E9" s="75"/>
      <c r="F9" s="121"/>
    </row>
    <row r="10" spans="2:6" x14ac:dyDescent="0.25">
      <c r="B10" s="92" t="s">
        <v>8</v>
      </c>
      <c r="C10" s="75"/>
      <c r="D10" s="76"/>
      <c r="E10" s="75"/>
      <c r="F10" s="121"/>
    </row>
    <row r="11" spans="2:6" x14ac:dyDescent="0.25">
      <c r="B11" s="92" t="s">
        <v>26</v>
      </c>
      <c r="C11" s="75"/>
      <c r="D11" s="76"/>
      <c r="E11" s="75"/>
      <c r="F11" s="121"/>
    </row>
    <row r="12" spans="2:6" x14ac:dyDescent="0.25">
      <c r="B12" s="92" t="s">
        <v>3</v>
      </c>
      <c r="C12" s="75"/>
      <c r="D12" s="76"/>
      <c r="E12" s="75"/>
      <c r="F12" s="121"/>
    </row>
    <row r="13" spans="2:6" x14ac:dyDescent="0.25">
      <c r="B13" s="92" t="s">
        <v>7</v>
      </c>
      <c r="C13" s="75"/>
      <c r="D13" s="76"/>
      <c r="E13" s="75"/>
      <c r="F13" s="121"/>
    </row>
    <row r="14" spans="2:6" x14ac:dyDescent="0.25">
      <c r="B14" s="92" t="s">
        <v>2</v>
      </c>
      <c r="C14" s="75"/>
      <c r="D14" s="76"/>
      <c r="E14" s="75"/>
      <c r="F14" s="121"/>
    </row>
    <row r="15" spans="2:6" x14ac:dyDescent="0.25">
      <c r="B15" s="92" t="s">
        <v>9</v>
      </c>
      <c r="C15" s="75"/>
      <c r="D15" s="76"/>
      <c r="E15" s="75"/>
      <c r="F15" s="121"/>
    </row>
    <row r="16" spans="2:6" x14ac:dyDescent="0.25">
      <c r="B16" s="92" t="s">
        <v>1</v>
      </c>
      <c r="C16" s="75"/>
      <c r="D16" s="76"/>
      <c r="E16" s="75"/>
      <c r="F16" s="121"/>
    </row>
    <row r="17" spans="2:6" x14ac:dyDescent="0.25">
      <c r="B17" s="92" t="s">
        <v>27</v>
      </c>
      <c r="C17" s="75"/>
      <c r="D17" s="76"/>
      <c r="E17" s="75"/>
      <c r="F17" s="121"/>
    </row>
    <row r="18" spans="2:6" x14ac:dyDescent="0.25">
      <c r="B18" s="92" t="s">
        <v>16</v>
      </c>
      <c r="C18" s="75"/>
      <c r="D18" s="76"/>
      <c r="E18" s="75"/>
      <c r="F18" s="121"/>
    </row>
    <row r="19" spans="2:6" x14ac:dyDescent="0.25">
      <c r="B19" s="92" t="s">
        <v>4</v>
      </c>
      <c r="C19" s="75"/>
      <c r="D19" s="76"/>
      <c r="E19" s="75"/>
      <c r="F19" s="121"/>
    </row>
    <row r="20" spans="2:6" x14ac:dyDescent="0.25">
      <c r="B20" s="92" t="s">
        <v>14</v>
      </c>
      <c r="C20" s="75"/>
      <c r="D20" s="76"/>
      <c r="E20" s="75"/>
      <c r="F20" s="121"/>
    </row>
    <row r="21" spans="2:6" x14ac:dyDescent="0.25">
      <c r="B21" s="92" t="s">
        <v>11</v>
      </c>
      <c r="C21" s="75"/>
      <c r="D21" s="76"/>
      <c r="E21" s="75"/>
      <c r="F21" s="121"/>
    </row>
    <row r="22" spans="2:6" x14ac:dyDescent="0.25">
      <c r="B22" s="92" t="s">
        <v>15</v>
      </c>
      <c r="C22" s="75"/>
      <c r="D22" s="76"/>
      <c r="E22" s="75"/>
      <c r="F22" s="121"/>
    </row>
    <row r="23" spans="2:6" s="11" customFormat="1" x14ac:dyDescent="0.25">
      <c r="B23" s="92" t="s">
        <v>71</v>
      </c>
      <c r="C23" s="75"/>
      <c r="D23" s="76"/>
      <c r="E23" s="75"/>
      <c r="F23" s="121"/>
    </row>
    <row r="24" spans="2:6" x14ac:dyDescent="0.25">
      <c r="B24" s="92" t="s">
        <v>12</v>
      </c>
      <c r="C24" s="75"/>
      <c r="D24" s="76"/>
      <c r="E24" s="75"/>
      <c r="F24" s="121"/>
    </row>
    <row r="25" spans="2:6" s="12" customFormat="1" x14ac:dyDescent="0.25">
      <c r="B25" s="92" t="s">
        <v>5</v>
      </c>
      <c r="C25" s="75"/>
      <c r="D25" s="76"/>
      <c r="E25" s="75"/>
      <c r="F25" s="121"/>
    </row>
    <row r="26" spans="2:6" x14ac:dyDescent="0.25">
      <c r="B26" s="92" t="s">
        <v>6</v>
      </c>
      <c r="C26" s="75"/>
      <c r="D26" s="76"/>
      <c r="E26" s="75"/>
      <c r="F26" s="121"/>
    </row>
    <row r="27" spans="2:6" x14ac:dyDescent="0.25">
      <c r="B27" s="92" t="s">
        <v>78</v>
      </c>
      <c r="C27" s="75"/>
      <c r="D27" s="76"/>
      <c r="E27" s="75">
        <v>0</v>
      </c>
      <c r="F27" s="121"/>
    </row>
    <row r="28" spans="2:6" x14ac:dyDescent="0.25">
      <c r="B28" s="92" t="s">
        <v>17</v>
      </c>
      <c r="C28" s="75"/>
      <c r="D28" s="76"/>
      <c r="E28" s="75">
        <v>0</v>
      </c>
      <c r="F28" s="121"/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</v>
      </c>
      <c r="F30" s="122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128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25" sqref="D25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72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44</v>
      </c>
      <c r="D5" s="181"/>
      <c r="E5" s="181" t="s">
        <v>45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/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10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3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102">
        <v>0</v>
      </c>
      <c r="F23" s="126"/>
    </row>
    <row r="24" spans="2:6" x14ac:dyDescent="0.25">
      <c r="B24" s="92" t="s">
        <v>12</v>
      </c>
      <c r="C24" s="73"/>
      <c r="D24" s="106"/>
      <c r="E24" s="102">
        <v>0</v>
      </c>
      <c r="F24" s="127"/>
    </row>
    <row r="25" spans="2:6" s="12" customFormat="1" x14ac:dyDescent="0.25">
      <c r="B25" s="92" t="s">
        <v>5</v>
      </c>
      <c r="C25" s="75"/>
      <c r="D25" s="106"/>
      <c r="E25" s="102">
        <v>0</v>
      </c>
      <c r="F25" s="91"/>
    </row>
    <row r="26" spans="2:6" x14ac:dyDescent="0.25">
      <c r="B26" s="92" t="s">
        <v>6</v>
      </c>
      <c r="C26" s="81"/>
      <c r="D26" s="75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75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125</v>
      </c>
      <c r="C32" s="189"/>
      <c r="D32" s="189"/>
      <c r="E32" s="189"/>
      <c r="F32" s="190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B4" sqref="B4:J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73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51</v>
      </c>
      <c r="D5" s="181"/>
      <c r="E5" s="181" t="s">
        <v>52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75"/>
      <c r="D19" s="76"/>
      <c r="E19" s="102">
        <v>0</v>
      </c>
      <c r="F19" s="125"/>
    </row>
    <row r="20" spans="2:6" x14ac:dyDescent="0.25">
      <c r="B20" s="92" t="s">
        <v>14</v>
      </c>
      <c r="C20" s="75"/>
      <c r="D20" s="76"/>
      <c r="E20" s="102">
        <v>0</v>
      </c>
      <c r="F20" s="125"/>
    </row>
    <row r="21" spans="2:6" x14ac:dyDescent="0.25">
      <c r="B21" s="92" t="s">
        <v>11</v>
      </c>
      <c r="C21" s="75"/>
      <c r="D21" s="76"/>
      <c r="E21" s="102">
        <v>0</v>
      </c>
      <c r="F21" s="125"/>
    </row>
    <row r="22" spans="2:6" x14ac:dyDescent="0.25">
      <c r="B22" s="92" t="s">
        <v>15</v>
      </c>
      <c r="C22" s="75"/>
      <c r="D22" s="76"/>
      <c r="E22" s="102">
        <v>0</v>
      </c>
      <c r="F22" s="125"/>
    </row>
    <row r="23" spans="2:6" s="11" customFormat="1" x14ac:dyDescent="0.25">
      <c r="B23" s="92" t="s">
        <v>71</v>
      </c>
      <c r="C23" s="75"/>
      <c r="D23" s="76"/>
      <c r="E23" s="80">
        <v>0</v>
      </c>
      <c r="F23" s="126"/>
    </row>
    <row r="24" spans="2:6" x14ac:dyDescent="0.25">
      <c r="B24" s="92" t="s">
        <v>12</v>
      </c>
      <c r="C24" s="73"/>
      <c r="D24" s="76"/>
      <c r="E24" s="71">
        <v>0</v>
      </c>
      <c r="F24" s="127"/>
    </row>
    <row r="25" spans="2:6" s="12" customFormat="1" x14ac:dyDescent="0.25">
      <c r="B25" s="92" t="s">
        <v>5</v>
      </c>
      <c r="C25" s="75"/>
      <c r="D25" s="76"/>
      <c r="E25" s="72">
        <v>0</v>
      </c>
      <c r="F25" s="91"/>
    </row>
    <row r="26" spans="2:6" x14ac:dyDescent="0.25">
      <c r="B26" s="92" t="s">
        <v>6</v>
      </c>
      <c r="C26" s="81"/>
      <c r="D26" s="76"/>
      <c r="E26" s="102">
        <v>0</v>
      </c>
      <c r="F26" s="125"/>
    </row>
    <row r="27" spans="2:6" x14ac:dyDescent="0.25">
      <c r="B27" s="92" t="s">
        <v>78</v>
      </c>
      <c r="C27" s="81"/>
      <c r="D27" s="75"/>
      <c r="E27" s="102">
        <v>0</v>
      </c>
      <c r="F27" s="125"/>
    </row>
    <row r="28" spans="2:6" x14ac:dyDescent="0.25">
      <c r="B28" s="92" t="s">
        <v>17</v>
      </c>
      <c r="C28" s="81"/>
      <c r="D28" s="108"/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123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18" sqref="D1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74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57</v>
      </c>
      <c r="D5" s="181"/>
      <c r="E5" s="181" t="s">
        <v>58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>
        <f t="shared" ref="F7:F28" si="0">E7/E$30</f>
        <v>0</v>
      </c>
    </row>
    <row r="8" spans="2:6" x14ac:dyDescent="0.25">
      <c r="B8" s="92" t="s">
        <v>13</v>
      </c>
      <c r="C8" s="75"/>
      <c r="D8" s="76"/>
      <c r="E8" s="75">
        <v>2.3148148148148146E-4</v>
      </c>
      <c r="F8" s="121">
        <f t="shared" si="0"/>
        <v>7.4771945566023609E-4</v>
      </c>
    </row>
    <row r="9" spans="2:6" x14ac:dyDescent="0.25">
      <c r="B9" s="92" t="s">
        <v>0</v>
      </c>
      <c r="C9" s="75"/>
      <c r="D9" s="76"/>
      <c r="E9" s="75">
        <v>2.687500000000001E-2</v>
      </c>
      <c r="F9" s="121">
        <f t="shared" si="0"/>
        <v>8.6810228802153458E-2</v>
      </c>
    </row>
    <row r="10" spans="2:6" x14ac:dyDescent="0.25">
      <c r="B10" s="92" t="s">
        <v>8</v>
      </c>
      <c r="C10" s="75"/>
      <c r="D10" s="76"/>
      <c r="E10" s="75">
        <v>1.0925925925925927E-2</v>
      </c>
      <c r="F10" s="121">
        <f t="shared" si="0"/>
        <v>3.5292358307163152E-2</v>
      </c>
    </row>
    <row r="11" spans="2:6" x14ac:dyDescent="0.25">
      <c r="B11" s="92" t="s">
        <v>26</v>
      </c>
      <c r="C11" s="75"/>
      <c r="D11" s="76"/>
      <c r="E11" s="75">
        <v>4.0972222222222226E-3</v>
      </c>
      <c r="F11" s="121">
        <f t="shared" si="0"/>
        <v>1.3234634365186182E-2</v>
      </c>
    </row>
    <row r="12" spans="2:6" x14ac:dyDescent="0.25">
      <c r="B12" s="92" t="s">
        <v>3</v>
      </c>
      <c r="C12" s="75"/>
      <c r="D12" s="76"/>
      <c r="E12" s="75">
        <v>1.9085648148148143E-2</v>
      </c>
      <c r="F12" s="121">
        <f t="shared" si="0"/>
        <v>6.1649469119186458E-2</v>
      </c>
    </row>
    <row r="13" spans="2:6" x14ac:dyDescent="0.25">
      <c r="B13" s="92" t="s">
        <v>7</v>
      </c>
      <c r="C13" s="75"/>
      <c r="D13" s="76"/>
      <c r="E13" s="75">
        <v>3.9826388888888904E-2</v>
      </c>
      <c r="F13" s="121">
        <f t="shared" si="0"/>
        <v>0.12864513234634367</v>
      </c>
    </row>
    <row r="14" spans="2:6" x14ac:dyDescent="0.25">
      <c r="B14" s="92" t="s">
        <v>2</v>
      </c>
      <c r="C14" s="75"/>
      <c r="D14" s="76"/>
      <c r="E14" s="75">
        <v>3.2638888888888891E-3</v>
      </c>
      <c r="F14" s="121">
        <f t="shared" si="0"/>
        <v>1.0542844324809331E-2</v>
      </c>
    </row>
    <row r="15" spans="2:6" ht="15.95" customHeight="1" x14ac:dyDescent="0.25">
      <c r="B15" s="92" t="s">
        <v>9</v>
      </c>
      <c r="C15" s="75"/>
      <c r="D15" s="76"/>
      <c r="E15" s="75">
        <v>5.000000000000001E-3</v>
      </c>
      <c r="F15" s="121">
        <f t="shared" si="0"/>
        <v>1.6150740242261104E-2</v>
      </c>
    </row>
    <row r="16" spans="2:6" x14ac:dyDescent="0.25">
      <c r="B16" s="92" t="s">
        <v>1</v>
      </c>
      <c r="C16" s="75"/>
      <c r="D16" s="76"/>
      <c r="E16" s="75">
        <v>4.8958333333333336E-3</v>
      </c>
      <c r="F16" s="121">
        <f t="shared" si="0"/>
        <v>1.5814266487213995E-2</v>
      </c>
    </row>
    <row r="17" spans="2:6" x14ac:dyDescent="0.25">
      <c r="B17" s="92" t="s">
        <v>27</v>
      </c>
      <c r="C17" s="75"/>
      <c r="D17" s="76"/>
      <c r="E17" s="75">
        <v>1.5625000000000003E-2</v>
      </c>
      <c r="F17" s="121">
        <f t="shared" si="0"/>
        <v>5.0471063257065955E-2</v>
      </c>
    </row>
    <row r="18" spans="2:6" x14ac:dyDescent="0.25">
      <c r="B18" s="92" t="s">
        <v>16</v>
      </c>
      <c r="C18" s="75"/>
      <c r="D18" s="76"/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/>
      <c r="E19" s="75">
        <v>1.082175925925926E-2</v>
      </c>
      <c r="F19" s="121">
        <f t="shared" si="0"/>
        <v>3.4955884552116047E-2</v>
      </c>
    </row>
    <row r="20" spans="2:6" x14ac:dyDescent="0.25">
      <c r="B20" s="92" t="s">
        <v>14</v>
      </c>
      <c r="C20" s="75"/>
      <c r="D20" s="76"/>
      <c r="E20" s="75">
        <v>1.2118055555555557E-2</v>
      </c>
      <c r="F20" s="121">
        <f t="shared" si="0"/>
        <v>3.9143113503813366E-2</v>
      </c>
    </row>
    <row r="21" spans="2:6" x14ac:dyDescent="0.25">
      <c r="B21" s="92" t="s">
        <v>11</v>
      </c>
      <c r="C21" s="75"/>
      <c r="D21" s="76"/>
      <c r="E21" s="75">
        <v>1.4930555555555556E-3</v>
      </c>
      <c r="F21" s="121">
        <f t="shared" si="0"/>
        <v>4.8227904890085233E-3</v>
      </c>
    </row>
    <row r="22" spans="2:6" x14ac:dyDescent="0.25">
      <c r="B22" s="92" t="s">
        <v>15</v>
      </c>
      <c r="C22" s="75"/>
      <c r="D22" s="76"/>
      <c r="E22" s="75">
        <v>4.1064814814814832E-2</v>
      </c>
      <c r="F22" s="121">
        <f t="shared" si="0"/>
        <v>0.13264543143412597</v>
      </c>
    </row>
    <row r="23" spans="2:6" s="11" customFormat="1" x14ac:dyDescent="0.25">
      <c r="B23" s="92" t="s">
        <v>71</v>
      </c>
      <c r="C23" s="75"/>
      <c r="D23" s="76"/>
      <c r="E23" s="75">
        <v>6.8472222222222226E-2</v>
      </c>
      <c r="F23" s="121">
        <f t="shared" si="0"/>
        <v>0.22117541498429788</v>
      </c>
    </row>
    <row r="24" spans="2:6" x14ac:dyDescent="0.25">
      <c r="B24" s="92" t="s">
        <v>12</v>
      </c>
      <c r="C24" s="75"/>
      <c r="D24" s="76"/>
      <c r="E24" s="75">
        <v>7.2685185185185179E-3</v>
      </c>
      <c r="F24" s="121">
        <f t="shared" si="0"/>
        <v>2.3478390907731413E-2</v>
      </c>
    </row>
    <row r="25" spans="2:6" s="12" customFormat="1" x14ac:dyDescent="0.25">
      <c r="B25" s="92" t="s">
        <v>5</v>
      </c>
      <c r="C25" s="75"/>
      <c r="D25" s="76"/>
      <c r="E25" s="75">
        <v>1.9155092592592592E-2</v>
      </c>
      <c r="F25" s="121">
        <f t="shared" si="0"/>
        <v>6.1873784955884539E-2</v>
      </c>
    </row>
    <row r="26" spans="2:6" x14ac:dyDescent="0.25">
      <c r="B26" s="92" t="s">
        <v>6</v>
      </c>
      <c r="C26" s="81"/>
      <c r="D26" s="76"/>
      <c r="E26" s="75">
        <v>9.5023148148148141E-3</v>
      </c>
      <c r="F26" s="121">
        <f t="shared" si="0"/>
        <v>3.0693883654852691E-2</v>
      </c>
    </row>
    <row r="27" spans="2:6" x14ac:dyDescent="0.25">
      <c r="B27" s="92" t="s">
        <v>78</v>
      </c>
      <c r="C27" s="81"/>
      <c r="D27" s="76"/>
      <c r="E27" s="75">
        <v>4.386574074074074E-3</v>
      </c>
      <c r="F27" s="121">
        <f t="shared" si="0"/>
        <v>1.4169283684761474E-2</v>
      </c>
    </row>
    <row r="28" spans="2:6" x14ac:dyDescent="0.25">
      <c r="B28" s="92" t="s">
        <v>17</v>
      </c>
      <c r="C28" s="81"/>
      <c r="D28" s="76"/>
      <c r="E28" s="75">
        <v>5.4745370370370364E-3</v>
      </c>
      <c r="F28" s="121">
        <f t="shared" si="0"/>
        <v>1.7683565126364584E-2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7">
        <f>SUM(E7:E28)</f>
        <v>0.30958333333333338</v>
      </c>
      <c r="F30" s="122">
        <f>SUM(F7:F28)</f>
        <v>1.0000000000000002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6" t="s">
        <v>135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D20" sqref="D20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75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46</v>
      </c>
      <c r="D5" s="181"/>
      <c r="E5" s="181" t="s">
        <v>47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/>
      <c r="F7" s="125"/>
    </row>
    <row r="8" spans="2:6" x14ac:dyDescent="0.25">
      <c r="B8" s="92" t="s">
        <v>13</v>
      </c>
      <c r="C8" s="75"/>
      <c r="D8" s="76"/>
      <c r="E8" s="102"/>
      <c r="F8" s="125"/>
    </row>
    <row r="9" spans="2:6" x14ac:dyDescent="0.25">
      <c r="B9" s="92" t="s">
        <v>0</v>
      </c>
      <c r="C9" s="75"/>
      <c r="D9" s="76"/>
      <c r="E9" s="102"/>
      <c r="F9" s="125"/>
    </row>
    <row r="10" spans="2:6" x14ac:dyDescent="0.25">
      <c r="B10" s="92" t="s">
        <v>8</v>
      </c>
      <c r="C10" s="75"/>
      <c r="D10" s="76"/>
      <c r="E10" s="102"/>
      <c r="F10" s="125"/>
    </row>
    <row r="11" spans="2:6" x14ac:dyDescent="0.25">
      <c r="B11" s="92" t="s">
        <v>26</v>
      </c>
      <c r="C11" s="75"/>
      <c r="D11" s="76"/>
      <c r="E11" s="102"/>
      <c r="F11" s="125"/>
    </row>
    <row r="12" spans="2:6" x14ac:dyDescent="0.25">
      <c r="B12" s="92" t="s">
        <v>3</v>
      </c>
      <c r="C12" s="75"/>
      <c r="D12" s="76"/>
      <c r="E12" s="102"/>
      <c r="F12" s="125"/>
    </row>
    <row r="13" spans="2:6" x14ac:dyDescent="0.25">
      <c r="B13" s="92" t="s">
        <v>7</v>
      </c>
      <c r="C13" s="75"/>
      <c r="D13" s="76"/>
      <c r="E13" s="102"/>
      <c r="F13" s="125"/>
    </row>
    <row r="14" spans="2:6" x14ac:dyDescent="0.25">
      <c r="B14" s="92" t="s">
        <v>2</v>
      </c>
      <c r="C14" s="75"/>
      <c r="D14" s="76"/>
      <c r="E14" s="102"/>
      <c r="F14" s="125"/>
    </row>
    <row r="15" spans="2:6" x14ac:dyDescent="0.25">
      <c r="B15" s="92" t="s">
        <v>9</v>
      </c>
      <c r="C15" s="75"/>
      <c r="D15" s="76"/>
      <c r="E15" s="102"/>
      <c r="F15" s="125"/>
    </row>
    <row r="16" spans="2:6" x14ac:dyDescent="0.25">
      <c r="B16" s="92" t="s">
        <v>1</v>
      </c>
      <c r="C16" s="75"/>
      <c r="D16" s="76"/>
      <c r="E16" s="102"/>
      <c r="F16" s="125"/>
    </row>
    <row r="17" spans="2:6" x14ac:dyDescent="0.25">
      <c r="B17" s="92" t="s">
        <v>27</v>
      </c>
      <c r="C17" s="75"/>
      <c r="D17" s="76"/>
      <c r="E17" s="102"/>
      <c r="F17" s="125"/>
    </row>
    <row r="18" spans="2:6" x14ac:dyDescent="0.25">
      <c r="B18" s="92" t="s">
        <v>16</v>
      </c>
      <c r="C18" s="75"/>
      <c r="D18" s="76"/>
      <c r="E18" s="102"/>
      <c r="F18" s="125"/>
    </row>
    <row r="19" spans="2:6" x14ac:dyDescent="0.25">
      <c r="B19" s="92" t="s">
        <v>4</v>
      </c>
      <c r="C19" s="75"/>
      <c r="D19" s="76"/>
      <c r="E19" s="102"/>
      <c r="F19" s="125"/>
    </row>
    <row r="20" spans="2:6" x14ac:dyDescent="0.25">
      <c r="B20" s="92" t="s">
        <v>14</v>
      </c>
      <c r="C20" s="75"/>
      <c r="D20" s="76"/>
      <c r="E20" s="102"/>
      <c r="F20" s="125"/>
    </row>
    <row r="21" spans="2:6" x14ac:dyDescent="0.25">
      <c r="B21" s="92" t="s">
        <v>11</v>
      </c>
      <c r="C21" s="75"/>
      <c r="D21" s="76"/>
      <c r="E21" s="102"/>
      <c r="F21" s="125"/>
    </row>
    <row r="22" spans="2:6" x14ac:dyDescent="0.25">
      <c r="B22" s="92" t="s">
        <v>15</v>
      </c>
      <c r="C22" s="75"/>
      <c r="D22" s="76"/>
      <c r="E22" s="102"/>
      <c r="F22" s="125"/>
    </row>
    <row r="23" spans="2:6" s="11" customFormat="1" x14ac:dyDescent="0.25">
      <c r="B23" s="92" t="s">
        <v>71</v>
      </c>
      <c r="C23" s="75"/>
      <c r="D23" s="76"/>
      <c r="E23" s="102"/>
      <c r="F23" s="126"/>
    </row>
    <row r="24" spans="2:6" x14ac:dyDescent="0.25">
      <c r="B24" s="92" t="s">
        <v>12</v>
      </c>
      <c r="C24" s="75"/>
      <c r="D24" s="76"/>
      <c r="E24" s="102"/>
      <c r="F24" s="127"/>
    </row>
    <row r="25" spans="2:6" s="12" customFormat="1" x14ac:dyDescent="0.25">
      <c r="B25" s="92" t="s">
        <v>5</v>
      </c>
      <c r="C25" s="75"/>
      <c r="D25" s="76"/>
      <c r="E25" s="102"/>
      <c r="F25" s="91"/>
    </row>
    <row r="26" spans="2:6" x14ac:dyDescent="0.25">
      <c r="B26" s="92" t="s">
        <v>6</v>
      </c>
      <c r="C26" s="81"/>
      <c r="D26" s="76"/>
      <c r="E26" s="102"/>
      <c r="F26" s="125"/>
    </row>
    <row r="27" spans="2:6" x14ac:dyDescent="0.25">
      <c r="B27" s="92" t="s">
        <v>78</v>
      </c>
      <c r="C27" s="81"/>
      <c r="D27" s="76"/>
      <c r="E27" s="102"/>
      <c r="F27" s="125"/>
    </row>
    <row r="28" spans="2:6" x14ac:dyDescent="0.25">
      <c r="B28" s="92" t="s">
        <v>17</v>
      </c>
      <c r="C28" s="81"/>
      <c r="D28" s="76"/>
      <c r="E28" s="102"/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127</v>
      </c>
      <c r="C32" s="192"/>
      <c r="D32" s="192"/>
      <c r="E32" s="192"/>
      <c r="F32" s="19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76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49</v>
      </c>
      <c r="D5" s="181"/>
      <c r="E5" s="181" t="s">
        <v>50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75"/>
      <c r="F7" s="121"/>
    </row>
    <row r="8" spans="2:6" x14ac:dyDescent="0.25">
      <c r="B8" s="92" t="s">
        <v>13</v>
      </c>
      <c r="C8" s="75"/>
      <c r="D8" s="76"/>
      <c r="E8" s="75"/>
      <c r="F8" s="121">
        <f t="shared" ref="F8:F28" si="0">E8/E$30</f>
        <v>0</v>
      </c>
    </row>
    <row r="9" spans="2:6" x14ac:dyDescent="0.25">
      <c r="B9" s="92" t="s">
        <v>0</v>
      </c>
      <c r="C9" s="75">
        <v>2.3981481481481479E-2</v>
      </c>
      <c r="D9" s="76">
        <f t="shared" ref="D9:D25" si="1">C9/C$30</f>
        <v>0.73553425630102942</v>
      </c>
      <c r="E9" s="75">
        <v>1.4699074074074072E-3</v>
      </c>
      <c r="F9" s="121">
        <f t="shared" si="0"/>
        <v>1.664482306684141E-2</v>
      </c>
    </row>
    <row r="10" spans="2:6" x14ac:dyDescent="0.25">
      <c r="B10" s="92" t="s">
        <v>8</v>
      </c>
      <c r="C10" s="75"/>
      <c r="D10" s="76">
        <f t="shared" si="1"/>
        <v>0</v>
      </c>
      <c r="E10" s="75"/>
      <c r="F10" s="121">
        <f t="shared" si="0"/>
        <v>0</v>
      </c>
    </row>
    <row r="11" spans="2:6" x14ac:dyDescent="0.25">
      <c r="B11" s="92" t="s">
        <v>26</v>
      </c>
      <c r="C11" s="75"/>
      <c r="D11" s="76">
        <f t="shared" si="1"/>
        <v>0</v>
      </c>
      <c r="E11" s="75"/>
      <c r="F11" s="121"/>
    </row>
    <row r="12" spans="2:6" x14ac:dyDescent="0.25">
      <c r="B12" s="92" t="s">
        <v>3</v>
      </c>
      <c r="C12" s="75"/>
      <c r="D12" s="76">
        <f t="shared" si="1"/>
        <v>0</v>
      </c>
      <c r="E12" s="75">
        <v>5.3703703703703708E-3</v>
      </c>
      <c r="F12" s="121">
        <f t="shared" si="0"/>
        <v>6.0812581913499343E-2</v>
      </c>
    </row>
    <row r="13" spans="2:6" x14ac:dyDescent="0.25">
      <c r="B13" s="92" t="s">
        <v>7</v>
      </c>
      <c r="C13" s="75"/>
      <c r="D13" s="76">
        <f t="shared" si="1"/>
        <v>0</v>
      </c>
      <c r="E13" s="75">
        <v>8.5300925925925926E-3</v>
      </c>
      <c r="F13" s="121">
        <f t="shared" si="0"/>
        <v>9.6592398427260792E-2</v>
      </c>
    </row>
    <row r="14" spans="2:6" x14ac:dyDescent="0.25">
      <c r="B14" s="92" t="s">
        <v>2</v>
      </c>
      <c r="C14" s="75"/>
      <c r="D14" s="76">
        <f t="shared" si="1"/>
        <v>0</v>
      </c>
      <c r="E14" s="75"/>
      <c r="F14" s="121">
        <f t="shared" si="0"/>
        <v>0</v>
      </c>
    </row>
    <row r="15" spans="2:6" x14ac:dyDescent="0.25">
      <c r="B15" s="92" t="s">
        <v>9</v>
      </c>
      <c r="C15" s="75"/>
      <c r="D15" s="76">
        <f t="shared" si="1"/>
        <v>0</v>
      </c>
      <c r="E15" s="75"/>
      <c r="F15" s="121">
        <f t="shared" si="0"/>
        <v>0</v>
      </c>
    </row>
    <row r="16" spans="2:6" x14ac:dyDescent="0.25">
      <c r="B16" s="92" t="s">
        <v>1</v>
      </c>
      <c r="C16" s="75">
        <v>8.6226851851851846E-3</v>
      </c>
      <c r="D16" s="76">
        <f t="shared" si="1"/>
        <v>0.26446574369897052</v>
      </c>
      <c r="E16" s="75"/>
      <c r="F16" s="121">
        <f t="shared" si="0"/>
        <v>0</v>
      </c>
    </row>
    <row r="17" spans="2:6" x14ac:dyDescent="0.25">
      <c r="B17" s="92" t="s">
        <v>27</v>
      </c>
      <c r="C17" s="75"/>
      <c r="D17" s="76">
        <f>C17/C$30</f>
        <v>0</v>
      </c>
      <c r="E17" s="75"/>
      <c r="F17" s="121">
        <f t="shared" si="0"/>
        <v>0</v>
      </c>
    </row>
    <row r="18" spans="2:6" x14ac:dyDescent="0.25">
      <c r="B18" s="92" t="s">
        <v>16</v>
      </c>
      <c r="C18" s="75"/>
      <c r="D18" s="76">
        <f t="shared" si="1"/>
        <v>0</v>
      </c>
      <c r="E18" s="75"/>
      <c r="F18" s="121">
        <f t="shared" si="0"/>
        <v>0</v>
      </c>
    </row>
    <row r="19" spans="2:6" x14ac:dyDescent="0.25">
      <c r="B19" s="92" t="s">
        <v>4</v>
      </c>
      <c r="C19" s="75"/>
      <c r="D19" s="76">
        <f t="shared" si="1"/>
        <v>0</v>
      </c>
      <c r="E19" s="75"/>
      <c r="F19" s="121">
        <f t="shared" si="0"/>
        <v>0</v>
      </c>
    </row>
    <row r="20" spans="2:6" x14ac:dyDescent="0.25">
      <c r="B20" s="92" t="s">
        <v>14</v>
      </c>
      <c r="C20" s="75"/>
      <c r="D20" s="76">
        <f t="shared" si="1"/>
        <v>0</v>
      </c>
      <c r="E20" s="75">
        <v>1.4814814814814814E-3</v>
      </c>
      <c r="F20" s="121">
        <f t="shared" si="0"/>
        <v>1.6775884665792919E-2</v>
      </c>
    </row>
    <row r="21" spans="2:6" x14ac:dyDescent="0.25">
      <c r="B21" s="92" t="s">
        <v>11</v>
      </c>
      <c r="C21" s="75"/>
      <c r="D21" s="76">
        <f t="shared" si="1"/>
        <v>0</v>
      </c>
      <c r="E21" s="75">
        <v>7.0497685185185191E-2</v>
      </c>
      <c r="F21" s="121">
        <f t="shared" si="0"/>
        <v>0.79829619921363038</v>
      </c>
    </row>
    <row r="22" spans="2:6" x14ac:dyDescent="0.25">
      <c r="B22" s="92" t="s">
        <v>15</v>
      </c>
      <c r="C22" s="75"/>
      <c r="D22" s="76">
        <f t="shared" si="1"/>
        <v>0</v>
      </c>
      <c r="E22" s="75"/>
      <c r="F22" s="121">
        <f t="shared" si="0"/>
        <v>0</v>
      </c>
    </row>
    <row r="23" spans="2:6" s="11" customFormat="1" x14ac:dyDescent="0.25">
      <c r="B23" s="92" t="s">
        <v>71</v>
      </c>
      <c r="C23" s="75"/>
      <c r="D23" s="76">
        <f>C23/C$30</f>
        <v>0</v>
      </c>
      <c r="E23" s="75"/>
      <c r="F23" s="121">
        <f t="shared" si="0"/>
        <v>0</v>
      </c>
    </row>
    <row r="24" spans="2:6" x14ac:dyDescent="0.25">
      <c r="B24" s="92" t="s">
        <v>12</v>
      </c>
      <c r="C24" s="75"/>
      <c r="D24" s="76">
        <f t="shared" si="1"/>
        <v>0</v>
      </c>
      <c r="E24" s="75"/>
      <c r="F24" s="121">
        <f t="shared" si="0"/>
        <v>0</v>
      </c>
    </row>
    <row r="25" spans="2:6" s="12" customFormat="1" x14ac:dyDescent="0.25">
      <c r="B25" s="92" t="s">
        <v>5</v>
      </c>
      <c r="C25" s="75"/>
      <c r="D25" s="76">
        <f t="shared" si="1"/>
        <v>0</v>
      </c>
      <c r="E25" s="75"/>
      <c r="F25" s="121">
        <f t="shared" si="0"/>
        <v>0</v>
      </c>
    </row>
    <row r="26" spans="2:6" x14ac:dyDescent="0.25">
      <c r="B26" s="92" t="s">
        <v>6</v>
      </c>
      <c r="C26" s="81"/>
      <c r="D26" s="76"/>
      <c r="E26" s="75">
        <v>9.6064814814814808E-4</v>
      </c>
      <c r="F26" s="121">
        <f t="shared" si="0"/>
        <v>1.0878112712975096E-2</v>
      </c>
    </row>
    <row r="27" spans="2:6" x14ac:dyDescent="0.25">
      <c r="B27" s="92" t="s">
        <v>78</v>
      </c>
      <c r="C27" s="81"/>
      <c r="D27" s="76"/>
      <c r="E27" s="75"/>
      <c r="F27" s="121">
        <f t="shared" si="0"/>
        <v>0</v>
      </c>
    </row>
    <row r="28" spans="2:6" x14ac:dyDescent="0.25">
      <c r="B28" s="92" t="s">
        <v>17</v>
      </c>
      <c r="C28" s="81"/>
      <c r="D28" s="76"/>
      <c r="E28" s="75"/>
      <c r="F28" s="121">
        <f t="shared" si="0"/>
        <v>0</v>
      </c>
    </row>
    <row r="29" spans="2:6" ht="15.75" thickBot="1" x14ac:dyDescent="0.3">
      <c r="B29" s="94"/>
      <c r="C29" s="111"/>
      <c r="D29" s="84"/>
      <c r="E29" s="84"/>
      <c r="F29" s="95"/>
    </row>
    <row r="30" spans="2:6" ht="16.5" thickTop="1" thickBot="1" x14ac:dyDescent="0.3">
      <c r="B30" s="96" t="s">
        <v>29</v>
      </c>
      <c r="C30" s="117">
        <f>SUM(C7:C28)</f>
        <v>3.2604166666666663E-2</v>
      </c>
      <c r="D30" s="118">
        <f>SUM(D7:D28)</f>
        <v>1</v>
      </c>
      <c r="E30" s="117">
        <f>SUM(E7:E28)</f>
        <v>8.83101851851852E-2</v>
      </c>
      <c r="F30" s="122">
        <f>SUM(F7:F28)</f>
        <v>1</v>
      </c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83" t="s">
        <v>136</v>
      </c>
      <c r="C32" s="194"/>
      <c r="D32" s="194"/>
      <c r="E32" s="194"/>
      <c r="F32" s="19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 enableFormatConditionsCalculation="0"/>
  <dimension ref="B2:F32"/>
  <sheetViews>
    <sheetView showGridLines="0" showZeros="0" zoomScale="110" zoomScaleNormal="110" zoomScaleSheetLayoutView="100" zoomScalePageLayoutView="110" workbookViewId="0">
      <selection activeCell="B4" sqref="B4:J4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77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53</v>
      </c>
      <c r="D5" s="181"/>
      <c r="E5" s="181" t="s">
        <v>54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6"/>
      <c r="E7" s="102">
        <v>0</v>
      </c>
      <c r="F7" s="125"/>
    </row>
    <row r="8" spans="2:6" x14ac:dyDescent="0.25">
      <c r="B8" s="92" t="s">
        <v>13</v>
      </c>
      <c r="C8" s="75"/>
      <c r="D8" s="76"/>
      <c r="E8" s="102">
        <v>0</v>
      </c>
      <c r="F8" s="125"/>
    </row>
    <row r="9" spans="2:6" x14ac:dyDescent="0.25">
      <c r="B9" s="92" t="s">
        <v>0</v>
      </c>
      <c r="C9" s="75"/>
      <c r="D9" s="76"/>
      <c r="E9" s="102">
        <v>0</v>
      </c>
      <c r="F9" s="125"/>
    </row>
    <row r="10" spans="2:6" x14ac:dyDescent="0.25">
      <c r="B10" s="92" t="s">
        <v>8</v>
      </c>
      <c r="C10" s="75"/>
      <c r="D10" s="76"/>
      <c r="E10" s="102">
        <v>0</v>
      </c>
      <c r="F10" s="125"/>
    </row>
    <row r="11" spans="2:6" x14ac:dyDescent="0.25">
      <c r="B11" s="92" t="s">
        <v>26</v>
      </c>
      <c r="C11" s="75"/>
      <c r="D11" s="76"/>
      <c r="E11" s="102">
        <v>0</v>
      </c>
      <c r="F11" s="125"/>
    </row>
    <row r="12" spans="2:6" x14ac:dyDescent="0.25">
      <c r="B12" s="92" t="s">
        <v>3</v>
      </c>
      <c r="C12" s="75"/>
      <c r="D12" s="76"/>
      <c r="E12" s="102">
        <v>0</v>
      </c>
      <c r="F12" s="125"/>
    </row>
    <row r="13" spans="2:6" x14ac:dyDescent="0.25">
      <c r="B13" s="92" t="s">
        <v>7</v>
      </c>
      <c r="C13" s="75"/>
      <c r="D13" s="76"/>
      <c r="E13" s="102">
        <v>0</v>
      </c>
      <c r="F13" s="125"/>
    </row>
    <row r="14" spans="2:6" x14ac:dyDescent="0.25">
      <c r="B14" s="92" t="s">
        <v>2</v>
      </c>
      <c r="C14" s="75"/>
      <c r="D14" s="76"/>
      <c r="E14" s="102">
        <v>0</v>
      </c>
      <c r="F14" s="125"/>
    </row>
    <row r="15" spans="2:6" x14ac:dyDescent="0.25">
      <c r="B15" s="92" t="s">
        <v>9</v>
      </c>
      <c r="C15" s="75"/>
      <c r="D15" s="76"/>
      <c r="E15" s="102">
        <v>0</v>
      </c>
      <c r="F15" s="125"/>
    </row>
    <row r="16" spans="2:6" x14ac:dyDescent="0.25">
      <c r="B16" s="92" t="s">
        <v>1</v>
      </c>
      <c r="C16" s="75"/>
      <c r="D16" s="76"/>
      <c r="E16" s="102">
        <v>0</v>
      </c>
      <c r="F16" s="125"/>
    </row>
    <row r="17" spans="2:6" x14ac:dyDescent="0.25">
      <c r="B17" s="92" t="s">
        <v>27</v>
      </c>
      <c r="C17" s="75"/>
      <c r="D17" s="76"/>
      <c r="E17" s="102">
        <v>0</v>
      </c>
      <c r="F17" s="125"/>
    </row>
    <row r="18" spans="2:6" x14ac:dyDescent="0.25">
      <c r="B18" s="92" t="s">
        <v>16</v>
      </c>
      <c r="C18" s="75"/>
      <c r="D18" s="76"/>
      <c r="E18" s="102">
        <v>0</v>
      </c>
      <c r="F18" s="125"/>
    </row>
    <row r="19" spans="2:6" x14ac:dyDescent="0.25">
      <c r="B19" s="92" t="s">
        <v>4</v>
      </c>
      <c r="C19" s="103"/>
      <c r="D19" s="76"/>
      <c r="E19" s="102">
        <v>0</v>
      </c>
      <c r="F19" s="125"/>
    </row>
    <row r="20" spans="2:6" x14ac:dyDescent="0.25">
      <c r="B20" s="92" t="s">
        <v>14</v>
      </c>
      <c r="C20" s="103"/>
      <c r="D20" s="76"/>
      <c r="E20" s="102">
        <v>0</v>
      </c>
      <c r="F20" s="125"/>
    </row>
    <row r="21" spans="2:6" x14ac:dyDescent="0.25">
      <c r="B21" s="92" t="s">
        <v>11</v>
      </c>
      <c r="C21" s="103"/>
      <c r="D21" s="76"/>
      <c r="E21" s="102">
        <v>0</v>
      </c>
      <c r="F21" s="125"/>
    </row>
    <row r="22" spans="2:6" x14ac:dyDescent="0.25">
      <c r="B22" s="92" t="s">
        <v>15</v>
      </c>
      <c r="C22" s="103"/>
      <c r="D22" s="76"/>
      <c r="E22" s="102">
        <v>0</v>
      </c>
      <c r="F22" s="125"/>
    </row>
    <row r="23" spans="2:6" s="11" customFormat="1" x14ac:dyDescent="0.25">
      <c r="B23" s="92" t="s">
        <v>71</v>
      </c>
      <c r="C23" s="104"/>
      <c r="D23" s="76"/>
      <c r="E23" s="80">
        <v>0</v>
      </c>
      <c r="F23" s="125"/>
    </row>
    <row r="24" spans="2:6" x14ac:dyDescent="0.25">
      <c r="B24" s="92" t="s">
        <v>12</v>
      </c>
      <c r="C24" s="105"/>
      <c r="D24" s="76"/>
      <c r="E24" s="71">
        <v>0</v>
      </c>
      <c r="F24" s="125"/>
    </row>
    <row r="25" spans="2:6" s="12" customFormat="1" x14ac:dyDescent="0.25">
      <c r="B25" s="92" t="s">
        <v>5</v>
      </c>
      <c r="C25" s="105"/>
      <c r="D25" s="76"/>
      <c r="E25" s="72">
        <v>0</v>
      </c>
      <c r="F25" s="125"/>
    </row>
    <row r="26" spans="2:6" x14ac:dyDescent="0.25">
      <c r="B26" s="92" t="s">
        <v>6</v>
      </c>
      <c r="C26" s="105"/>
      <c r="D26" s="76"/>
      <c r="E26" s="102">
        <v>0</v>
      </c>
      <c r="F26" s="125"/>
    </row>
    <row r="27" spans="2:6" x14ac:dyDescent="0.25">
      <c r="B27" s="92" t="s">
        <v>78</v>
      </c>
      <c r="C27" s="105"/>
      <c r="D27" s="76"/>
      <c r="E27" s="102">
        <v>0</v>
      </c>
      <c r="F27" s="125"/>
    </row>
    <row r="28" spans="2:6" x14ac:dyDescent="0.25">
      <c r="B28" s="92" t="s">
        <v>17</v>
      </c>
      <c r="C28" s="105"/>
      <c r="D28" s="76"/>
      <c r="E28" s="102">
        <v>0</v>
      </c>
      <c r="F28" s="125"/>
    </row>
    <row r="29" spans="2:6" ht="15.75" thickBot="1" x14ac:dyDescent="0.3">
      <c r="B29" s="94"/>
      <c r="C29" s="113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0</v>
      </c>
      <c r="D30" s="118">
        <f>SUM(D7:D28)</f>
        <v>0</v>
      </c>
      <c r="E30" s="120"/>
      <c r="F30" s="130"/>
    </row>
    <row r="31" spans="2:6" ht="15.75" thickTop="1" x14ac:dyDescent="0.25">
      <c r="B31" s="98"/>
      <c r="C31" s="114"/>
      <c r="D31" s="115"/>
      <c r="E31" s="115"/>
      <c r="F31" s="124"/>
    </row>
    <row r="32" spans="2:6" ht="66" customHeight="1" thickBot="1" x14ac:dyDescent="0.3">
      <c r="B32" s="191" t="s">
        <v>129</v>
      </c>
      <c r="C32" s="196"/>
      <c r="D32" s="196"/>
      <c r="E32" s="196"/>
      <c r="F32" s="19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 enableFormatConditionsCalculation="0"/>
  <dimension ref="B2:F32"/>
  <sheetViews>
    <sheetView showGridLines="0" showZeros="0" tabSelected="1" zoomScale="110" zoomScaleNormal="110" zoomScaleSheetLayoutView="100" zoomScalePageLayoutView="110" workbookViewId="0">
      <selection activeCell="C37" sqref="C37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6" width="23.85546875" style="8" customWidth="1"/>
    <col min="7" max="16384" width="8.85546875" style="8"/>
  </cols>
  <sheetData>
    <row r="2" spans="2:6" ht="15.75" thickBot="1" x14ac:dyDescent="0.3"/>
    <row r="3" spans="2:6" x14ac:dyDescent="0.25">
      <c r="B3" s="177" t="s">
        <v>60</v>
      </c>
      <c r="C3" s="178"/>
      <c r="D3" s="178"/>
      <c r="E3" s="178"/>
      <c r="F3" s="179"/>
    </row>
    <row r="4" spans="2:6" x14ac:dyDescent="0.25">
      <c r="B4" s="180" t="s">
        <v>130</v>
      </c>
      <c r="C4" s="181"/>
      <c r="D4" s="181"/>
      <c r="E4" s="181"/>
      <c r="F4" s="182"/>
    </row>
    <row r="5" spans="2:6" x14ac:dyDescent="0.25">
      <c r="B5" s="101"/>
      <c r="C5" s="181" t="s">
        <v>61</v>
      </c>
      <c r="D5" s="181"/>
      <c r="E5" s="181" t="s">
        <v>62</v>
      </c>
      <c r="F5" s="182"/>
    </row>
    <row r="6" spans="2:6" x14ac:dyDescent="0.25">
      <c r="B6" s="90" t="s">
        <v>23</v>
      </c>
      <c r="C6" s="72" t="s">
        <v>24</v>
      </c>
      <c r="D6" s="72" t="s">
        <v>25</v>
      </c>
      <c r="E6" s="72" t="s">
        <v>24</v>
      </c>
      <c r="F6" s="91" t="s">
        <v>25</v>
      </c>
    </row>
    <row r="7" spans="2:6" x14ac:dyDescent="0.25">
      <c r="B7" s="92" t="s">
        <v>10</v>
      </c>
      <c r="C7" s="75"/>
      <c r="D7" s="74"/>
      <c r="E7" s="102">
        <v>0</v>
      </c>
      <c r="F7" s="125"/>
    </row>
    <row r="8" spans="2:6" x14ac:dyDescent="0.25">
      <c r="B8" s="92" t="s">
        <v>13</v>
      </c>
      <c r="C8" s="75"/>
      <c r="D8" s="74"/>
      <c r="E8" s="102">
        <v>0</v>
      </c>
      <c r="F8" s="125"/>
    </row>
    <row r="9" spans="2:6" x14ac:dyDescent="0.25">
      <c r="B9" s="92" t="s">
        <v>0</v>
      </c>
      <c r="C9" s="75"/>
      <c r="D9" s="74"/>
      <c r="E9" s="102">
        <v>0</v>
      </c>
      <c r="F9" s="125"/>
    </row>
    <row r="10" spans="2:6" x14ac:dyDescent="0.25">
      <c r="B10" s="92" t="s">
        <v>8</v>
      </c>
      <c r="C10" s="75"/>
      <c r="D10" s="74">
        <f t="shared" ref="D10" si="0">C10/$C$30</f>
        <v>0</v>
      </c>
      <c r="E10" s="102">
        <v>0</v>
      </c>
      <c r="F10" s="125"/>
    </row>
    <row r="11" spans="2:6" x14ac:dyDescent="0.25">
      <c r="B11" s="92" t="s">
        <v>26</v>
      </c>
      <c r="C11" s="75"/>
      <c r="D11" s="74"/>
      <c r="E11" s="102">
        <v>0</v>
      </c>
      <c r="F11" s="125"/>
    </row>
    <row r="12" spans="2:6" x14ac:dyDescent="0.25">
      <c r="B12" s="92" t="s">
        <v>3</v>
      </c>
      <c r="C12" s="75"/>
      <c r="D12" s="74"/>
      <c r="E12" s="102">
        <v>0</v>
      </c>
      <c r="F12" s="125"/>
    </row>
    <row r="13" spans="2:6" x14ac:dyDescent="0.25">
      <c r="B13" s="92" t="s">
        <v>7</v>
      </c>
      <c r="C13" s="75"/>
      <c r="D13" s="74">
        <f t="shared" ref="D13:D21" si="1">C13/$C$30</f>
        <v>0</v>
      </c>
      <c r="E13" s="102">
        <v>0</v>
      </c>
      <c r="F13" s="125"/>
    </row>
    <row r="14" spans="2:6" x14ac:dyDescent="0.25">
      <c r="B14" s="92" t="s">
        <v>2</v>
      </c>
      <c r="C14" s="75"/>
      <c r="D14" s="74">
        <f t="shared" si="1"/>
        <v>0</v>
      </c>
      <c r="E14" s="102">
        <v>0</v>
      </c>
      <c r="F14" s="125"/>
    </row>
    <row r="15" spans="2:6" x14ac:dyDescent="0.25">
      <c r="B15" s="92" t="s">
        <v>9</v>
      </c>
      <c r="C15" s="75"/>
      <c r="D15" s="74">
        <f t="shared" si="1"/>
        <v>0</v>
      </c>
      <c r="E15" s="102">
        <v>0</v>
      </c>
      <c r="F15" s="125"/>
    </row>
    <row r="16" spans="2:6" x14ac:dyDescent="0.25">
      <c r="B16" s="92" t="s">
        <v>1</v>
      </c>
      <c r="C16" s="75"/>
      <c r="D16" s="74">
        <f t="shared" si="1"/>
        <v>0</v>
      </c>
      <c r="E16" s="102">
        <v>0</v>
      </c>
      <c r="F16" s="125"/>
    </row>
    <row r="17" spans="2:6" x14ac:dyDescent="0.25">
      <c r="B17" s="92" t="s">
        <v>27</v>
      </c>
      <c r="C17" s="75"/>
      <c r="D17" s="74">
        <f t="shared" si="1"/>
        <v>0</v>
      </c>
      <c r="E17" s="102">
        <v>0</v>
      </c>
      <c r="F17" s="125"/>
    </row>
    <row r="18" spans="2:6" x14ac:dyDescent="0.25">
      <c r="B18" s="92" t="s">
        <v>16</v>
      </c>
      <c r="C18" s="75"/>
      <c r="D18" s="74">
        <f t="shared" si="1"/>
        <v>0</v>
      </c>
      <c r="E18" s="102">
        <v>0</v>
      </c>
      <c r="F18" s="125"/>
    </row>
    <row r="19" spans="2:6" x14ac:dyDescent="0.25">
      <c r="B19" s="92" t="s">
        <v>4</v>
      </c>
      <c r="C19" s="75">
        <v>1.2152777777777778E-3</v>
      </c>
      <c r="D19" s="74">
        <f t="shared" si="1"/>
        <v>1.290243303022855E-2</v>
      </c>
      <c r="E19" s="102">
        <v>0</v>
      </c>
      <c r="F19" s="125"/>
    </row>
    <row r="20" spans="2:6" x14ac:dyDescent="0.25">
      <c r="B20" s="92" t="s">
        <v>14</v>
      </c>
      <c r="C20" s="75"/>
      <c r="D20" s="74">
        <f t="shared" si="1"/>
        <v>0</v>
      </c>
      <c r="E20" s="102">
        <v>0</v>
      </c>
      <c r="F20" s="125"/>
    </row>
    <row r="21" spans="2:6" x14ac:dyDescent="0.25">
      <c r="B21" s="92" t="s">
        <v>11</v>
      </c>
      <c r="C21" s="75">
        <v>4.131944444444445E-3</v>
      </c>
      <c r="D21" s="74">
        <f t="shared" si="1"/>
        <v>4.3868272302777081E-2</v>
      </c>
      <c r="E21" s="102">
        <v>0</v>
      </c>
      <c r="F21" s="125"/>
    </row>
    <row r="22" spans="2:6" x14ac:dyDescent="0.25">
      <c r="B22" s="92" t="s">
        <v>15</v>
      </c>
      <c r="C22" s="75">
        <v>2.1759259259259258E-3</v>
      </c>
      <c r="D22" s="74">
        <f>C22/$C$30</f>
        <v>2.3101499139837785E-2</v>
      </c>
      <c r="E22" s="102">
        <v>0</v>
      </c>
      <c r="F22" s="125"/>
    </row>
    <row r="23" spans="2:6" s="11" customFormat="1" x14ac:dyDescent="0.25">
      <c r="B23" s="92" t="s">
        <v>71</v>
      </c>
      <c r="C23" s="75"/>
      <c r="D23" s="74">
        <f>C23/$C$30</f>
        <v>0</v>
      </c>
      <c r="E23" s="80">
        <v>0</v>
      </c>
      <c r="F23" s="126"/>
    </row>
    <row r="24" spans="2:6" x14ac:dyDescent="0.25">
      <c r="B24" s="92" t="s">
        <v>12</v>
      </c>
      <c r="C24" s="75"/>
      <c r="D24" s="74">
        <f>C24/$C$30</f>
        <v>0</v>
      </c>
      <c r="E24" s="71">
        <v>0</v>
      </c>
      <c r="F24" s="127"/>
    </row>
    <row r="25" spans="2:6" s="12" customFormat="1" x14ac:dyDescent="0.25">
      <c r="B25" s="92" t="s">
        <v>5</v>
      </c>
      <c r="C25" s="75">
        <v>8.6666666666666711E-2</v>
      </c>
      <c r="D25" s="74">
        <f>C25/$C$30</f>
        <v>0.92012779552715651</v>
      </c>
      <c r="E25" s="72">
        <v>0</v>
      </c>
      <c r="F25" s="91"/>
    </row>
    <row r="26" spans="2:6" x14ac:dyDescent="0.25">
      <c r="B26" s="92" t="s">
        <v>6</v>
      </c>
      <c r="C26" s="81"/>
      <c r="D26" s="74">
        <f>C26/$C$30</f>
        <v>0</v>
      </c>
      <c r="E26" s="102">
        <v>0</v>
      </c>
      <c r="F26" s="125"/>
    </row>
    <row r="27" spans="2:6" x14ac:dyDescent="0.25">
      <c r="B27" s="92" t="s">
        <v>78</v>
      </c>
      <c r="C27" s="81"/>
      <c r="D27" s="74"/>
      <c r="E27" s="102">
        <v>0</v>
      </c>
      <c r="F27" s="125"/>
    </row>
    <row r="28" spans="2:6" x14ac:dyDescent="0.25">
      <c r="B28" s="92" t="s">
        <v>17</v>
      </c>
      <c r="C28" s="81"/>
      <c r="D28" s="74">
        <f>C28/$C$30</f>
        <v>0</v>
      </c>
      <c r="E28" s="102">
        <v>0</v>
      </c>
      <c r="F28" s="125"/>
    </row>
    <row r="29" spans="2:6" ht="15.75" thickBot="1" x14ac:dyDescent="0.3">
      <c r="B29" s="94"/>
      <c r="C29" s="111"/>
      <c r="D29" s="84"/>
      <c r="E29" s="112"/>
      <c r="F29" s="128"/>
    </row>
    <row r="30" spans="2:6" ht="16.5" thickTop="1" thickBot="1" x14ac:dyDescent="0.3">
      <c r="B30" s="96" t="s">
        <v>29</v>
      </c>
      <c r="C30" s="117">
        <f>SUM(C7:C28)</f>
        <v>9.4189814814814865E-2</v>
      </c>
      <c r="D30" s="88">
        <f>SUM(D7:D28)</f>
        <v>0.99999999999999989</v>
      </c>
      <c r="E30" s="119"/>
      <c r="F30" s="129"/>
    </row>
    <row r="31" spans="2:6" ht="15.75" thickTop="1" x14ac:dyDescent="0.25">
      <c r="B31" s="98"/>
      <c r="C31" s="114"/>
      <c r="D31" s="115"/>
      <c r="E31" s="115"/>
      <c r="F31" s="124"/>
    </row>
    <row r="32" spans="2:6" ht="93.75" customHeight="1" thickBot="1" x14ac:dyDescent="0.3">
      <c r="B32" s="186" t="s">
        <v>137</v>
      </c>
      <c r="C32" s="187"/>
      <c r="D32" s="187"/>
      <c r="E32" s="187"/>
      <c r="F32" s="188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 enableFormatConditionsCalculation="0"/>
  <dimension ref="B2:P65"/>
  <sheetViews>
    <sheetView showGridLines="0" showZeros="0" zoomScale="110" zoomScaleNormal="110" zoomScaleSheetLayoutView="100" zoomScalePageLayoutView="110" workbookViewId="0">
      <selection activeCell="H16" sqref="H1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79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s="13" customFormat="1" x14ac:dyDescent="0.25">
      <c r="B5" s="14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/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>
        <v>3.0902777777777777E-3</v>
      </c>
      <c r="D7" s="75"/>
      <c r="E7" s="75"/>
      <c r="F7" s="75"/>
      <c r="G7" s="75"/>
      <c r="H7" s="75"/>
      <c r="I7" s="75"/>
      <c r="J7" s="75"/>
      <c r="K7" s="135">
        <f t="shared" ref="K7:K28" si="0">J7+I7+H7+G7+F7+E7+D7+C7</f>
        <v>3.0902777777777777E-3</v>
      </c>
    </row>
    <row r="8" spans="2:11" x14ac:dyDescent="0.25">
      <c r="B8" s="92" t="s">
        <v>13</v>
      </c>
      <c r="C8" s="75">
        <v>2.2835648148148147E-2</v>
      </c>
      <c r="D8" s="75">
        <v>2.1412037037037038E-3</v>
      </c>
      <c r="E8" s="75"/>
      <c r="F8" s="75"/>
      <c r="G8" s="75">
        <v>1.4618055555555553E-2</v>
      </c>
      <c r="H8" s="75">
        <v>3.5763888888888889E-3</v>
      </c>
      <c r="I8" s="75"/>
      <c r="J8" s="75"/>
      <c r="K8" s="135">
        <f t="shared" si="0"/>
        <v>4.3171296296296291E-2</v>
      </c>
    </row>
    <row r="9" spans="2:11" x14ac:dyDescent="0.25">
      <c r="B9" s="92" t="s">
        <v>0</v>
      </c>
      <c r="C9" s="75">
        <v>4.8946759259259273E-2</v>
      </c>
      <c r="D9" s="75">
        <v>4.5937499999999999E-2</v>
      </c>
      <c r="E9" s="75">
        <v>7.1018518518518509E-2</v>
      </c>
      <c r="F9" s="75">
        <v>3.8101851851851852E-2</v>
      </c>
      <c r="G9" s="75">
        <v>3.998842592592592E-2</v>
      </c>
      <c r="H9" s="75">
        <v>2.2743055555555555E-2</v>
      </c>
      <c r="I9" s="75"/>
      <c r="J9" s="75"/>
      <c r="K9" s="135">
        <f t="shared" si="0"/>
        <v>0.26673611111111112</v>
      </c>
    </row>
    <row r="10" spans="2:11" x14ac:dyDescent="0.25">
      <c r="B10" s="92" t="s">
        <v>8</v>
      </c>
      <c r="C10" s="75">
        <v>1.8298611111111106E-2</v>
      </c>
      <c r="D10" s="75">
        <v>6.5972222222222222E-3</v>
      </c>
      <c r="E10" s="75">
        <v>1.2349537037037041E-2</v>
      </c>
      <c r="F10" s="75">
        <v>1.7175925925925928E-2</v>
      </c>
      <c r="G10" s="75">
        <v>2.3402777777777776E-2</v>
      </c>
      <c r="H10" s="75">
        <v>5.7175925925925927E-3</v>
      </c>
      <c r="I10" s="75">
        <v>1.6724537037037034E-2</v>
      </c>
      <c r="J10" s="75"/>
      <c r="K10" s="135">
        <f t="shared" si="0"/>
        <v>0.1002662037037037</v>
      </c>
    </row>
    <row r="11" spans="2:11" x14ac:dyDescent="0.25">
      <c r="B11" s="92" t="s">
        <v>26</v>
      </c>
      <c r="C11" s="75">
        <v>1.2847222222222223E-3</v>
      </c>
      <c r="D11" s="75"/>
      <c r="E11" s="75"/>
      <c r="F11" s="75"/>
      <c r="G11" s="75"/>
      <c r="H11" s="75"/>
      <c r="I11" s="75"/>
      <c r="J11" s="75"/>
      <c r="K11" s="135">
        <f t="shared" si="0"/>
        <v>1.2847222222222223E-3</v>
      </c>
    </row>
    <row r="12" spans="2:11" x14ac:dyDescent="0.25">
      <c r="B12" s="92" t="s">
        <v>3</v>
      </c>
      <c r="C12" s="75">
        <v>4.3043981481481502E-2</v>
      </c>
      <c r="D12" s="75">
        <v>1.1759259259259261E-2</v>
      </c>
      <c r="E12" s="75">
        <v>0.15642361111111105</v>
      </c>
      <c r="F12" s="75">
        <v>1.5798611111111114E-2</v>
      </c>
      <c r="G12" s="75">
        <v>5.2939814814814808E-2</v>
      </c>
      <c r="H12" s="75">
        <v>4.178240740740741E-3</v>
      </c>
      <c r="I12" s="75">
        <v>3.5509259259259254E-2</v>
      </c>
      <c r="J12" s="75"/>
      <c r="K12" s="135">
        <f t="shared" si="0"/>
        <v>0.31965277777777767</v>
      </c>
    </row>
    <row r="13" spans="2:11" x14ac:dyDescent="0.25">
      <c r="B13" s="92" t="s">
        <v>7</v>
      </c>
      <c r="C13" s="75">
        <v>2.3379629629629625E-2</v>
      </c>
      <c r="D13" s="75">
        <v>6.3738425925925948E-2</v>
      </c>
      <c r="E13" s="75">
        <v>5.7662037037036963E-2</v>
      </c>
      <c r="F13" s="75">
        <v>1.74537037037037E-2</v>
      </c>
      <c r="G13" s="75">
        <v>1.726851851851852E-2</v>
      </c>
      <c r="H13" s="75">
        <v>1.2581018518518519E-2</v>
      </c>
      <c r="I13" s="75">
        <v>7.5694444444444446E-3</v>
      </c>
      <c r="J13" s="75"/>
      <c r="K13" s="135">
        <f t="shared" si="0"/>
        <v>0.19965277777777773</v>
      </c>
    </row>
    <row r="14" spans="2:11" x14ac:dyDescent="0.25">
      <c r="B14" s="92" t="s">
        <v>2</v>
      </c>
      <c r="C14" s="75">
        <v>4.7685185185185174E-3</v>
      </c>
      <c r="D14" s="75">
        <v>1.712962962962963E-3</v>
      </c>
      <c r="E14" s="75"/>
      <c r="F14" s="75">
        <v>5.2893518518518524E-3</v>
      </c>
      <c r="G14" s="75">
        <v>1.7488425925925925E-2</v>
      </c>
      <c r="H14" s="75">
        <v>1.3263888888888889E-2</v>
      </c>
      <c r="I14" s="75">
        <v>7.037037037037037E-3</v>
      </c>
      <c r="J14" s="75"/>
      <c r="K14" s="135">
        <f t="shared" si="0"/>
        <v>4.9560185185185186E-2</v>
      </c>
    </row>
    <row r="15" spans="2:11" x14ac:dyDescent="0.25">
      <c r="B15" s="92" t="s">
        <v>9</v>
      </c>
      <c r="C15" s="75">
        <v>8.9004629629629642E-3</v>
      </c>
      <c r="D15" s="75">
        <v>9.0162037037037051E-3</v>
      </c>
      <c r="E15" s="75"/>
      <c r="F15" s="75"/>
      <c r="G15" s="75">
        <v>5.7407407407407407E-3</v>
      </c>
      <c r="H15" s="75">
        <v>1.1967592592592592E-2</v>
      </c>
      <c r="I15" s="75">
        <v>4.0046296296296297E-3</v>
      </c>
      <c r="J15" s="75"/>
      <c r="K15" s="135">
        <f t="shared" si="0"/>
        <v>3.9629629629629633E-2</v>
      </c>
    </row>
    <row r="16" spans="2:11" x14ac:dyDescent="0.25">
      <c r="B16" s="92" t="s">
        <v>1</v>
      </c>
      <c r="C16" s="75">
        <v>1.3136574074074073E-2</v>
      </c>
      <c r="D16" s="75">
        <v>2.1145833333333332E-2</v>
      </c>
      <c r="E16" s="75">
        <v>1.6157407407407405E-2</v>
      </c>
      <c r="F16" s="75"/>
      <c r="G16" s="75">
        <v>2.3252314814814809E-2</v>
      </c>
      <c r="H16" s="75">
        <v>2.0486111111111113E-3</v>
      </c>
      <c r="I16" s="75">
        <v>4.9189814814814808E-3</v>
      </c>
      <c r="J16" s="75"/>
      <c r="K16" s="135">
        <f t="shared" si="0"/>
        <v>8.0659722222222216E-2</v>
      </c>
    </row>
    <row r="17" spans="2:11" x14ac:dyDescent="0.25">
      <c r="B17" s="92" t="s">
        <v>27</v>
      </c>
      <c r="C17" s="75">
        <v>1.7754629629629627E-2</v>
      </c>
      <c r="D17" s="75">
        <v>2.64699074074074E-2</v>
      </c>
      <c r="E17" s="75">
        <v>3.460648148148148E-3</v>
      </c>
      <c r="F17" s="75">
        <v>1.1828703703703702E-2</v>
      </c>
      <c r="G17" s="75">
        <v>3.0555555555555548E-3</v>
      </c>
      <c r="H17" s="75"/>
      <c r="I17" s="75">
        <v>3.5648148148148141E-3</v>
      </c>
      <c r="J17" s="75"/>
      <c r="K17" s="135">
        <f t="shared" si="0"/>
        <v>6.6134259259259254E-2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>
        <v>2.2303240740740742E-2</v>
      </c>
      <c r="D19" s="75">
        <v>3.336805555555554E-2</v>
      </c>
      <c r="E19" s="75">
        <v>3.8541666666666663E-3</v>
      </c>
      <c r="F19" s="75"/>
      <c r="G19" s="75">
        <v>1.005787037037037E-2</v>
      </c>
      <c r="H19" s="75">
        <v>2.7430555555555559E-3</v>
      </c>
      <c r="I19" s="75">
        <v>1.7777777777777778E-2</v>
      </c>
      <c r="J19" s="75"/>
      <c r="K19" s="135">
        <f t="shared" si="0"/>
        <v>9.0104166666666652E-2</v>
      </c>
    </row>
    <row r="20" spans="2:11" x14ac:dyDescent="0.25">
      <c r="B20" s="92" t="s">
        <v>14</v>
      </c>
      <c r="C20" s="75">
        <v>1.082175925925926E-2</v>
      </c>
      <c r="D20" s="75">
        <v>1.4733796296296293E-2</v>
      </c>
      <c r="E20" s="75"/>
      <c r="F20" s="75">
        <v>2.0462962962962957E-2</v>
      </c>
      <c r="G20" s="75">
        <v>1.8043981481481484E-2</v>
      </c>
      <c r="H20" s="75">
        <v>1.6481481481481482E-2</v>
      </c>
      <c r="I20" s="75">
        <v>1.0324074074074074E-2</v>
      </c>
      <c r="J20" s="75"/>
      <c r="K20" s="135">
        <f t="shared" si="0"/>
        <v>9.0868055555555549E-2</v>
      </c>
    </row>
    <row r="21" spans="2:11" x14ac:dyDescent="0.25">
      <c r="B21" s="92" t="s">
        <v>11</v>
      </c>
      <c r="C21" s="75">
        <v>8.1053240740740745E-2</v>
      </c>
      <c r="D21" s="75">
        <v>5.1134259259259268E-2</v>
      </c>
      <c r="E21" s="75">
        <v>1.525462962962963E-2</v>
      </c>
      <c r="F21" s="75">
        <v>6.8634259259259265E-3</v>
      </c>
      <c r="G21" s="75">
        <v>5.4456018518518501E-2</v>
      </c>
      <c r="H21" s="75">
        <v>7.6388888888888886E-3</v>
      </c>
      <c r="I21" s="75">
        <v>2.8668981481481465E-2</v>
      </c>
      <c r="J21" s="75"/>
      <c r="K21" s="135">
        <f t="shared" si="0"/>
        <v>0.24506944444444442</v>
      </c>
    </row>
    <row r="22" spans="2:11" x14ac:dyDescent="0.25">
      <c r="B22" s="92" t="s">
        <v>15</v>
      </c>
      <c r="C22" s="75">
        <v>1.696759259259259E-2</v>
      </c>
      <c r="D22" s="75">
        <v>4.0925925925925921E-2</v>
      </c>
      <c r="E22" s="75">
        <v>1.7465277777777781E-2</v>
      </c>
      <c r="F22" s="75">
        <v>6.2418981481481485E-2</v>
      </c>
      <c r="G22" s="75">
        <v>3.0949074074074073E-2</v>
      </c>
      <c r="H22" s="75">
        <v>5.0115740740740737E-3</v>
      </c>
      <c r="I22" s="75">
        <v>3.2731481481481479E-2</v>
      </c>
      <c r="J22" s="75"/>
      <c r="K22" s="135">
        <f t="shared" si="0"/>
        <v>0.20646990740740739</v>
      </c>
    </row>
    <row r="23" spans="2:11" x14ac:dyDescent="0.25">
      <c r="B23" s="92" t="s">
        <v>71</v>
      </c>
      <c r="C23" s="75">
        <v>0.11107638888888884</v>
      </c>
      <c r="D23" s="75">
        <v>7.1585648148148134E-2</v>
      </c>
      <c r="E23" s="75">
        <v>3.7037037037037007E-2</v>
      </c>
      <c r="F23" s="75">
        <v>3.3773148148148149E-2</v>
      </c>
      <c r="G23" s="75">
        <v>4.5254629629629645E-2</v>
      </c>
      <c r="H23" s="75">
        <v>1.8240740740740738E-2</v>
      </c>
      <c r="I23" s="75">
        <v>5.8935185185185167E-2</v>
      </c>
      <c r="J23" s="75"/>
      <c r="K23" s="135">
        <f t="shared" si="0"/>
        <v>0.37590277777777764</v>
      </c>
    </row>
    <row r="24" spans="2:11" x14ac:dyDescent="0.25">
      <c r="B24" s="92" t="s">
        <v>12</v>
      </c>
      <c r="C24" s="75">
        <v>6.6203703703703702E-3</v>
      </c>
      <c r="D24" s="75">
        <v>1.4814814814814814E-2</v>
      </c>
      <c r="E24" s="75">
        <v>5.0578703703703697E-3</v>
      </c>
      <c r="F24" s="75"/>
      <c r="G24" s="75">
        <v>9.9537037037037042E-3</v>
      </c>
      <c r="H24" s="75">
        <v>3.4953703703703709E-3</v>
      </c>
      <c r="I24" s="75">
        <v>1.8726851851851849E-2</v>
      </c>
      <c r="J24" s="75"/>
      <c r="K24" s="135">
        <f t="shared" si="0"/>
        <v>5.8668981481481489E-2</v>
      </c>
    </row>
    <row r="25" spans="2:11" x14ac:dyDescent="0.25">
      <c r="B25" s="92" t="s">
        <v>5</v>
      </c>
      <c r="C25" s="75">
        <v>6.7129629629629635E-4</v>
      </c>
      <c r="D25" s="75">
        <v>1.2384259259259258E-3</v>
      </c>
      <c r="E25" s="75">
        <v>3.7870370370370346E-2</v>
      </c>
      <c r="F25" s="75">
        <v>1.1400462962962963E-2</v>
      </c>
      <c r="G25" s="75">
        <v>1.9432870370370371E-2</v>
      </c>
      <c r="H25" s="75"/>
      <c r="I25" s="75">
        <v>3.9583333333333328E-3</v>
      </c>
      <c r="J25" s="75"/>
      <c r="K25" s="135">
        <f t="shared" si="0"/>
        <v>7.4571759259259227E-2</v>
      </c>
    </row>
    <row r="26" spans="2:11" x14ac:dyDescent="0.25">
      <c r="B26" s="92" t="s">
        <v>6</v>
      </c>
      <c r="C26" s="75">
        <v>2.673611111111111E-3</v>
      </c>
      <c r="D26" s="75">
        <v>4.0509259259259257E-3</v>
      </c>
      <c r="E26" s="75"/>
      <c r="F26" s="75"/>
      <c r="G26" s="75">
        <v>5.4629629629629629E-3</v>
      </c>
      <c r="H26" s="75"/>
      <c r="I26" s="75">
        <v>9.0856481481481483E-3</v>
      </c>
      <c r="J26" s="75"/>
      <c r="K26" s="135">
        <f t="shared" si="0"/>
        <v>2.1273148148148145E-2</v>
      </c>
    </row>
    <row r="27" spans="2:11" x14ac:dyDescent="0.25">
      <c r="B27" s="92" t="s">
        <v>78</v>
      </c>
      <c r="C27" s="75">
        <v>1.9560185185185184E-3</v>
      </c>
      <c r="D27" s="75">
        <v>4.7453703703703709E-4</v>
      </c>
      <c r="E27" s="75"/>
      <c r="F27" s="75">
        <v>2.7314814814814814E-3</v>
      </c>
      <c r="G27" s="75"/>
      <c r="H27" s="75">
        <v>2.1296296296296298E-3</v>
      </c>
      <c r="I27" s="75">
        <v>3.9814814814814808E-3</v>
      </c>
      <c r="J27" s="75"/>
      <c r="K27" s="135">
        <f t="shared" si="0"/>
        <v>1.1273148148148148E-2</v>
      </c>
    </row>
    <row r="28" spans="2:11" x14ac:dyDescent="0.25">
      <c r="B28" s="92" t="s">
        <v>17</v>
      </c>
      <c r="C28" s="75">
        <v>1.3645833333333333E-2</v>
      </c>
      <c r="D28" s="75">
        <v>3.1365740740740737E-3</v>
      </c>
      <c r="E28" s="75"/>
      <c r="F28" s="75"/>
      <c r="G28" s="75">
        <v>4.5138888888888887E-4</v>
      </c>
      <c r="H28" s="75">
        <v>4.8611111111111104E-4</v>
      </c>
      <c r="I28" s="75">
        <v>7.5694444444444446E-3</v>
      </c>
      <c r="J28" s="75"/>
      <c r="K28" s="135">
        <f t="shared" si="0"/>
        <v>2.5289351851851851E-2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0.47322916666666665</v>
      </c>
      <c r="D30" s="87">
        <f t="shared" ref="D30:J30" si="1">SUM(D7:D28)</f>
        <v>0.42398148148148151</v>
      </c>
      <c r="E30" s="87">
        <f t="shared" si="1"/>
        <v>0.43361111111111089</v>
      </c>
      <c r="F30" s="87">
        <f t="shared" si="1"/>
        <v>0.24329861111111106</v>
      </c>
      <c r="G30" s="87">
        <f t="shared" si="1"/>
        <v>0.39181712962962967</v>
      </c>
      <c r="H30" s="87">
        <f t="shared" si="1"/>
        <v>0.13230324074074071</v>
      </c>
      <c r="I30" s="87">
        <f t="shared" si="1"/>
        <v>0.27108796296296295</v>
      </c>
      <c r="J30" s="87">
        <f t="shared" si="1"/>
        <v>0</v>
      </c>
      <c r="K30" s="138">
        <f>SUM(K7:K28)</f>
        <v>2.3693287037037032</v>
      </c>
    </row>
    <row r="31" spans="2:11" ht="15.75" thickTop="1" x14ac:dyDescent="0.25">
      <c r="B31" s="98"/>
      <c r="C31" s="85"/>
      <c r="D31" s="85"/>
      <c r="E31" s="85"/>
      <c r="F31" s="85"/>
      <c r="G31" s="85"/>
      <c r="H31" s="85"/>
      <c r="I31" s="85"/>
      <c r="J31" s="115"/>
      <c r="K31" s="139"/>
    </row>
    <row r="32" spans="2:11" ht="66" customHeight="1" thickBot="1" x14ac:dyDescent="0.3">
      <c r="B32" s="198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  <row r="65" spans="10:16" s="11" customFormat="1" x14ac:dyDescent="0.25">
      <c r="J65" s="8"/>
      <c r="K65" s="8"/>
      <c r="L65" s="8"/>
      <c r="M65" s="8"/>
      <c r="N65" s="8"/>
      <c r="O65" s="8"/>
      <c r="P65" s="8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16" sqref="H1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>
        <f t="shared" ref="K7:K27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>
        <v>2.3263888888888887E-3</v>
      </c>
      <c r="H8" s="75"/>
      <c r="I8" s="75"/>
      <c r="J8" s="75"/>
      <c r="K8" s="135">
        <f t="shared" si="0"/>
        <v>2.3263888888888887E-3</v>
      </c>
    </row>
    <row r="9" spans="2:11" x14ac:dyDescent="0.25">
      <c r="B9" s="92" t="s">
        <v>0</v>
      </c>
      <c r="C9" s="75"/>
      <c r="D9" s="75"/>
      <c r="E9" s="75"/>
      <c r="F9" s="75"/>
      <c r="G9" s="75">
        <v>1.1400462962962963E-2</v>
      </c>
      <c r="H9" s="75"/>
      <c r="I9" s="75"/>
      <c r="J9" s="75"/>
      <c r="K9" s="135">
        <f t="shared" si="0"/>
        <v>1.1400462962962963E-2</v>
      </c>
    </row>
    <row r="10" spans="2:11" x14ac:dyDescent="0.25">
      <c r="B10" s="92" t="s">
        <v>8</v>
      </c>
      <c r="C10" s="75"/>
      <c r="D10" s="75"/>
      <c r="E10" s="75"/>
      <c r="F10" s="75"/>
      <c r="G10" s="75">
        <v>1.292824074074074E-2</v>
      </c>
      <c r="H10" s="75"/>
      <c r="I10" s="75"/>
      <c r="J10" s="75"/>
      <c r="K10" s="135">
        <f t="shared" si="0"/>
        <v>1.292824074074074E-2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>
        <v>4.1782407407407402E-3</v>
      </c>
      <c r="F14" s="75"/>
      <c r="G14" s="75">
        <v>2.8009259259259259E-3</v>
      </c>
      <c r="H14" s="75"/>
      <c r="I14" s="75"/>
      <c r="J14" s="75"/>
      <c r="K14" s="135">
        <f t="shared" si="0"/>
        <v>6.9791666666666665E-3</v>
      </c>
    </row>
    <row r="15" spans="2:11" x14ac:dyDescent="0.25">
      <c r="B15" s="92" t="s">
        <v>9</v>
      </c>
      <c r="C15" s="75"/>
      <c r="D15" s="75"/>
      <c r="E15" s="75">
        <v>5.1041666666666666E-3</v>
      </c>
      <c r="F15" s="75"/>
      <c r="G15" s="75"/>
      <c r="H15" s="75"/>
      <c r="I15" s="75"/>
      <c r="J15" s="75"/>
      <c r="K15" s="135">
        <f t="shared" si="0"/>
        <v>5.1041666666666666E-3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>
        <v>3.9467592592592592E-3</v>
      </c>
      <c r="D17" s="75"/>
      <c r="E17" s="75">
        <v>2.9050925925925928E-3</v>
      </c>
      <c r="F17" s="75"/>
      <c r="G17" s="75">
        <v>9.3055555555555548E-3</v>
      </c>
      <c r="H17" s="75"/>
      <c r="I17" s="75"/>
      <c r="J17" s="75"/>
      <c r="K17" s="135">
        <f t="shared" si="0"/>
        <v>1.6157407407407405E-2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>
        <v>4.1666666666666666E-3</v>
      </c>
      <c r="H19" s="75"/>
      <c r="I19" s="75"/>
      <c r="J19" s="75"/>
      <c r="K19" s="135">
        <f t="shared" si="0"/>
        <v>4.1666666666666666E-3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>
        <v>2.7858796296296298E-2</v>
      </c>
      <c r="D21" s="75">
        <v>2.2800925925925927E-3</v>
      </c>
      <c r="E21" s="75">
        <v>1.4976851851851852E-2</v>
      </c>
      <c r="F21" s="75"/>
      <c r="G21" s="75">
        <v>4.8715277777777774E-2</v>
      </c>
      <c r="H21" s="75"/>
      <c r="I21" s="75">
        <v>1.7997685185185186E-2</v>
      </c>
      <c r="J21" s="75"/>
      <c r="K21" s="135">
        <f t="shared" si="0"/>
        <v>0.11182870370370371</v>
      </c>
    </row>
    <row r="22" spans="2:11" x14ac:dyDescent="0.25">
      <c r="B22" s="92" t="s">
        <v>15</v>
      </c>
      <c r="C22" s="75"/>
      <c r="D22" s="75"/>
      <c r="E22" s="75">
        <v>1.6180555555555556E-2</v>
      </c>
      <c r="F22" s="75"/>
      <c r="G22" s="75">
        <v>3.3576388888888892E-2</v>
      </c>
      <c r="H22" s="75"/>
      <c r="I22" s="75"/>
      <c r="J22" s="75"/>
      <c r="K22" s="135">
        <f t="shared" si="0"/>
        <v>4.9756944444444451E-2</v>
      </c>
    </row>
    <row r="23" spans="2:11" x14ac:dyDescent="0.25">
      <c r="B23" s="92" t="s">
        <v>71</v>
      </c>
      <c r="C23" s="75">
        <v>7.8472222222222224E-3</v>
      </c>
      <c r="D23" s="75"/>
      <c r="E23" s="75">
        <v>1.7037037037037038E-2</v>
      </c>
      <c r="F23" s="75"/>
      <c r="G23" s="75">
        <v>2.3622685185185184E-2</v>
      </c>
      <c r="H23" s="75"/>
      <c r="I23" s="75"/>
      <c r="J23" s="75"/>
      <c r="K23" s="135">
        <f t="shared" si="0"/>
        <v>4.8506944444444443E-2</v>
      </c>
    </row>
    <row r="24" spans="2:11" x14ac:dyDescent="0.25">
      <c r="B24" s="92" t="s">
        <v>12</v>
      </c>
      <c r="C24" s="75">
        <v>8.4259259259259253E-3</v>
      </c>
      <c r="D24" s="75">
        <v>5.4629629629629629E-3</v>
      </c>
      <c r="E24" s="75">
        <v>2.8136574074074071E-2</v>
      </c>
      <c r="F24" s="75"/>
      <c r="G24" s="75">
        <v>3.2488425925925928E-2</v>
      </c>
      <c r="H24" s="75"/>
      <c r="I24" s="75">
        <v>9.9999999999999985E-3</v>
      </c>
      <c r="J24" s="75"/>
      <c r="K24" s="135">
        <f t="shared" si="0"/>
        <v>8.4513888888888875E-2</v>
      </c>
    </row>
    <row r="25" spans="2:11" x14ac:dyDescent="0.25">
      <c r="B25" s="92" t="s">
        <v>5</v>
      </c>
      <c r="C25" s="75"/>
      <c r="D25" s="75">
        <v>4.8958333333333336E-3</v>
      </c>
      <c r="E25" s="75">
        <v>1.1770833333333335E-2</v>
      </c>
      <c r="F25" s="75"/>
      <c r="G25" s="75">
        <v>2.7546296296296294E-3</v>
      </c>
      <c r="H25" s="75">
        <v>3.7500000000000003E-3</v>
      </c>
      <c r="I25" s="75">
        <v>1.6736111111111115E-2</v>
      </c>
      <c r="J25" s="75">
        <v>3.4375E-3</v>
      </c>
      <c r="K25" s="135">
        <f t="shared" si="0"/>
        <v>4.3344907407407415E-2</v>
      </c>
    </row>
    <row r="26" spans="2:11" x14ac:dyDescent="0.25">
      <c r="B26" s="92" t="s">
        <v>6</v>
      </c>
      <c r="C26" s="75"/>
      <c r="D26" s="75"/>
      <c r="E26" s="75">
        <v>4.7569444444444447E-3</v>
      </c>
      <c r="F26" s="75"/>
      <c r="G26" s="75">
        <v>1.5856481481481479E-3</v>
      </c>
      <c r="H26" s="75"/>
      <c r="I26" s="75"/>
      <c r="J26" s="75"/>
      <c r="K26" s="135">
        <f t="shared" si="0"/>
        <v>6.3425925925925924E-3</v>
      </c>
    </row>
    <row r="27" spans="2:11" x14ac:dyDescent="0.25">
      <c r="B27" s="92" t="s">
        <v>78</v>
      </c>
      <c r="C27" s="75"/>
      <c r="D27" s="75"/>
      <c r="E27" s="75">
        <v>3.506944444444444E-3</v>
      </c>
      <c r="F27" s="75"/>
      <c r="G27" s="75"/>
      <c r="H27" s="75"/>
      <c r="I27" s="75"/>
      <c r="J27" s="75"/>
      <c r="K27" s="135">
        <f t="shared" si="0"/>
        <v>3.506944444444444E-3</v>
      </c>
    </row>
    <row r="28" spans="2:11" x14ac:dyDescent="0.25">
      <c r="B28" s="92" t="s">
        <v>17</v>
      </c>
      <c r="C28" s="75"/>
      <c r="D28" s="75"/>
      <c r="E28" s="75"/>
      <c r="F28" s="75"/>
      <c r="G28" s="75">
        <v>2.8240740740740739E-3</v>
      </c>
      <c r="H28" s="75"/>
      <c r="I28" s="75"/>
      <c r="J28" s="75"/>
      <c r="K28" s="135">
        <f>J28+I28+H28+G28+F28+E28+D28+C28</f>
        <v>2.8240740740740739E-3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1">SUM(C7:C28)</f>
        <v>4.8078703703703707E-2</v>
      </c>
      <c r="D30" s="87">
        <f t="shared" si="1"/>
        <v>1.2638888888888889E-2</v>
      </c>
      <c r="E30" s="87">
        <f t="shared" si="1"/>
        <v>0.10855324074074071</v>
      </c>
      <c r="F30" s="87">
        <f t="shared" si="1"/>
        <v>0</v>
      </c>
      <c r="G30" s="87">
        <f t="shared" si="1"/>
        <v>0.18849537037037037</v>
      </c>
      <c r="H30" s="87">
        <f t="shared" si="1"/>
        <v>3.7500000000000003E-3</v>
      </c>
      <c r="I30" s="87">
        <f t="shared" si="1"/>
        <v>4.4733796296296299E-2</v>
      </c>
      <c r="J30" s="87">
        <f t="shared" si="1"/>
        <v>3.4375E-3</v>
      </c>
      <c r="K30" s="138">
        <f>SUM(K7:K28)</f>
        <v>0.40968749999999998</v>
      </c>
    </row>
    <row r="31" spans="2:11" ht="15.75" thickTop="1" x14ac:dyDescent="0.25">
      <c r="B31" s="140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10" customWidth="1"/>
    <col min="6" max="8" width="15.140625" customWidth="1"/>
  </cols>
  <sheetData>
    <row r="1" spans="2:8" s="1" customFormat="1" x14ac:dyDescent="0.25">
      <c r="C1" s="9"/>
      <c r="D1" s="9"/>
      <c r="E1" s="9"/>
    </row>
    <row r="2" spans="2:8" s="1" customFormat="1" ht="15.75" thickBot="1" x14ac:dyDescent="0.3">
      <c r="C2" s="9"/>
      <c r="D2" s="9"/>
      <c r="E2" s="9"/>
    </row>
    <row r="3" spans="2:8" s="1" customFormat="1" ht="15.75" thickBot="1" x14ac:dyDescent="0.3">
      <c r="B3" s="157" t="s">
        <v>101</v>
      </c>
      <c r="C3" s="158"/>
      <c r="D3" s="158"/>
      <c r="E3" s="158"/>
      <c r="F3" s="158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1.4178240740740743E-2</v>
      </c>
      <c r="D7" s="39">
        <f>C7/C$30</f>
        <v>5.869528760690931E-3</v>
      </c>
      <c r="E7" s="38">
        <v>0</v>
      </c>
      <c r="F7" s="39">
        <f t="shared" ref="F7:F28" si="0">E7/E$30</f>
        <v>0</v>
      </c>
      <c r="G7" s="38">
        <f>C7+E7</f>
        <v>1.4178240740740743E-2</v>
      </c>
      <c r="H7" s="43">
        <f>G7/$G$30</f>
        <v>5.3120216470302576E-3</v>
      </c>
    </row>
    <row r="8" spans="2:8" s="1" customFormat="1" x14ac:dyDescent="0.25">
      <c r="B8" s="42" t="s">
        <v>13</v>
      </c>
      <c r="C8" s="38">
        <v>8.4479166666666689E-2</v>
      </c>
      <c r="D8" s="39">
        <f t="shared" ref="D8:D28" si="1">C8/C$30</f>
        <v>3.4972808509618862E-2</v>
      </c>
      <c r="E8" s="38">
        <v>8.9120370370370362E-4</v>
      </c>
      <c r="F8" s="39">
        <f t="shared" si="0"/>
        <v>3.515339663988312E-3</v>
      </c>
      <c r="G8" s="38">
        <f t="shared" ref="G8:G27" si="2">C8+E8</f>
        <v>8.5370370370370388E-2</v>
      </c>
      <c r="H8" s="43">
        <f t="shared" ref="H8:H27" si="3">G8/$G$30</f>
        <v>3.1984874831424641E-2</v>
      </c>
    </row>
    <row r="9" spans="2:8" s="1" customFormat="1" x14ac:dyDescent="0.25">
      <c r="B9" s="42" t="s">
        <v>0</v>
      </c>
      <c r="C9" s="38">
        <v>0.61879629629629673</v>
      </c>
      <c r="D9" s="39">
        <f t="shared" si="1"/>
        <v>0.25617019237680005</v>
      </c>
      <c r="E9" s="38">
        <v>6.2986111111111159E-2</v>
      </c>
      <c r="F9" s="39">
        <f t="shared" si="0"/>
        <v>0.24844777209642091</v>
      </c>
      <c r="G9" s="38">
        <f t="shared" si="2"/>
        <v>0.68178240740740792</v>
      </c>
      <c r="H9" s="43">
        <f t="shared" si="3"/>
        <v>0.25543669154282822</v>
      </c>
    </row>
    <row r="10" spans="2:8" s="1" customFormat="1" x14ac:dyDescent="0.25">
      <c r="B10" s="42" t="s">
        <v>8</v>
      </c>
      <c r="C10" s="38">
        <v>5.7349537037037018E-2</v>
      </c>
      <c r="D10" s="39">
        <f t="shared" si="1"/>
        <v>2.374164490548861E-2</v>
      </c>
      <c r="E10" s="38">
        <v>3.9155092592592589E-2</v>
      </c>
      <c r="F10" s="39">
        <f t="shared" si="0"/>
        <v>0.15444667640613585</v>
      </c>
      <c r="G10" s="38">
        <f t="shared" si="2"/>
        <v>9.6504629629629607E-2</v>
      </c>
      <c r="H10" s="43">
        <f t="shared" si="3"/>
        <v>3.6156437953418996E-2</v>
      </c>
    </row>
    <row r="11" spans="2:8" s="1" customFormat="1" x14ac:dyDescent="0.25">
      <c r="B11" s="42" t="s">
        <v>26</v>
      </c>
      <c r="C11" s="38">
        <v>1.9675925925925924E-3</v>
      </c>
      <c r="D11" s="39">
        <f t="shared" si="1"/>
        <v>8.1454684842241466E-4</v>
      </c>
      <c r="E11" s="38">
        <v>0</v>
      </c>
      <c r="F11" s="39">
        <f t="shared" si="0"/>
        <v>0</v>
      </c>
      <c r="G11" s="38">
        <f t="shared" si="2"/>
        <v>1.9675925925925924E-3</v>
      </c>
      <c r="H11" s="43">
        <f t="shared" si="3"/>
        <v>7.371785142817499E-4</v>
      </c>
    </row>
    <row r="12" spans="2:8" s="1" customFormat="1" x14ac:dyDescent="0.25">
      <c r="B12" s="42" t="s">
        <v>3</v>
      </c>
      <c r="C12" s="38">
        <v>4.3831018518518484E-2</v>
      </c>
      <c r="D12" s="39">
        <f t="shared" si="1"/>
        <v>1.8145228911621659E-2</v>
      </c>
      <c r="E12" s="38">
        <v>2.7395833333333321E-2</v>
      </c>
      <c r="F12" s="39">
        <f t="shared" si="0"/>
        <v>0.10806245434623807</v>
      </c>
      <c r="G12" s="38">
        <f t="shared" si="2"/>
        <v>7.1226851851851805E-2</v>
      </c>
      <c r="H12" s="43">
        <f t="shared" si="3"/>
        <v>2.6685862216999329E-2</v>
      </c>
    </row>
    <row r="13" spans="2:8" s="1" customFormat="1" x14ac:dyDescent="0.25">
      <c r="B13" s="42" t="s">
        <v>7</v>
      </c>
      <c r="C13" s="38">
        <v>4.6747685185185156E-2</v>
      </c>
      <c r="D13" s="39">
        <f t="shared" si="1"/>
        <v>1.9352674828106653E-2</v>
      </c>
      <c r="E13" s="38">
        <v>2.2662037037037043E-2</v>
      </c>
      <c r="F13" s="39">
        <f t="shared" si="0"/>
        <v>8.9390065741417113E-2</v>
      </c>
      <c r="G13" s="38">
        <f t="shared" si="2"/>
        <v>6.9409722222222192E-2</v>
      </c>
      <c r="H13" s="43">
        <f t="shared" si="3"/>
        <v>2.6005056177339132E-2</v>
      </c>
    </row>
    <row r="14" spans="2:8" s="1" customFormat="1" x14ac:dyDescent="0.25">
      <c r="B14" s="42" t="s">
        <v>2</v>
      </c>
      <c r="C14" s="38">
        <v>8.8657407407407383E-3</v>
      </c>
      <c r="D14" s="39">
        <f t="shared" si="1"/>
        <v>3.670252269950409E-3</v>
      </c>
      <c r="E14" s="38">
        <v>3.391203703703704E-3</v>
      </c>
      <c r="F14" s="39">
        <f t="shared" si="0"/>
        <v>1.337655222790358E-2</v>
      </c>
      <c r="G14" s="38">
        <f t="shared" si="2"/>
        <v>1.2256944444444442E-2</v>
      </c>
      <c r="H14" s="43">
        <f t="shared" si="3"/>
        <v>4.5921885095551356E-3</v>
      </c>
    </row>
    <row r="15" spans="2:8" s="1" customFormat="1" x14ac:dyDescent="0.25">
      <c r="B15" s="42" t="s">
        <v>9</v>
      </c>
      <c r="C15" s="38">
        <v>5.2025462962962954E-2</v>
      </c>
      <c r="D15" s="39">
        <f t="shared" si="1"/>
        <v>2.1537576962698552E-2</v>
      </c>
      <c r="E15" s="38">
        <v>6.7824074074074071E-3</v>
      </c>
      <c r="F15" s="39">
        <f t="shared" si="0"/>
        <v>2.6753104455807156E-2</v>
      </c>
      <c r="G15" s="38">
        <f t="shared" si="2"/>
        <v>5.8807870370370358E-2</v>
      </c>
      <c r="H15" s="43">
        <f t="shared" si="3"/>
        <v>2.2032964888621002E-2</v>
      </c>
    </row>
    <row r="16" spans="2:8" s="1" customFormat="1" x14ac:dyDescent="0.25">
      <c r="B16" s="42" t="s">
        <v>1</v>
      </c>
      <c r="C16" s="38">
        <v>9.6874999999999982E-3</v>
      </c>
      <c r="D16" s="39">
        <f t="shared" si="1"/>
        <v>4.0104453654680062E-3</v>
      </c>
      <c r="E16" s="38">
        <v>1.0393518518518515E-2</v>
      </c>
      <c r="F16" s="39">
        <f t="shared" si="0"/>
        <v>4.0997078159240308E-2</v>
      </c>
      <c r="G16" s="38">
        <f t="shared" si="2"/>
        <v>2.0081018518518512E-2</v>
      </c>
      <c r="H16" s="43">
        <f t="shared" si="3"/>
        <v>7.5235571898755044E-3</v>
      </c>
    </row>
    <row r="17" spans="2:8" s="1" customFormat="1" x14ac:dyDescent="0.25">
      <c r="B17" s="42" t="s">
        <v>27</v>
      </c>
      <c r="C17" s="38">
        <v>1.7696759259259263E-2</v>
      </c>
      <c r="D17" s="39">
        <f t="shared" si="1"/>
        <v>7.3261301837521907E-3</v>
      </c>
      <c r="E17" s="38">
        <v>9.9652777777777812E-3</v>
      </c>
      <c r="F17" s="39">
        <f t="shared" si="0"/>
        <v>3.9307888970051143E-2</v>
      </c>
      <c r="G17" s="38">
        <f t="shared" si="2"/>
        <v>2.7662037037037044E-2</v>
      </c>
      <c r="H17" s="43">
        <f t="shared" si="3"/>
        <v>1.0363862641961074E-2</v>
      </c>
    </row>
    <row r="18" spans="2:8" s="1" customFormat="1" x14ac:dyDescent="0.25">
      <c r="B18" s="42" t="s">
        <v>16</v>
      </c>
      <c r="C18" s="38">
        <v>1.0648148148148149E-3</v>
      </c>
      <c r="D18" s="39">
        <f t="shared" si="1"/>
        <v>4.4081358855801273E-4</v>
      </c>
      <c r="E18" s="38">
        <v>0</v>
      </c>
      <c r="F18" s="39">
        <f t="shared" si="0"/>
        <v>0</v>
      </c>
      <c r="G18" s="38">
        <f t="shared" si="2"/>
        <v>1.0648148148148149E-3</v>
      </c>
      <c r="H18" s="43">
        <f t="shared" si="3"/>
        <v>3.9894366655247643E-4</v>
      </c>
    </row>
    <row r="19" spans="2:8" s="1" customFormat="1" x14ac:dyDescent="0.25">
      <c r="B19" s="42" t="s">
        <v>4</v>
      </c>
      <c r="C19" s="38">
        <v>0.18384259259259267</v>
      </c>
      <c r="D19" s="39">
        <f t="shared" si="1"/>
        <v>7.6107424354950826E-2</v>
      </c>
      <c r="E19" s="38">
        <v>8.1597222222222227E-3</v>
      </c>
      <c r="F19" s="39">
        <f t="shared" si="0"/>
        <v>3.2185902118334553E-2</v>
      </c>
      <c r="G19" s="38">
        <f t="shared" si="2"/>
        <v>0.19200231481481489</v>
      </c>
      <c r="H19" s="43">
        <f t="shared" si="3"/>
        <v>7.1935613961293846E-2</v>
      </c>
    </row>
    <row r="20" spans="2:8" s="1" customFormat="1" x14ac:dyDescent="0.25">
      <c r="B20" s="42" t="s">
        <v>14</v>
      </c>
      <c r="C20" s="38">
        <v>2.9224537037037028E-2</v>
      </c>
      <c r="D20" s="39">
        <f t="shared" si="1"/>
        <v>1.2098416425097628E-2</v>
      </c>
      <c r="E20" s="38">
        <v>2.1458333333333329E-2</v>
      </c>
      <c r="F20" s="39">
        <f t="shared" si="0"/>
        <v>8.4642074506939349E-2</v>
      </c>
      <c r="G20" s="38">
        <f t="shared" si="2"/>
        <v>5.0682870370370357E-2</v>
      </c>
      <c r="H20" s="43">
        <f t="shared" si="3"/>
        <v>1.898885125905754E-2</v>
      </c>
    </row>
    <row r="21" spans="2:8" s="1" customFormat="1" x14ac:dyDescent="0.25">
      <c r="B21" s="42" t="s">
        <v>11</v>
      </c>
      <c r="C21" s="38">
        <v>6.6898148148148151E-3</v>
      </c>
      <c r="D21" s="39">
        <f t="shared" si="1"/>
        <v>2.7694592846362102E-3</v>
      </c>
      <c r="E21" s="38">
        <v>3.0787037037037042E-3</v>
      </c>
      <c r="F21" s="39">
        <f t="shared" si="0"/>
        <v>1.2143900657414173E-2</v>
      </c>
      <c r="G21" s="38">
        <f t="shared" si="2"/>
        <v>9.7685185185185201E-3</v>
      </c>
      <c r="H21" s="43">
        <f t="shared" si="3"/>
        <v>3.659874506198806E-3</v>
      </c>
    </row>
    <row r="22" spans="2:8" s="1" customFormat="1" x14ac:dyDescent="0.25">
      <c r="B22" s="42" t="s">
        <v>15</v>
      </c>
      <c r="C22" s="38">
        <v>3.456018518518518E-2</v>
      </c>
      <c r="D22" s="39">
        <f t="shared" si="1"/>
        <v>1.4307275819937236E-2</v>
      </c>
      <c r="E22" s="38">
        <v>2.2199074074074076E-2</v>
      </c>
      <c r="F22" s="39">
        <f t="shared" si="0"/>
        <v>8.756391526661797E-2</v>
      </c>
      <c r="G22" s="38">
        <f t="shared" si="2"/>
        <v>5.6759259259259259E-2</v>
      </c>
      <c r="H22" s="43">
        <f t="shared" si="3"/>
        <v>2.1265431964927656E-2</v>
      </c>
    </row>
    <row r="23" spans="2:8" s="1" customFormat="1" x14ac:dyDescent="0.25">
      <c r="B23" s="42" t="s">
        <v>71</v>
      </c>
      <c r="C23" s="38">
        <v>9.6157407407407344E-2</v>
      </c>
      <c r="D23" s="39">
        <f t="shared" si="1"/>
        <v>3.9807383627608335E-2</v>
      </c>
      <c r="E23" s="38">
        <v>9.0625000000000011E-3</v>
      </c>
      <c r="F23" s="39">
        <f t="shared" si="0"/>
        <v>3.5746895544192844E-2</v>
      </c>
      <c r="G23" s="38">
        <f t="shared" si="2"/>
        <v>0.10521990740740735</v>
      </c>
      <c r="H23" s="43">
        <f t="shared" si="3"/>
        <v>3.942170513726697E-2</v>
      </c>
    </row>
    <row r="24" spans="2:8" s="1" customFormat="1" x14ac:dyDescent="0.25">
      <c r="B24" s="42" t="s">
        <v>12</v>
      </c>
      <c r="C24" s="38">
        <v>4.4837962962962989E-2</v>
      </c>
      <c r="D24" s="39">
        <f t="shared" si="1"/>
        <v>1.856208523993198E-2</v>
      </c>
      <c r="E24" s="38">
        <v>9.4907407407407408E-4</v>
      </c>
      <c r="F24" s="39">
        <f t="shared" si="0"/>
        <v>3.7436084733382031E-3</v>
      </c>
      <c r="G24" s="38">
        <f t="shared" si="2"/>
        <v>4.5787037037037064E-2</v>
      </c>
      <c r="H24" s="43">
        <f t="shared" si="3"/>
        <v>1.7154577661756498E-2</v>
      </c>
    </row>
    <row r="25" spans="2:8" s="1" customFormat="1" x14ac:dyDescent="0.25">
      <c r="B25" s="42" t="s">
        <v>5</v>
      </c>
      <c r="C25" s="38">
        <v>2.5347222222222215E-2</v>
      </c>
      <c r="D25" s="39">
        <f t="shared" si="1"/>
        <v>1.0493279988500517E-2</v>
      </c>
      <c r="E25" s="38">
        <v>2.0023148148148148E-3</v>
      </c>
      <c r="F25" s="39">
        <f t="shared" si="0"/>
        <v>7.8981008035062094E-3</v>
      </c>
      <c r="G25" s="38">
        <f t="shared" si="2"/>
        <v>2.734953703703703E-2</v>
      </c>
      <c r="H25" s="43">
        <f t="shared" si="3"/>
        <v>1.0246781348516322E-2</v>
      </c>
    </row>
    <row r="26" spans="2:8" s="1" customFormat="1" x14ac:dyDescent="0.25">
      <c r="B26" s="42" t="s">
        <v>6</v>
      </c>
      <c r="C26" s="38">
        <v>0.43725694444444407</v>
      </c>
      <c r="D26" s="39">
        <f t="shared" si="1"/>
        <v>0.18101626697970813</v>
      </c>
      <c r="E26" s="38">
        <v>8.7962962962962973E-4</v>
      </c>
      <c r="F26" s="39">
        <f t="shared" si="0"/>
        <v>3.4696859021183346E-3</v>
      </c>
      <c r="G26" s="38">
        <f t="shared" si="2"/>
        <v>0.43813657407407369</v>
      </c>
      <c r="H26" s="43">
        <f t="shared" si="3"/>
        <v>0.16415230975373893</v>
      </c>
    </row>
    <row r="27" spans="2:8" s="1" customFormat="1" x14ac:dyDescent="0.25">
      <c r="B27" s="42" t="s">
        <v>78</v>
      </c>
      <c r="C27" s="38">
        <v>0.6009606481481472</v>
      </c>
      <c r="D27" s="39">
        <f t="shared" si="1"/>
        <v>0.24878656476845279</v>
      </c>
      <c r="E27" s="38">
        <v>2.1064814814814813E-3</v>
      </c>
      <c r="F27" s="39">
        <f t="shared" si="0"/>
        <v>8.30898466033601E-3</v>
      </c>
      <c r="G27" s="38">
        <f t="shared" si="2"/>
        <v>0.60306712962962872</v>
      </c>
      <c r="H27" s="43">
        <f t="shared" si="3"/>
        <v>0.22594521462735601</v>
      </c>
    </row>
    <row r="28" spans="2:8" s="1" customFormat="1" x14ac:dyDescent="0.25">
      <c r="B28" s="42" t="s">
        <v>17</v>
      </c>
      <c r="C28" s="38"/>
      <c r="D28" s="39">
        <f t="shared" si="1"/>
        <v>0</v>
      </c>
      <c r="E28" s="38"/>
      <c r="F28" s="39">
        <f t="shared" si="0"/>
        <v>0</v>
      </c>
      <c r="G28" s="38">
        <f t="shared" ref="G28" si="4">C28+E28</f>
        <v>0</v>
      </c>
      <c r="H28" s="43">
        <f t="shared" ref="H28" si="5">G28/$G$30</f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6">SUM(C7:C28)</f>
        <v>2.4155671296296286</v>
      </c>
      <c r="D30" s="51">
        <f t="shared" si="6"/>
        <v>1</v>
      </c>
      <c r="E30" s="50">
        <f t="shared" si="6"/>
        <v>0.25351851851851853</v>
      </c>
      <c r="F30" s="51">
        <f t="shared" si="6"/>
        <v>1.0000000000000002</v>
      </c>
      <c r="G30" s="50">
        <f t="shared" si="6"/>
        <v>2.6690856481481471</v>
      </c>
      <c r="H30" s="49">
        <f t="shared" si="6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5" s="1" customFormat="1" x14ac:dyDescent="0.25">
      <c r="C33" s="9"/>
      <c r="D33" s="9"/>
      <c r="E33" s="9"/>
    </row>
    <row r="34" spans="3:5" s="1" customFormat="1" x14ac:dyDescent="0.25">
      <c r="C34" s="9"/>
      <c r="D34" s="9"/>
      <c r="E34" s="9"/>
    </row>
    <row r="35" spans="3:5" s="1" customFormat="1" x14ac:dyDescent="0.25">
      <c r="C35" s="9"/>
      <c r="D35" s="9"/>
      <c r="E35" s="9"/>
    </row>
    <row r="36" spans="3:5" s="1" customFormat="1" x14ac:dyDescent="0.25">
      <c r="C36" s="9"/>
      <c r="D36" s="9"/>
      <c r="E36" s="9"/>
    </row>
    <row r="37" spans="3:5" s="1" customFormat="1" x14ac:dyDescent="0.25">
      <c r="C37" s="9"/>
      <c r="D37" s="9"/>
      <c r="E37" s="9"/>
    </row>
    <row r="38" spans="3:5" s="1" customFormat="1" x14ac:dyDescent="0.25">
      <c r="C38" s="9"/>
      <c r="D38" s="9"/>
      <c r="E38" s="9"/>
    </row>
    <row r="39" spans="3:5" s="1" customFormat="1" x14ac:dyDescent="0.25">
      <c r="C39" s="9"/>
      <c r="D39" s="9"/>
      <c r="E39" s="9"/>
    </row>
    <row r="40" spans="3:5" s="1" customFormat="1" x14ac:dyDescent="0.25">
      <c r="C40" s="9"/>
      <c r="D40" s="9"/>
      <c r="E40" s="9"/>
    </row>
    <row r="41" spans="3:5" s="1" customFormat="1" x14ac:dyDescent="0.25">
      <c r="C41" s="9"/>
      <c r="D41" s="9"/>
      <c r="E41" s="9"/>
    </row>
    <row r="42" spans="3:5" s="1" customFormat="1" x14ac:dyDescent="0.25">
      <c r="C42" s="9"/>
      <c r="D42" s="9"/>
      <c r="E42" s="9"/>
    </row>
    <row r="43" spans="3:5" s="1" customFormat="1" x14ac:dyDescent="0.25">
      <c r="C43" s="9"/>
      <c r="D43" s="9"/>
      <c r="E43" s="9"/>
    </row>
    <row r="44" spans="3:5" s="1" customFormat="1" x14ac:dyDescent="0.25">
      <c r="C44" s="9"/>
      <c r="D44" s="9"/>
      <c r="E44" s="9"/>
    </row>
    <row r="45" spans="3:5" s="1" customFormat="1" x14ac:dyDescent="0.25">
      <c r="C45" s="9"/>
      <c r="D45" s="9"/>
      <c r="E45" s="9"/>
    </row>
    <row r="46" spans="3:5" s="1" customFormat="1" x14ac:dyDescent="0.25">
      <c r="C46" s="9"/>
      <c r="D46" s="9"/>
      <c r="E46" s="9"/>
    </row>
    <row r="47" spans="3:5" s="1" customFormat="1" x14ac:dyDescent="0.25">
      <c r="C47" s="9"/>
      <c r="D47" s="9"/>
      <c r="E47" s="9"/>
    </row>
    <row r="48" spans="3:5" s="1" customFormat="1" x14ac:dyDescent="0.25">
      <c r="C48" s="9"/>
      <c r="D48" s="9"/>
      <c r="E48" s="9"/>
    </row>
    <row r="49" spans="3:5" s="1" customFormat="1" x14ac:dyDescent="0.25">
      <c r="C49" s="9"/>
      <c r="D49" s="9"/>
      <c r="E49" s="9"/>
    </row>
    <row r="50" spans="3:5" s="1" customFormat="1" x14ac:dyDescent="0.25">
      <c r="C50" s="9"/>
      <c r="D50" s="9"/>
      <c r="E50" s="9"/>
    </row>
    <row r="51" spans="3:5" s="1" customFormat="1" x14ac:dyDescent="0.25">
      <c r="C51" s="9"/>
      <c r="D51" s="9"/>
      <c r="E51" s="9"/>
    </row>
    <row r="52" spans="3:5" s="1" customFormat="1" x14ac:dyDescent="0.25">
      <c r="C52" s="9"/>
      <c r="D52" s="9"/>
      <c r="E52" s="9"/>
    </row>
    <row r="53" spans="3:5" s="1" customFormat="1" x14ac:dyDescent="0.25">
      <c r="C53" s="9"/>
      <c r="D53" s="9"/>
      <c r="E53" s="9"/>
    </row>
    <row r="54" spans="3:5" s="1" customFormat="1" x14ac:dyDescent="0.25">
      <c r="C54" s="9"/>
      <c r="D54" s="9"/>
      <c r="E54" s="9"/>
    </row>
    <row r="55" spans="3:5" s="1" customFormat="1" x14ac:dyDescent="0.25">
      <c r="C55" s="9"/>
      <c r="D55" s="9"/>
      <c r="E55" s="9"/>
    </row>
    <row r="56" spans="3:5" s="1" customFormat="1" x14ac:dyDescent="0.25">
      <c r="C56" s="9"/>
      <c r="D56" s="9"/>
      <c r="E56" s="9"/>
    </row>
    <row r="57" spans="3:5" s="1" customFormat="1" x14ac:dyDescent="0.25">
      <c r="C57" s="9"/>
      <c r="D57" s="9"/>
      <c r="E57" s="9"/>
    </row>
    <row r="58" spans="3:5" s="1" customFormat="1" x14ac:dyDescent="0.25">
      <c r="C58" s="9"/>
      <c r="D58" s="9"/>
      <c r="E58" s="9"/>
    </row>
    <row r="59" spans="3:5" s="1" customFormat="1" x14ac:dyDescent="0.25">
      <c r="C59" s="9"/>
      <c r="D59" s="9"/>
      <c r="E59" s="9"/>
    </row>
    <row r="60" spans="3:5" s="1" customFormat="1" x14ac:dyDescent="0.25">
      <c r="C60" s="9"/>
      <c r="D60" s="9"/>
      <c r="E60" s="9"/>
    </row>
    <row r="61" spans="3:5" s="1" customFormat="1" x14ac:dyDescent="0.25">
      <c r="C61" s="9"/>
      <c r="D61" s="9"/>
      <c r="E61" s="9"/>
    </row>
    <row r="62" spans="3:5" s="1" customFormat="1" x14ac:dyDescent="0.25">
      <c r="C62" s="9"/>
      <c r="D62" s="9"/>
      <c r="E62" s="9"/>
    </row>
    <row r="63" spans="3:5" s="1" customFormat="1" x14ac:dyDescent="0.25">
      <c r="C63" s="9"/>
      <c r="D63" s="9"/>
      <c r="E63" s="9"/>
    </row>
    <row r="64" spans="3:5" s="1" customFormat="1" x14ac:dyDescent="0.25">
      <c r="C64" s="9"/>
      <c r="D64" s="9"/>
      <c r="E64" s="9"/>
    </row>
    <row r="65" spans="3:5" s="1" customFormat="1" x14ac:dyDescent="0.25">
      <c r="C65" s="9"/>
      <c r="D65" s="9"/>
      <c r="E65" s="9"/>
    </row>
    <row r="66" spans="3:5" s="1" customFormat="1" x14ac:dyDescent="0.25">
      <c r="C66" s="9"/>
      <c r="D66" s="9"/>
      <c r="E66" s="9"/>
    </row>
    <row r="67" spans="3:5" s="1" customFormat="1" x14ac:dyDescent="0.25">
      <c r="C67" s="9"/>
      <c r="D67" s="9"/>
      <c r="E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D7" sqref="D7:G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>
        <v>1.2268518518518518E-3</v>
      </c>
      <c r="E7" s="75"/>
      <c r="F7" s="75"/>
      <c r="G7" s="75"/>
      <c r="H7" s="75"/>
      <c r="I7" s="75">
        <v>0</v>
      </c>
      <c r="J7" s="75">
        <v>0</v>
      </c>
      <c r="K7" s="135">
        <f t="shared" ref="K7:K27" si="0">C7+D7+E7+F7+G7+H7+I7+J7</f>
        <v>1.2268518518518518E-3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>
        <v>1.6064814814814813E-2</v>
      </c>
      <c r="E9" s="75"/>
      <c r="F9" s="75"/>
      <c r="G9" s="75">
        <v>9.5601851851851855E-3</v>
      </c>
      <c r="H9" s="75"/>
      <c r="I9" s="75">
        <v>0</v>
      </c>
      <c r="J9" s="75">
        <v>0</v>
      </c>
      <c r="K9" s="135">
        <f t="shared" si="0"/>
        <v>2.5624999999999998E-2</v>
      </c>
    </row>
    <row r="10" spans="2:11" x14ac:dyDescent="0.25">
      <c r="B10" s="92" t="s">
        <v>8</v>
      </c>
      <c r="C10" s="75"/>
      <c r="D10" s="75">
        <v>1.9652777777777776E-2</v>
      </c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1.9652777777777776E-2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>
        <v>4.5023148148148149E-3</v>
      </c>
      <c r="E12" s="75"/>
      <c r="F12" s="75">
        <v>4.6296296296296302E-3</v>
      </c>
      <c r="G12" s="75"/>
      <c r="H12" s="75"/>
      <c r="I12" s="75">
        <v>0</v>
      </c>
      <c r="J12" s="75">
        <v>0</v>
      </c>
      <c r="K12" s="135">
        <f t="shared" si="0"/>
        <v>9.131944444444446E-3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>
        <v>3.0671296296296297E-3</v>
      </c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3.0671296296296297E-3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>
        <v>4.6643518518518518E-3</v>
      </c>
      <c r="E16" s="75"/>
      <c r="F16" s="75">
        <v>8.8541666666666664E-3</v>
      </c>
      <c r="G16" s="75"/>
      <c r="H16" s="75"/>
      <c r="I16" s="75">
        <v>0</v>
      </c>
      <c r="J16" s="75">
        <v>0</v>
      </c>
      <c r="K16" s="135">
        <f t="shared" si="0"/>
        <v>1.3518518518518518E-2</v>
      </c>
    </row>
    <row r="17" spans="2:11" x14ac:dyDescent="0.25">
      <c r="B17" s="92" t="s">
        <v>27</v>
      </c>
      <c r="C17" s="75"/>
      <c r="D17" s="75">
        <v>2.8622685185185189E-2</v>
      </c>
      <c r="E17" s="75"/>
      <c r="F17" s="75">
        <v>7.4999999999999997E-3</v>
      </c>
      <c r="G17" s="75"/>
      <c r="H17" s="75"/>
      <c r="I17" s="75">
        <v>0</v>
      </c>
      <c r="J17" s="75">
        <v>0</v>
      </c>
      <c r="K17" s="135">
        <f t="shared" si="0"/>
        <v>3.6122685185185188E-2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>
        <v>3.1365740740740737E-3</v>
      </c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3.1365740740740737E-3</v>
      </c>
    </row>
    <row r="20" spans="2:11" x14ac:dyDescent="0.25">
      <c r="B20" s="92" t="s">
        <v>14</v>
      </c>
      <c r="C20" s="75"/>
      <c r="D20" s="75">
        <v>6.5972222222222222E-3</v>
      </c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6.5972222222222222E-3</v>
      </c>
    </row>
    <row r="21" spans="2:11" x14ac:dyDescent="0.25">
      <c r="B21" s="92" t="s">
        <v>11</v>
      </c>
      <c r="C21" s="75"/>
      <c r="D21" s="75">
        <v>0.15431712962962962</v>
      </c>
      <c r="E21" s="75">
        <v>6.2800925925925927E-2</v>
      </c>
      <c r="F21" s="75">
        <v>1.7453703703703704E-2</v>
      </c>
      <c r="G21" s="75"/>
      <c r="H21" s="75"/>
      <c r="I21" s="75">
        <v>0</v>
      </c>
      <c r="J21" s="75">
        <v>0</v>
      </c>
      <c r="K21" s="135">
        <f t="shared" si="0"/>
        <v>0.23457175925925924</v>
      </c>
    </row>
    <row r="22" spans="2:11" x14ac:dyDescent="0.25">
      <c r="B22" s="92" t="s">
        <v>15</v>
      </c>
      <c r="C22" s="75"/>
      <c r="D22" s="75">
        <v>5.2384259259259248E-2</v>
      </c>
      <c r="E22" s="75"/>
      <c r="F22" s="75">
        <v>4.6990740740740743E-3</v>
      </c>
      <c r="G22" s="75"/>
      <c r="H22" s="75"/>
      <c r="I22" s="75">
        <v>0</v>
      </c>
      <c r="J22" s="75">
        <v>0</v>
      </c>
      <c r="K22" s="135">
        <f t="shared" si="0"/>
        <v>5.7083333333333319E-2</v>
      </c>
    </row>
    <row r="23" spans="2:11" x14ac:dyDescent="0.25">
      <c r="B23" s="92" t="s">
        <v>71</v>
      </c>
      <c r="C23" s="75"/>
      <c r="D23" s="75">
        <v>0.14965277777777777</v>
      </c>
      <c r="E23" s="75"/>
      <c r="F23" s="75">
        <v>2.7847222222222221E-2</v>
      </c>
      <c r="G23" s="75"/>
      <c r="H23" s="75"/>
      <c r="I23" s="75">
        <v>0</v>
      </c>
      <c r="J23" s="75">
        <v>0</v>
      </c>
      <c r="K23" s="135">
        <f t="shared" si="0"/>
        <v>0.17749999999999999</v>
      </c>
    </row>
    <row r="24" spans="2:11" x14ac:dyDescent="0.25">
      <c r="B24" s="92" t="s">
        <v>12</v>
      </c>
      <c r="C24" s="73"/>
      <c r="D24" s="75">
        <v>0.1319560185185186</v>
      </c>
      <c r="E24" s="75">
        <v>5.4166666666666669E-2</v>
      </c>
      <c r="F24" s="75">
        <v>8.131944444444443E-2</v>
      </c>
      <c r="G24" s="75"/>
      <c r="H24" s="75"/>
      <c r="I24" s="75">
        <v>0</v>
      </c>
      <c r="J24" s="75">
        <v>0</v>
      </c>
      <c r="K24" s="135">
        <f t="shared" si="0"/>
        <v>0.26744212962962971</v>
      </c>
    </row>
    <row r="25" spans="2:11" x14ac:dyDescent="0.25">
      <c r="B25" s="92" t="s">
        <v>5</v>
      </c>
      <c r="C25" s="75"/>
      <c r="D25" s="75">
        <v>2.238425925925926E-2</v>
      </c>
      <c r="E25" s="75"/>
      <c r="F25" s="75">
        <v>1.2071759259259258E-2</v>
      </c>
      <c r="G25" s="75"/>
      <c r="H25" s="75"/>
      <c r="I25" s="75">
        <v>0</v>
      </c>
      <c r="J25" s="75">
        <v>0</v>
      </c>
      <c r="K25" s="135">
        <f t="shared" si="0"/>
        <v>3.4456018518518518E-2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>
        <v>5.1041666666666666E-3</v>
      </c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5.1041666666666666E-3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4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0.60333333333333339</v>
      </c>
      <c r="E30" s="87">
        <f>SUM(E7:E28)</f>
        <v>0.1169675925925926</v>
      </c>
      <c r="F30" s="87">
        <f>SUM(F7:F28)</f>
        <v>0.16437499999999999</v>
      </c>
      <c r="G30" s="87">
        <f>SUM(G7:G28)</f>
        <v>9.5601851851851855E-3</v>
      </c>
      <c r="H30" s="87">
        <f>SUM(H7:H28)</f>
        <v>0</v>
      </c>
      <c r="I30" s="87"/>
      <c r="J30" s="87"/>
      <c r="K30" s="138">
        <f>SUM(K7:K28)</f>
        <v>0.89423611111111123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 enableFormatConditionsCalculation="0"/>
  <dimension ref="B2:K32"/>
  <sheetViews>
    <sheetView showGridLines="0" showZeros="0" zoomScale="109" zoomScaleNormal="109" zoomScaleSheetLayoutView="100" zoomScalePageLayoutView="109" workbookViewId="0">
      <selection activeCell="C9" sqref="C9:H9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82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>
        <v>5.4629629629629629E-3</v>
      </c>
      <c r="G7" s="75"/>
      <c r="H7" s="75"/>
      <c r="I7" s="75"/>
      <c r="J7" s="75">
        <v>0</v>
      </c>
      <c r="K7" s="135">
        <f t="shared" ref="K7:K28" si="0">SUM(C7:J7)</f>
        <v>5.4629629629629629E-3</v>
      </c>
    </row>
    <row r="8" spans="2:11" x14ac:dyDescent="0.25">
      <c r="B8" s="92" t="s">
        <v>13</v>
      </c>
      <c r="C8" s="75">
        <v>4.5138888888888892E-4</v>
      </c>
      <c r="D8" s="75"/>
      <c r="E8" s="75">
        <v>3.5416666666666669E-3</v>
      </c>
      <c r="F8" s="75"/>
      <c r="G8" s="75"/>
      <c r="H8" s="75"/>
      <c r="I8" s="75"/>
      <c r="J8" s="75">
        <v>0</v>
      </c>
      <c r="K8" s="135">
        <f t="shared" si="0"/>
        <v>3.9930555555555561E-3</v>
      </c>
    </row>
    <row r="9" spans="2:11" x14ac:dyDescent="0.25">
      <c r="B9" s="92" t="s">
        <v>0</v>
      </c>
      <c r="C9" s="75">
        <v>5.314814814814816E-2</v>
      </c>
      <c r="D9" s="75"/>
      <c r="E9" s="75">
        <v>4.4907407407407405E-3</v>
      </c>
      <c r="F9" s="75"/>
      <c r="G9" s="75">
        <v>9.571759259259259E-3</v>
      </c>
      <c r="H9" s="75">
        <v>2.7268518518518525E-2</v>
      </c>
      <c r="I9" s="75"/>
      <c r="J9" s="75">
        <v>0</v>
      </c>
      <c r="K9" s="135">
        <f t="shared" si="0"/>
        <v>9.4479166666666684E-2</v>
      </c>
    </row>
    <row r="10" spans="2:11" x14ac:dyDescent="0.25">
      <c r="B10" s="92" t="s">
        <v>8</v>
      </c>
      <c r="C10" s="75">
        <v>6.9444444444444441E-3</v>
      </c>
      <c r="D10" s="75">
        <v>4.409722222222222E-3</v>
      </c>
      <c r="E10" s="75">
        <v>9.8958333333333346E-3</v>
      </c>
      <c r="F10" s="75"/>
      <c r="G10" s="75">
        <v>3.2407407407407406E-4</v>
      </c>
      <c r="H10" s="75">
        <v>1.1307870370370371E-2</v>
      </c>
      <c r="I10" s="75"/>
      <c r="J10" s="75">
        <v>0</v>
      </c>
      <c r="K10" s="135">
        <f t="shared" si="0"/>
        <v>3.2881944444444443E-2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7.0069444444444448E-2</v>
      </c>
      <c r="D12" s="75"/>
      <c r="E12" s="75">
        <v>1.3263888888888888E-2</v>
      </c>
      <c r="F12" s="75">
        <v>3.6805555555555558E-3</v>
      </c>
      <c r="G12" s="75">
        <v>7.719907407407408E-3</v>
      </c>
      <c r="H12" s="75">
        <v>1.1944444444444443E-2</v>
      </c>
      <c r="I12" s="75"/>
      <c r="J12" s="75">
        <v>0</v>
      </c>
      <c r="K12" s="135">
        <f t="shared" si="0"/>
        <v>0.10667824074074075</v>
      </c>
    </row>
    <row r="13" spans="2:11" x14ac:dyDescent="0.25">
      <c r="B13" s="92" t="s">
        <v>7</v>
      </c>
      <c r="C13" s="75">
        <v>9.6064814814814815E-3</v>
      </c>
      <c r="D13" s="75">
        <v>4.8148148148148152E-3</v>
      </c>
      <c r="E13" s="75">
        <v>1.7418981481481483E-2</v>
      </c>
      <c r="F13" s="75"/>
      <c r="G13" s="75">
        <v>2.0023148148148148E-3</v>
      </c>
      <c r="H13" s="75">
        <v>1.8842592592592591E-2</v>
      </c>
      <c r="I13" s="75"/>
      <c r="J13" s="75">
        <v>0</v>
      </c>
      <c r="K13" s="135">
        <f t="shared" si="0"/>
        <v>5.2685185185185189E-2</v>
      </c>
    </row>
    <row r="14" spans="2:11" x14ac:dyDescent="0.25">
      <c r="B14" s="92" t="s">
        <v>2</v>
      </c>
      <c r="C14" s="75">
        <v>8.4722222222222213E-3</v>
      </c>
      <c r="D14" s="75"/>
      <c r="E14" s="75">
        <v>5.9722222222222225E-3</v>
      </c>
      <c r="F14" s="75"/>
      <c r="G14" s="75">
        <v>4.5717592592592589E-3</v>
      </c>
      <c r="H14" s="75">
        <v>1.8402777777777777E-3</v>
      </c>
      <c r="I14" s="75"/>
      <c r="J14" s="75">
        <v>0</v>
      </c>
      <c r="K14" s="135">
        <f t="shared" si="0"/>
        <v>2.0856481481481479E-2</v>
      </c>
    </row>
    <row r="15" spans="2:11" x14ac:dyDescent="0.25">
      <c r="B15" s="92" t="s">
        <v>9</v>
      </c>
      <c r="C15" s="75">
        <v>1.8530092592592595E-2</v>
      </c>
      <c r="D15" s="75"/>
      <c r="E15" s="75">
        <v>9.6874999999999982E-3</v>
      </c>
      <c r="F15" s="75"/>
      <c r="G15" s="75"/>
      <c r="H15" s="75"/>
      <c r="I15" s="75"/>
      <c r="J15" s="75">
        <v>0</v>
      </c>
      <c r="K15" s="135">
        <f t="shared" si="0"/>
        <v>2.8217592592592593E-2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>
        <v>8.5069444444444437E-3</v>
      </c>
      <c r="D17" s="75">
        <v>6.1111111111111114E-3</v>
      </c>
      <c r="E17" s="75">
        <v>1.1099537037037038E-2</v>
      </c>
      <c r="F17" s="75"/>
      <c r="G17" s="75">
        <v>2.650462962962963E-3</v>
      </c>
      <c r="H17" s="75">
        <v>1.4328703703703705E-2</v>
      </c>
      <c r="I17" s="75"/>
      <c r="J17" s="75">
        <v>0</v>
      </c>
      <c r="K17" s="135">
        <f t="shared" si="0"/>
        <v>4.2696759259259254E-2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>
        <v>1.9189814814814816E-2</v>
      </c>
      <c r="D19" s="75">
        <v>5.6712962962962958E-3</v>
      </c>
      <c r="E19" s="75">
        <v>1.9895833333333331E-2</v>
      </c>
      <c r="F19" s="75">
        <v>4.9884259259259257E-3</v>
      </c>
      <c r="G19" s="75">
        <v>5.6365740740740734E-3</v>
      </c>
      <c r="H19" s="75">
        <v>1.8055555555555557E-3</v>
      </c>
      <c r="I19" s="75"/>
      <c r="J19" s="75">
        <v>0</v>
      </c>
      <c r="K19" s="135">
        <f t="shared" si="0"/>
        <v>5.7187499999999995E-2</v>
      </c>
    </row>
    <row r="20" spans="2:11" x14ac:dyDescent="0.25">
      <c r="B20" s="92" t="s">
        <v>14</v>
      </c>
      <c r="C20" s="75">
        <v>1.3032407407407407E-2</v>
      </c>
      <c r="D20" s="75">
        <v>1.2962962962962963E-2</v>
      </c>
      <c r="E20" s="75">
        <v>9.8958333333333329E-3</v>
      </c>
      <c r="F20" s="75">
        <v>1.2349537037037037E-2</v>
      </c>
      <c r="G20" s="75">
        <v>3.7847222222222223E-3</v>
      </c>
      <c r="H20" s="75">
        <v>1.1261574074074073E-2</v>
      </c>
      <c r="I20" s="75"/>
      <c r="J20" s="75">
        <v>0</v>
      </c>
      <c r="K20" s="135">
        <f t="shared" si="0"/>
        <v>6.3287037037037031E-2</v>
      </c>
    </row>
    <row r="21" spans="2:11" x14ac:dyDescent="0.25">
      <c r="B21" s="92" t="s">
        <v>11</v>
      </c>
      <c r="C21" s="75"/>
      <c r="D21" s="75"/>
      <c r="E21" s="75"/>
      <c r="F21" s="75"/>
      <c r="G21" s="75">
        <v>2.1875000000000002E-3</v>
      </c>
      <c r="H21" s="75"/>
      <c r="I21" s="75"/>
      <c r="J21" s="75">
        <v>0</v>
      </c>
      <c r="K21" s="135">
        <f t="shared" si="0"/>
        <v>2.1875000000000002E-3</v>
      </c>
    </row>
    <row r="22" spans="2:11" x14ac:dyDescent="0.25">
      <c r="B22" s="92" t="s">
        <v>15</v>
      </c>
      <c r="C22" s="75">
        <v>1.4236111111111111E-2</v>
      </c>
      <c r="D22" s="75">
        <v>3.8194444444444446E-4</v>
      </c>
      <c r="E22" s="75">
        <v>4.4652777777777777E-2</v>
      </c>
      <c r="F22" s="75"/>
      <c r="G22" s="75"/>
      <c r="H22" s="75">
        <v>4.2245370370370378E-2</v>
      </c>
      <c r="I22" s="75"/>
      <c r="J22" s="75">
        <v>0</v>
      </c>
      <c r="K22" s="135">
        <f t="shared" si="0"/>
        <v>0.10151620370370371</v>
      </c>
    </row>
    <row r="23" spans="2:11" x14ac:dyDescent="0.25">
      <c r="B23" s="92" t="s">
        <v>71</v>
      </c>
      <c r="C23" s="75">
        <v>3.1875000000000007E-2</v>
      </c>
      <c r="D23" s="75"/>
      <c r="E23" s="75">
        <v>3.4039351851851855E-2</v>
      </c>
      <c r="F23" s="75">
        <v>1.4039351851851851E-2</v>
      </c>
      <c r="G23" s="75">
        <v>1.5092592592592593E-2</v>
      </c>
      <c r="H23" s="75">
        <v>4.7384259259259265E-2</v>
      </c>
      <c r="I23" s="75">
        <v>0</v>
      </c>
      <c r="J23" s="75">
        <v>0</v>
      </c>
      <c r="K23" s="135">
        <f t="shared" si="0"/>
        <v>0.14243055555555556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>
        <v>7.407407407407407E-4</v>
      </c>
      <c r="I25" s="75">
        <v>0</v>
      </c>
      <c r="J25" s="75">
        <v>0</v>
      </c>
      <c r="K25" s="135">
        <f t="shared" si="0"/>
        <v>7.407407407407407E-4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>
        <v>1.4351851851851854E-3</v>
      </c>
      <c r="F27" s="75"/>
      <c r="G27" s="75"/>
      <c r="H27" s="75"/>
      <c r="I27" s="75">
        <v>0</v>
      </c>
      <c r="J27" s="75">
        <v>0</v>
      </c>
      <c r="K27" s="135">
        <f t="shared" si="0"/>
        <v>1.4351851851851854E-3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0.25406250000000002</v>
      </c>
      <c r="D30" s="87">
        <f t="shared" ref="D30:J30" si="1">SUM(D7:D28)</f>
        <v>3.4351851851851849E-2</v>
      </c>
      <c r="E30" s="87">
        <f t="shared" si="1"/>
        <v>0.18528935185185189</v>
      </c>
      <c r="F30" s="87">
        <f t="shared" si="1"/>
        <v>4.0520833333333332E-2</v>
      </c>
      <c r="G30" s="87">
        <f t="shared" si="1"/>
        <v>5.3541666666666668E-2</v>
      </c>
      <c r="H30" s="87">
        <f t="shared" si="1"/>
        <v>0.18896990740740741</v>
      </c>
      <c r="I30" s="87">
        <f t="shared" si="1"/>
        <v>0</v>
      </c>
      <c r="J30" s="87">
        <f t="shared" si="1"/>
        <v>0</v>
      </c>
      <c r="K30" s="138">
        <f>SUM(K7:K28)</f>
        <v>0.75673611111111116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16" sqref="H1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83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 t="shared" ref="E30" si="1">SUM(E7:E28)</f>
        <v>0</v>
      </c>
      <c r="F30" s="87"/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16" sqref="H1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I13" sqref="I13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>
        <v>0</v>
      </c>
      <c r="K7" s="135">
        <f t="shared" ref="K7:K28" si="0">SUM(C7:J7)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>
        <v>0</v>
      </c>
      <c r="K28" s="135">
        <f t="shared" si="0"/>
        <v>0</v>
      </c>
    </row>
    <row r="29" spans="2:11" ht="15.75" thickBot="1" x14ac:dyDescent="0.3">
      <c r="B29" s="136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>
        <f t="shared" ref="D30:J30" si="1">SUM(D7:D28)</f>
        <v>0</v>
      </c>
      <c r="E30" s="87">
        <f t="shared" si="1"/>
        <v>0</v>
      </c>
      <c r="F30" s="87">
        <f t="shared" si="1"/>
        <v>0</v>
      </c>
      <c r="G30" s="87">
        <f t="shared" si="1"/>
        <v>0</v>
      </c>
      <c r="H30" s="87">
        <f t="shared" si="1"/>
        <v>0</v>
      </c>
      <c r="I30" s="87">
        <f t="shared" si="1"/>
        <v>0</v>
      </c>
      <c r="J30" s="87">
        <f t="shared" si="1"/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16" sqref="H1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94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/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/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/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/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/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/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/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/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/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</v>
      </c>
      <c r="D30" s="87"/>
      <c r="E30" s="87">
        <f>SUM(E7:E28)</f>
        <v>0</v>
      </c>
      <c r="F30" s="87">
        <f>SUM(F7:F28)</f>
        <v>0</v>
      </c>
      <c r="G30" s="87">
        <f>SUM(G7:G28)</f>
        <v>0</v>
      </c>
      <c r="H30" s="87">
        <f>SUM(H7:H28)</f>
        <v>0</v>
      </c>
      <c r="I30" s="87"/>
      <c r="J30" s="87">
        <f>SUM(J7:J28)</f>
        <v>0</v>
      </c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202"/>
      <c r="D32" s="202"/>
      <c r="E32" s="202"/>
      <c r="F32" s="202"/>
      <c r="G32" s="202"/>
      <c r="H32" s="202"/>
      <c r="I32" s="202"/>
      <c r="J32" s="202"/>
      <c r="K32" s="203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16" sqref="H1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85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6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>
        <f>SUM(G7:G28)</f>
        <v>0</v>
      </c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16" sqref="H1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86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ref="K10:K11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/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/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/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/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/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/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/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/>
      <c r="J19" s="75"/>
      <c r="K19" s="135"/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/>
      <c r="J21" s="75"/>
      <c r="K21" s="135"/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/>
      <c r="J22" s="75"/>
      <c r="K22" s="135"/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/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/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/>
      <c r="J25" s="75"/>
      <c r="K25" s="135"/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/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/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/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/>
      <c r="E30" s="87">
        <f>SUM(E7:E28)</f>
        <v>0</v>
      </c>
      <c r="F30" s="87">
        <f>SUM(F7:F28)</f>
        <v>0</v>
      </c>
      <c r="G30" s="87"/>
      <c r="H30" s="87"/>
      <c r="I30" s="87"/>
      <c r="J30" s="87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F7" sqref="F7:G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87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>
        <v>2.3148148148148146E-4</v>
      </c>
      <c r="G8" s="75"/>
      <c r="H8" s="75"/>
      <c r="I8" s="75"/>
      <c r="J8" s="75"/>
      <c r="K8" s="135">
        <f t="shared" si="0"/>
        <v>2.3148148148148146E-4</v>
      </c>
    </row>
    <row r="9" spans="2:11" x14ac:dyDescent="0.25">
      <c r="B9" s="92" t="s">
        <v>0</v>
      </c>
      <c r="C9" s="75">
        <v>2.1967592592592594E-2</v>
      </c>
      <c r="D9" s="75"/>
      <c r="E9" s="75"/>
      <c r="F9" s="75">
        <v>4.4675925925925933E-3</v>
      </c>
      <c r="G9" s="75">
        <v>4.3981481481481476E-4</v>
      </c>
      <c r="H9" s="75"/>
      <c r="I9" s="75"/>
      <c r="J9" s="75"/>
      <c r="K9" s="135">
        <f t="shared" si="0"/>
        <v>2.6875000000000003E-2</v>
      </c>
    </row>
    <row r="10" spans="2:11" x14ac:dyDescent="0.25">
      <c r="B10" s="92" t="s">
        <v>8</v>
      </c>
      <c r="C10" s="75">
        <v>5.2777777777777779E-3</v>
      </c>
      <c r="D10" s="75"/>
      <c r="E10" s="75"/>
      <c r="F10" s="75">
        <v>4.9537037037037041E-3</v>
      </c>
      <c r="G10" s="75">
        <v>6.9444444444444447E-4</v>
      </c>
      <c r="H10" s="75"/>
      <c r="I10" s="75"/>
      <c r="J10" s="75"/>
      <c r="K10" s="135">
        <f t="shared" si="0"/>
        <v>1.0925925925925926E-2</v>
      </c>
    </row>
    <row r="11" spans="2:11" x14ac:dyDescent="0.25">
      <c r="B11" s="92" t="s">
        <v>26</v>
      </c>
      <c r="C11" s="75">
        <v>1.5046296296296297E-4</v>
      </c>
      <c r="D11" s="75"/>
      <c r="E11" s="75"/>
      <c r="F11" s="75"/>
      <c r="G11" s="75">
        <v>3.9467592592592592E-3</v>
      </c>
      <c r="H11" s="75"/>
      <c r="I11" s="75"/>
      <c r="J11" s="75"/>
      <c r="K11" s="135">
        <f t="shared" si="0"/>
        <v>4.0972222222222226E-3</v>
      </c>
    </row>
    <row r="12" spans="2:11" x14ac:dyDescent="0.25">
      <c r="B12" s="92" t="s">
        <v>3</v>
      </c>
      <c r="C12" s="75">
        <v>1.0844907407407407E-2</v>
      </c>
      <c r="D12" s="75"/>
      <c r="E12" s="75"/>
      <c r="F12" s="75">
        <v>2.6967592592592594E-3</v>
      </c>
      <c r="G12" s="75">
        <v>5.5439814814814813E-3</v>
      </c>
      <c r="H12" s="75"/>
      <c r="I12" s="75"/>
      <c r="J12" s="75"/>
      <c r="K12" s="135">
        <f t="shared" si="0"/>
        <v>1.908564814814815E-2</v>
      </c>
    </row>
    <row r="13" spans="2:11" x14ac:dyDescent="0.25">
      <c r="B13" s="92" t="s">
        <v>7</v>
      </c>
      <c r="C13" s="75">
        <v>3.7962962962962969E-2</v>
      </c>
      <c r="D13" s="75"/>
      <c r="E13" s="75"/>
      <c r="F13" s="75">
        <v>1.6435185185185185E-3</v>
      </c>
      <c r="G13" s="75">
        <v>2.199074074074074E-4</v>
      </c>
      <c r="H13" s="75"/>
      <c r="I13" s="75"/>
      <c r="J13" s="75"/>
      <c r="K13" s="135">
        <f t="shared" si="0"/>
        <v>3.9826388888888897E-2</v>
      </c>
    </row>
    <row r="14" spans="2:11" x14ac:dyDescent="0.25">
      <c r="B14" s="92" t="s">
        <v>2</v>
      </c>
      <c r="C14" s="75"/>
      <c r="D14" s="75"/>
      <c r="E14" s="75"/>
      <c r="F14" s="75"/>
      <c r="G14" s="75">
        <v>3.2638888888888891E-3</v>
      </c>
      <c r="H14" s="75"/>
      <c r="I14" s="75"/>
      <c r="J14" s="75"/>
      <c r="K14" s="135">
        <f t="shared" si="0"/>
        <v>3.2638888888888891E-3</v>
      </c>
    </row>
    <row r="15" spans="2:11" x14ac:dyDescent="0.25">
      <c r="B15" s="92" t="s">
        <v>9</v>
      </c>
      <c r="C15" s="75">
        <v>5.000000000000001E-3</v>
      </c>
      <c r="D15" s="75"/>
      <c r="E15" s="75"/>
      <c r="F15" s="75"/>
      <c r="G15" s="75"/>
      <c r="H15" s="75"/>
      <c r="I15" s="75"/>
      <c r="J15" s="75"/>
      <c r="K15" s="135">
        <f t="shared" si="0"/>
        <v>5.000000000000001E-3</v>
      </c>
    </row>
    <row r="16" spans="2:11" x14ac:dyDescent="0.25">
      <c r="B16" s="92" t="s">
        <v>1</v>
      </c>
      <c r="C16" s="75">
        <v>2.1527777777777778E-3</v>
      </c>
      <c r="D16" s="75"/>
      <c r="E16" s="75"/>
      <c r="F16" s="75">
        <v>2.7430555555555559E-3</v>
      </c>
      <c r="G16" s="75"/>
      <c r="H16" s="75"/>
      <c r="I16" s="75"/>
      <c r="J16" s="75"/>
      <c r="K16" s="135">
        <f t="shared" si="0"/>
        <v>4.8958333333333336E-3</v>
      </c>
    </row>
    <row r="17" spans="2:11" x14ac:dyDescent="0.25">
      <c r="B17" s="92" t="s">
        <v>27</v>
      </c>
      <c r="C17" s="75">
        <v>8.8657407407407417E-3</v>
      </c>
      <c r="D17" s="75"/>
      <c r="E17" s="75"/>
      <c r="F17" s="75"/>
      <c r="G17" s="75">
        <v>6.75925925925926E-3</v>
      </c>
      <c r="H17" s="75"/>
      <c r="I17" s="75"/>
      <c r="J17" s="75"/>
      <c r="K17" s="135">
        <f t="shared" si="0"/>
        <v>1.5625E-2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>
        <v>1.082175925925926E-2</v>
      </c>
      <c r="D19" s="75"/>
      <c r="E19" s="75"/>
      <c r="F19" s="75"/>
      <c r="G19" s="75"/>
      <c r="H19" s="75"/>
      <c r="I19" s="75"/>
      <c r="J19" s="75"/>
      <c r="K19" s="135">
        <f t="shared" si="0"/>
        <v>1.082175925925926E-2</v>
      </c>
    </row>
    <row r="20" spans="2:11" x14ac:dyDescent="0.25">
      <c r="B20" s="92" t="s">
        <v>14</v>
      </c>
      <c r="C20" s="75">
        <v>1.1898148148148149E-2</v>
      </c>
      <c r="D20" s="75"/>
      <c r="E20" s="75"/>
      <c r="F20" s="75">
        <v>2.199074074074074E-4</v>
      </c>
      <c r="G20" s="75"/>
      <c r="H20" s="75"/>
      <c r="I20" s="75"/>
      <c r="J20" s="75"/>
      <c r="K20" s="135">
        <f t="shared" si="0"/>
        <v>1.2118055555555557E-2</v>
      </c>
    </row>
    <row r="21" spans="2:11" x14ac:dyDescent="0.25">
      <c r="B21" s="92" t="s">
        <v>11</v>
      </c>
      <c r="C21" s="75">
        <v>1.2037037037037038E-3</v>
      </c>
      <c r="D21" s="75"/>
      <c r="E21" s="75"/>
      <c r="F21" s="75"/>
      <c r="G21" s="75">
        <v>2.8935185185185189E-4</v>
      </c>
      <c r="H21" s="75"/>
      <c r="I21" s="75"/>
      <c r="J21" s="75"/>
      <c r="K21" s="135">
        <f t="shared" si="0"/>
        <v>1.4930555555555556E-3</v>
      </c>
    </row>
    <row r="22" spans="2:11" x14ac:dyDescent="0.25">
      <c r="B22" s="92" t="s">
        <v>15</v>
      </c>
      <c r="C22" s="75">
        <v>2.1886574074074079E-2</v>
      </c>
      <c r="D22" s="75"/>
      <c r="E22" s="75"/>
      <c r="F22" s="75">
        <v>6.7708333333333327E-3</v>
      </c>
      <c r="G22" s="75">
        <v>1.2407407407407409E-2</v>
      </c>
      <c r="H22" s="75"/>
      <c r="I22" s="75"/>
      <c r="J22" s="75"/>
      <c r="K22" s="135">
        <f t="shared" si="0"/>
        <v>4.1064814814814818E-2</v>
      </c>
    </row>
    <row r="23" spans="2:11" x14ac:dyDescent="0.25">
      <c r="B23" s="92" t="s">
        <v>71</v>
      </c>
      <c r="C23" s="75">
        <v>3.4386574074074076E-2</v>
      </c>
      <c r="D23" s="75"/>
      <c r="E23" s="75"/>
      <c r="F23" s="75">
        <v>1.5358796296296296E-2</v>
      </c>
      <c r="G23" s="75">
        <v>1.8726851851851852E-2</v>
      </c>
      <c r="H23" s="75"/>
      <c r="I23" s="75"/>
      <c r="J23" s="75"/>
      <c r="K23" s="135">
        <f t="shared" si="0"/>
        <v>6.8472222222222226E-2</v>
      </c>
    </row>
    <row r="24" spans="2:11" x14ac:dyDescent="0.25">
      <c r="B24" s="92" t="s">
        <v>12</v>
      </c>
      <c r="C24" s="75"/>
      <c r="D24" s="75"/>
      <c r="E24" s="75"/>
      <c r="F24" s="75"/>
      <c r="G24" s="75">
        <v>7.2685185185185179E-3</v>
      </c>
      <c r="H24" s="75"/>
      <c r="I24" s="75"/>
      <c r="J24" s="75"/>
      <c r="K24" s="135">
        <f t="shared" si="0"/>
        <v>7.2685185185185179E-3</v>
      </c>
    </row>
    <row r="25" spans="2:11" x14ac:dyDescent="0.25">
      <c r="B25" s="92" t="s">
        <v>5</v>
      </c>
      <c r="C25" s="75">
        <v>3.4722222222222224E-4</v>
      </c>
      <c r="D25" s="75"/>
      <c r="E25" s="75"/>
      <c r="F25" s="75">
        <v>6.666666666666668E-3</v>
      </c>
      <c r="G25" s="75">
        <v>1.2141203703703704E-2</v>
      </c>
      <c r="H25" s="75"/>
      <c r="I25" s="75"/>
      <c r="J25" s="75"/>
      <c r="K25" s="135">
        <f t="shared" si="0"/>
        <v>1.9155092592592592E-2</v>
      </c>
    </row>
    <row r="26" spans="2:11" x14ac:dyDescent="0.25">
      <c r="B26" s="92" t="s">
        <v>6</v>
      </c>
      <c r="C26" s="75"/>
      <c r="D26" s="75"/>
      <c r="E26" s="75"/>
      <c r="F26" s="75">
        <v>6.1342592592592586E-3</v>
      </c>
      <c r="G26" s="75">
        <v>3.3680555555555551E-3</v>
      </c>
      <c r="H26" s="75"/>
      <c r="I26" s="75"/>
      <c r="J26" s="75"/>
      <c r="K26" s="135">
        <f t="shared" si="0"/>
        <v>9.5023148148148141E-3</v>
      </c>
    </row>
    <row r="27" spans="2:11" x14ac:dyDescent="0.25">
      <c r="B27" s="92" t="s">
        <v>78</v>
      </c>
      <c r="C27" s="75">
        <v>3.9583333333333337E-3</v>
      </c>
      <c r="D27" s="75"/>
      <c r="E27" s="75"/>
      <c r="F27" s="75">
        <v>4.2824074074074075E-4</v>
      </c>
      <c r="G27" s="75"/>
      <c r="H27" s="75"/>
      <c r="I27" s="75"/>
      <c r="J27" s="75"/>
      <c r="K27" s="135">
        <f t="shared" si="0"/>
        <v>4.386574074074074E-3</v>
      </c>
    </row>
    <row r="28" spans="2:11" x14ac:dyDescent="0.25">
      <c r="B28" s="92" t="s">
        <v>17</v>
      </c>
      <c r="C28" s="75">
        <v>9.3749999999999997E-4</v>
      </c>
      <c r="D28" s="75"/>
      <c r="E28" s="75"/>
      <c r="F28" s="75">
        <v>1.712962962962963E-3</v>
      </c>
      <c r="G28" s="75">
        <v>2.8240740740740739E-3</v>
      </c>
      <c r="H28" s="75"/>
      <c r="I28" s="75"/>
      <c r="J28" s="75"/>
      <c r="K28" s="135">
        <f t="shared" si="0"/>
        <v>5.4745370370370373E-3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>SUM(C7:C28)</f>
        <v>0.17766203703703709</v>
      </c>
      <c r="D30" s="87">
        <f>SUM(D7:D28)</f>
        <v>0</v>
      </c>
      <c r="E30" s="87">
        <f>SUM(E7:E28)</f>
        <v>0</v>
      </c>
      <c r="F30" s="87">
        <f>SUM(F7:F28)</f>
        <v>5.4027777777777779E-2</v>
      </c>
      <c r="G30" s="87">
        <f>SUM(G7:G28)</f>
        <v>7.7893518518518529E-2</v>
      </c>
      <c r="H30" s="87"/>
      <c r="I30" s="87"/>
      <c r="J30" s="87">
        <f>SUM(J7:J28)</f>
        <v>0</v>
      </c>
      <c r="K30" s="138">
        <f>SUM(K7:K28)</f>
        <v>0.30958333333333338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 enableFormatConditionsCalculation="0"/>
  <dimension ref="B2:K32"/>
  <sheetViews>
    <sheetView showGridLines="0" showZeros="0" topLeftCell="B1" zoomScale="110" zoomScaleNormal="110" zoomScaleSheetLayoutView="100" zoomScalePageLayoutView="110" workbookViewId="0">
      <selection activeCell="H16" sqref="H1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88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>
        <f t="shared" ref="K7:K28" si="0">J7+I7+H7+G7+F7+E7+D7+C7</f>
        <v>0</v>
      </c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si="0"/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137"/>
    </row>
    <row r="30" spans="2:11" ht="16.5" thickTop="1" thickBot="1" x14ac:dyDescent="0.3">
      <c r="B30" s="96" t="s">
        <v>29</v>
      </c>
      <c r="C30" s="87"/>
      <c r="D30" s="87">
        <f>SUM(D7:D28)</f>
        <v>0</v>
      </c>
      <c r="E30" s="87"/>
      <c r="F30" s="87"/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102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6.018518518518519E-4</v>
      </c>
      <c r="D7" s="39">
        <f t="shared" ref="D7:D28" si="0">C7/C$30</f>
        <v>1.2950464473389296E-3</v>
      </c>
      <c r="E7" s="38">
        <v>0</v>
      </c>
      <c r="F7" s="39"/>
      <c r="G7" s="38">
        <f>C7+E7</f>
        <v>6.018518518518519E-4</v>
      </c>
      <c r="H7" s="43">
        <f t="shared" ref="H7:H28" si="1">G7/$G$30</f>
        <v>1.2950464473389296E-3</v>
      </c>
    </row>
    <row r="8" spans="2:8" s="1" customFormat="1" x14ac:dyDescent="0.25">
      <c r="B8" s="42" t="s">
        <v>13</v>
      </c>
      <c r="C8" s="38">
        <v>4.895833333333331E-3</v>
      </c>
      <c r="D8" s="39">
        <f t="shared" si="0"/>
        <v>1.0534704754314748E-2</v>
      </c>
      <c r="E8" s="38">
        <v>0</v>
      </c>
      <c r="F8" s="39"/>
      <c r="G8" s="38">
        <f t="shared" ref="G8:G28" si="2">C8+E8</f>
        <v>4.895833333333331E-3</v>
      </c>
      <c r="H8" s="43">
        <f t="shared" si="1"/>
        <v>1.0534704754314748E-2</v>
      </c>
    </row>
    <row r="9" spans="2:8" s="1" customFormat="1" x14ac:dyDescent="0.25">
      <c r="B9" s="42" t="s">
        <v>0</v>
      </c>
      <c r="C9" s="38">
        <v>0.17275462962962962</v>
      </c>
      <c r="D9" s="39">
        <f t="shared" si="0"/>
        <v>0.37172813986501657</v>
      </c>
      <c r="E9" s="38">
        <v>0</v>
      </c>
      <c r="F9" s="39"/>
      <c r="G9" s="38">
        <f t="shared" si="2"/>
        <v>0.17275462962962962</v>
      </c>
      <c r="H9" s="43">
        <f t="shared" si="1"/>
        <v>0.37172813986501657</v>
      </c>
    </row>
    <row r="10" spans="2:8" s="1" customFormat="1" x14ac:dyDescent="0.25">
      <c r="B10" s="42" t="s">
        <v>8</v>
      </c>
      <c r="C10" s="38">
        <v>3.6064814814814793E-2</v>
      </c>
      <c r="D10" s="39">
        <f t="shared" si="0"/>
        <v>7.7603167882848115E-2</v>
      </c>
      <c r="E10" s="38">
        <v>0</v>
      </c>
      <c r="F10" s="39"/>
      <c r="G10" s="38">
        <f t="shared" si="2"/>
        <v>3.6064814814814793E-2</v>
      </c>
      <c r="H10" s="43">
        <f t="shared" si="1"/>
        <v>7.7603167882848115E-2</v>
      </c>
    </row>
    <row r="11" spans="2:8" s="1" customFormat="1" x14ac:dyDescent="0.25">
      <c r="B11" s="42" t="s">
        <v>26</v>
      </c>
      <c r="C11" s="38">
        <v>7.5231481481481471E-4</v>
      </c>
      <c r="D11" s="39">
        <f t="shared" si="0"/>
        <v>1.6188080591736616E-3</v>
      </c>
      <c r="E11" s="38">
        <v>0</v>
      </c>
      <c r="F11" s="39"/>
      <c r="G11" s="38">
        <f t="shared" si="2"/>
        <v>7.5231481481481471E-4</v>
      </c>
      <c r="H11" s="43">
        <f t="shared" si="1"/>
        <v>1.6188080591736616E-3</v>
      </c>
    </row>
    <row r="12" spans="2:8" s="1" customFormat="1" x14ac:dyDescent="0.25">
      <c r="B12" s="42" t="s">
        <v>3</v>
      </c>
      <c r="C12" s="38">
        <v>2.4155092592592575E-2</v>
      </c>
      <c r="D12" s="39">
        <f t="shared" si="0"/>
        <v>5.197619106916046E-2</v>
      </c>
      <c r="E12" s="38">
        <v>0</v>
      </c>
      <c r="F12" s="39"/>
      <c r="G12" s="38">
        <f t="shared" si="2"/>
        <v>2.4155092592592575E-2</v>
      </c>
      <c r="H12" s="43">
        <f t="shared" si="1"/>
        <v>5.197619106916046E-2</v>
      </c>
    </row>
    <row r="13" spans="2:8" s="1" customFormat="1" x14ac:dyDescent="0.25">
      <c r="B13" s="42" t="s">
        <v>7</v>
      </c>
      <c r="C13" s="38">
        <v>1.7118055555555539E-2</v>
      </c>
      <c r="D13" s="39">
        <f t="shared" si="0"/>
        <v>3.6834109531043747E-2</v>
      </c>
      <c r="E13" s="38">
        <v>0</v>
      </c>
      <c r="F13" s="39"/>
      <c r="G13" s="38">
        <f t="shared" si="2"/>
        <v>1.7118055555555539E-2</v>
      </c>
      <c r="H13" s="43">
        <f t="shared" si="1"/>
        <v>3.6834109531043747E-2</v>
      </c>
    </row>
    <row r="14" spans="2:8" s="1" customFormat="1" x14ac:dyDescent="0.25">
      <c r="B14" s="42" t="s">
        <v>2</v>
      </c>
      <c r="C14" s="38">
        <v>1.3645833333333326E-2</v>
      </c>
      <c r="D14" s="39">
        <f t="shared" si="0"/>
        <v>2.9362687719473021E-2</v>
      </c>
      <c r="E14" s="38">
        <v>0</v>
      </c>
      <c r="F14" s="39"/>
      <c r="G14" s="38">
        <f t="shared" si="2"/>
        <v>1.3645833333333326E-2</v>
      </c>
      <c r="H14" s="43">
        <f t="shared" si="1"/>
        <v>2.9362687719473021E-2</v>
      </c>
    </row>
    <row r="15" spans="2:8" s="1" customFormat="1" x14ac:dyDescent="0.25">
      <c r="B15" s="42" t="s">
        <v>9</v>
      </c>
      <c r="C15" s="38">
        <v>3.7812499999999964E-2</v>
      </c>
      <c r="D15" s="39">
        <f t="shared" si="0"/>
        <v>8.1363783528005357E-2</v>
      </c>
      <c r="E15" s="38">
        <v>0</v>
      </c>
      <c r="F15" s="39"/>
      <c r="G15" s="38">
        <f t="shared" si="2"/>
        <v>3.7812499999999964E-2</v>
      </c>
      <c r="H15" s="43">
        <f t="shared" si="1"/>
        <v>8.1363783528005357E-2</v>
      </c>
    </row>
    <row r="16" spans="2:8" s="1" customFormat="1" x14ac:dyDescent="0.25">
      <c r="B16" s="42" t="s">
        <v>1</v>
      </c>
      <c r="C16" s="38">
        <v>7.6157407407407415E-3</v>
      </c>
      <c r="D16" s="39">
        <f t="shared" si="0"/>
        <v>1.6387318506711841E-2</v>
      </c>
      <c r="E16" s="38">
        <v>0</v>
      </c>
      <c r="F16" s="39"/>
      <c r="G16" s="38">
        <f t="shared" si="2"/>
        <v>7.6157407407407415E-3</v>
      </c>
      <c r="H16" s="43">
        <f t="shared" si="1"/>
        <v>1.6387318506711841E-2</v>
      </c>
    </row>
    <row r="17" spans="2:8" s="1" customFormat="1" x14ac:dyDescent="0.25">
      <c r="B17" s="42" t="s">
        <v>27</v>
      </c>
      <c r="C17" s="38">
        <v>9.0277777777777774E-4</v>
      </c>
      <c r="D17" s="39">
        <f t="shared" si="0"/>
        <v>1.9425696710083941E-3</v>
      </c>
      <c r="E17" s="38">
        <v>0</v>
      </c>
      <c r="F17" s="39"/>
      <c r="G17" s="38">
        <f t="shared" si="2"/>
        <v>9.0277777777777774E-4</v>
      </c>
      <c r="H17" s="43">
        <f t="shared" si="1"/>
        <v>1.9425696710083941E-3</v>
      </c>
    </row>
    <row r="18" spans="2:8" s="1" customFormat="1" x14ac:dyDescent="0.25">
      <c r="B18" s="42" t="s">
        <v>16</v>
      </c>
      <c r="C18" s="38">
        <v>6.8287037037037036E-4</v>
      </c>
      <c r="D18" s="39">
        <f t="shared" si="0"/>
        <v>1.4693796229422469E-3</v>
      </c>
      <c r="E18" s="38">
        <v>0</v>
      </c>
      <c r="F18" s="39"/>
      <c r="G18" s="38">
        <f t="shared" si="2"/>
        <v>6.8287037037037036E-4</v>
      </c>
      <c r="H18" s="43">
        <f t="shared" si="1"/>
        <v>1.4693796229422469E-3</v>
      </c>
    </row>
    <row r="19" spans="2:8" s="1" customFormat="1" x14ac:dyDescent="0.25">
      <c r="B19" s="42" t="s">
        <v>4</v>
      </c>
      <c r="C19" s="38">
        <v>6.4699074074074077E-3</v>
      </c>
      <c r="D19" s="39">
        <f t="shared" si="0"/>
        <v>1.3921749308893493E-2</v>
      </c>
      <c r="E19" s="38">
        <v>0</v>
      </c>
      <c r="F19" s="39"/>
      <c r="G19" s="38">
        <f t="shared" si="2"/>
        <v>6.4699074074074077E-3</v>
      </c>
      <c r="H19" s="43">
        <f t="shared" si="1"/>
        <v>1.3921749308893493E-2</v>
      </c>
    </row>
    <row r="20" spans="2:8" s="1" customFormat="1" x14ac:dyDescent="0.25">
      <c r="B20" s="42" t="s">
        <v>14</v>
      </c>
      <c r="C20" s="38">
        <v>1.1157407407407404E-2</v>
      </c>
      <c r="D20" s="39">
        <f t="shared" si="0"/>
        <v>2.4008168754513993E-2</v>
      </c>
      <c r="E20" s="38">
        <v>0</v>
      </c>
      <c r="F20" s="39"/>
      <c r="G20" s="38">
        <f t="shared" si="2"/>
        <v>1.1157407407407404E-2</v>
      </c>
      <c r="H20" s="43">
        <f t="shared" si="1"/>
        <v>2.4008168754513993E-2</v>
      </c>
    </row>
    <row r="21" spans="2:8" s="1" customFormat="1" x14ac:dyDescent="0.25">
      <c r="B21" s="42" t="s">
        <v>11</v>
      </c>
      <c r="C21" s="38">
        <v>8.3333333333333328E-4</v>
      </c>
      <c r="D21" s="39">
        <f t="shared" si="0"/>
        <v>1.7931412347769792E-3</v>
      </c>
      <c r="E21" s="36"/>
      <c r="F21" s="39"/>
      <c r="G21" s="38">
        <f t="shared" si="2"/>
        <v>8.3333333333333328E-4</v>
      </c>
      <c r="H21" s="43">
        <f t="shared" si="1"/>
        <v>1.7931412347769792E-3</v>
      </c>
    </row>
    <row r="22" spans="2:8" s="1" customFormat="1" x14ac:dyDescent="0.25">
      <c r="B22" s="42" t="s">
        <v>15</v>
      </c>
      <c r="C22" s="38">
        <v>2.8009259259259255E-3</v>
      </c>
      <c r="D22" s="39">
        <f t="shared" si="0"/>
        <v>6.0269469280004014E-3</v>
      </c>
      <c r="E22" s="38">
        <v>0</v>
      </c>
      <c r="F22" s="39"/>
      <c r="G22" s="38">
        <f t="shared" si="2"/>
        <v>2.8009259259259255E-3</v>
      </c>
      <c r="H22" s="43">
        <f t="shared" si="1"/>
        <v>6.0269469280004014E-3</v>
      </c>
    </row>
    <row r="23" spans="2:8" s="1" customFormat="1" x14ac:dyDescent="0.25">
      <c r="B23" s="42" t="s">
        <v>71</v>
      </c>
      <c r="C23" s="38">
        <v>1.3495370370370364E-2</v>
      </c>
      <c r="D23" s="39">
        <f t="shared" si="0"/>
        <v>2.903892610763829E-2</v>
      </c>
      <c r="E23" s="38">
        <v>0</v>
      </c>
      <c r="F23" s="39"/>
      <c r="G23" s="38">
        <f t="shared" si="2"/>
        <v>1.3495370370370364E-2</v>
      </c>
      <c r="H23" s="43">
        <f t="shared" si="1"/>
        <v>2.903892610763829E-2</v>
      </c>
    </row>
    <row r="24" spans="2:8" s="1" customFormat="1" x14ac:dyDescent="0.25">
      <c r="B24" s="42" t="s">
        <v>12</v>
      </c>
      <c r="C24" s="38">
        <v>2.5347222222222225E-3</v>
      </c>
      <c r="D24" s="39">
        <f t="shared" si="0"/>
        <v>5.4541379224466464E-3</v>
      </c>
      <c r="E24" s="38">
        <v>0</v>
      </c>
      <c r="F24" s="39"/>
      <c r="G24" s="38">
        <f t="shared" si="2"/>
        <v>2.5347222222222225E-3</v>
      </c>
      <c r="H24" s="43">
        <f t="shared" si="1"/>
        <v>5.4541379224466464E-3</v>
      </c>
    </row>
    <row r="25" spans="2:8" s="1" customFormat="1" x14ac:dyDescent="0.25">
      <c r="B25" s="42" t="s">
        <v>5</v>
      </c>
      <c r="C25" s="38">
        <v>1.6319444444444441E-3</v>
      </c>
      <c r="D25" s="39">
        <f t="shared" si="0"/>
        <v>3.5115682514382505E-3</v>
      </c>
      <c r="E25" s="38">
        <v>0</v>
      </c>
      <c r="F25" s="39"/>
      <c r="G25" s="38">
        <f t="shared" si="2"/>
        <v>1.6319444444444441E-3</v>
      </c>
      <c r="H25" s="43">
        <f t="shared" si="1"/>
        <v>3.5115682514382505E-3</v>
      </c>
    </row>
    <row r="26" spans="2:8" s="1" customFormat="1" x14ac:dyDescent="0.25">
      <c r="B26" s="42" t="s">
        <v>6</v>
      </c>
      <c r="C26" s="38">
        <v>7.3182870370370301E-2</v>
      </c>
      <c r="D26" s="39">
        <f t="shared" si="0"/>
        <v>0.15747266704853929</v>
      </c>
      <c r="E26" s="38">
        <v>0</v>
      </c>
      <c r="F26" s="39"/>
      <c r="G26" s="38">
        <f t="shared" si="2"/>
        <v>7.3182870370370301E-2</v>
      </c>
      <c r="H26" s="43">
        <f t="shared" si="1"/>
        <v>0.15747266704853929</v>
      </c>
    </row>
    <row r="27" spans="2:8" s="1" customFormat="1" x14ac:dyDescent="0.25">
      <c r="B27" s="42" t="s">
        <v>78</v>
      </c>
      <c r="C27" s="38">
        <v>3.5625000000000004E-2</v>
      </c>
      <c r="D27" s="39">
        <f t="shared" si="0"/>
        <v>7.6656787786715877E-2</v>
      </c>
      <c r="E27" s="38">
        <v>0</v>
      </c>
      <c r="F27" s="39"/>
      <c r="G27" s="38">
        <f t="shared" si="2"/>
        <v>3.5625000000000004E-2</v>
      </c>
      <c r="H27" s="43">
        <f t="shared" si="1"/>
        <v>7.6656787786715877E-2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2"/>
        <v>0</v>
      </c>
      <c r="H28" s="43">
        <f t="shared" si="1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0.46473379629629596</v>
      </c>
      <c r="D30" s="51">
        <f t="shared" si="3"/>
        <v>1.0000000000000002</v>
      </c>
      <c r="E30" s="50">
        <f t="shared" si="3"/>
        <v>0</v>
      </c>
      <c r="F30" s="51">
        <f t="shared" si="3"/>
        <v>0</v>
      </c>
      <c r="G30" s="50">
        <f t="shared" si="3"/>
        <v>0.46473379629629596</v>
      </c>
      <c r="H30" s="49">
        <f t="shared" si="3"/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7" sqref="G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89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>
        <v>1.4699074074074072E-3</v>
      </c>
      <c r="D9" s="75"/>
      <c r="E9" s="75"/>
      <c r="F9" s="75"/>
      <c r="G9" s="75">
        <v>1.6620370370370369E-2</v>
      </c>
      <c r="H9" s="75">
        <v>7.3611111111111117E-3</v>
      </c>
      <c r="I9" s="75">
        <v>0</v>
      </c>
      <c r="J9" s="75">
        <v>0</v>
      </c>
      <c r="K9" s="135">
        <f t="shared" si="0"/>
        <v>2.5451388888888885E-2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>
        <v>5.3703703703703708E-3</v>
      </c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5.3703703703703708E-3</v>
      </c>
    </row>
    <row r="13" spans="2:11" x14ac:dyDescent="0.25">
      <c r="B13" s="92" t="s">
        <v>7</v>
      </c>
      <c r="C13" s="75">
        <v>8.5300925925925926E-3</v>
      </c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8.5300925925925926E-3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>
        <v>8.6226851851851846E-3</v>
      </c>
      <c r="F16" s="75"/>
      <c r="G16" s="75"/>
      <c r="H16" s="75"/>
      <c r="I16" s="75">
        <v>0</v>
      </c>
      <c r="J16" s="75">
        <v>0</v>
      </c>
      <c r="K16" s="135">
        <f t="shared" si="0"/>
        <v>8.6226851851851846E-3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>
        <v>1.4814814814814814E-3</v>
      </c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1.4814814814814814E-3</v>
      </c>
    </row>
    <row r="21" spans="2:11" x14ac:dyDescent="0.25">
      <c r="B21" s="92" t="s">
        <v>11</v>
      </c>
      <c r="C21" s="75">
        <v>7.0497685185185191E-2</v>
      </c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7.0497685185185191E-2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>
        <v>9.6064814814814808E-4</v>
      </c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9.6064814814814808E-4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H30" si="1">SUM(C7:C28)</f>
        <v>8.83101851851852E-2</v>
      </c>
      <c r="D30" s="87">
        <f t="shared" si="1"/>
        <v>0</v>
      </c>
      <c r="E30" s="87">
        <f t="shared" si="1"/>
        <v>8.6226851851851846E-3</v>
      </c>
      <c r="F30" s="87">
        <f t="shared" si="1"/>
        <v>0</v>
      </c>
      <c r="G30" s="87">
        <f t="shared" si="1"/>
        <v>1.6620370370370369E-2</v>
      </c>
      <c r="H30" s="87">
        <f t="shared" si="1"/>
        <v>7.3611111111111117E-3</v>
      </c>
      <c r="I30" s="87"/>
      <c r="J30" s="87"/>
      <c r="K30" s="138">
        <f>SUM(K7:K28)</f>
        <v>0.12091435185185186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H16" sqref="H16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90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4"/>
      <c r="F7" s="75"/>
      <c r="G7" s="75"/>
      <c r="H7" s="75"/>
      <c r="I7" s="75">
        <v>0</v>
      </c>
      <c r="J7" s="75">
        <v>0</v>
      </c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>
        <v>0</v>
      </c>
      <c r="J8" s="75">
        <v>0</v>
      </c>
      <c r="K8" s="135">
        <f t="shared" ref="K8:K28" si="0">SUM(C8:J8)</f>
        <v>0</v>
      </c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>
        <v>0</v>
      </c>
      <c r="J9" s="75">
        <v>0</v>
      </c>
      <c r="K9" s="135">
        <f t="shared" si="0"/>
        <v>0</v>
      </c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>
        <v>0</v>
      </c>
      <c r="J10" s="75">
        <v>0</v>
      </c>
      <c r="K10" s="135">
        <f t="shared" si="0"/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>
        <v>0</v>
      </c>
      <c r="J11" s="75">
        <v>0</v>
      </c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>
        <v>0</v>
      </c>
      <c r="J12" s="75">
        <v>0</v>
      </c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>
        <v>0</v>
      </c>
      <c r="J13" s="75">
        <v>0</v>
      </c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>
        <v>0</v>
      </c>
      <c r="J14" s="75">
        <v>0</v>
      </c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>
        <v>0</v>
      </c>
      <c r="J15" s="75">
        <v>0</v>
      </c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>
        <v>0</v>
      </c>
      <c r="J16" s="75">
        <v>0</v>
      </c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>
        <v>0</v>
      </c>
      <c r="J17" s="75">
        <v>0</v>
      </c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>
        <v>0</v>
      </c>
      <c r="J18" s="75">
        <v>0</v>
      </c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/>
      <c r="F19" s="75"/>
      <c r="G19" s="75"/>
      <c r="H19" s="75"/>
      <c r="I19" s="75">
        <v>0</v>
      </c>
      <c r="J19" s="75">
        <v>0</v>
      </c>
      <c r="K19" s="135">
        <f t="shared" si="0"/>
        <v>0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>
        <v>0</v>
      </c>
      <c r="J20" s="75">
        <v>0</v>
      </c>
      <c r="K20" s="135">
        <f t="shared" si="0"/>
        <v>0</v>
      </c>
    </row>
    <row r="21" spans="2:11" x14ac:dyDescent="0.25">
      <c r="B21" s="92" t="s">
        <v>11</v>
      </c>
      <c r="C21" s="75"/>
      <c r="D21" s="75"/>
      <c r="E21" s="75"/>
      <c r="F21" s="75"/>
      <c r="G21" s="75"/>
      <c r="H21" s="75"/>
      <c r="I21" s="75">
        <v>0</v>
      </c>
      <c r="J21" s="75">
        <v>0</v>
      </c>
      <c r="K21" s="135">
        <f t="shared" si="0"/>
        <v>0</v>
      </c>
    </row>
    <row r="22" spans="2:11" x14ac:dyDescent="0.25">
      <c r="B22" s="92" t="s">
        <v>15</v>
      </c>
      <c r="C22" s="75"/>
      <c r="D22" s="75"/>
      <c r="E22" s="75"/>
      <c r="F22" s="75"/>
      <c r="G22" s="75"/>
      <c r="H22" s="75"/>
      <c r="I22" s="75">
        <v>0</v>
      </c>
      <c r="J22" s="75">
        <v>0</v>
      </c>
      <c r="K22" s="135">
        <f t="shared" si="0"/>
        <v>0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>
        <v>0</v>
      </c>
      <c r="J23" s="75">
        <v>0</v>
      </c>
      <c r="K23" s="135">
        <f t="shared" si="0"/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>
        <v>0</v>
      </c>
      <c r="J24" s="75">
        <v>0</v>
      </c>
      <c r="K24" s="135">
        <f t="shared" si="0"/>
        <v>0</v>
      </c>
    </row>
    <row r="25" spans="2:11" x14ac:dyDescent="0.25">
      <c r="B25" s="92" t="s">
        <v>5</v>
      </c>
      <c r="C25" s="75"/>
      <c r="D25" s="75"/>
      <c r="E25" s="75"/>
      <c r="F25" s="75"/>
      <c r="G25" s="75"/>
      <c r="H25" s="75"/>
      <c r="I25" s="75">
        <v>0</v>
      </c>
      <c r="J25" s="75">
        <v>0</v>
      </c>
      <c r="K25" s="135">
        <f t="shared" si="0"/>
        <v>0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>
        <v>0</v>
      </c>
      <c r="J26" s="75">
        <v>0</v>
      </c>
      <c r="K26" s="135">
        <f t="shared" si="0"/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>
        <v>0</v>
      </c>
      <c r="J27" s="75">
        <v>0</v>
      </c>
      <c r="K27" s="135">
        <f t="shared" si="0"/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>
        <v>0</v>
      </c>
      <c r="J28" s="75">
        <v>0</v>
      </c>
      <c r="K28" s="135">
        <f t="shared" si="0"/>
        <v>0</v>
      </c>
    </row>
    <row r="29" spans="2:11" ht="15.75" thickBot="1" x14ac:dyDescent="0.3">
      <c r="B29" s="94"/>
      <c r="C29" s="84"/>
      <c r="D29" s="84"/>
      <c r="E29" s="83"/>
      <c r="F29" s="83"/>
      <c r="G29" s="83"/>
      <c r="H29" s="83"/>
      <c r="I29" s="84"/>
      <c r="J29" s="84"/>
      <c r="K29" s="95"/>
    </row>
    <row r="30" spans="2:11" ht="16.5" thickTop="1" thickBot="1" x14ac:dyDescent="0.3">
      <c r="B30" s="96" t="s">
        <v>29</v>
      </c>
      <c r="C30" s="87">
        <f t="shared" ref="C30:F30" si="1">SUM(C7:C28)</f>
        <v>0</v>
      </c>
      <c r="D30" s="87">
        <f t="shared" si="1"/>
        <v>0</v>
      </c>
      <c r="E30" s="87">
        <f t="shared" si="1"/>
        <v>0</v>
      </c>
      <c r="F30" s="87">
        <f t="shared" si="1"/>
        <v>0</v>
      </c>
      <c r="G30" s="87"/>
      <c r="H30" s="87"/>
      <c r="I30" s="87"/>
      <c r="J30" s="133"/>
      <c r="K30" s="138">
        <f>SUM(K7:K28)</f>
        <v>0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 enableFormatConditionsCalculation="0"/>
  <dimension ref="B2:K32"/>
  <sheetViews>
    <sheetView showGridLines="0" showZeros="0" zoomScale="110" zoomScaleNormal="110" zoomScaleSheetLayoutView="100" zoomScalePageLayoutView="110" workbookViewId="0">
      <selection activeCell="G7" sqref="G7:H28"/>
    </sheetView>
  </sheetViews>
  <sheetFormatPr defaultColWidth="8.85546875" defaultRowHeight="15" x14ac:dyDescent="0.25"/>
  <cols>
    <col min="1" max="1" width="6.140625" style="8" customWidth="1"/>
    <col min="2" max="2" width="51" style="8" bestFit="1" customWidth="1"/>
    <col min="3" max="11" width="11.28515625" style="8" customWidth="1"/>
    <col min="12" max="16384" width="8.85546875" style="8"/>
  </cols>
  <sheetData>
    <row r="2" spans="2:11" ht="15.75" thickBot="1" x14ac:dyDescent="0.3"/>
    <row r="3" spans="2:11" x14ac:dyDescent="0.25">
      <c r="B3" s="177" t="s">
        <v>91</v>
      </c>
      <c r="C3" s="178"/>
      <c r="D3" s="178"/>
      <c r="E3" s="178"/>
      <c r="F3" s="178"/>
      <c r="G3" s="178"/>
      <c r="H3" s="178"/>
      <c r="I3" s="178"/>
      <c r="J3" s="178"/>
      <c r="K3" s="179"/>
    </row>
    <row r="4" spans="2:11" x14ac:dyDescent="0.25">
      <c r="B4" s="180" t="s">
        <v>130</v>
      </c>
      <c r="C4" s="181"/>
      <c r="D4" s="181"/>
      <c r="E4" s="181"/>
      <c r="F4" s="181"/>
      <c r="G4" s="181"/>
      <c r="H4" s="181"/>
      <c r="I4" s="181"/>
      <c r="J4" s="181"/>
      <c r="K4" s="182"/>
    </row>
    <row r="5" spans="2:11" x14ac:dyDescent="0.25">
      <c r="B5" s="101"/>
      <c r="C5" s="142" t="s">
        <v>63</v>
      </c>
      <c r="D5" s="142" t="s">
        <v>64</v>
      </c>
      <c r="E5" s="142" t="s">
        <v>65</v>
      </c>
      <c r="F5" s="142" t="s">
        <v>66</v>
      </c>
      <c r="G5" s="142" t="s">
        <v>67</v>
      </c>
      <c r="H5" s="142" t="s">
        <v>68</v>
      </c>
      <c r="I5" s="142" t="s">
        <v>69</v>
      </c>
      <c r="J5" s="142" t="s">
        <v>70</v>
      </c>
      <c r="K5" s="143" t="s">
        <v>22</v>
      </c>
    </row>
    <row r="6" spans="2:11" x14ac:dyDescent="0.25">
      <c r="B6" s="90" t="s">
        <v>23</v>
      </c>
      <c r="C6" s="72" t="s">
        <v>24</v>
      </c>
      <c r="D6" s="72" t="s">
        <v>24</v>
      </c>
      <c r="E6" s="72" t="s">
        <v>24</v>
      </c>
      <c r="F6" s="72" t="s">
        <v>24</v>
      </c>
      <c r="G6" s="72" t="s">
        <v>24</v>
      </c>
      <c r="H6" s="72" t="s">
        <v>24</v>
      </c>
      <c r="I6" s="72" t="s">
        <v>24</v>
      </c>
      <c r="J6" s="72" t="s">
        <v>24</v>
      </c>
      <c r="K6" s="134" t="s">
        <v>24</v>
      </c>
    </row>
    <row r="7" spans="2:11" x14ac:dyDescent="0.25">
      <c r="B7" s="92" t="s">
        <v>10</v>
      </c>
      <c r="C7" s="75"/>
      <c r="D7" s="75"/>
      <c r="E7" s="75"/>
      <c r="F7" s="75"/>
      <c r="G7" s="75"/>
      <c r="H7" s="75"/>
      <c r="I7" s="75"/>
      <c r="J7" s="75"/>
      <c r="K7" s="135"/>
    </row>
    <row r="8" spans="2:11" x14ac:dyDescent="0.25">
      <c r="B8" s="92" t="s">
        <v>13</v>
      </c>
      <c r="C8" s="75"/>
      <c r="D8" s="75"/>
      <c r="E8" s="75"/>
      <c r="F8" s="75"/>
      <c r="G8" s="75"/>
      <c r="H8" s="75"/>
      <c r="I8" s="75"/>
      <c r="J8" s="75"/>
      <c r="K8" s="135"/>
    </row>
    <row r="9" spans="2:11" x14ac:dyDescent="0.25">
      <c r="B9" s="92" t="s">
        <v>0</v>
      </c>
      <c r="C9" s="75"/>
      <c r="D9" s="75"/>
      <c r="E9" s="75"/>
      <c r="F9" s="75"/>
      <c r="G9" s="75"/>
      <c r="H9" s="75"/>
      <c r="I9" s="75"/>
      <c r="J9" s="75"/>
      <c r="K9" s="135"/>
    </row>
    <row r="10" spans="2:11" x14ac:dyDescent="0.25">
      <c r="B10" s="92" t="s">
        <v>8</v>
      </c>
      <c r="C10" s="75"/>
      <c r="D10" s="75"/>
      <c r="E10" s="75"/>
      <c r="F10" s="75"/>
      <c r="G10" s="75"/>
      <c r="H10" s="75"/>
      <c r="I10" s="75"/>
      <c r="J10" s="75"/>
      <c r="K10" s="135">
        <f t="shared" ref="K10:K18" si="0">SUM(C10:J10)</f>
        <v>0</v>
      </c>
    </row>
    <row r="11" spans="2:11" x14ac:dyDescent="0.25">
      <c r="B11" s="92" t="s">
        <v>26</v>
      </c>
      <c r="C11" s="75"/>
      <c r="D11" s="75"/>
      <c r="E11" s="75"/>
      <c r="F11" s="75"/>
      <c r="G11" s="75"/>
      <c r="H11" s="75"/>
      <c r="I11" s="75"/>
      <c r="J11" s="75"/>
      <c r="K11" s="135">
        <f t="shared" si="0"/>
        <v>0</v>
      </c>
    </row>
    <row r="12" spans="2:11" x14ac:dyDescent="0.25">
      <c r="B12" s="92" t="s">
        <v>3</v>
      </c>
      <c r="C12" s="75"/>
      <c r="D12" s="75"/>
      <c r="E12" s="75"/>
      <c r="F12" s="75"/>
      <c r="G12" s="75"/>
      <c r="H12" s="75"/>
      <c r="I12" s="75"/>
      <c r="J12" s="75"/>
      <c r="K12" s="135">
        <f t="shared" si="0"/>
        <v>0</v>
      </c>
    </row>
    <row r="13" spans="2:11" x14ac:dyDescent="0.25">
      <c r="B13" s="92" t="s">
        <v>7</v>
      </c>
      <c r="C13" s="75"/>
      <c r="D13" s="75"/>
      <c r="E13" s="75"/>
      <c r="F13" s="75"/>
      <c r="G13" s="75"/>
      <c r="H13" s="75"/>
      <c r="I13" s="75"/>
      <c r="J13" s="75"/>
      <c r="K13" s="135">
        <f t="shared" si="0"/>
        <v>0</v>
      </c>
    </row>
    <row r="14" spans="2:11" x14ac:dyDescent="0.25">
      <c r="B14" s="92" t="s">
        <v>2</v>
      </c>
      <c r="C14" s="75"/>
      <c r="D14" s="75"/>
      <c r="E14" s="75"/>
      <c r="F14" s="75"/>
      <c r="G14" s="75"/>
      <c r="H14" s="75"/>
      <c r="I14" s="75"/>
      <c r="J14" s="75"/>
      <c r="K14" s="135">
        <f t="shared" si="0"/>
        <v>0</v>
      </c>
    </row>
    <row r="15" spans="2:11" x14ac:dyDescent="0.25">
      <c r="B15" s="92" t="s">
        <v>9</v>
      </c>
      <c r="C15" s="75"/>
      <c r="D15" s="75"/>
      <c r="E15" s="75"/>
      <c r="F15" s="75"/>
      <c r="G15" s="75"/>
      <c r="H15" s="75"/>
      <c r="I15" s="75"/>
      <c r="J15" s="75"/>
      <c r="K15" s="135">
        <f t="shared" si="0"/>
        <v>0</v>
      </c>
    </row>
    <row r="16" spans="2:11" x14ac:dyDescent="0.25">
      <c r="B16" s="92" t="s">
        <v>1</v>
      </c>
      <c r="C16" s="75"/>
      <c r="D16" s="75"/>
      <c r="E16" s="75"/>
      <c r="F16" s="75"/>
      <c r="G16" s="75"/>
      <c r="H16" s="75"/>
      <c r="I16" s="75"/>
      <c r="J16" s="75"/>
      <c r="K16" s="135">
        <f t="shared" si="0"/>
        <v>0</v>
      </c>
    </row>
    <row r="17" spans="2:11" x14ac:dyDescent="0.25">
      <c r="B17" s="92" t="s">
        <v>27</v>
      </c>
      <c r="C17" s="75"/>
      <c r="D17" s="75"/>
      <c r="E17" s="75"/>
      <c r="F17" s="75"/>
      <c r="G17" s="75"/>
      <c r="H17" s="75"/>
      <c r="I17" s="75"/>
      <c r="J17" s="75"/>
      <c r="K17" s="135">
        <f t="shared" si="0"/>
        <v>0</v>
      </c>
    </row>
    <row r="18" spans="2:11" x14ac:dyDescent="0.25">
      <c r="B18" s="92" t="s">
        <v>16</v>
      </c>
      <c r="C18" s="75"/>
      <c r="D18" s="75"/>
      <c r="E18" s="75"/>
      <c r="F18" s="75"/>
      <c r="G18" s="75"/>
      <c r="H18" s="75"/>
      <c r="I18" s="75"/>
      <c r="J18" s="75"/>
      <c r="K18" s="135">
        <f t="shared" si="0"/>
        <v>0</v>
      </c>
    </row>
    <row r="19" spans="2:11" x14ac:dyDescent="0.25">
      <c r="B19" s="92" t="s">
        <v>4</v>
      </c>
      <c r="C19" s="75"/>
      <c r="D19" s="75"/>
      <c r="E19" s="75">
        <v>1.2152777777777778E-3</v>
      </c>
      <c r="F19" s="75"/>
      <c r="G19" s="75"/>
      <c r="H19" s="75"/>
      <c r="I19" s="75"/>
      <c r="J19" s="75"/>
      <c r="K19" s="135">
        <f t="shared" ref="K19:K21" si="1">SUM(C19:J19)</f>
        <v>1.2152777777777778E-3</v>
      </c>
    </row>
    <row r="20" spans="2:11" x14ac:dyDescent="0.25">
      <c r="B20" s="92" t="s">
        <v>14</v>
      </c>
      <c r="C20" s="75"/>
      <c r="D20" s="75"/>
      <c r="E20" s="75"/>
      <c r="F20" s="75"/>
      <c r="G20" s="75"/>
      <c r="H20" s="75"/>
      <c r="I20" s="75"/>
      <c r="J20" s="75"/>
      <c r="K20" s="135"/>
    </row>
    <row r="21" spans="2:11" x14ac:dyDescent="0.25">
      <c r="B21" s="92" t="s">
        <v>11</v>
      </c>
      <c r="C21" s="75">
        <v>2.7083333333333334E-3</v>
      </c>
      <c r="D21" s="75">
        <v>1.4236111111111112E-3</v>
      </c>
      <c r="E21" s="75"/>
      <c r="F21" s="75"/>
      <c r="G21" s="75"/>
      <c r="H21" s="75"/>
      <c r="I21" s="75"/>
      <c r="J21" s="75"/>
      <c r="K21" s="135">
        <f t="shared" si="1"/>
        <v>4.131944444444445E-3</v>
      </c>
    </row>
    <row r="22" spans="2:11" x14ac:dyDescent="0.25">
      <c r="B22" s="92" t="s">
        <v>15</v>
      </c>
      <c r="C22" s="75"/>
      <c r="D22" s="75"/>
      <c r="E22" s="75">
        <v>2.1759259259259258E-3</v>
      </c>
      <c r="F22" s="75"/>
      <c r="G22" s="75"/>
      <c r="H22" s="75"/>
      <c r="I22" s="75"/>
      <c r="J22" s="75"/>
      <c r="K22" s="135">
        <f>SUM(C22:J22)</f>
        <v>2.1759259259259258E-3</v>
      </c>
    </row>
    <row r="23" spans="2:11" x14ac:dyDescent="0.25">
      <c r="B23" s="92" t="s">
        <v>71</v>
      </c>
      <c r="C23" s="75"/>
      <c r="D23" s="75"/>
      <c r="E23" s="75"/>
      <c r="F23" s="75"/>
      <c r="G23" s="75"/>
      <c r="H23" s="75"/>
      <c r="I23" s="75"/>
      <c r="J23" s="75"/>
      <c r="K23" s="135">
        <f>SUM(C23:J23)</f>
        <v>0</v>
      </c>
    </row>
    <row r="24" spans="2:11" x14ac:dyDescent="0.25">
      <c r="B24" s="92" t="s">
        <v>12</v>
      </c>
      <c r="C24" s="75"/>
      <c r="D24" s="75"/>
      <c r="E24" s="75"/>
      <c r="F24" s="75"/>
      <c r="G24" s="75"/>
      <c r="H24" s="75"/>
      <c r="I24" s="75"/>
      <c r="J24" s="75"/>
      <c r="K24" s="135">
        <f>SUM(C24:J24)</f>
        <v>0</v>
      </c>
    </row>
    <row r="25" spans="2:11" x14ac:dyDescent="0.25">
      <c r="B25" s="92" t="s">
        <v>5</v>
      </c>
      <c r="C25" s="75"/>
      <c r="D25" s="75">
        <v>8.2175925925925927E-4</v>
      </c>
      <c r="E25" s="75">
        <v>4.4062499999999998E-2</v>
      </c>
      <c r="F25" s="75"/>
      <c r="G25" s="75">
        <v>1.5173611111111112E-2</v>
      </c>
      <c r="H25" s="75">
        <v>2.6608796296296297E-2</v>
      </c>
      <c r="I25" s="75"/>
      <c r="J25" s="75"/>
      <c r="K25" s="135">
        <f>SUM(C25:J25)</f>
        <v>8.666666666666667E-2</v>
      </c>
    </row>
    <row r="26" spans="2:11" x14ac:dyDescent="0.25">
      <c r="B26" s="92" t="s">
        <v>6</v>
      </c>
      <c r="C26" s="75"/>
      <c r="D26" s="75"/>
      <c r="E26" s="75"/>
      <c r="F26" s="75"/>
      <c r="G26" s="75"/>
      <c r="H26" s="75"/>
      <c r="I26" s="75"/>
      <c r="J26" s="75"/>
      <c r="K26" s="135">
        <f>SUM(C26:J26)</f>
        <v>0</v>
      </c>
    </row>
    <row r="27" spans="2:11" x14ac:dyDescent="0.25">
      <c r="B27" s="92" t="s">
        <v>78</v>
      </c>
      <c r="C27" s="75"/>
      <c r="D27" s="75"/>
      <c r="E27" s="75"/>
      <c r="F27" s="75"/>
      <c r="G27" s="75"/>
      <c r="H27" s="75"/>
      <c r="I27" s="75"/>
      <c r="J27" s="75"/>
      <c r="K27" s="135">
        <f t="shared" ref="K27:K28" si="2">SUM(C27:J27)</f>
        <v>0</v>
      </c>
    </row>
    <row r="28" spans="2:11" x14ac:dyDescent="0.25">
      <c r="B28" s="92" t="s">
        <v>17</v>
      </c>
      <c r="C28" s="75"/>
      <c r="D28" s="75"/>
      <c r="E28" s="75"/>
      <c r="F28" s="75"/>
      <c r="G28" s="75"/>
      <c r="H28" s="75"/>
      <c r="I28" s="75"/>
      <c r="J28" s="75"/>
      <c r="K28" s="135">
        <f t="shared" si="2"/>
        <v>0</v>
      </c>
    </row>
    <row r="29" spans="2:11" ht="15.75" thickBot="1" x14ac:dyDescent="0.3">
      <c r="B29" s="136"/>
      <c r="C29" s="84"/>
      <c r="D29" s="84"/>
      <c r="E29" s="83"/>
      <c r="F29" s="83"/>
      <c r="G29" s="84"/>
      <c r="H29" s="84"/>
      <c r="I29" s="84"/>
      <c r="J29" s="84"/>
      <c r="K29" s="137"/>
    </row>
    <row r="30" spans="2:11" ht="16.5" thickTop="1" thickBot="1" x14ac:dyDescent="0.3">
      <c r="B30" s="96" t="s">
        <v>29</v>
      </c>
      <c r="C30" s="87">
        <f t="shared" ref="C30:J30" si="3">SUM(C7:C28)</f>
        <v>2.7083333333333334E-3</v>
      </c>
      <c r="D30" s="87">
        <f t="shared" si="3"/>
        <v>2.2453703703703707E-3</v>
      </c>
      <c r="E30" s="87">
        <f t="shared" si="3"/>
        <v>4.7453703703703699E-2</v>
      </c>
      <c r="F30" s="87">
        <f t="shared" si="3"/>
        <v>0</v>
      </c>
      <c r="G30" s="87">
        <f t="shared" si="3"/>
        <v>1.5173611111111112E-2</v>
      </c>
      <c r="H30" s="87">
        <f t="shared" si="3"/>
        <v>2.6608796296296297E-2</v>
      </c>
      <c r="I30" s="87">
        <f t="shared" si="3"/>
        <v>0</v>
      </c>
      <c r="J30" s="87">
        <f t="shared" si="3"/>
        <v>0</v>
      </c>
      <c r="K30" s="138">
        <f>SUM(K7:K28)</f>
        <v>9.4189814814814823E-2</v>
      </c>
    </row>
    <row r="31" spans="2:11" ht="15.75" thickTop="1" x14ac:dyDescent="0.25">
      <c r="B31" s="98"/>
      <c r="C31" s="115"/>
      <c r="D31" s="115"/>
      <c r="E31" s="116"/>
      <c r="F31" s="116"/>
      <c r="G31" s="116"/>
      <c r="H31" s="116"/>
      <c r="I31" s="115"/>
      <c r="J31" s="115"/>
      <c r="K31" s="124"/>
    </row>
    <row r="32" spans="2:11" ht="66" customHeight="1" thickBot="1" x14ac:dyDescent="0.3">
      <c r="B32" s="201" t="s">
        <v>117</v>
      </c>
      <c r="C32" s="199"/>
      <c r="D32" s="199"/>
      <c r="E32" s="199"/>
      <c r="F32" s="199"/>
      <c r="G32" s="199"/>
      <c r="H32" s="199"/>
      <c r="I32" s="199"/>
      <c r="J32" s="199"/>
      <c r="K32" s="200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103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3.9351851851851852E-4</v>
      </c>
      <c r="D7" s="39">
        <f>C7/C$30</f>
        <v>1.7430534194606802E-3</v>
      </c>
      <c r="E7" s="38">
        <v>0</v>
      </c>
      <c r="F7" s="39"/>
      <c r="G7" s="38">
        <f>C7+E7</f>
        <v>3.9351851851851852E-4</v>
      </c>
      <c r="H7" s="43">
        <f>G7/$G$30</f>
        <v>1.7430534194606802E-3</v>
      </c>
    </row>
    <row r="8" spans="2:8" s="1" customFormat="1" x14ac:dyDescent="0.25">
      <c r="B8" s="42" t="s">
        <v>13</v>
      </c>
      <c r="C8" s="38">
        <v>6.5277777777777799E-3</v>
      </c>
      <c r="D8" s="39">
        <f t="shared" ref="D8:D16" si="0">C8/C$30</f>
        <v>2.8914180252230116E-2</v>
      </c>
      <c r="E8" s="38">
        <v>0</v>
      </c>
      <c r="F8" s="39"/>
      <c r="G8" s="38">
        <f t="shared" ref="G8:G28" si="1">C8+E8</f>
        <v>6.5277777777777799E-3</v>
      </c>
      <c r="H8" s="43">
        <f>G8/$G$30</f>
        <v>2.8914180252230116E-2</v>
      </c>
    </row>
    <row r="9" spans="2:8" s="1" customFormat="1" x14ac:dyDescent="0.25">
      <c r="B9" s="42" t="s">
        <v>0</v>
      </c>
      <c r="C9" s="38">
        <v>7.65162037037036E-2</v>
      </c>
      <c r="D9" s="39">
        <f t="shared" si="0"/>
        <v>0.33892135753101593</v>
      </c>
      <c r="E9" s="38">
        <v>0</v>
      </c>
      <c r="F9" s="39"/>
      <c r="G9" s="38">
        <f t="shared" si="1"/>
        <v>7.65162037037036E-2</v>
      </c>
      <c r="H9" s="43">
        <f t="shared" ref="H9:H18" si="2">G9/$G$30</f>
        <v>0.33892135753101593</v>
      </c>
    </row>
    <row r="10" spans="2:8" s="1" customFormat="1" x14ac:dyDescent="0.25">
      <c r="B10" s="42" t="s">
        <v>8</v>
      </c>
      <c r="C10" s="38">
        <v>1.4537037037037036E-2</v>
      </c>
      <c r="D10" s="39">
        <f t="shared" si="0"/>
        <v>6.4390443965959235E-2</v>
      </c>
      <c r="E10" s="38">
        <v>0</v>
      </c>
      <c r="F10" s="39"/>
      <c r="G10" s="38">
        <f t="shared" si="1"/>
        <v>1.4537037037037036E-2</v>
      </c>
      <c r="H10" s="43">
        <f t="shared" si="2"/>
        <v>6.4390443965959235E-2</v>
      </c>
    </row>
    <row r="11" spans="2:8" s="1" customFormat="1" x14ac:dyDescent="0.25">
      <c r="B11" s="42" t="s">
        <v>26</v>
      </c>
      <c r="C11" s="38">
        <v>1.8287037037037039E-3</v>
      </c>
      <c r="D11" s="39">
        <f t="shared" si="0"/>
        <v>8.100071772787867E-3</v>
      </c>
      <c r="E11" s="38">
        <v>0</v>
      </c>
      <c r="F11" s="39"/>
      <c r="G11" s="38">
        <f t="shared" si="1"/>
        <v>1.8287037037037039E-3</v>
      </c>
      <c r="H11" s="43">
        <f t="shared" si="2"/>
        <v>8.100071772787867E-3</v>
      </c>
    </row>
    <row r="12" spans="2:8" s="1" customFormat="1" x14ac:dyDescent="0.25">
      <c r="B12" s="42" t="s">
        <v>3</v>
      </c>
      <c r="C12" s="38">
        <v>1.1331018518518513E-2</v>
      </c>
      <c r="D12" s="39">
        <f t="shared" si="0"/>
        <v>5.0189685225058969E-2</v>
      </c>
      <c r="E12" s="38">
        <v>0</v>
      </c>
      <c r="F12" s="39"/>
      <c r="G12" s="38">
        <f t="shared" si="1"/>
        <v>1.1331018518518513E-2</v>
      </c>
      <c r="H12" s="43">
        <f t="shared" si="2"/>
        <v>5.0189685225058969E-2</v>
      </c>
    </row>
    <row r="13" spans="2:8" s="1" customFormat="1" x14ac:dyDescent="0.25">
      <c r="B13" s="42" t="s">
        <v>7</v>
      </c>
      <c r="C13" s="38">
        <v>6.4814814814814822E-3</v>
      </c>
      <c r="D13" s="39">
        <f t="shared" si="0"/>
        <v>2.8709115144058266E-2</v>
      </c>
      <c r="E13" s="38">
        <v>0</v>
      </c>
      <c r="F13" s="39"/>
      <c r="G13" s="38">
        <f t="shared" si="1"/>
        <v>6.4814814814814822E-3</v>
      </c>
      <c r="H13" s="43">
        <f t="shared" si="2"/>
        <v>2.8709115144058266E-2</v>
      </c>
    </row>
    <row r="14" spans="2:8" s="1" customFormat="1" x14ac:dyDescent="0.25">
      <c r="B14" s="42" t="s">
        <v>2</v>
      </c>
      <c r="C14" s="38">
        <v>5.3703703703703717E-3</v>
      </c>
      <c r="D14" s="39">
        <f t="shared" si="0"/>
        <v>2.3787552547933993E-2</v>
      </c>
      <c r="E14" s="38">
        <v>0</v>
      </c>
      <c r="F14" s="39"/>
      <c r="G14" s="38">
        <f t="shared" si="1"/>
        <v>5.3703703703703717E-3</v>
      </c>
      <c r="H14" s="43">
        <f t="shared" si="2"/>
        <v>2.3787552547933993E-2</v>
      </c>
    </row>
    <row r="15" spans="2:8" s="1" customFormat="1" x14ac:dyDescent="0.25">
      <c r="B15" s="42" t="s">
        <v>9</v>
      </c>
      <c r="C15" s="38">
        <v>3.4189814814814784E-2</v>
      </c>
      <c r="D15" s="39">
        <f t="shared" si="0"/>
        <v>0.15144058238490718</v>
      </c>
      <c r="E15" s="38">
        <v>0</v>
      </c>
      <c r="F15" s="39"/>
      <c r="G15" s="38">
        <f t="shared" si="1"/>
        <v>3.4189814814814784E-2</v>
      </c>
      <c r="H15" s="43">
        <f t="shared" si="2"/>
        <v>0.15144058238490718</v>
      </c>
    </row>
    <row r="16" spans="2:8" s="1" customFormat="1" x14ac:dyDescent="0.25">
      <c r="B16" s="42" t="s">
        <v>1</v>
      </c>
      <c r="C16" s="38">
        <v>3.6574074074074078E-3</v>
      </c>
      <c r="D16" s="39">
        <f t="shared" si="0"/>
        <v>1.6200143545575734E-2</v>
      </c>
      <c r="E16" s="38">
        <v>0</v>
      </c>
      <c r="F16" s="39"/>
      <c r="G16" s="38">
        <f t="shared" si="1"/>
        <v>3.6574074074074078E-3</v>
      </c>
      <c r="H16" s="43">
        <f t="shared" si="2"/>
        <v>1.6200143545575734E-2</v>
      </c>
    </row>
    <row r="17" spans="2:8" s="1" customFormat="1" x14ac:dyDescent="0.25">
      <c r="B17" s="42" t="s">
        <v>27</v>
      </c>
      <c r="C17" s="38">
        <v>1.1342592592592593E-3</v>
      </c>
      <c r="D17" s="39">
        <f t="shared" ref="D17:D28" si="3">C17/C$30</f>
        <v>5.024095150210196E-3</v>
      </c>
      <c r="E17" s="38">
        <v>0</v>
      </c>
      <c r="F17" s="39"/>
      <c r="G17" s="38">
        <f t="shared" si="1"/>
        <v>1.1342592592592593E-3</v>
      </c>
      <c r="H17" s="43">
        <f t="shared" si="2"/>
        <v>5.024095150210196E-3</v>
      </c>
    </row>
    <row r="18" spans="2:8" s="1" customFormat="1" x14ac:dyDescent="0.25">
      <c r="B18" s="42" t="s">
        <v>16</v>
      </c>
      <c r="C18" s="38">
        <v>5.7870370370370367E-4</v>
      </c>
      <c r="D18" s="39">
        <f t="shared" si="3"/>
        <v>2.5633138521480589E-3</v>
      </c>
      <c r="E18" s="38">
        <v>0</v>
      </c>
      <c r="F18" s="39"/>
      <c r="G18" s="38">
        <f t="shared" si="1"/>
        <v>5.7870370370370367E-4</v>
      </c>
      <c r="H18" s="43">
        <f t="shared" si="2"/>
        <v>2.5633138521480589E-3</v>
      </c>
    </row>
    <row r="19" spans="2:8" s="1" customFormat="1" x14ac:dyDescent="0.25">
      <c r="B19" s="42" t="s">
        <v>4</v>
      </c>
      <c r="C19" s="38">
        <v>4.6874999999999998E-3</v>
      </c>
      <c r="D19" s="39">
        <f t="shared" si="3"/>
        <v>2.0762842202399278E-2</v>
      </c>
      <c r="E19" s="38">
        <v>0</v>
      </c>
      <c r="F19" s="39"/>
      <c r="G19" s="38">
        <f t="shared" si="1"/>
        <v>4.6874999999999998E-3</v>
      </c>
      <c r="H19" s="43">
        <f>G19/$G$30</f>
        <v>2.0762842202399278E-2</v>
      </c>
    </row>
    <row r="20" spans="2:8" s="1" customFormat="1" x14ac:dyDescent="0.25">
      <c r="B20" s="42" t="s">
        <v>14</v>
      </c>
      <c r="C20" s="38">
        <v>5.0347222222222208E-3</v>
      </c>
      <c r="D20" s="39">
        <f t="shared" si="3"/>
        <v>2.2300830513688107E-2</v>
      </c>
      <c r="E20" s="38">
        <v>0</v>
      </c>
      <c r="F20" s="39"/>
      <c r="G20" s="38">
        <f t="shared" si="1"/>
        <v>5.0347222222222208E-3</v>
      </c>
      <c r="H20" s="43">
        <f>G20/$G$30</f>
        <v>2.2300830513688107E-2</v>
      </c>
    </row>
    <row r="21" spans="2:8" s="1" customFormat="1" x14ac:dyDescent="0.25">
      <c r="B21" s="42" t="s">
        <v>11</v>
      </c>
      <c r="C21" s="38">
        <v>4.5138888888888887E-4</v>
      </c>
      <c r="D21" s="39">
        <f t="shared" si="3"/>
        <v>1.9993848046754858E-3</v>
      </c>
      <c r="E21" s="38">
        <v>0</v>
      </c>
      <c r="F21" s="39"/>
      <c r="G21" s="38">
        <f t="shared" si="1"/>
        <v>4.5138888888888887E-4</v>
      </c>
      <c r="H21" s="43">
        <f t="shared" ref="H21:H28" si="4">G21/$G$30</f>
        <v>1.9993848046754858E-3</v>
      </c>
    </row>
    <row r="22" spans="2:8" s="1" customFormat="1" x14ac:dyDescent="0.25">
      <c r="B22" s="42" t="s">
        <v>15</v>
      </c>
      <c r="C22" s="38">
        <v>9.606481481481483E-4</v>
      </c>
      <c r="D22" s="39">
        <f t="shared" si="3"/>
        <v>4.2551009945657791E-3</v>
      </c>
      <c r="E22" s="38">
        <v>0</v>
      </c>
      <c r="F22" s="39"/>
      <c r="G22" s="38">
        <f t="shared" si="1"/>
        <v>9.606481481481483E-4</v>
      </c>
      <c r="H22" s="43">
        <f t="shared" si="4"/>
        <v>4.2551009945657791E-3</v>
      </c>
    </row>
    <row r="23" spans="2:8" s="1" customFormat="1" x14ac:dyDescent="0.25">
      <c r="B23" s="42" t="s">
        <v>71</v>
      </c>
      <c r="C23" s="38">
        <v>6.3541666666666642E-3</v>
      </c>
      <c r="D23" s="39">
        <f t="shared" si="3"/>
        <v>2.8145186096585676E-2</v>
      </c>
      <c r="E23" s="38">
        <v>0</v>
      </c>
      <c r="F23" s="39"/>
      <c r="G23" s="38">
        <f t="shared" si="1"/>
        <v>6.3541666666666642E-3</v>
      </c>
      <c r="H23" s="43">
        <f t="shared" si="4"/>
        <v>2.8145186096585676E-2</v>
      </c>
    </row>
    <row r="24" spans="2:8" s="1" customFormat="1" x14ac:dyDescent="0.25">
      <c r="B24" s="42" t="s">
        <v>12</v>
      </c>
      <c r="C24" s="38">
        <v>1.2037037037037038E-3</v>
      </c>
      <c r="D24" s="39">
        <f>C24/C$30</f>
        <v>5.3316928124679634E-3</v>
      </c>
      <c r="E24" s="38">
        <v>0</v>
      </c>
      <c r="F24" s="39"/>
      <c r="G24" s="38">
        <f t="shared" si="1"/>
        <v>1.2037037037037038E-3</v>
      </c>
      <c r="H24" s="43">
        <f t="shared" si="4"/>
        <v>5.3316928124679634E-3</v>
      </c>
    </row>
    <row r="25" spans="2:8" s="1" customFormat="1" x14ac:dyDescent="0.25">
      <c r="B25" s="42" t="s">
        <v>5</v>
      </c>
      <c r="C25" s="38">
        <v>5.6712962962962967E-4</v>
      </c>
      <c r="D25" s="39">
        <f t="shared" si="3"/>
        <v>2.512047575105098E-3</v>
      </c>
      <c r="E25" s="38">
        <v>0</v>
      </c>
      <c r="F25" s="39"/>
      <c r="G25" s="38">
        <f t="shared" si="1"/>
        <v>5.6712962962962967E-4</v>
      </c>
      <c r="H25" s="43">
        <f t="shared" si="4"/>
        <v>2.512047575105098E-3</v>
      </c>
    </row>
    <row r="26" spans="2:8" s="1" customFormat="1" x14ac:dyDescent="0.25">
      <c r="B26" s="42" t="s">
        <v>6</v>
      </c>
      <c r="C26" s="38">
        <v>3.3356481481481494E-2</v>
      </c>
      <c r="D26" s="39">
        <f t="shared" si="3"/>
        <v>0.14774941043781417</v>
      </c>
      <c r="E26" s="38">
        <v>0</v>
      </c>
      <c r="F26" s="39"/>
      <c r="G26" s="38">
        <f t="shared" si="1"/>
        <v>3.3356481481481494E-2</v>
      </c>
      <c r="H26" s="43">
        <f t="shared" si="4"/>
        <v>0.14774941043781417</v>
      </c>
    </row>
    <row r="27" spans="2:8" s="1" customFormat="1" x14ac:dyDescent="0.25">
      <c r="B27" s="42" t="s">
        <v>78</v>
      </c>
      <c r="C27" s="38">
        <v>1.0601851851851848E-2</v>
      </c>
      <c r="D27" s="39">
        <f t="shared" si="3"/>
        <v>4.6959909771352427E-2</v>
      </c>
      <c r="E27" s="38">
        <v>0</v>
      </c>
      <c r="F27" s="39"/>
      <c r="G27" s="38">
        <f t="shared" si="1"/>
        <v>1.0601851851851848E-2</v>
      </c>
      <c r="H27" s="43">
        <f t="shared" si="4"/>
        <v>4.6959909771352427E-2</v>
      </c>
    </row>
    <row r="28" spans="2:8" s="1" customFormat="1" x14ac:dyDescent="0.25">
      <c r="B28" s="42" t="s">
        <v>17</v>
      </c>
      <c r="C28" s="38"/>
      <c r="D28" s="39">
        <f t="shared" si="3"/>
        <v>0</v>
      </c>
      <c r="E28" s="38">
        <v>0</v>
      </c>
      <c r="F28" s="39"/>
      <c r="G28" s="38">
        <f t="shared" si="1"/>
        <v>0</v>
      </c>
      <c r="H28" s="43">
        <f t="shared" si="4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0.22576388888888871</v>
      </c>
      <c r="D30" s="51">
        <f>SUM(D7:D28)</f>
        <v>1.0000000000000002</v>
      </c>
      <c r="E30" s="50"/>
      <c r="F30" s="51"/>
      <c r="G30" s="54">
        <f>SUM(G7:G28)</f>
        <v>0.22576388888888871</v>
      </c>
      <c r="H30" s="49">
        <f>SUM(H7:H28)</f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E7" sqref="E7:E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104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/>
      <c r="D7" s="39">
        <f>C7/C$30</f>
        <v>0</v>
      </c>
      <c r="E7" s="38"/>
      <c r="F7" s="39">
        <f t="shared" ref="F7:F22" si="0">E7/E$30</f>
        <v>0</v>
      </c>
      <c r="G7" s="38">
        <f>C7+E7</f>
        <v>0</v>
      </c>
      <c r="H7" s="43">
        <f>G7/$G$30</f>
        <v>0</v>
      </c>
    </row>
    <row r="8" spans="2:8" s="1" customFormat="1" x14ac:dyDescent="0.25">
      <c r="B8" s="42" t="s">
        <v>13</v>
      </c>
      <c r="C8" s="38">
        <v>3.1481481481481473E-3</v>
      </c>
      <c r="D8" s="39">
        <f>C8/C$30</f>
        <v>2.3379749011517965E-2</v>
      </c>
      <c r="E8" s="38">
        <v>2.1990740740740738E-4</v>
      </c>
      <c r="F8" s="39">
        <f t="shared" si="0"/>
        <v>2.0765027322404372E-2</v>
      </c>
      <c r="G8" s="38">
        <f t="shared" ref="G8:G28" si="1">C8+E8</f>
        <v>3.3680555555555547E-3</v>
      </c>
      <c r="H8" s="43">
        <f t="shared" ref="H8:H28" si="2">G8/$G$30</f>
        <v>2.3189098732966772E-2</v>
      </c>
    </row>
    <row r="9" spans="2:8" s="1" customFormat="1" x14ac:dyDescent="0.25">
      <c r="B9" s="42" t="s">
        <v>0</v>
      </c>
      <c r="C9" s="38">
        <v>4.7152777777777752E-2</v>
      </c>
      <c r="D9" s="39">
        <f>C9/C$30</f>
        <v>0.35018050541516238</v>
      </c>
      <c r="E9" s="38">
        <v>1.0763888888888889E-3</v>
      </c>
      <c r="F9" s="39">
        <f t="shared" si="0"/>
        <v>0.10163934426229509</v>
      </c>
      <c r="G9" s="38">
        <f t="shared" si="1"/>
        <v>4.8229166666666642E-2</v>
      </c>
      <c r="H9" s="43">
        <f t="shared" si="2"/>
        <v>0.33205833134114265</v>
      </c>
    </row>
    <row r="10" spans="2:8" s="1" customFormat="1" x14ac:dyDescent="0.25">
      <c r="B10" s="42" t="s">
        <v>8</v>
      </c>
      <c r="C10" s="38">
        <v>7.3148148148148131E-3</v>
      </c>
      <c r="D10" s="39">
        <f t="shared" ref="D10:D28" si="3">C10/C$30</f>
        <v>5.4323534467938805E-2</v>
      </c>
      <c r="E10" s="38">
        <v>1.1689814814814816E-3</v>
      </c>
      <c r="F10" s="39">
        <f t="shared" si="0"/>
        <v>0.11038251366120221</v>
      </c>
      <c r="G10" s="38">
        <f t="shared" si="1"/>
        <v>8.4837962962962948E-3</v>
      </c>
      <c r="H10" s="43">
        <f>G10/$G$30</f>
        <v>5.8411028767232462E-2</v>
      </c>
    </row>
    <row r="11" spans="2:8" s="1" customFormat="1" x14ac:dyDescent="0.25">
      <c r="B11" s="42" t="s">
        <v>26</v>
      </c>
      <c r="C11" s="38">
        <v>8.6805555555555551E-4</v>
      </c>
      <c r="D11" s="39">
        <f t="shared" si="3"/>
        <v>6.4466219700876756E-3</v>
      </c>
      <c r="E11" s="38">
        <v>0</v>
      </c>
      <c r="F11" s="39">
        <f t="shared" si="0"/>
        <v>0</v>
      </c>
      <c r="G11" s="38">
        <f t="shared" si="1"/>
        <v>8.6805555555555551E-4</v>
      </c>
      <c r="H11" s="43">
        <f>G11/$G$30</f>
        <v>5.9765718383934996E-3</v>
      </c>
    </row>
    <row r="12" spans="2:8" s="1" customFormat="1" x14ac:dyDescent="0.25">
      <c r="B12" s="42" t="s">
        <v>3</v>
      </c>
      <c r="C12" s="38">
        <v>5.0231481481481481E-3</v>
      </c>
      <c r="D12" s="39">
        <f t="shared" si="3"/>
        <v>3.7304452466907355E-2</v>
      </c>
      <c r="E12" s="38">
        <v>3.3564814814814818E-4</v>
      </c>
      <c r="F12" s="39">
        <f t="shared" si="0"/>
        <v>3.1693989071038257E-2</v>
      </c>
      <c r="G12" s="38">
        <f t="shared" si="1"/>
        <v>5.3587962962962964E-3</v>
      </c>
      <c r="H12" s="43">
        <f>G12/$G$30</f>
        <v>3.6895370149015873E-2</v>
      </c>
    </row>
    <row r="13" spans="2:8" s="1" customFormat="1" x14ac:dyDescent="0.25">
      <c r="B13" s="42" t="s">
        <v>7</v>
      </c>
      <c r="C13" s="38">
        <v>4.5833333333333308E-3</v>
      </c>
      <c r="D13" s="39">
        <f t="shared" si="3"/>
        <v>3.4038164002062908E-2</v>
      </c>
      <c r="E13" s="38">
        <v>7.9861111111111116E-4</v>
      </c>
      <c r="F13" s="39">
        <f t="shared" si="0"/>
        <v>7.5409836065573776E-2</v>
      </c>
      <c r="G13" s="38">
        <f t="shared" si="1"/>
        <v>5.3819444444444418E-3</v>
      </c>
      <c r="H13" s="43">
        <f>G13/$G$30</f>
        <v>3.7054745398039678E-2</v>
      </c>
    </row>
    <row r="14" spans="2:8" s="1" customFormat="1" x14ac:dyDescent="0.25">
      <c r="B14" s="42" t="s">
        <v>2</v>
      </c>
      <c r="C14" s="38">
        <v>3.2638888888888887E-3</v>
      </c>
      <c r="D14" s="39">
        <f t="shared" si="3"/>
        <v>2.4239298607529661E-2</v>
      </c>
      <c r="E14" s="38">
        <v>2.0833333333333335E-4</v>
      </c>
      <c r="F14" s="39">
        <f t="shared" si="0"/>
        <v>1.9672131147540989E-2</v>
      </c>
      <c r="G14" s="38">
        <f t="shared" si="1"/>
        <v>3.472222222222222E-3</v>
      </c>
      <c r="H14" s="43">
        <f>G14/$G$30</f>
        <v>2.3906287353573998E-2</v>
      </c>
    </row>
    <row r="15" spans="2:8" s="1" customFormat="1" x14ac:dyDescent="0.25">
      <c r="B15" s="42" t="s">
        <v>9</v>
      </c>
      <c r="C15" s="38">
        <v>1.9097222222222224E-2</v>
      </c>
      <c r="D15" s="39">
        <f t="shared" si="3"/>
        <v>0.14182568334192888</v>
      </c>
      <c r="E15" s="38">
        <v>2.7777777777777778E-4</v>
      </c>
      <c r="F15" s="39">
        <f t="shared" si="0"/>
        <v>2.6229508196721315E-2</v>
      </c>
      <c r="G15" s="38">
        <f t="shared" si="1"/>
        <v>1.9375E-2</v>
      </c>
      <c r="H15" s="43">
        <f t="shared" si="2"/>
        <v>0.1333970834329429</v>
      </c>
    </row>
    <row r="16" spans="2:8" s="1" customFormat="1" x14ac:dyDescent="0.25">
      <c r="B16" s="42" t="s">
        <v>1</v>
      </c>
      <c r="C16" s="38">
        <v>1.8055555555555557E-3</v>
      </c>
      <c r="D16" s="39">
        <f t="shared" si="3"/>
        <v>1.3408973697782368E-2</v>
      </c>
      <c r="E16" s="38">
        <v>6.8287037037037036E-4</v>
      </c>
      <c r="F16" s="39">
        <f t="shared" si="0"/>
        <v>6.4480874316939898E-2</v>
      </c>
      <c r="G16" s="38">
        <f t="shared" si="1"/>
        <v>2.488425925925926E-3</v>
      </c>
      <c r="H16" s="43">
        <f t="shared" si="2"/>
        <v>1.7132839270061366E-2</v>
      </c>
    </row>
    <row r="17" spans="2:8" s="1" customFormat="1" x14ac:dyDescent="0.25">
      <c r="B17" s="42" t="s">
        <v>27</v>
      </c>
      <c r="C17" s="38">
        <v>1.0185185185185184E-3</v>
      </c>
      <c r="D17" s="39">
        <f t="shared" si="3"/>
        <v>7.5640364449028729E-3</v>
      </c>
      <c r="E17" s="38">
        <v>2.199074074074074E-4</v>
      </c>
      <c r="F17" s="39">
        <f t="shared" si="0"/>
        <v>2.0765027322404372E-2</v>
      </c>
      <c r="G17" s="38">
        <f t="shared" si="1"/>
        <v>1.2384259259259258E-3</v>
      </c>
      <c r="H17" s="43">
        <f t="shared" si="2"/>
        <v>8.5265758227747249E-3</v>
      </c>
    </row>
    <row r="18" spans="2:8" s="1" customFormat="1" x14ac:dyDescent="0.25">
      <c r="B18" s="42" t="s">
        <v>16</v>
      </c>
      <c r="C18" s="38">
        <v>7.1759259259259259E-4</v>
      </c>
      <c r="D18" s="39">
        <f t="shared" si="3"/>
        <v>5.3292074952724791E-3</v>
      </c>
      <c r="E18" s="38">
        <v>2.4305555555555552E-4</v>
      </c>
      <c r="F18" s="39">
        <f t="shared" si="0"/>
        <v>2.2950819672131147E-2</v>
      </c>
      <c r="G18" s="38">
        <f t="shared" si="1"/>
        <v>9.6064814814814808E-4</v>
      </c>
      <c r="H18" s="43">
        <f t="shared" si="2"/>
        <v>6.6140728344888057E-3</v>
      </c>
    </row>
    <row r="19" spans="2:8" s="1" customFormat="1" x14ac:dyDescent="0.25">
      <c r="B19" s="42" t="s">
        <v>4</v>
      </c>
      <c r="C19" s="38">
        <v>2.8009259259259259E-3</v>
      </c>
      <c r="D19" s="39">
        <f t="shared" si="3"/>
        <v>2.0801100223482902E-2</v>
      </c>
      <c r="E19" s="38">
        <v>4.7453703703703704E-4</v>
      </c>
      <c r="F19" s="39">
        <f t="shared" si="0"/>
        <v>4.480874316939891E-2</v>
      </c>
      <c r="G19" s="38">
        <f t="shared" si="1"/>
        <v>3.2754629629629631E-3</v>
      </c>
      <c r="H19" s="43">
        <f t="shared" si="2"/>
        <v>2.2551597736871473E-2</v>
      </c>
    </row>
    <row r="20" spans="2:8" s="1" customFormat="1" x14ac:dyDescent="0.25">
      <c r="B20" s="42" t="s">
        <v>14</v>
      </c>
      <c r="C20" s="38">
        <v>2.8935185185185184E-3</v>
      </c>
      <c r="D20" s="39">
        <f t="shared" si="3"/>
        <v>2.1488739900292254E-2</v>
      </c>
      <c r="E20" s="38">
        <v>0</v>
      </c>
      <c r="F20" s="39">
        <f t="shared" si="0"/>
        <v>0</v>
      </c>
      <c r="G20" s="38">
        <f t="shared" si="1"/>
        <v>2.8935185185185184E-3</v>
      </c>
      <c r="H20" s="43">
        <f t="shared" si="2"/>
        <v>1.9921906127978332E-2</v>
      </c>
    </row>
    <row r="21" spans="2:8" s="1" customFormat="1" x14ac:dyDescent="0.25">
      <c r="B21" s="42" t="s">
        <v>11</v>
      </c>
      <c r="C21" s="38">
        <v>6.2500000000000001E-4</v>
      </c>
      <c r="D21" s="39">
        <f t="shared" si="3"/>
        <v>4.6415678184631272E-3</v>
      </c>
      <c r="E21" s="38">
        <v>0</v>
      </c>
      <c r="F21" s="39">
        <f t="shared" si="0"/>
        <v>0</v>
      </c>
      <c r="G21" s="38">
        <f t="shared" si="1"/>
        <v>6.2500000000000001E-4</v>
      </c>
      <c r="H21" s="43">
        <f t="shared" si="2"/>
        <v>4.3031317236433197E-3</v>
      </c>
    </row>
    <row r="22" spans="2:8" s="1" customFormat="1" x14ac:dyDescent="0.25">
      <c r="B22" s="42" t="s">
        <v>15</v>
      </c>
      <c r="C22" s="38">
        <v>1.6319444444444443E-3</v>
      </c>
      <c r="D22" s="39">
        <f t="shared" si="3"/>
        <v>1.2119649303764831E-2</v>
      </c>
      <c r="E22" s="38">
        <v>1.9097222222222222E-3</v>
      </c>
      <c r="F22" s="39">
        <f t="shared" si="0"/>
        <v>0.18032786885245902</v>
      </c>
      <c r="G22" s="38">
        <f t="shared" si="1"/>
        <v>3.5416666666666665E-3</v>
      </c>
      <c r="H22" s="43">
        <f t="shared" si="2"/>
        <v>2.4384413100645479E-2</v>
      </c>
    </row>
    <row r="23" spans="2:8" s="1" customFormat="1" x14ac:dyDescent="0.25">
      <c r="B23" s="42" t="s">
        <v>71</v>
      </c>
      <c r="C23" s="38">
        <v>3.7152777777777774E-3</v>
      </c>
      <c r="D23" s="39">
        <f t="shared" si="3"/>
        <v>2.7591542031975252E-2</v>
      </c>
      <c r="E23" s="38">
        <v>2.5462962962962966E-4</v>
      </c>
      <c r="F23" s="39">
        <f t="shared" ref="F23:F28" si="4">E23/E$30</f>
        <v>2.4043715846994541E-2</v>
      </c>
      <c r="G23" s="38">
        <f t="shared" si="1"/>
        <v>3.9699074074074072E-3</v>
      </c>
      <c r="H23" s="43">
        <f t="shared" si="2"/>
        <v>2.7332855207586271E-2</v>
      </c>
    </row>
    <row r="24" spans="2:8" s="1" customFormat="1" x14ac:dyDescent="0.25">
      <c r="B24" s="42" t="s">
        <v>12</v>
      </c>
      <c r="C24" s="38">
        <v>1.8518518518518518E-4</v>
      </c>
      <c r="D24" s="39">
        <f t="shared" si="3"/>
        <v>1.3752793536187043E-3</v>
      </c>
      <c r="E24" s="38">
        <v>0</v>
      </c>
      <c r="F24" s="39">
        <f t="shared" si="4"/>
        <v>0</v>
      </c>
      <c r="G24" s="38">
        <f t="shared" si="1"/>
        <v>1.8518518518518518E-4</v>
      </c>
      <c r="H24" s="43">
        <f t="shared" si="2"/>
        <v>1.2750019921906133E-3</v>
      </c>
    </row>
    <row r="25" spans="2:8" s="1" customFormat="1" x14ac:dyDescent="0.25">
      <c r="B25" s="42" t="s">
        <v>5</v>
      </c>
      <c r="C25" s="38">
        <v>5.4398148148148155E-4</v>
      </c>
      <c r="D25" s="39">
        <f t="shared" si="3"/>
        <v>4.0398831012549447E-3</v>
      </c>
      <c r="E25" s="38">
        <v>0</v>
      </c>
      <c r="F25" s="39">
        <f t="shared" si="4"/>
        <v>0</v>
      </c>
      <c r="G25" s="38">
        <f t="shared" si="1"/>
        <v>5.4398148148148155E-4</v>
      </c>
      <c r="H25" s="43">
        <f t="shared" si="2"/>
        <v>3.7453183520599269E-3</v>
      </c>
    </row>
    <row r="26" spans="2:8" s="1" customFormat="1" x14ac:dyDescent="0.25">
      <c r="B26" s="42" t="s">
        <v>6</v>
      </c>
      <c r="C26" s="38">
        <v>2.2870370370370357E-2</v>
      </c>
      <c r="D26" s="39">
        <f t="shared" si="3"/>
        <v>0.16984700017190987</v>
      </c>
      <c r="E26" s="38">
        <v>2.3148148148148149E-4</v>
      </c>
      <c r="F26" s="39">
        <f t="shared" si="4"/>
        <v>2.1857923497267763E-2</v>
      </c>
      <c r="G26" s="38">
        <f t="shared" si="1"/>
        <v>2.3101851851851839E-2</v>
      </c>
      <c r="H26" s="43">
        <f t="shared" si="2"/>
        <v>0.15905649852577891</v>
      </c>
    </row>
    <row r="27" spans="2:8" s="1" customFormat="1" x14ac:dyDescent="0.25">
      <c r="B27" s="42" t="s">
        <v>78</v>
      </c>
      <c r="C27" s="38">
        <v>5.3587962962962964E-3</v>
      </c>
      <c r="D27" s="39">
        <f t="shared" si="3"/>
        <v>3.9797146295341257E-2</v>
      </c>
      <c r="E27" s="38">
        <v>7.7546296296296293E-4</v>
      </c>
      <c r="F27" s="39">
        <f t="shared" si="4"/>
        <v>7.3224043715846995E-2</v>
      </c>
      <c r="G27" s="38">
        <f t="shared" si="1"/>
        <v>6.1342592592592594E-3</v>
      </c>
      <c r="H27" s="43">
        <f t="shared" si="2"/>
        <v>4.2234440991314064E-2</v>
      </c>
    </row>
    <row r="28" spans="2:8" s="1" customFormat="1" x14ac:dyDescent="0.25">
      <c r="B28" s="42" t="s">
        <v>17</v>
      </c>
      <c r="C28" s="38">
        <v>3.4722222222222222E-5</v>
      </c>
      <c r="D28" s="39">
        <f t="shared" si="3"/>
        <v>2.5786487880350703E-4</v>
      </c>
      <c r="E28" s="38">
        <v>1.7129629629629632E-3</v>
      </c>
      <c r="F28" s="39">
        <f t="shared" si="4"/>
        <v>0.16174863387978147</v>
      </c>
      <c r="G28" s="38">
        <f t="shared" si="1"/>
        <v>1.7476851851851855E-3</v>
      </c>
      <c r="H28" s="43">
        <f t="shared" si="2"/>
        <v>1.2032831301298915E-2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5">SUM(C7:C28)</f>
        <v>0.13465277777777773</v>
      </c>
      <c r="D30" s="51">
        <f t="shared" si="5"/>
        <v>1</v>
      </c>
      <c r="E30" s="50">
        <f t="shared" si="5"/>
        <v>1.0590277777777777E-2</v>
      </c>
      <c r="F30" s="51">
        <f t="shared" si="5"/>
        <v>1</v>
      </c>
      <c r="G30" s="50">
        <f t="shared" si="5"/>
        <v>0.1452430555555555</v>
      </c>
      <c r="H30" s="49">
        <f t="shared" si="5"/>
        <v>0.99999999999999978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105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7.2916666666666659E-4</v>
      </c>
      <c r="D7" s="39">
        <f t="shared" ref="D7:D28" si="0">C7/C$30</f>
        <v>1.7110266159695816E-3</v>
      </c>
      <c r="E7" s="38">
        <v>0</v>
      </c>
      <c r="F7" s="39"/>
      <c r="G7" s="38">
        <f>C7+E7</f>
        <v>7.2916666666666659E-4</v>
      </c>
      <c r="H7" s="43">
        <f>G7/$G$30</f>
        <v>1.7110266159695816E-3</v>
      </c>
    </row>
    <row r="8" spans="2:8" s="1" customFormat="1" x14ac:dyDescent="0.25">
      <c r="B8" s="42" t="s">
        <v>13</v>
      </c>
      <c r="C8" s="38">
        <v>5.3703703703703717E-3</v>
      </c>
      <c r="D8" s="39">
        <f t="shared" si="0"/>
        <v>1.2601846822379144E-2</v>
      </c>
      <c r="E8" s="38">
        <v>0</v>
      </c>
      <c r="F8" s="39"/>
      <c r="G8" s="38">
        <f t="shared" ref="G8:G28" si="1">C8+E8</f>
        <v>5.3703703703703717E-3</v>
      </c>
      <c r="H8" s="43">
        <f t="shared" ref="H8:H28" si="2">G8/$G$30</f>
        <v>1.2601846822379144E-2</v>
      </c>
    </row>
    <row r="9" spans="2:8" s="1" customFormat="1" x14ac:dyDescent="0.25">
      <c r="B9" s="42" t="s">
        <v>0</v>
      </c>
      <c r="C9" s="38">
        <v>0.15763888888888908</v>
      </c>
      <c r="D9" s="39">
        <f t="shared" si="0"/>
        <v>0.36990765888104332</v>
      </c>
      <c r="E9" s="38">
        <v>0</v>
      </c>
      <c r="F9" s="39"/>
      <c r="G9" s="38">
        <f t="shared" si="1"/>
        <v>0.15763888888888908</v>
      </c>
      <c r="H9" s="43">
        <f t="shared" si="2"/>
        <v>0.36990765888104332</v>
      </c>
    </row>
    <row r="10" spans="2:8" s="1" customFormat="1" x14ac:dyDescent="0.25">
      <c r="B10" s="42" t="s">
        <v>8</v>
      </c>
      <c r="C10" s="38">
        <v>3.2118055555555559E-2</v>
      </c>
      <c r="D10" s="39">
        <f t="shared" si="0"/>
        <v>7.5366648560564922E-2</v>
      </c>
      <c r="E10" s="38">
        <v>0</v>
      </c>
      <c r="F10" s="39"/>
      <c r="G10" s="38">
        <f t="shared" si="1"/>
        <v>3.2118055555555559E-2</v>
      </c>
      <c r="H10" s="43">
        <f t="shared" si="2"/>
        <v>7.5366648560564922E-2</v>
      </c>
    </row>
    <row r="11" spans="2:8" s="1" customFormat="1" x14ac:dyDescent="0.25">
      <c r="B11" s="42" t="s">
        <v>26</v>
      </c>
      <c r="C11" s="38">
        <v>1.3657407407407405E-3</v>
      </c>
      <c r="D11" s="39">
        <f t="shared" si="0"/>
        <v>3.2047800108636602E-3</v>
      </c>
      <c r="E11" s="38">
        <v>0</v>
      </c>
      <c r="F11" s="39"/>
      <c r="G11" s="38">
        <f t="shared" si="1"/>
        <v>1.3657407407407405E-3</v>
      </c>
      <c r="H11" s="43">
        <f t="shared" si="2"/>
        <v>3.2047800108636602E-3</v>
      </c>
    </row>
    <row r="12" spans="2:8" s="1" customFormat="1" x14ac:dyDescent="0.25">
      <c r="B12" s="42" t="s">
        <v>3</v>
      </c>
      <c r="C12" s="38">
        <v>2.2361111111111102E-2</v>
      </c>
      <c r="D12" s="39">
        <f t="shared" si="0"/>
        <v>5.2471482889733814E-2</v>
      </c>
      <c r="E12" s="38">
        <v>0</v>
      </c>
      <c r="F12" s="39"/>
      <c r="G12" s="38">
        <f t="shared" si="1"/>
        <v>2.2361111111111102E-2</v>
      </c>
      <c r="H12" s="43">
        <f t="shared" si="2"/>
        <v>5.2471482889733814E-2</v>
      </c>
    </row>
    <row r="13" spans="2:8" s="1" customFormat="1" x14ac:dyDescent="0.25">
      <c r="B13" s="42" t="s">
        <v>7</v>
      </c>
      <c r="C13" s="38">
        <v>1.5335648148148138E-2</v>
      </c>
      <c r="D13" s="39">
        <f t="shared" si="0"/>
        <v>3.5985877240630064E-2</v>
      </c>
      <c r="E13" s="38">
        <v>0</v>
      </c>
      <c r="F13" s="39"/>
      <c r="G13" s="38">
        <f t="shared" si="1"/>
        <v>1.5335648148148138E-2</v>
      </c>
      <c r="H13" s="43">
        <f t="shared" si="2"/>
        <v>3.5985877240630064E-2</v>
      </c>
    </row>
    <row r="14" spans="2:8" s="1" customFormat="1" x14ac:dyDescent="0.25">
      <c r="B14" s="42" t="s">
        <v>2</v>
      </c>
      <c r="C14" s="38">
        <v>1.2407407407407403E-2</v>
      </c>
      <c r="D14" s="39">
        <f t="shared" si="0"/>
        <v>2.9114611624117315E-2</v>
      </c>
      <c r="E14" s="38">
        <v>0</v>
      </c>
      <c r="F14" s="39"/>
      <c r="G14" s="38">
        <f t="shared" si="1"/>
        <v>1.2407407407407403E-2</v>
      </c>
      <c r="H14" s="43">
        <f t="shared" si="2"/>
        <v>2.9114611624117315E-2</v>
      </c>
    </row>
    <row r="15" spans="2:8" s="1" customFormat="1" x14ac:dyDescent="0.25">
      <c r="B15" s="42" t="s">
        <v>9</v>
      </c>
      <c r="C15" s="38">
        <v>3.7916666666666647E-2</v>
      </c>
      <c r="D15" s="39">
        <f t="shared" si="0"/>
        <v>8.8973384030418198E-2</v>
      </c>
      <c r="E15" s="38">
        <v>0</v>
      </c>
      <c r="F15" s="39"/>
      <c r="G15" s="38">
        <f t="shared" si="1"/>
        <v>3.7916666666666647E-2</v>
      </c>
      <c r="H15" s="43">
        <f t="shared" si="2"/>
        <v>8.8973384030418198E-2</v>
      </c>
    </row>
    <row r="16" spans="2:8" s="1" customFormat="1" x14ac:dyDescent="0.25">
      <c r="B16" s="42" t="s">
        <v>1</v>
      </c>
      <c r="C16" s="38">
        <v>7.2916666666666668E-3</v>
      </c>
      <c r="D16" s="39">
        <f t="shared" si="0"/>
        <v>1.7110266159695818E-2</v>
      </c>
      <c r="E16" s="38">
        <v>0</v>
      </c>
      <c r="F16" s="39"/>
      <c r="G16" s="38">
        <f t="shared" si="1"/>
        <v>7.2916666666666668E-3</v>
      </c>
      <c r="H16" s="43">
        <f t="shared" si="2"/>
        <v>1.7110266159695818E-2</v>
      </c>
    </row>
    <row r="17" spans="2:8" s="1" customFormat="1" x14ac:dyDescent="0.25">
      <c r="B17" s="42" t="s">
        <v>27</v>
      </c>
      <c r="C17" s="38">
        <v>1.2962962962962963E-3</v>
      </c>
      <c r="D17" s="39">
        <f t="shared" si="0"/>
        <v>3.041825095057034E-3</v>
      </c>
      <c r="E17" s="38">
        <v>0</v>
      </c>
      <c r="F17" s="39"/>
      <c r="G17" s="38">
        <f t="shared" si="1"/>
        <v>1.2962962962962963E-3</v>
      </c>
      <c r="H17" s="43">
        <f t="shared" si="2"/>
        <v>3.041825095057034E-3</v>
      </c>
    </row>
    <row r="18" spans="2:8" s="1" customFormat="1" x14ac:dyDescent="0.25">
      <c r="B18" s="42" t="s">
        <v>16</v>
      </c>
      <c r="C18" s="38">
        <v>6.8287037037037036E-4</v>
      </c>
      <c r="D18" s="39">
        <f t="shared" si="0"/>
        <v>1.6023900054318303E-3</v>
      </c>
      <c r="E18" s="38">
        <v>0</v>
      </c>
      <c r="F18" s="39"/>
      <c r="G18" s="38">
        <f t="shared" si="1"/>
        <v>6.8287037037037036E-4</v>
      </c>
      <c r="H18" s="43">
        <f t="shared" si="2"/>
        <v>1.6023900054318303E-3</v>
      </c>
    </row>
    <row r="19" spans="2:8" s="1" customFormat="1" x14ac:dyDescent="0.25">
      <c r="B19" s="42" t="s">
        <v>4</v>
      </c>
      <c r="C19" s="38">
        <v>6.7708333333333318E-3</v>
      </c>
      <c r="D19" s="39">
        <f t="shared" si="0"/>
        <v>1.5888104291146111E-2</v>
      </c>
      <c r="E19" s="38">
        <v>0</v>
      </c>
      <c r="F19" s="39"/>
      <c r="G19" s="38">
        <f t="shared" si="1"/>
        <v>6.7708333333333318E-3</v>
      </c>
      <c r="H19" s="43">
        <f t="shared" si="2"/>
        <v>1.5888104291146111E-2</v>
      </c>
    </row>
    <row r="20" spans="2:8" s="1" customFormat="1" x14ac:dyDescent="0.25">
      <c r="B20" s="42" t="s">
        <v>14</v>
      </c>
      <c r="C20" s="38">
        <v>1.1284722222222225E-2</v>
      </c>
      <c r="D20" s="39">
        <f t="shared" si="0"/>
        <v>2.6480173818576865E-2</v>
      </c>
      <c r="E20" s="38">
        <v>0</v>
      </c>
      <c r="F20" s="39"/>
      <c r="G20" s="38">
        <f t="shared" si="1"/>
        <v>1.1284722222222225E-2</v>
      </c>
      <c r="H20" s="43">
        <f t="shared" si="2"/>
        <v>2.6480173818576865E-2</v>
      </c>
    </row>
    <row r="21" spans="2:8" s="1" customFormat="1" x14ac:dyDescent="0.25">
      <c r="B21" s="42" t="s">
        <v>11</v>
      </c>
      <c r="C21" s="38">
        <v>9.1435185185185185E-4</v>
      </c>
      <c r="D21" s="39">
        <f t="shared" si="0"/>
        <v>2.1455730581205865E-3</v>
      </c>
      <c r="E21" s="38">
        <v>0</v>
      </c>
      <c r="F21" s="39"/>
      <c r="G21" s="38">
        <f t="shared" si="1"/>
        <v>9.1435185185185185E-4</v>
      </c>
      <c r="H21" s="43">
        <f>G21/$G$30</f>
        <v>2.1455730581205865E-3</v>
      </c>
    </row>
    <row r="22" spans="2:8" s="1" customFormat="1" x14ac:dyDescent="0.25">
      <c r="B22" s="42" t="s">
        <v>15</v>
      </c>
      <c r="C22" s="38">
        <v>3.0092592592592588E-3</v>
      </c>
      <c r="D22" s="39">
        <f t="shared" si="0"/>
        <v>7.0613796849538285E-3</v>
      </c>
      <c r="E22" s="38">
        <v>0</v>
      </c>
      <c r="F22" s="39"/>
      <c r="G22" s="38">
        <f t="shared" si="1"/>
        <v>3.0092592592592588E-3</v>
      </c>
      <c r="H22" s="43">
        <f t="shared" si="2"/>
        <v>7.0613796849538285E-3</v>
      </c>
    </row>
    <row r="23" spans="2:8" s="1" customFormat="1" x14ac:dyDescent="0.25">
      <c r="B23" s="42" t="s">
        <v>71</v>
      </c>
      <c r="C23" s="38">
        <v>1.2604166666666663E-2</v>
      </c>
      <c r="D23" s="39">
        <f t="shared" si="0"/>
        <v>2.9576317218902758E-2</v>
      </c>
      <c r="E23" s="38">
        <v>0</v>
      </c>
      <c r="F23" s="39"/>
      <c r="G23" s="38">
        <f t="shared" si="1"/>
        <v>1.2604166666666663E-2</v>
      </c>
      <c r="H23" s="43">
        <f>G23/$G$30</f>
        <v>2.9576317218902758E-2</v>
      </c>
    </row>
    <row r="24" spans="2:8" s="1" customFormat="1" x14ac:dyDescent="0.25">
      <c r="B24" s="42" t="s">
        <v>12</v>
      </c>
      <c r="C24" s="38">
        <v>2.8125000000000003E-3</v>
      </c>
      <c r="D24" s="39">
        <f>C24/C$30</f>
        <v>6.5996740901683873E-3</v>
      </c>
      <c r="E24" s="38">
        <v>0</v>
      </c>
      <c r="F24" s="39"/>
      <c r="G24" s="38">
        <f t="shared" si="1"/>
        <v>2.8125000000000003E-3</v>
      </c>
      <c r="H24" s="43">
        <f>G24/$G$30</f>
        <v>6.5996740901683873E-3</v>
      </c>
    </row>
    <row r="25" spans="2:8" s="1" customFormat="1" x14ac:dyDescent="0.25">
      <c r="B25" s="42" t="s">
        <v>5</v>
      </c>
      <c r="C25" s="38">
        <v>7.0601851851851858E-4</v>
      </c>
      <c r="D25" s="39">
        <f t="shared" si="0"/>
        <v>1.6567083107007063E-3</v>
      </c>
      <c r="E25" s="38">
        <v>0</v>
      </c>
      <c r="F25" s="39"/>
      <c r="G25" s="38">
        <f t="shared" si="1"/>
        <v>7.0601851851851858E-4</v>
      </c>
      <c r="H25" s="43">
        <f>G25/$G$30</f>
        <v>1.6567083107007063E-3</v>
      </c>
    </row>
    <row r="26" spans="2:8" s="1" customFormat="1" x14ac:dyDescent="0.25">
      <c r="B26" s="42" t="s">
        <v>6</v>
      </c>
      <c r="C26" s="38">
        <v>6.0601851851851837E-2</v>
      </c>
      <c r="D26" s="39">
        <f t="shared" si="0"/>
        <v>0.14220532319391632</v>
      </c>
      <c r="E26" s="38">
        <v>0</v>
      </c>
      <c r="F26" s="39"/>
      <c r="G26" s="38">
        <f t="shared" si="1"/>
        <v>6.0601851851851837E-2</v>
      </c>
      <c r="H26" s="43">
        <f t="shared" si="2"/>
        <v>0.14220532319391632</v>
      </c>
    </row>
    <row r="27" spans="2:8" s="1" customFormat="1" x14ac:dyDescent="0.25">
      <c r="B27" s="42" t="s">
        <v>78</v>
      </c>
      <c r="C27" s="38">
        <v>3.2939814814814804E-2</v>
      </c>
      <c r="D27" s="39">
        <f t="shared" si="0"/>
        <v>7.7294948397609961E-2</v>
      </c>
      <c r="E27" s="38">
        <v>0</v>
      </c>
      <c r="F27" s="39"/>
      <c r="G27" s="38">
        <f t="shared" si="1"/>
        <v>3.2939814814814804E-2</v>
      </c>
      <c r="H27" s="43">
        <f t="shared" si="2"/>
        <v>7.7294948397609961E-2</v>
      </c>
    </row>
    <row r="28" spans="2:8" s="1" customFormat="1" x14ac:dyDescent="0.25">
      <c r="B28" s="42" t="s">
        <v>17</v>
      </c>
      <c r="C28" s="38"/>
      <c r="D28" s="39">
        <f t="shared" si="0"/>
        <v>0</v>
      </c>
      <c r="E28" s="38">
        <v>0</v>
      </c>
      <c r="F28" s="39"/>
      <c r="G28" s="38">
        <f t="shared" si="1"/>
        <v>0</v>
      </c>
      <c r="H28" s="43">
        <f t="shared" si="2"/>
        <v>0</v>
      </c>
    </row>
    <row r="29" spans="2:8" s="1" customFormat="1" ht="15.75" thickBot="1" x14ac:dyDescent="0.3">
      <c r="B29" s="44"/>
      <c r="C29" s="14"/>
      <c r="D29" s="37"/>
      <c r="E29" s="14"/>
      <c r="F29" s="14"/>
      <c r="G29" s="14"/>
      <c r="H29" s="45"/>
    </row>
    <row r="30" spans="2:8" s="1" customFormat="1" ht="16.5" thickTop="1" thickBot="1" x14ac:dyDescent="0.3">
      <c r="B30" s="46" t="s">
        <v>29</v>
      </c>
      <c r="C30" s="50">
        <f t="shared" ref="C30:H30" si="3">SUM(C7:C28)</f>
        <v>0.42615740740740743</v>
      </c>
      <c r="D30" s="51">
        <f t="shared" si="3"/>
        <v>1</v>
      </c>
      <c r="E30" s="50"/>
      <c r="F30" s="51"/>
      <c r="G30" s="50">
        <f t="shared" si="3"/>
        <v>0.42615740740740743</v>
      </c>
      <c r="H30" s="49">
        <f t="shared" si="3"/>
        <v>1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 enableFormatConditionsCalculation="0"/>
  <dimension ref="B1:H67"/>
  <sheetViews>
    <sheetView showGridLines="0" showZeros="0" zoomScale="110" zoomScaleNormal="110" zoomScaleSheetLayoutView="100" zoomScalePageLayoutView="110" workbookViewId="0">
      <selection activeCell="C7" sqref="C7:C28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10" customWidth="1"/>
    <col min="7" max="8" width="15.140625" customWidth="1"/>
  </cols>
  <sheetData>
    <row r="1" spans="2:8" s="1" customFormat="1" x14ac:dyDescent="0.25">
      <c r="C1" s="9"/>
      <c r="D1" s="9"/>
      <c r="E1" s="9"/>
      <c r="F1" s="9"/>
    </row>
    <row r="2" spans="2:8" s="1" customFormat="1" ht="15.75" thickBot="1" x14ac:dyDescent="0.3">
      <c r="C2" s="9"/>
      <c r="D2" s="9"/>
      <c r="E2" s="9"/>
      <c r="F2" s="9"/>
    </row>
    <row r="3" spans="2:8" s="1" customFormat="1" ht="15.75" thickBot="1" x14ac:dyDescent="0.3">
      <c r="B3" s="157" t="s">
        <v>106</v>
      </c>
      <c r="C3" s="158"/>
      <c r="D3" s="158"/>
      <c r="E3" s="158"/>
      <c r="F3" s="165"/>
      <c r="G3" s="158"/>
      <c r="H3" s="159"/>
    </row>
    <row r="4" spans="2:8" s="1" customFormat="1" ht="15.75" thickBot="1" x14ac:dyDescent="0.3">
      <c r="B4" s="160" t="s">
        <v>130</v>
      </c>
      <c r="C4" s="161"/>
      <c r="D4" s="161"/>
      <c r="E4" s="161"/>
      <c r="F4" s="161"/>
      <c r="G4" s="161"/>
      <c r="H4" s="162"/>
    </row>
    <row r="5" spans="2:8" s="1" customFormat="1" x14ac:dyDescent="0.25">
      <c r="B5" s="57"/>
      <c r="C5" s="163" t="s">
        <v>31</v>
      </c>
      <c r="D5" s="163"/>
      <c r="E5" s="163" t="s">
        <v>32</v>
      </c>
      <c r="F5" s="163"/>
      <c r="G5" s="163" t="s">
        <v>33</v>
      </c>
      <c r="H5" s="164"/>
    </row>
    <row r="6" spans="2:8" s="1" customFormat="1" x14ac:dyDescent="0.25">
      <c r="B6" s="30" t="s">
        <v>23</v>
      </c>
      <c r="C6" s="20" t="s">
        <v>24</v>
      </c>
      <c r="D6" s="20" t="s">
        <v>25</v>
      </c>
      <c r="E6" s="20" t="s">
        <v>24</v>
      </c>
      <c r="F6" s="20" t="s">
        <v>25</v>
      </c>
      <c r="G6" s="20" t="s">
        <v>24</v>
      </c>
      <c r="H6" s="31" t="s">
        <v>25</v>
      </c>
    </row>
    <row r="7" spans="2:8" s="1" customFormat="1" x14ac:dyDescent="0.25">
      <c r="B7" s="42" t="s">
        <v>10</v>
      </c>
      <c r="C7" s="38">
        <v>1.3888888888888889E-4</v>
      </c>
      <c r="D7" s="39">
        <f t="shared" ref="D7:D17" si="0">C7/C$30</f>
        <v>1.6066407818985146E-3</v>
      </c>
      <c r="E7" s="38">
        <v>0</v>
      </c>
      <c r="F7" s="39"/>
      <c r="G7" s="38">
        <f>C7+E7</f>
        <v>1.3888888888888889E-4</v>
      </c>
      <c r="H7" s="43">
        <f>G7/$G$30</f>
        <v>1.6066407818985146E-3</v>
      </c>
    </row>
    <row r="8" spans="2:8" s="1" customFormat="1" x14ac:dyDescent="0.25">
      <c r="B8" s="42" t="s">
        <v>13</v>
      </c>
      <c r="C8" s="38">
        <v>2.5810185185185189E-3</v>
      </c>
      <c r="D8" s="39">
        <f t="shared" si="0"/>
        <v>2.9856741196947399E-2</v>
      </c>
      <c r="E8" s="38">
        <v>0</v>
      </c>
      <c r="F8" s="39"/>
      <c r="G8" s="38">
        <f t="shared" ref="G8:G28" si="1">C8+E8</f>
        <v>2.5810185185185189E-3</v>
      </c>
      <c r="H8" s="43">
        <f t="shared" ref="H8:H28" si="2">G8/$G$30</f>
        <v>2.9856741196947399E-2</v>
      </c>
    </row>
    <row r="9" spans="2:8" s="1" customFormat="1" x14ac:dyDescent="0.25">
      <c r="B9" s="42" t="s">
        <v>0</v>
      </c>
      <c r="C9" s="38">
        <v>3.5243055555555534E-2</v>
      </c>
      <c r="D9" s="39">
        <f t="shared" si="0"/>
        <v>0.40768509840674783</v>
      </c>
      <c r="E9" s="38">
        <v>0</v>
      </c>
      <c r="F9" s="39"/>
      <c r="G9" s="38">
        <f t="shared" si="1"/>
        <v>3.5243055555555534E-2</v>
      </c>
      <c r="H9" s="43">
        <f t="shared" si="2"/>
        <v>0.40768509840674783</v>
      </c>
    </row>
    <row r="10" spans="2:8" s="1" customFormat="1" x14ac:dyDescent="0.25">
      <c r="B10" s="42" t="s">
        <v>8</v>
      </c>
      <c r="C10" s="38">
        <v>2.4652777777777776E-3</v>
      </c>
      <c r="D10" s="39">
        <f t="shared" si="0"/>
        <v>2.851787387869863E-2</v>
      </c>
      <c r="E10" s="38">
        <v>0</v>
      </c>
      <c r="F10" s="39"/>
      <c r="G10" s="38">
        <f t="shared" si="1"/>
        <v>2.4652777777777776E-3</v>
      </c>
      <c r="H10" s="43">
        <f t="shared" si="2"/>
        <v>2.851787387869863E-2</v>
      </c>
    </row>
    <row r="11" spans="2:8" s="1" customFormat="1" x14ac:dyDescent="0.25">
      <c r="B11" s="42" t="s">
        <v>26</v>
      </c>
      <c r="C11" s="38"/>
      <c r="D11" s="39">
        <f t="shared" si="0"/>
        <v>0</v>
      </c>
      <c r="E11" s="38">
        <v>0</v>
      </c>
      <c r="F11" s="39"/>
      <c r="G11" s="38">
        <f t="shared" si="1"/>
        <v>0</v>
      </c>
      <c r="H11" s="43">
        <f t="shared" si="2"/>
        <v>0</v>
      </c>
    </row>
    <row r="12" spans="2:8" s="1" customFormat="1" x14ac:dyDescent="0.25">
      <c r="B12" s="42" t="s">
        <v>3</v>
      </c>
      <c r="C12" s="38">
        <v>6.134259259259259E-4</v>
      </c>
      <c r="D12" s="39">
        <f t="shared" si="0"/>
        <v>7.0959967867184389E-3</v>
      </c>
      <c r="E12" s="38">
        <v>0</v>
      </c>
      <c r="F12" s="39"/>
      <c r="G12" s="38">
        <f t="shared" si="1"/>
        <v>6.134259259259259E-4</v>
      </c>
      <c r="H12" s="43">
        <f t="shared" si="2"/>
        <v>7.0959967867184389E-3</v>
      </c>
    </row>
    <row r="13" spans="2:8" s="1" customFormat="1" x14ac:dyDescent="0.25">
      <c r="B13" s="42" t="s">
        <v>7</v>
      </c>
      <c r="C13" s="38">
        <v>1.25E-3</v>
      </c>
      <c r="D13" s="39">
        <f t="shared" si="0"/>
        <v>1.4459767037086631E-2</v>
      </c>
      <c r="E13" s="38">
        <v>0</v>
      </c>
      <c r="F13" s="39"/>
      <c r="G13" s="38">
        <f t="shared" si="1"/>
        <v>1.25E-3</v>
      </c>
      <c r="H13" s="43">
        <f t="shared" si="2"/>
        <v>1.4459767037086631E-2</v>
      </c>
    </row>
    <row r="14" spans="2:8" s="1" customFormat="1" x14ac:dyDescent="0.25">
      <c r="B14" s="42" t="s">
        <v>2</v>
      </c>
      <c r="C14" s="38">
        <v>2.7777777777777778E-4</v>
      </c>
      <c r="D14" s="39">
        <f t="shared" si="0"/>
        <v>3.2132815637970292E-3</v>
      </c>
      <c r="E14" s="38">
        <v>0</v>
      </c>
      <c r="F14" s="39"/>
      <c r="G14" s="38">
        <f t="shared" si="1"/>
        <v>2.7777777777777778E-4</v>
      </c>
      <c r="H14" s="43">
        <f t="shared" si="2"/>
        <v>3.2132815637970292E-3</v>
      </c>
    </row>
    <row r="15" spans="2:8" s="1" customFormat="1" x14ac:dyDescent="0.25">
      <c r="B15" s="42" t="s">
        <v>9</v>
      </c>
      <c r="C15" s="38">
        <v>6.249999999999999E-4</v>
      </c>
      <c r="D15" s="39">
        <f t="shared" si="0"/>
        <v>7.2298835185433145E-3</v>
      </c>
      <c r="E15" s="38">
        <v>0</v>
      </c>
      <c r="F15" s="39"/>
      <c r="G15" s="38">
        <f t="shared" si="1"/>
        <v>6.249999999999999E-4</v>
      </c>
      <c r="H15" s="43">
        <f t="shared" si="2"/>
        <v>7.2298835185433145E-3</v>
      </c>
    </row>
    <row r="16" spans="2:8" s="1" customFormat="1" x14ac:dyDescent="0.25">
      <c r="B16" s="42" t="s">
        <v>1</v>
      </c>
      <c r="C16" s="38"/>
      <c r="D16" s="39">
        <f>C16/C$30</f>
        <v>0</v>
      </c>
      <c r="E16" s="38">
        <v>0</v>
      </c>
      <c r="F16" s="39"/>
      <c r="G16" s="38">
        <f t="shared" si="1"/>
        <v>0</v>
      </c>
      <c r="H16" s="43">
        <f t="shared" si="2"/>
        <v>0</v>
      </c>
    </row>
    <row r="17" spans="2:8" s="1" customFormat="1" x14ac:dyDescent="0.25">
      <c r="B17" s="42" t="s">
        <v>27</v>
      </c>
      <c r="C17" s="38">
        <v>1.3888888888888889E-4</v>
      </c>
      <c r="D17" s="39">
        <f t="shared" si="0"/>
        <v>1.6066407818985146E-3</v>
      </c>
      <c r="E17" s="38">
        <v>0</v>
      </c>
      <c r="F17" s="39"/>
      <c r="G17" s="38">
        <f t="shared" si="1"/>
        <v>1.3888888888888889E-4</v>
      </c>
      <c r="H17" s="43">
        <f t="shared" si="2"/>
        <v>1.6066407818985146E-3</v>
      </c>
    </row>
    <row r="18" spans="2:8" s="1" customFormat="1" x14ac:dyDescent="0.25">
      <c r="B18" s="42" t="s">
        <v>16</v>
      </c>
      <c r="C18" s="38"/>
      <c r="D18" s="39">
        <f t="shared" ref="D18:D28" si="3">C18/C$30</f>
        <v>0</v>
      </c>
      <c r="E18" s="38">
        <v>0</v>
      </c>
      <c r="F18" s="39"/>
      <c r="G18" s="38">
        <f t="shared" si="1"/>
        <v>0</v>
      </c>
      <c r="H18" s="43">
        <f t="shared" si="2"/>
        <v>0</v>
      </c>
    </row>
    <row r="19" spans="2:8" s="1" customFormat="1" x14ac:dyDescent="0.25">
      <c r="B19" s="42" t="s">
        <v>4</v>
      </c>
      <c r="C19" s="38">
        <v>3.5879629629629629E-4</v>
      </c>
      <c r="D19" s="39">
        <f t="shared" si="3"/>
        <v>4.1504886865711627E-3</v>
      </c>
      <c r="E19" s="38">
        <v>0</v>
      </c>
      <c r="F19" s="39"/>
      <c r="G19" s="38">
        <f t="shared" si="1"/>
        <v>3.5879629629629629E-4</v>
      </c>
      <c r="H19" s="43">
        <f t="shared" si="2"/>
        <v>4.1504886865711627E-3</v>
      </c>
    </row>
    <row r="20" spans="2:8" s="1" customFormat="1" x14ac:dyDescent="0.25">
      <c r="B20" s="42" t="s">
        <v>14</v>
      </c>
      <c r="C20" s="38">
        <v>2.3148148148148146E-4</v>
      </c>
      <c r="D20" s="39">
        <f t="shared" si="3"/>
        <v>2.6777346364975241E-3</v>
      </c>
      <c r="E20" s="38">
        <v>0</v>
      </c>
      <c r="F20" s="39"/>
      <c r="G20" s="38">
        <f t="shared" si="1"/>
        <v>2.3148148148148146E-4</v>
      </c>
      <c r="H20" s="43">
        <f t="shared" si="2"/>
        <v>2.6777346364975241E-3</v>
      </c>
    </row>
    <row r="21" spans="2:8" s="1" customFormat="1" x14ac:dyDescent="0.25">
      <c r="B21" s="42" t="s">
        <v>11</v>
      </c>
      <c r="C21" s="38">
        <v>4.6296296296296298E-4</v>
      </c>
      <c r="D21" s="39">
        <f t="shared" si="3"/>
        <v>5.3554692729950483E-3</v>
      </c>
      <c r="E21" s="38">
        <v>0</v>
      </c>
      <c r="F21" s="39"/>
      <c r="G21" s="38">
        <f t="shared" si="1"/>
        <v>4.6296296296296298E-4</v>
      </c>
      <c r="H21" s="43">
        <f t="shared" si="2"/>
        <v>5.3554692729950483E-3</v>
      </c>
    </row>
    <row r="22" spans="2:8" s="1" customFormat="1" x14ac:dyDescent="0.25">
      <c r="B22" s="42" t="s">
        <v>15</v>
      </c>
      <c r="C22" s="38">
        <v>2.0833333333333332E-4</v>
      </c>
      <c r="D22" s="39">
        <f t="shared" si="3"/>
        <v>2.4099611728477716E-3</v>
      </c>
      <c r="E22" s="38">
        <v>0</v>
      </c>
      <c r="F22" s="39"/>
      <c r="G22" s="38">
        <f t="shared" si="1"/>
        <v>2.0833333333333332E-4</v>
      </c>
      <c r="H22" s="43">
        <f t="shared" si="2"/>
        <v>2.4099611728477716E-3</v>
      </c>
    </row>
    <row r="23" spans="2:8" s="1" customFormat="1" x14ac:dyDescent="0.25">
      <c r="B23" s="42" t="s">
        <v>71</v>
      </c>
      <c r="C23" s="38">
        <v>4.0856481481481481E-3</v>
      </c>
      <c r="D23" s="39">
        <f t="shared" si="3"/>
        <v>4.7262016334181305E-2</v>
      </c>
      <c r="E23" s="38">
        <v>0</v>
      </c>
      <c r="F23" s="39"/>
      <c r="G23" s="38">
        <f t="shared" si="1"/>
        <v>4.0856481481481481E-3</v>
      </c>
      <c r="H23" s="43">
        <f t="shared" si="2"/>
        <v>4.7262016334181305E-2</v>
      </c>
    </row>
    <row r="24" spans="2:8" s="1" customFormat="1" x14ac:dyDescent="0.25">
      <c r="B24" s="42" t="s">
        <v>12</v>
      </c>
      <c r="C24" s="38"/>
      <c r="D24" s="39">
        <f t="shared" si="3"/>
        <v>0</v>
      </c>
      <c r="E24" s="38">
        <v>0</v>
      </c>
      <c r="F24" s="39"/>
      <c r="G24" s="38">
        <f t="shared" si="1"/>
        <v>0</v>
      </c>
      <c r="H24" s="43">
        <f t="shared" si="2"/>
        <v>0</v>
      </c>
    </row>
    <row r="25" spans="2:8" s="1" customFormat="1" x14ac:dyDescent="0.25">
      <c r="B25" s="42" t="s">
        <v>5</v>
      </c>
      <c r="C25" s="38">
        <v>1.0416666666666667E-4</v>
      </c>
      <c r="D25" s="39">
        <f t="shared" si="3"/>
        <v>1.204980586423886E-3</v>
      </c>
      <c r="E25" s="38">
        <v>0</v>
      </c>
      <c r="F25" s="39"/>
      <c r="G25" s="38">
        <f t="shared" si="1"/>
        <v>1.0416666666666667E-4</v>
      </c>
      <c r="H25" s="43">
        <f t="shared" si="2"/>
        <v>1.204980586423886E-3</v>
      </c>
    </row>
    <row r="26" spans="2:8" s="1" customFormat="1" x14ac:dyDescent="0.25">
      <c r="B26" s="42" t="s">
        <v>6</v>
      </c>
      <c r="C26" s="38">
        <v>3.0335648148148143E-2</v>
      </c>
      <c r="D26" s="39">
        <f t="shared" si="3"/>
        <v>0.35091712411300047</v>
      </c>
      <c r="E26" s="38">
        <v>0</v>
      </c>
      <c r="F26" s="39"/>
      <c r="G26" s="38">
        <f t="shared" si="1"/>
        <v>3.0335648148148143E-2</v>
      </c>
      <c r="H26" s="43">
        <f t="shared" si="2"/>
        <v>0.35091712411300047</v>
      </c>
    </row>
    <row r="27" spans="2:8" s="1" customFormat="1" x14ac:dyDescent="0.25">
      <c r="B27" s="42" t="s">
        <v>78</v>
      </c>
      <c r="C27" s="38">
        <v>7.1064814814814827E-3</v>
      </c>
      <c r="D27" s="39">
        <f t="shared" si="3"/>
        <v>8.2206453340474009E-2</v>
      </c>
      <c r="E27" s="38">
        <v>0</v>
      </c>
      <c r="F27" s="39"/>
      <c r="G27" s="38">
        <f t="shared" si="1"/>
        <v>7.1064814814814827E-3</v>
      </c>
      <c r="H27" s="43">
        <f t="shared" si="2"/>
        <v>8.2206453340474009E-2</v>
      </c>
    </row>
    <row r="28" spans="2:8" s="1" customFormat="1" x14ac:dyDescent="0.25">
      <c r="B28" s="42" t="s">
        <v>17</v>
      </c>
      <c r="C28" s="38">
        <v>2.1990740740740738E-4</v>
      </c>
      <c r="D28" s="39">
        <f t="shared" si="3"/>
        <v>2.5438479046726477E-3</v>
      </c>
      <c r="E28" s="38">
        <v>0</v>
      </c>
      <c r="F28" s="39"/>
      <c r="G28" s="38">
        <f t="shared" si="1"/>
        <v>2.1990740740740738E-4</v>
      </c>
      <c r="H28" s="43">
        <f t="shared" si="2"/>
        <v>2.5438479046726477E-3</v>
      </c>
    </row>
    <row r="29" spans="2:8" s="1" customFormat="1" ht="15.75" thickBot="1" x14ac:dyDescent="0.3">
      <c r="B29" s="44"/>
      <c r="C29" s="14"/>
      <c r="D29" s="14"/>
      <c r="E29" s="14"/>
      <c r="F29" s="14"/>
      <c r="G29" s="55"/>
      <c r="H29" s="52"/>
    </row>
    <row r="30" spans="2:8" s="1" customFormat="1" ht="16.5" thickTop="1" thickBot="1" x14ac:dyDescent="0.3">
      <c r="B30" s="46" t="s">
        <v>29</v>
      </c>
      <c r="C30" s="50">
        <f>SUM(C7:C28)</f>
        <v>8.6446759259259223E-2</v>
      </c>
      <c r="D30" s="51">
        <f>SUM(D7:D29)</f>
        <v>1.0000000000000002</v>
      </c>
      <c r="E30" s="50"/>
      <c r="F30" s="51"/>
      <c r="G30" s="50">
        <f>SUM(G7:G28)</f>
        <v>8.6446759259259223E-2</v>
      </c>
      <c r="H30" s="49">
        <f>SUM(H7:H28)</f>
        <v>1.0000000000000002</v>
      </c>
    </row>
    <row r="31" spans="2:8" s="1" customFormat="1" ht="15.75" thickTop="1" x14ac:dyDescent="0.25">
      <c r="B31" s="47"/>
      <c r="C31" s="40"/>
      <c r="D31" s="41"/>
      <c r="E31" s="40"/>
      <c r="F31" s="41"/>
      <c r="G31" s="40"/>
      <c r="H31" s="48"/>
    </row>
    <row r="32" spans="2:8" s="1" customFormat="1" ht="66" customHeight="1" thickBot="1" x14ac:dyDescent="0.3">
      <c r="B32" s="146" t="s">
        <v>115</v>
      </c>
      <c r="C32" s="147"/>
      <c r="D32" s="147"/>
      <c r="E32" s="147"/>
      <c r="F32" s="147"/>
      <c r="G32" s="147"/>
      <c r="H32" s="148"/>
    </row>
    <row r="33" spans="3:6" s="1" customFormat="1" x14ac:dyDescent="0.25">
      <c r="C33" s="9"/>
      <c r="D33" s="9"/>
      <c r="E33" s="9"/>
      <c r="F33" s="9"/>
    </row>
    <row r="34" spans="3:6" s="1" customFormat="1" x14ac:dyDescent="0.25">
      <c r="C34" s="9"/>
      <c r="D34" s="9"/>
      <c r="E34" s="9"/>
      <c r="F34" s="9"/>
    </row>
    <row r="35" spans="3:6" s="1" customFormat="1" x14ac:dyDescent="0.25">
      <c r="C35" s="9"/>
      <c r="D35" s="9"/>
      <c r="E35" s="9"/>
      <c r="F35" s="9"/>
    </row>
    <row r="36" spans="3:6" s="1" customFormat="1" x14ac:dyDescent="0.25">
      <c r="C36" s="9"/>
      <c r="D36" s="9"/>
      <c r="E36" s="9"/>
      <c r="F36" s="9"/>
    </row>
    <row r="37" spans="3:6" s="1" customFormat="1" x14ac:dyDescent="0.25">
      <c r="C37" s="9"/>
      <c r="D37" s="9"/>
      <c r="E37" s="9"/>
      <c r="F37" s="9"/>
    </row>
    <row r="38" spans="3:6" s="1" customFormat="1" x14ac:dyDescent="0.25">
      <c r="C38" s="9"/>
      <c r="D38" s="9"/>
      <c r="E38" s="9"/>
      <c r="F38" s="9"/>
    </row>
    <row r="39" spans="3:6" s="1" customFormat="1" x14ac:dyDescent="0.25">
      <c r="C39" s="9"/>
      <c r="D39" s="9"/>
      <c r="E39" s="9"/>
      <c r="F39" s="9"/>
    </row>
    <row r="40" spans="3:6" s="1" customFormat="1" x14ac:dyDescent="0.25">
      <c r="C40" s="9"/>
      <c r="D40" s="9"/>
      <c r="E40" s="9"/>
      <c r="F40" s="9"/>
    </row>
    <row r="41" spans="3:6" s="1" customFormat="1" x14ac:dyDescent="0.25">
      <c r="C41" s="9"/>
      <c r="D41" s="9"/>
      <c r="E41" s="9"/>
      <c r="F41" s="9"/>
    </row>
    <row r="42" spans="3:6" s="1" customFormat="1" x14ac:dyDescent="0.25">
      <c r="C42" s="9"/>
      <c r="D42" s="9"/>
      <c r="E42" s="9"/>
      <c r="F42" s="9"/>
    </row>
    <row r="43" spans="3:6" s="1" customFormat="1" x14ac:dyDescent="0.25">
      <c r="C43" s="9"/>
      <c r="D43" s="9"/>
      <c r="E43" s="9"/>
      <c r="F43" s="9"/>
    </row>
    <row r="44" spans="3:6" s="1" customFormat="1" x14ac:dyDescent="0.25">
      <c r="C44" s="9"/>
      <c r="D44" s="9"/>
      <c r="E44" s="9"/>
      <c r="F44" s="9"/>
    </row>
    <row r="45" spans="3:6" s="1" customFormat="1" x14ac:dyDescent="0.25">
      <c r="C45" s="9"/>
      <c r="D45" s="9"/>
      <c r="E45" s="9"/>
      <c r="F45" s="9"/>
    </row>
    <row r="46" spans="3:6" s="1" customFormat="1" x14ac:dyDescent="0.25">
      <c r="C46" s="9"/>
      <c r="D46" s="9"/>
      <c r="E46" s="9"/>
      <c r="F46" s="9"/>
    </row>
    <row r="47" spans="3:6" s="1" customFormat="1" x14ac:dyDescent="0.25">
      <c r="C47" s="9"/>
      <c r="D47" s="9"/>
      <c r="E47" s="9"/>
      <c r="F47" s="9"/>
    </row>
    <row r="48" spans="3:6" s="1" customFormat="1" x14ac:dyDescent="0.25">
      <c r="C48" s="9"/>
      <c r="D48" s="9"/>
      <c r="E48" s="9"/>
      <c r="F48" s="9"/>
    </row>
    <row r="49" spans="3:6" s="1" customFormat="1" x14ac:dyDescent="0.25">
      <c r="C49" s="9"/>
      <c r="D49" s="9"/>
      <c r="E49" s="9"/>
      <c r="F49" s="9"/>
    </row>
    <row r="50" spans="3:6" s="1" customFormat="1" x14ac:dyDescent="0.25">
      <c r="C50" s="9"/>
      <c r="D50" s="9"/>
      <c r="E50" s="9"/>
      <c r="F50" s="9"/>
    </row>
    <row r="51" spans="3:6" s="1" customFormat="1" x14ac:dyDescent="0.25">
      <c r="C51" s="9"/>
      <c r="D51" s="9"/>
      <c r="E51" s="9"/>
      <c r="F51" s="9"/>
    </row>
    <row r="52" spans="3:6" s="1" customFormat="1" x14ac:dyDescent="0.25">
      <c r="C52" s="9"/>
      <c r="D52" s="9"/>
      <c r="E52" s="9"/>
      <c r="F52" s="9"/>
    </row>
    <row r="53" spans="3:6" s="1" customFormat="1" x14ac:dyDescent="0.25">
      <c r="C53" s="9"/>
      <c r="D53" s="9"/>
      <c r="E53" s="9"/>
      <c r="F53" s="9"/>
    </row>
    <row r="54" spans="3:6" s="1" customFormat="1" x14ac:dyDescent="0.25">
      <c r="C54" s="9"/>
      <c r="D54" s="9"/>
      <c r="E54" s="9"/>
      <c r="F54" s="9"/>
    </row>
    <row r="55" spans="3:6" s="1" customFormat="1" x14ac:dyDescent="0.25">
      <c r="C55" s="9"/>
      <c r="D55" s="9"/>
      <c r="E55" s="9"/>
      <c r="F55" s="9"/>
    </row>
    <row r="56" spans="3:6" s="1" customFormat="1" x14ac:dyDescent="0.25">
      <c r="C56" s="9"/>
      <c r="D56" s="9"/>
      <c r="E56" s="9"/>
      <c r="F56" s="9"/>
    </row>
    <row r="57" spans="3:6" s="1" customFormat="1" x14ac:dyDescent="0.25">
      <c r="C57" s="9"/>
      <c r="D57" s="9"/>
      <c r="E57" s="9"/>
      <c r="F57" s="9"/>
    </row>
    <row r="58" spans="3:6" s="1" customFormat="1" x14ac:dyDescent="0.25">
      <c r="C58" s="9"/>
      <c r="D58" s="9"/>
      <c r="E58" s="9"/>
      <c r="F58" s="9"/>
    </row>
    <row r="59" spans="3:6" s="1" customFormat="1" x14ac:dyDescent="0.25">
      <c r="C59" s="9"/>
      <c r="D59" s="9"/>
      <c r="E59" s="9"/>
      <c r="F59" s="9"/>
    </row>
    <row r="60" spans="3:6" s="1" customFormat="1" x14ac:dyDescent="0.25">
      <c r="C60" s="9"/>
      <c r="D60" s="9"/>
      <c r="E60" s="9"/>
      <c r="F60" s="9"/>
    </row>
    <row r="61" spans="3:6" s="1" customFormat="1" x14ac:dyDescent="0.25">
      <c r="C61" s="9"/>
      <c r="D61" s="9"/>
      <c r="E61" s="9"/>
      <c r="F61" s="9"/>
    </row>
    <row r="62" spans="3:6" s="1" customFormat="1" x14ac:dyDescent="0.25">
      <c r="C62" s="9"/>
      <c r="D62" s="9"/>
      <c r="E62" s="9"/>
      <c r="F62" s="9"/>
    </row>
    <row r="63" spans="3:6" s="1" customFormat="1" x14ac:dyDescent="0.25">
      <c r="C63" s="9"/>
      <c r="D63" s="9"/>
      <c r="E63" s="9"/>
      <c r="F63" s="9"/>
    </row>
    <row r="64" spans="3:6" s="1" customFormat="1" x14ac:dyDescent="0.25">
      <c r="C64" s="9"/>
      <c r="D64" s="9"/>
      <c r="E64" s="9"/>
      <c r="F64" s="9"/>
    </row>
    <row r="65" spans="3:6" s="1" customFormat="1" x14ac:dyDescent="0.25">
      <c r="C65" s="9"/>
      <c r="D65" s="9"/>
      <c r="E65" s="9"/>
      <c r="F65" s="9"/>
    </row>
    <row r="66" spans="3:6" s="1" customFormat="1" x14ac:dyDescent="0.25">
      <c r="C66" s="9"/>
      <c r="D66" s="9"/>
      <c r="E66" s="9"/>
      <c r="F66" s="9"/>
    </row>
    <row r="67" spans="3:6" s="1" customFormat="1" x14ac:dyDescent="0.25">
      <c r="C67" s="9"/>
      <c r="D67" s="9"/>
      <c r="E67" s="9"/>
      <c r="F67" s="9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52</vt:i4>
      </vt:variant>
    </vt:vector>
  </HeadingPairs>
  <TitlesOfParts>
    <vt:vector size="52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2020-12-14T15:15:31Z</cp:lastPrinted>
  <dcterms:created xsi:type="dcterms:W3CDTF">2016-01-08T16:06:43Z</dcterms:created>
  <dcterms:modified xsi:type="dcterms:W3CDTF">2021-01-19T19:27:27Z</dcterms:modified>
</cp:coreProperties>
</file>