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-15" yWindow="6210" windowWidth="19230" windowHeight="577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48" r:id="rId7"/>
    <sheet name="A8" sheetId="250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0" r:id="rId30"/>
    <sheet name="B7" sheetId="182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6" r:id="rId45"/>
    <sheet name="C8" sheetId="198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338" r:id="rId54"/>
    <sheet name="D2" sheetId="339" r:id="rId55"/>
    <sheet name="D3" sheetId="340" r:id="rId56"/>
    <sheet name="D4" sheetId="341" r:id="rId57"/>
    <sheet name="D5" sheetId="342" r:id="rId58"/>
    <sheet name="D6" sheetId="343" r:id="rId59"/>
    <sheet name="D7" sheetId="344" r:id="rId60"/>
    <sheet name="D8" sheetId="345" r:id="rId61"/>
    <sheet name="D9" sheetId="346" r:id="rId62"/>
    <sheet name="D10" sheetId="347" r:id="rId63"/>
    <sheet name="D11" sheetId="348" r:id="rId64"/>
    <sheet name="D12" sheetId="349" r:id="rId65"/>
    <sheet name="D13" sheetId="350" r:id="rId66"/>
    <sheet name="D14" sheetId="351" r:id="rId67"/>
    <sheet name="D15" sheetId="352" r:id="rId68"/>
    <sheet name="D16" sheetId="353" r:id="rId69"/>
    <sheet name="D17" sheetId="356" r:id="rId70"/>
    <sheet name="D18" sheetId="360" r:id="rId71"/>
    <sheet name="D19" sheetId="361" r:id="rId72"/>
    <sheet name="D20" sheetId="363" r:id="rId73"/>
    <sheet name="D21" sheetId="354" r:id="rId74"/>
    <sheet name="D22" sheetId="358" r:id="rId75"/>
    <sheet name="D23" sheetId="362" r:id="rId76"/>
    <sheet name="D24" sheetId="355" r:id="rId77"/>
    <sheet name="D25" sheetId="357" r:id="rId78"/>
    <sheet name="D26" sheetId="359" r:id="rId79"/>
    <sheet name="D27" sheetId="364" r:id="rId80"/>
    <sheet name="D28" sheetId="365" r:id="rId81"/>
    <sheet name="D29" sheetId="366" r:id="rId82"/>
    <sheet name="D30" sheetId="369" r:id="rId83"/>
    <sheet name="D31" sheetId="373" r:id="rId84"/>
    <sheet name="D32" sheetId="374" r:id="rId85"/>
    <sheet name="D33" sheetId="376" r:id="rId86"/>
    <sheet name="D34" sheetId="367" r:id="rId87"/>
    <sheet name="D35" sheetId="371" r:id="rId88"/>
    <sheet name="D36" sheetId="375" r:id="rId89"/>
    <sheet name="D37" sheetId="368" r:id="rId90"/>
    <sheet name="D38" sheetId="370" r:id="rId91"/>
    <sheet name="D39" sheetId="372" r:id="rId92"/>
    <sheet name="D40" sheetId="377" r:id="rId93"/>
  </sheets>
  <definedNames>
    <definedName name="_xlnm.Print_Area" localSheetId="9">'A10'!$A$1:$K$37</definedName>
    <definedName name="_xlnm.Print_Area" localSheetId="10">'A11'!$A$1:$K$37</definedName>
    <definedName name="_xlnm.Print_Area" localSheetId="11">'A12'!$A$1:$K$37</definedName>
    <definedName name="_xlnm.Print_Area" localSheetId="12">'A13'!$A$1:$K$37</definedName>
    <definedName name="_xlnm.Print_Area" localSheetId="13">'A14'!$A$1:$K$37</definedName>
    <definedName name="_xlnm.Print_Area" localSheetId="14">'A15'!$A$1:$K$37</definedName>
    <definedName name="_xlnm.Print_Area" localSheetId="18">'A19'!$A$1:$K$37</definedName>
    <definedName name="_xlnm.Print_Area" localSheetId="19">'A20'!$A$1:$K$37</definedName>
    <definedName name="_xlnm.Print_Area" localSheetId="20">'A21'!$A$1:$K$37</definedName>
    <definedName name="_xlnm.Print_Area" localSheetId="21">'A22'!$A$1:$K$37</definedName>
    <definedName name="_xlnm.Print_Area" localSheetId="22">'A23'!$A$1:$K$37</definedName>
    <definedName name="_xlnm.Print_Area" localSheetId="23">'A24'!$A$1:$K$37</definedName>
    <definedName name="_xlnm.Print_Area" localSheetId="3">'A1'!$A$1:$K$37</definedName>
    <definedName name="_xlnm.Print_Area" localSheetId="4">'A5'!$A$1:$K$37</definedName>
    <definedName name="_xlnm.Print_Area" localSheetId="5">'A6'!$A$1:$K$37</definedName>
    <definedName name="_xlnm.Print_Area" localSheetId="6">'A7'!$A$1:$K$37</definedName>
    <definedName name="_xlnm.Print_Area" localSheetId="7">'A8'!$A$1:$K$37</definedName>
    <definedName name="_xlnm.Print_Area" localSheetId="8">'A9'!$A$1:$K$37</definedName>
    <definedName name="_xlnm.Print_Area" localSheetId="33">'B10'!$A$1:$K$37</definedName>
    <definedName name="_xlnm.Print_Area" localSheetId="34">'B11'!$A$1:$K$37</definedName>
    <definedName name="_xlnm.Print_Area" localSheetId="35">'B12'!$A$1:$K$37</definedName>
    <definedName name="_xlnm.Print_Area" localSheetId="36">'B13'!$A$1:$K$37</definedName>
    <definedName name="_xlnm.Print_Area" localSheetId="37">'B14'!$A$1:$K$37</definedName>
    <definedName name="_xlnm.Print_Area" localSheetId="26">'B3'!$A$1:$K$37</definedName>
    <definedName name="_xlnm.Print_Area" localSheetId="27">'B4'!$A$1:$K$37</definedName>
    <definedName name="_xlnm.Print_Area" localSheetId="28">'B5'!$A$1:$K$37</definedName>
    <definedName name="_xlnm.Print_Area" localSheetId="29">'B6'!$A$1:$K$37</definedName>
    <definedName name="_xlnm.Print_Area" localSheetId="30">'B7'!$A$1:$K$37</definedName>
    <definedName name="_xlnm.Print_Area" localSheetId="31">'B8'!$A$1:$K$37</definedName>
    <definedName name="_xlnm.Print_Area" localSheetId="32">'B9'!$A$1:$K$37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349"/>
  <c r="D8" i="343"/>
  <c r="E10" i="341"/>
  <c r="F7" s="1"/>
  <c r="F10" s="1"/>
  <c r="G10"/>
  <c r="H7" s="1"/>
  <c r="H10" s="1"/>
  <c r="E10" i="348"/>
  <c r="F8" s="1"/>
  <c r="G10" i="340"/>
  <c r="H8" s="1"/>
  <c r="E10"/>
  <c r="F8" s="1"/>
  <c r="F7" i="349" l="1"/>
  <c r="F10" s="1"/>
  <c r="F7" i="348"/>
  <c r="F10" s="1"/>
  <c r="F7" i="340"/>
  <c r="F10" s="1"/>
  <c r="H7"/>
  <c r="H10" s="1"/>
  <c r="G7" i="376"/>
  <c r="G10"/>
  <c r="H7" s="1"/>
  <c r="H10" s="1"/>
  <c r="E10"/>
  <c r="F7"/>
  <c r="F10" s="1"/>
  <c r="G7" i="375"/>
  <c r="G8"/>
  <c r="E10"/>
  <c r="F7"/>
  <c r="F10" s="1"/>
  <c r="F8"/>
  <c r="C10"/>
  <c r="D7" s="1"/>
  <c r="D10" s="1"/>
  <c r="G7" i="374"/>
  <c r="G10" s="1"/>
  <c r="H7" s="1"/>
  <c r="H10" s="1"/>
  <c r="E10"/>
  <c r="F7" s="1"/>
  <c r="F10" s="1"/>
  <c r="G7" i="370"/>
  <c r="G10" s="1"/>
  <c r="H7" s="1"/>
  <c r="H10" s="1"/>
  <c r="E10"/>
  <c r="F7" s="1"/>
  <c r="F10" s="1"/>
  <c r="E7" i="366"/>
  <c r="E8"/>
  <c r="D10"/>
  <c r="C10"/>
  <c r="E7" i="365"/>
  <c r="E10" s="1"/>
  <c r="E8"/>
  <c r="D10"/>
  <c r="C10"/>
  <c r="E7" i="363"/>
  <c r="E10" s="1"/>
  <c r="F7" s="1"/>
  <c r="E8"/>
  <c r="D10"/>
  <c r="E7" i="362"/>
  <c r="E8"/>
  <c r="E10" s="1"/>
  <c r="D10"/>
  <c r="C10"/>
  <c r="E7" i="361"/>
  <c r="E8"/>
  <c r="D10"/>
  <c r="E7" i="357"/>
  <c r="E10" s="1"/>
  <c r="F8" s="1"/>
  <c r="E8"/>
  <c r="D10"/>
  <c r="E7" i="353"/>
  <c r="E8"/>
  <c r="D10"/>
  <c r="C10"/>
  <c r="E7" i="352"/>
  <c r="E8"/>
  <c r="D10"/>
  <c r="C10"/>
  <c r="E10" i="351"/>
  <c r="F7"/>
  <c r="F10" s="1"/>
  <c r="E10" i="350"/>
  <c r="F8" s="1"/>
  <c r="G10" i="349"/>
  <c r="H7" s="1"/>
  <c r="H10" s="1"/>
  <c r="C10"/>
  <c r="D8" s="1"/>
  <c r="G10" i="348"/>
  <c r="H8" s="1"/>
  <c r="C10"/>
  <c r="D7" s="1"/>
  <c r="D8"/>
  <c r="I7" i="347"/>
  <c r="I8"/>
  <c r="G10"/>
  <c r="H7" s="1"/>
  <c r="H10" s="1"/>
  <c r="E10"/>
  <c r="F7" s="1"/>
  <c r="F8"/>
  <c r="C10"/>
  <c r="D8" s="1"/>
  <c r="I7" i="346"/>
  <c r="I8"/>
  <c r="G10"/>
  <c r="H7" s="1"/>
  <c r="H8"/>
  <c r="E10"/>
  <c r="F7"/>
  <c r="F10" s="1"/>
  <c r="F8"/>
  <c r="C10"/>
  <c r="D7" s="1"/>
  <c r="G10" i="345"/>
  <c r="H7" s="1"/>
  <c r="H10" s="1"/>
  <c r="E10"/>
  <c r="F7" s="1"/>
  <c r="G10" i="344"/>
  <c r="E10"/>
  <c r="F8" s="1"/>
  <c r="I10" i="343"/>
  <c r="J7" s="1"/>
  <c r="J10" s="1"/>
  <c r="G10"/>
  <c r="H7" s="1"/>
  <c r="H10" s="1"/>
  <c r="C10"/>
  <c r="D7" s="1"/>
  <c r="D10" s="1"/>
  <c r="I10" i="342"/>
  <c r="J8" s="1"/>
  <c r="G10"/>
  <c r="H8" s="1"/>
  <c r="C10"/>
  <c r="D8" s="1"/>
  <c r="D7"/>
  <c r="D10" s="1"/>
  <c r="C10" i="341"/>
  <c r="I10" i="340"/>
  <c r="J7" s="1"/>
  <c r="J8"/>
  <c r="C10"/>
  <c r="D8" s="1"/>
  <c r="F7" i="339"/>
  <c r="F8"/>
  <c r="E10"/>
  <c r="D10"/>
  <c r="C10"/>
  <c r="F7" i="338"/>
  <c r="F8"/>
  <c r="E10"/>
  <c r="D10"/>
  <c r="C10"/>
  <c r="G10" i="375" l="1"/>
  <c r="H7" s="1"/>
  <c r="H8"/>
  <c r="H10" s="1"/>
  <c r="E10" i="366"/>
  <c r="F8" s="1"/>
  <c r="F8" i="365"/>
  <c r="F7"/>
  <c r="F10" s="1"/>
  <c r="F7" i="357"/>
  <c r="F10" s="1"/>
  <c r="F7" i="362"/>
  <c r="F8"/>
  <c r="F8" i="363"/>
  <c r="F10" s="1"/>
  <c r="E10" i="361"/>
  <c r="F8" s="1"/>
  <c r="E10" i="353"/>
  <c r="F7" s="1"/>
  <c r="F8"/>
  <c r="F10" s="1"/>
  <c r="E10" i="352"/>
  <c r="F7" s="1"/>
  <c r="F8"/>
  <c r="D7" i="349"/>
  <c r="D10" s="1"/>
  <c r="D7" i="347"/>
  <c r="D10" s="1"/>
  <c r="F10"/>
  <c r="I10"/>
  <c r="J8" s="1"/>
  <c r="F10" i="345"/>
  <c r="D7" i="341"/>
  <c r="D10" s="1"/>
  <c r="F10" i="339"/>
  <c r="G8" s="1"/>
  <c r="F7" i="350"/>
  <c r="F10" s="1"/>
  <c r="H7" i="348"/>
  <c r="H10" s="1"/>
  <c r="D10"/>
  <c r="D8" i="346"/>
  <c r="D10" s="1"/>
  <c r="H10"/>
  <c r="I10"/>
  <c r="J7" s="1"/>
  <c r="H7" i="344"/>
  <c r="H8"/>
  <c r="F7"/>
  <c r="F10" s="1"/>
  <c r="J7" i="342"/>
  <c r="J10" s="1"/>
  <c r="H7"/>
  <c r="H10" s="1"/>
  <c r="J10" i="340"/>
  <c r="D7"/>
  <c r="D10" s="1"/>
  <c r="F10" i="338"/>
  <c r="G7" s="1"/>
  <c r="G8"/>
  <c r="G10" s="1"/>
  <c r="F7" i="366" l="1"/>
  <c r="F10" s="1"/>
  <c r="F10" i="362"/>
  <c r="F7" i="361"/>
  <c r="F10" s="1"/>
  <c r="F10" i="352"/>
  <c r="J7" i="347"/>
  <c r="J10" s="1"/>
  <c r="G7" i="339"/>
  <c r="G10" s="1"/>
  <c r="J8" i="346"/>
  <c r="J10" s="1"/>
  <c r="H10" i="344"/>
</calcChain>
</file>

<file path=xl/sharedStrings.xml><?xml version="1.0" encoding="utf-8"?>
<sst xmlns="http://schemas.openxmlformats.org/spreadsheetml/2006/main" count="3566" uniqueCount="203">
  <si>
    <t>GR1</t>
  </si>
  <si>
    <t>GR2</t>
  </si>
  <si>
    <t>GR3</t>
  </si>
  <si>
    <t>Totale</t>
  </si>
  <si>
    <t>V.A</t>
  </si>
  <si>
    <t>%</t>
  </si>
  <si>
    <t>TOTALE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</si>
  <si>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</si>
  <si>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</si>
  <si>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</si>
  <si>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</si>
  <si>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</si>
  <si>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</si>
  <si>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PDL - Forza Italia</t>
  </si>
  <si>
    <t>Area Popolare (NCD - UDC)</t>
  </si>
  <si>
    <t>Lega Nord</t>
  </si>
  <si>
    <t>Scelta Civica per l'Italia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</si>
  <si>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</si>
  <si>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</si>
  <si>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</si>
  <si>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</si>
  <si>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</si>
  <si>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</si>
  <si>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</si>
  <si>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</si>
  <si>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</si>
  <si>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</si>
  <si>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</si>
  <si>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</si>
  <si>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</si>
  <si>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</si>
  <si>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</si>
  <si>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B2 - Tempo di parola dei soggetti politici ed istituzionali nei programmi extr-gr  di testata. Radio Uno, Radio Due, 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</si>
  <si>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</si>
  <si>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</si>
  <si>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</si>
  <si>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</si>
  <si>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</si>
  <si>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</si>
  <si>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</si>
  <si>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</si>
  <si>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</si>
  <si>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</si>
  <si>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</si>
  <si>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</si>
  <si>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</si>
  <si>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</si>
  <si>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</si>
  <si>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</si>
  <si>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</si>
  <si>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</si>
  <si>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</si>
  <si>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</si>
  <si>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</si>
  <si>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</si>
  <si>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</si>
  <si>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</si>
  <si>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</si>
  <si>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</si>
  <si>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</si>
  <si>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</si>
  <si>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</si>
  <si>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</si>
  <si>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</si>
  <si>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</si>
  <si>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</si>
  <si>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</si>
  <si>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</si>
  <si>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</si>
  <si>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</si>
  <si>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</si>
  <si>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</si>
  <si>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</si>
  <si>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</si>
  <si>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</si>
  <si>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</si>
  <si>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</si>
  <si>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</si>
  <si>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</si>
  <si>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</si>
  <si>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</si>
  <si>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</si>
  <si>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Alleanza Liberalpopolare-Autonomie</t>
  </si>
  <si>
    <t>Tab. C1 - Tempo di parola dei soggetti del pluralismo sociale nei programmi extra-gr fasce di programmazione. Radio Uno</t>
  </si>
  <si>
    <t>Tab. C15 - Tempo di parola dei soggetti del pluralismo sociale nei programmi extra-gr fasce di programmazione. Radio Italia</t>
  </si>
  <si>
    <t>Tab. C2 - Tempo di parola dei soggetti del pluralismo sociale nei programmi extra-gr fasce di programmazione. Radio Due</t>
  </si>
  <si>
    <t>Tab. C3 - Tempo di parola dei soggetti del pluralismo sociale nei programmi extra-gr fasce di programmazione. Radio Tre</t>
  </si>
  <si>
    <t>Tab. C4 - Tempo di parola dei soggetti del pluralismo sociale nei programmi extra-gr fasce di programmazione. Radio 24 ore Il Sole 24 ore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</si>
  <si>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</si>
  <si>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</si>
  <si>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</si>
  <si>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</si>
  <si>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</si>
  <si>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</si>
  <si>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</si>
  <si>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</si>
  <si>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</si>
  <si>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</si>
  <si>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</si>
  <si>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</si>
  <si>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</si>
  <si>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</si>
  <si>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</si>
  <si>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</si>
  <si>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</si>
  <si>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</si>
  <si>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</si>
  <si>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</si>
  <si>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</si>
  <si>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</si>
  <si>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</si>
  <si>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</si>
  <si>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</si>
  <si>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</si>
  <si>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</si>
  <si>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</si>
  <si>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Tab. A24 - Tempo di notizia, parola e antenna dei soggetti politici ed istituzionali nei Radiogiornali di Radio Italia - 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</si>
  <si>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</si>
  <si>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</si>
  <si>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</si>
  <si>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</si>
  <si>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</si>
  <si>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</si>
  <si>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</si>
  <si>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</si>
  <si>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</si>
  <si>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</si>
  <si>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</si>
  <si>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</si>
  <si>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</si>
  <si>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</si>
  <si>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A7 - Tempo di notizia, parola e antenna  dei soggetti politici ed istituzionali nei Radiogiornali di Radio Monte Carlo - tutte le edizioni</t>
  </si>
  <si>
    <t>Tab. A11 - Tempo di notizia, parola e antenna  dei soggetti politici ed istituzionali nei Radiogiornali di Radio Capital - tutte le edizioni</t>
  </si>
  <si>
    <t>Tab. A8 - Tempo di notizia, parola e antenna dei soggetti politici ed istituzionali nei Radiogiornali di Radio Studio 105 - tutte le edizioni</t>
  </si>
  <si>
    <t>Periodo dal 20.06.2016 al 30.06.2016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</si>
  <si>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</si>
  <si>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</si>
  <si>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</si>
  <si>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</si>
  <si>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Un giorno da pecora
Radio Tre: Fahrenheit, Radio3 mondo, Radio3 scienza, Radio3 suite,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</si>
  <si>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Inviato speciale, Italia sotto inchiesta, La Radio ne parla, La Radio ne parla - speciale campi flegrei, La terra, dall'orto alla tavola, Manuale d'Europa, Radio anch'io, Radio anch'io - speciale brexit, Restate scomodi, Tra poco in edicola, Voci del mattino, Zapping Radio1, Zapping Radio1 - speciale brexit
Radio Due: 
Radio Tre: </t>
    </r>
  </si>
  <si>
    <t>Tempo di Parola: indica il tempo in cui il soggetto politico/istituzionale parla direttamente in voce
Rete Radio 24: #autotrasporti
Testata Radio 24: 2024, 24 Mattino - Attenti a noi due, America 24, Effetto Giorno, Effetto Notte, Europa 24, EU-Zone - incontro con gli europarlamentari, EU-Zone - speciale brexit, Focus economia, La versione di Oscar, La zanzara, L'altra Europa, Mix 24, Rassegna stampa di 24 Mattino, Si può fare, Speciale brexit</t>
  </si>
  <si>
    <t>Tab. B4 - Tempo di parola dei soggetti politici ed istituzionali nei programmi extra-gr di rete e di testata. Rete Radio 101 - Testata Pagina 101</t>
  </si>
  <si>
    <t xml:space="preserve">Tempo di Parola: indica il tempo in cui il soggetto politico/istituzionale parla direttamente in voce
Rete Radio 101: 
Testata Pagina 101:
</t>
  </si>
  <si>
    <t>Tab. B5 - Tempo di parola dei soggetti politici ed istituzionali nei programmi extra-gr di rete e di testata. Rete Virgin Radio - Testata Virgin Radio</t>
  </si>
  <si>
    <t>Tempo di Parola: indica il tempo in cui il soggetto politico/istituzionale parla direttamente in voce
Rete Virgin Radio: 
Testata Virgin Radio:</t>
  </si>
  <si>
    <t>Tab. B6 - Tempo di parola dei soggetti politici ed istituzionali nei programmi extra-gr di rete e di testata. Rete Radio Monte Carlo - Testata Radio Monte Carlo</t>
  </si>
  <si>
    <t>Tempo di Parola: indica il tempo in cui il soggetto politico/istituzionale parla direttamente in voce
Rete Radio Monte Carlo:
Testata Radio Monte Carlo: Claudio Micalizio</t>
  </si>
  <si>
    <t>Tab. B7 - Tempo di parola dei soggetti politici ed istituzionali nei programmi extra-gr di rete e di testata. Rete Radio 105 network - Testata Rete 105</t>
  </si>
  <si>
    <t>Tempo di Parola: indica il tempo in cui il soggetto politico/istituzionale parla direttamente in voce
Rete Radio 105 network:
Testata Rete 105: Benvenuti nella giungla</t>
  </si>
  <si>
    <t>Tab. B8 - Tempo di parola dei soggetti politici ed istituzionali nei programmi extra-gr di rete e di testata. Rete m2o - Testata m2o</t>
  </si>
  <si>
    <t xml:space="preserve">Tempo di Parola: indica il tempo in cui il soggetto politico/istituzionale parla direttamente in voce
Rete m2o:
Testata m2o:
</t>
  </si>
  <si>
    <t>Tab. B9 - Tempo di parola dei soggetti politici ed istituzionali nei programmi extra-gr di rete e di testata. Rete Radio Deejay - Testata Radio Deejay</t>
  </si>
  <si>
    <t>Tempo di Parola: indica il tempo in cui il soggetto politico/istituzionale parla direttamente in voce
Rete Radio Deejay: 
Testata Radio Deejay:</t>
  </si>
  <si>
    <t>Tab. B10 - Tempo di parola dei soggetti politici ed istituzionali nei programmi extra-gr di rete e di testata. Rete Radio Capital - Testata Radio Capital</t>
  </si>
  <si>
    <t>Tempo di Parola: indica il tempo in cui il soggetto politico/istituzionale parla direttamente in voce
Rete Radio Capital: Il geco e la farfalla, Lateral
Testata Radio Capital: Capital all news, Tg zero</t>
  </si>
  <si>
    <t>Tab. B11 - Tempo di parola dei soggetti politici ed istituzionali nei programmi extra-gr di rete e di testata. Rete Kiss Kiss - Testata Kiss Kiss</t>
  </si>
  <si>
    <t xml:space="preserve">Tempo di Parola: indica il tempo in cui il soggetto politico/istituzionale parla direttamente in voce
Rete Kiss Kiss:
Testata Kiss Kiss:
</t>
  </si>
  <si>
    <t>Tab. B12 - Tempo di parola dei soggetti politici ed istituzionali nei programmi extra-gr di rete e di testata. Rete RTL 102.5 - Testata RTL 102.5</t>
  </si>
  <si>
    <t>Tempo di Parola: indica il tempo in cui il soggetto politico/istituzionale parla direttamente in voce
Rete RTL 102.5:
Testata RTL 102.5: Non stop news</t>
  </si>
  <si>
    <t>Tab. B13 - Tempo di parola dei soggetti politici ed istituzionali nei programmi extra-gr di rete e di testata. Rete RDS - Testata RDS</t>
  </si>
  <si>
    <t xml:space="preserve">Tempo di Parola: indica il tempo in cui il soggetto politico/istituzionale parla direttamente in voce
Rete RDS:
Testata RDS:
</t>
  </si>
  <si>
    <t xml:space="preserve">Tempo di Parola: indica il tempo in cui il soggetto politico/istituzionale parla direttamente in voce
Rete Radio Italia:
Testata Radio Italia Notizie:
</t>
  </si>
  <si>
    <t>Tab. C5 - Tempo di parola dei soggetti del pluralismo sociale nei programmi extra-gr fasce di programmazione. Radio 101</t>
  </si>
  <si>
    <t>Tab. C6 - Tempo di parola dei soggetti del pluralismo sociale nei programmi extra-gr fasce di programmazione. Virgin Radio</t>
  </si>
  <si>
    <t>Tab. C7 - Tempo di parola dei soggetti del pluralismo sociale nei programmi extra-gr fasce di programmazione. Radio Monte Carlo</t>
  </si>
  <si>
    <t>Tab. C8 - Tempo di parola dei soggetti del pluralismo sociale nei programmi extra-gr fasce di programmazione. Radio 105</t>
  </si>
  <si>
    <t>Tab. C9 - Tempo di parola dei soggetti del pluralismo sociale nei programmi extra-gr fasce di programmazione. Radio m2o</t>
  </si>
  <si>
    <t>Tab. C10 - Tempo di parola dei soggetti del pluralismo sociale nei programmi extra-gr fasce di programmazione. Radio Deejay</t>
  </si>
  <si>
    <t>Tab. C11 - Tempo di parola dei soggetti del pluralismo sociale nei programmi extra-gr fasce di programmazione. Radio Capital</t>
  </si>
  <si>
    <t>Tab. C12 - Tempo di parola dei soggetti del pluralismo sociale nei programmi extra-gr fasce di programmazione. Radio Kiss Kiss</t>
  </si>
  <si>
    <t>Tab. C14 - Tempo di parola dei soggetti del pluralismo sociale nei programmi extra-gr fasce di programmazione. Radio Dimensione Suono</t>
  </si>
  <si>
    <t>Tab. C13 - Tempo di parola dei soggetti del pluralismo sociale nei programmi extra-gr fasce di programmazione. Radio RTL 102.5</t>
  </si>
  <si>
    <t>Tab. D3 - Tempo di parola dei soggetti politici ed istituzionali (escluso Governo) secondo la variabile sesso nei Radiogiornali di Radio 101, Virgin Radio, Radio Monte Carlo, Radio 105 - tutte le edizioni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</si>
  <si>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</si>
  <si>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</si>
  <si>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</si>
  <si>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</si>
  <si>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D4 - Tempo di parola dei membri del Governo e del Presidente del Consiglio secondo la variabile sesso nei Radiogiornali di Radio 101, Virgin Radio, Radio Monte Carlo, Radio 105 -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</si>
  <si>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</si>
  <si>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</si>
  <si>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</si>
  <si>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</si>
  <si>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</si>
  <si>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</si>
  <si>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D19 - Tempo di parola dei soggetti politici ed istituzionali (escluso Governo) secondo la variabile sesso nei programmi extra-gr di Radio Monte Carlo</t>
  </si>
  <si>
    <t>Tab. D20 - Tempo di parola dei soggetti politici ed istituzionali (escluso Governo) secondo la variabile sesso nei programmi extra-gr di Radio 105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</si>
  <si>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</si>
  <si>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</si>
  <si>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</si>
  <si>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</si>
  <si>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</si>
  <si>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</si>
  <si>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</si>
  <si>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</si>
  <si>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D32 - Tempo di parola dei membri del Governo e del Presidente del Consiglio secondo la variabile sesso nei programmi extra-gr di Radio Monte Carlo</t>
  </si>
  <si>
    <t>Tab. D33 - Tempo di parola dei membri del Governo e del Presidente del Consiglio secondo la variabile sesso nei programmi extra-gr di Radio 105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</si>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</sst>
</file>

<file path=xl/styles.xml><?xml version="1.0" encoding="utf-8"?>
<styleSheet xmlns="http://schemas.openxmlformats.org/spreadsheetml/2006/main">
  <fonts count="2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52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21" fillId="0" borderId="0"/>
    <xf numFmtId="9" fontId="15" fillId="0" borderId="0" applyFont="0" applyFill="0" applyBorder="0" applyAlignment="0" applyProtection="0"/>
    <xf numFmtId="0" fontId="1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2" fillId="0" borderId="0"/>
    <xf numFmtId="0" fontId="23" fillId="0" borderId="0"/>
    <xf numFmtId="0" fontId="11" fillId="0" borderId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5" fillId="0" borderId="0"/>
    <xf numFmtId="0" fontId="8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232">
    <xf numFmtId="0" fontId="0" fillId="0" borderId="0" xfId="0"/>
    <xf numFmtId="0" fontId="20" fillId="0" borderId="4" xfId="97" applyFont="1" applyFill="1" applyBorder="1"/>
    <xf numFmtId="0" fontId="15" fillId="0" borderId="0" xfId="97"/>
    <xf numFmtId="0" fontId="15" fillId="0" borderId="4" xfId="97" applyBorder="1"/>
    <xf numFmtId="0" fontId="14" fillId="0" borderId="13" xfId="97" applyFont="1" applyBorder="1" applyAlignment="1">
      <alignment horizontal="center"/>
    </xf>
    <xf numFmtId="0" fontId="14" fillId="0" borderId="0" xfId="97" applyFont="1"/>
    <xf numFmtId="0" fontId="15" fillId="0" borderId="4" xfId="97" applyBorder="1" applyAlignment="1"/>
    <xf numFmtId="0" fontId="15" fillId="0" borderId="5" xfId="97" applyBorder="1" applyAlignment="1"/>
    <xf numFmtId="0" fontId="15" fillId="0" borderId="6" xfId="97" applyBorder="1" applyAlignment="1"/>
    <xf numFmtId="0" fontId="14" fillId="0" borderId="13" xfId="97" applyFont="1" applyFill="1" applyBorder="1" applyAlignment="1">
      <alignment horizontal="center"/>
    </xf>
    <xf numFmtId="0" fontId="15" fillId="0" borderId="0" xfId="97" applyFont="1"/>
    <xf numFmtId="0" fontId="15" fillId="0" borderId="0" xfId="97" applyBorder="1" applyAlignment="1"/>
    <xf numFmtId="0" fontId="15" fillId="0" borderId="14" xfId="97" applyBorder="1" applyAlignment="1"/>
    <xf numFmtId="0" fontId="15" fillId="0" borderId="15" xfId="97" applyBorder="1" applyAlignment="1"/>
    <xf numFmtId="0" fontId="15" fillId="0" borderId="7" xfId="97" applyBorder="1"/>
    <xf numFmtId="0" fontId="15" fillId="0" borderId="7" xfId="97" applyFill="1" applyBorder="1" applyAlignment="1">
      <alignment horizontal="center"/>
    </xf>
    <xf numFmtId="0" fontId="15" fillId="0" borderId="0" xfId="97" applyFill="1" applyBorder="1" applyAlignment="1"/>
    <xf numFmtId="46" fontId="19" fillId="0" borderId="13" xfId="97" applyNumberFormat="1" applyFont="1" applyFill="1" applyBorder="1" applyAlignment="1">
      <alignment horizontal="center"/>
    </xf>
    <xf numFmtId="0" fontId="14" fillId="0" borderId="5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8" xfId="97" applyFont="1" applyBorder="1" applyAlignment="1">
      <alignment horizontal="center"/>
    </xf>
    <xf numFmtId="46" fontId="7" fillId="0" borderId="13" xfId="141" applyNumberFormat="1" applyFill="1" applyBorder="1" applyAlignment="1">
      <alignment horizontal="center"/>
    </xf>
    <xf numFmtId="0" fontId="26" fillId="0" borderId="4" xfId="141" applyFont="1" applyFill="1" applyBorder="1" applyAlignment="1">
      <alignment horizontal="left"/>
    </xf>
    <xf numFmtId="0" fontId="26" fillId="0" borderId="19" xfId="141" applyFont="1" applyFill="1" applyBorder="1" applyAlignment="1">
      <alignment horizontal="left"/>
    </xf>
    <xf numFmtId="0" fontId="18" fillId="0" borderId="4" xfId="97" applyFont="1" applyBorder="1" applyAlignment="1">
      <alignment horizontal="left"/>
    </xf>
    <xf numFmtId="10" fontId="18" fillId="0" borderId="13" xfId="99" applyNumberFormat="1" applyFont="1" applyBorder="1" applyAlignment="1">
      <alignment horizontal="center"/>
    </xf>
    <xf numFmtId="46" fontId="18" fillId="0" borderId="13" xfId="97" applyNumberFormat="1" applyFont="1" applyBorder="1" applyAlignment="1">
      <alignment horizontal="center"/>
    </xf>
    <xf numFmtId="10" fontId="18" fillId="0" borderId="6" xfId="99" applyNumberFormat="1" applyFont="1" applyBorder="1" applyAlignment="1">
      <alignment horizontal="center"/>
    </xf>
    <xf numFmtId="0" fontId="19" fillId="0" borderId="4" xfId="97" applyFont="1" applyBorder="1" applyAlignment="1">
      <alignment horizontal="left"/>
    </xf>
    <xf numFmtId="46" fontId="19" fillId="0" borderId="7" xfId="97" applyNumberFormat="1" applyFont="1" applyBorder="1" applyAlignment="1">
      <alignment horizontal="center"/>
    </xf>
    <xf numFmtId="10" fontId="19" fillId="0" borderId="13" xfId="99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46" fontId="19" fillId="0" borderId="13" xfId="97" applyNumberFormat="1" applyFont="1" applyBorder="1" applyAlignment="1">
      <alignment horizontal="center"/>
    </xf>
    <xf numFmtId="10" fontId="19" fillId="0" borderId="9" xfId="99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8" fillId="0" borderId="8" xfId="99" applyNumberFormat="1" applyFont="1" applyBorder="1" applyAlignment="1">
      <alignment horizontal="center"/>
    </xf>
    <xf numFmtId="46" fontId="18" fillId="0" borderId="7" xfId="97" applyNumberFormat="1" applyFont="1" applyFill="1" applyBorder="1" applyAlignment="1">
      <alignment horizontal="center"/>
    </xf>
    <xf numFmtId="46" fontId="18" fillId="0" borderId="7" xfId="97" applyNumberFormat="1" applyFont="1" applyBorder="1"/>
    <xf numFmtId="10" fontId="18" fillId="0" borderId="13" xfId="99" applyNumberFormat="1" applyFont="1" applyBorder="1"/>
    <xf numFmtId="10" fontId="18" fillId="0" borderId="8" xfId="99" applyNumberFormat="1" applyFont="1" applyBorder="1"/>
    <xf numFmtId="46" fontId="18" fillId="0" borderId="7" xfId="97" applyNumberFormat="1" applyFont="1" applyFill="1" applyBorder="1"/>
    <xf numFmtId="10" fontId="18" fillId="0" borderId="6" xfId="99" applyNumberFormat="1" applyFont="1" applyBorder="1"/>
    <xf numFmtId="46" fontId="19" fillId="0" borderId="7" xfId="97" applyNumberFormat="1" applyFont="1" applyBorder="1"/>
    <xf numFmtId="10" fontId="19" fillId="0" borderId="13" xfId="99" applyNumberFormat="1" applyFont="1" applyBorder="1"/>
    <xf numFmtId="10" fontId="19" fillId="0" borderId="8" xfId="99" applyNumberFormat="1" applyFont="1" applyBorder="1"/>
    <xf numFmtId="10" fontId="19" fillId="0" borderId="6" xfId="99" applyNumberFormat="1" applyFont="1" applyBorder="1"/>
    <xf numFmtId="46" fontId="7" fillId="0" borderId="13" xfId="141" applyNumberFormat="1" applyBorder="1"/>
    <xf numFmtId="46" fontId="18" fillId="0" borderId="13" xfId="97" applyNumberFormat="1" applyFont="1" applyBorder="1"/>
    <xf numFmtId="46" fontId="18" fillId="0" borderId="13" xfId="97" applyNumberFormat="1" applyFont="1" applyFill="1" applyBorder="1"/>
    <xf numFmtId="46" fontId="19" fillId="0" borderId="13" xfId="97" applyNumberFormat="1" applyFont="1" applyBorder="1"/>
    <xf numFmtId="10" fontId="19" fillId="0" borderId="9" xfId="99" applyNumberFormat="1" applyFont="1" applyBorder="1"/>
    <xf numFmtId="46" fontId="19" fillId="0" borderId="5" xfId="97" applyNumberFormat="1" applyFont="1" applyBorder="1"/>
    <xf numFmtId="46" fontId="7" fillId="0" borderId="13" xfId="143" applyNumberFormat="1" applyFill="1" applyBorder="1" applyAlignment="1">
      <alignment horizontal="center"/>
    </xf>
    <xf numFmtId="10" fontId="18" fillId="0" borderId="13" xfId="99" applyNumberFormat="1" applyFont="1" applyFill="1" applyBorder="1" applyAlignment="1">
      <alignment horizontal="center"/>
    </xf>
    <xf numFmtId="10" fontId="18" fillId="0" borderId="8" xfId="99" applyNumberFormat="1" applyFont="1" applyFill="1" applyBorder="1" applyAlignment="1">
      <alignment horizontal="center"/>
    </xf>
    <xf numFmtId="0" fontId="26" fillId="0" borderId="4" xfId="143" applyFont="1" applyFill="1" applyBorder="1" applyAlignment="1">
      <alignment horizontal="left"/>
    </xf>
    <xf numFmtId="0" fontId="26" fillId="0" borderId="19" xfId="143" applyFont="1" applyFill="1" applyBorder="1" applyAlignment="1">
      <alignment horizontal="left"/>
    </xf>
    <xf numFmtId="46" fontId="19" fillId="0" borderId="7" xfId="97" applyNumberFormat="1" applyFont="1" applyFill="1" applyBorder="1" applyAlignment="1">
      <alignment horizontal="center"/>
    </xf>
    <xf numFmtId="10" fontId="19" fillId="0" borderId="13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46" fontId="18" fillId="0" borderId="13" xfId="97" applyNumberFormat="1" applyFont="1" applyFill="1" applyBorder="1" applyAlignment="1">
      <alignment horizontal="center"/>
    </xf>
    <xf numFmtId="46" fontId="7" fillId="0" borderId="13" xfId="143" applyNumberFormat="1" applyBorder="1"/>
    <xf numFmtId="46" fontId="19" fillId="0" borderId="5" xfId="97" applyNumberFormat="1" applyFont="1" applyFill="1" applyBorder="1" applyAlignment="1">
      <alignment horizontal="center"/>
    </xf>
    <xf numFmtId="0" fontId="15" fillId="0" borderId="4" xfId="97" applyBorder="1" applyAlignment="1">
      <alignment horizontal="center"/>
    </xf>
    <xf numFmtId="20" fontId="14" fillId="0" borderId="6" xfId="97" applyNumberFormat="1" applyFont="1" applyBorder="1" applyAlignment="1">
      <alignment horizontal="center"/>
    </xf>
    <xf numFmtId="0" fontId="15" fillId="0" borderId="0" xfId="97" applyAlignment="1">
      <alignment horizontal="center"/>
    </xf>
    <xf numFmtId="46" fontId="18" fillId="0" borderId="6" xfId="99" applyNumberFormat="1" applyFont="1" applyBorder="1" applyAlignment="1">
      <alignment horizontal="center"/>
    </xf>
    <xf numFmtId="46" fontId="19" fillId="0" borderId="6" xfId="99" applyNumberFormat="1" applyFont="1" applyBorder="1" applyAlignment="1">
      <alignment horizontal="center"/>
    </xf>
    <xf numFmtId="0" fontId="15" fillId="0" borderId="15" xfId="97" applyBorder="1"/>
    <xf numFmtId="46" fontId="18" fillId="0" borderId="0" xfId="97" applyNumberFormat="1" applyFont="1" applyBorder="1" applyAlignment="1">
      <alignment horizontal="center"/>
    </xf>
    <xf numFmtId="10" fontId="18" fillId="0" borderId="0" xfId="99" applyNumberFormat="1" applyFont="1" applyBorder="1" applyAlignment="1">
      <alignment horizontal="center"/>
    </xf>
    <xf numFmtId="46" fontId="18" fillId="0" borderId="14" xfId="99" applyNumberFormat="1" applyFont="1" applyBorder="1" applyAlignment="1">
      <alignment horizontal="center"/>
    </xf>
    <xf numFmtId="46" fontId="18" fillId="0" borderId="5" xfId="97" applyNumberFormat="1" applyFont="1" applyBorder="1" applyAlignment="1">
      <alignment horizontal="center"/>
    </xf>
    <xf numFmtId="10" fontId="18" fillId="0" borderId="5" xfId="99" applyNumberFormat="1" applyFont="1" applyBorder="1" applyAlignment="1">
      <alignment horizontal="center"/>
    </xf>
    <xf numFmtId="46" fontId="19" fillId="0" borderId="9" xfId="97" applyNumberFormat="1" applyFont="1" applyBorder="1" applyAlignment="1">
      <alignment horizontal="center"/>
    </xf>
    <xf numFmtId="46" fontId="18" fillId="0" borderId="5" xfId="97" applyNumberFormat="1" applyFont="1" applyBorder="1"/>
    <xf numFmtId="46" fontId="19" fillId="0" borderId="6" xfId="97" applyNumberFormat="1" applyFont="1" applyBorder="1"/>
    <xf numFmtId="46" fontId="18" fillId="0" borderId="6" xfId="99" applyNumberFormat="1" applyFont="1" applyBorder="1"/>
    <xf numFmtId="46" fontId="19" fillId="0" borderId="6" xfId="99" applyNumberFormat="1" applyFont="1" applyBorder="1"/>
    <xf numFmtId="46" fontId="18" fillId="0" borderId="0" xfId="97" applyNumberFormat="1" applyFont="1" applyBorder="1"/>
    <xf numFmtId="10" fontId="18" fillId="0" borderId="0" xfId="99" applyNumberFormat="1" applyFont="1" applyBorder="1"/>
    <xf numFmtId="46" fontId="18" fillId="0" borderId="14" xfId="99" applyNumberFormat="1" applyFont="1" applyBorder="1"/>
    <xf numFmtId="0" fontId="15" fillId="0" borderId="13" xfId="97" applyBorder="1"/>
    <xf numFmtId="46" fontId="18" fillId="0" borderId="18" xfId="100" applyNumberFormat="1" applyFont="1" applyBorder="1"/>
    <xf numFmtId="10" fontId="18" fillId="0" borderId="5" xfId="99" applyNumberFormat="1" applyFont="1" applyBorder="1"/>
    <xf numFmtId="46" fontId="19" fillId="0" borderId="9" xfId="97" applyNumberFormat="1" applyFont="1" applyBorder="1"/>
    <xf numFmtId="0" fontId="14" fillId="0" borderId="5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8" xfId="97" applyFont="1" applyBorder="1" applyAlignment="1">
      <alignment horizontal="center"/>
    </xf>
    <xf numFmtId="0" fontId="15" fillId="0" borderId="0" xfId="97" applyAlignment="1">
      <alignment horizontal="right"/>
    </xf>
    <xf numFmtId="0" fontId="14" fillId="0" borderId="5" xfId="97" applyFont="1" applyFill="1" applyBorder="1" applyAlignment="1">
      <alignment horizontal="center"/>
    </xf>
    <xf numFmtId="0" fontId="14" fillId="0" borderId="6" xfId="97" applyFont="1" applyFill="1" applyBorder="1" applyAlignment="1">
      <alignment horizontal="center"/>
    </xf>
    <xf numFmtId="0" fontId="20" fillId="0" borderId="4" xfId="97" applyFont="1" applyFill="1" applyBorder="1" applyAlignment="1">
      <alignment vertical="center"/>
    </xf>
    <xf numFmtId="0" fontId="14" fillId="0" borderId="7" xfId="97" applyFont="1" applyFill="1" applyBorder="1" applyAlignment="1">
      <alignment horizontal="center"/>
    </xf>
    <xf numFmtId="0" fontId="14" fillId="0" borderId="9" xfId="97" applyFont="1" applyBorder="1" applyAlignment="1">
      <alignment horizontal="center"/>
    </xf>
    <xf numFmtId="0" fontId="18" fillId="0" borderId="4" xfId="97" applyFont="1" applyFill="1" applyBorder="1" applyAlignment="1">
      <alignment horizontal="left"/>
    </xf>
    <xf numFmtId="10" fontId="18" fillId="0" borderId="6" xfId="99" applyNumberFormat="1" applyFont="1" applyFill="1" applyBorder="1" applyAlignment="1">
      <alignment horizontal="center"/>
    </xf>
    <xf numFmtId="46" fontId="18" fillId="0" borderId="5" xfId="97" applyNumberFormat="1" applyFont="1" applyFill="1" applyBorder="1" applyAlignment="1">
      <alignment horizontal="center"/>
    </xf>
    <xf numFmtId="10" fontId="18" fillId="0" borderId="5" xfId="99" applyNumberFormat="1" applyFont="1" applyFill="1" applyBorder="1" applyAlignment="1">
      <alignment horizontal="center"/>
    </xf>
    <xf numFmtId="0" fontId="19" fillId="0" borderId="4" xfId="97" applyFont="1" applyFill="1" applyBorder="1" applyAlignment="1">
      <alignment horizontal="left"/>
    </xf>
    <xf numFmtId="10" fontId="19" fillId="0" borderId="9" xfId="99" applyNumberFormat="1" applyFont="1" applyFill="1" applyBorder="1" applyAlignment="1">
      <alignment horizontal="center"/>
    </xf>
    <xf numFmtId="0" fontId="14" fillId="0" borderId="8" xfId="97" applyFont="1" applyFill="1" applyBorder="1" applyAlignment="1">
      <alignment horizontal="center"/>
    </xf>
    <xf numFmtId="10" fontId="18" fillId="0" borderId="5" xfId="99" applyNumberFormat="1" applyFont="1" applyFill="1" applyBorder="1" applyAlignment="1">
      <alignment horizontal="right"/>
    </xf>
    <xf numFmtId="10" fontId="18" fillId="0" borderId="6" xfId="99" applyNumberFormat="1" applyFont="1" applyFill="1" applyBorder="1" applyAlignment="1">
      <alignment horizontal="right"/>
    </xf>
    <xf numFmtId="46" fontId="19" fillId="0" borderId="13" xfId="97" applyNumberFormat="1" applyFont="1" applyFill="1" applyBorder="1" applyAlignment="1">
      <alignment horizontal="right"/>
    </xf>
    <xf numFmtId="10" fontId="19" fillId="0" borderId="9" xfId="99" applyNumberFormat="1" applyFont="1" applyFill="1" applyBorder="1" applyAlignment="1">
      <alignment horizontal="right"/>
    </xf>
    <xf numFmtId="0" fontId="15" fillId="0" borderId="0" xfId="97" applyAlignment="1">
      <alignment wrapText="1"/>
    </xf>
    <xf numFmtId="0" fontId="15" fillId="0" borderId="0" xfId="97" applyAlignment="1">
      <alignment vertical="center"/>
    </xf>
    <xf numFmtId="0" fontId="15" fillId="0" borderId="0" xfId="97" applyAlignment="1">
      <alignment vertical="center" wrapText="1"/>
    </xf>
    <xf numFmtId="10" fontId="18" fillId="0" borderId="0" xfId="99" applyNumberFormat="1" applyFont="1" applyFill="1" applyBorder="1" applyAlignment="1">
      <alignment horizontal="center"/>
    </xf>
    <xf numFmtId="46" fontId="18" fillId="0" borderId="0" xfId="97" applyNumberFormat="1" applyFont="1" applyFill="1" applyBorder="1" applyAlignment="1">
      <alignment horizontal="center"/>
    </xf>
    <xf numFmtId="46" fontId="19" fillId="0" borderId="8" xfId="97" applyNumberFormat="1" applyFont="1" applyFill="1" applyBorder="1" applyAlignment="1">
      <alignment horizontal="center"/>
    </xf>
    <xf numFmtId="0" fontId="14" fillId="0" borderId="8" xfId="97" applyFont="1" applyBorder="1" applyAlignment="1">
      <alignment horizontal="center"/>
    </xf>
    <xf numFmtId="0" fontId="14" fillId="0" borderId="5" xfId="97" applyFont="1" applyFill="1" applyBorder="1" applyAlignment="1">
      <alignment horizontal="center"/>
    </xf>
    <xf numFmtId="0" fontId="14" fillId="0" borderId="6" xfId="97" applyFont="1" applyFill="1" applyBorder="1" applyAlignment="1">
      <alignment horizontal="center"/>
    </xf>
    <xf numFmtId="0" fontId="14" fillId="0" borderId="7" xfId="97" applyFont="1" applyFill="1" applyBorder="1" applyAlignment="1">
      <alignment horizontal="center"/>
    </xf>
    <xf numFmtId="0" fontId="14" fillId="0" borderId="8" xfId="97" applyFont="1" applyFill="1" applyBorder="1" applyAlignment="1">
      <alignment horizontal="center"/>
    </xf>
    <xf numFmtId="0" fontId="15" fillId="0" borderId="0" xfId="97" applyFill="1"/>
    <xf numFmtId="0" fontId="15" fillId="0" borderId="4" xfId="97" applyFill="1" applyBorder="1"/>
    <xf numFmtId="46" fontId="5" fillId="0" borderId="13" xfId="145" applyNumberFormat="1" applyFill="1" applyBorder="1" applyAlignment="1">
      <alignment horizontal="center"/>
    </xf>
    <xf numFmtId="46" fontId="5" fillId="2" borderId="13" xfId="145" applyNumberFormat="1" applyFill="1" applyBorder="1" applyAlignment="1">
      <alignment horizontal="center"/>
    </xf>
    <xf numFmtId="0" fontId="15" fillId="0" borderId="4" xfId="97" applyFill="1" applyBorder="1" applyAlignment="1"/>
    <xf numFmtId="0" fontId="15" fillId="0" borderId="5" xfId="97" applyFill="1" applyBorder="1" applyAlignment="1"/>
    <xf numFmtId="0" fontId="15" fillId="0" borderId="6" xfId="97" applyFill="1" applyBorder="1" applyAlignment="1"/>
    <xf numFmtId="0" fontId="18" fillId="0" borderId="4" xfId="97" applyFont="1" applyFill="1" applyBorder="1" applyAlignment="1"/>
    <xf numFmtId="0" fontId="18" fillId="0" borderId="5" xfId="97" applyFont="1" applyFill="1" applyBorder="1" applyAlignment="1"/>
    <xf numFmtId="0" fontId="18" fillId="0" borderId="6" xfId="97" applyFont="1" applyFill="1" applyBorder="1" applyAlignment="1"/>
    <xf numFmtId="46" fontId="15" fillId="0" borderId="0" xfId="97" applyNumberFormat="1"/>
    <xf numFmtId="0" fontId="14" fillId="0" borderId="0" xfId="97" applyFont="1" applyFill="1"/>
    <xf numFmtId="0" fontId="15" fillId="0" borderId="0" xfId="97" applyFill="1" applyAlignment="1">
      <alignment horizontal="right"/>
    </xf>
    <xf numFmtId="46" fontId="15" fillId="0" borderId="0" xfId="97" applyNumberFormat="1" applyFill="1"/>
    <xf numFmtId="10" fontId="19" fillId="0" borderId="6" xfId="99" applyNumberFormat="1" applyFont="1" applyFill="1" applyBorder="1" applyAlignment="1">
      <alignment horizontal="center"/>
    </xf>
    <xf numFmtId="0" fontId="15" fillId="0" borderId="15" xfId="97" applyFill="1" applyBorder="1" applyAlignment="1"/>
    <xf numFmtId="0" fontId="14" fillId="0" borderId="9" xfId="97" applyFont="1" applyFill="1" applyBorder="1" applyAlignment="1">
      <alignment horizontal="center"/>
    </xf>
    <xf numFmtId="0" fontId="18" fillId="0" borderId="15" xfId="97" applyFont="1" applyFill="1" applyBorder="1" applyAlignment="1"/>
    <xf numFmtId="0" fontId="18" fillId="0" borderId="0" xfId="97" applyFont="1" applyFill="1" applyBorder="1" applyAlignment="1"/>
    <xf numFmtId="10" fontId="19" fillId="0" borderId="5" xfId="99" applyNumberFormat="1" applyFont="1" applyFill="1" applyBorder="1" applyAlignment="1">
      <alignment horizontal="center"/>
    </xf>
    <xf numFmtId="0" fontId="15" fillId="0" borderId="14" xfId="97" applyFill="1" applyBorder="1" applyAlignment="1"/>
    <xf numFmtId="0" fontId="18" fillId="0" borderId="14" xfId="97" applyFont="1" applyFill="1" applyBorder="1" applyAlignment="1"/>
    <xf numFmtId="0" fontId="18" fillId="0" borderId="16" xfId="97" applyFont="1" applyFill="1" applyBorder="1" applyAlignment="1">
      <alignment horizontal="left"/>
    </xf>
    <xf numFmtId="0" fontId="19" fillId="0" borderId="16" xfId="97" applyFont="1" applyFill="1" applyBorder="1" applyAlignment="1">
      <alignment horizontal="left"/>
    </xf>
    <xf numFmtId="0" fontId="18" fillId="0" borderId="16" xfId="97" applyFont="1" applyBorder="1" applyAlignment="1">
      <alignment horizontal="left"/>
    </xf>
    <xf numFmtId="0" fontId="19" fillId="0" borderId="16" xfId="97" applyFont="1" applyBorder="1" applyAlignment="1">
      <alignment horizontal="left"/>
    </xf>
    <xf numFmtId="0" fontId="18" fillId="0" borderId="4" xfId="97" applyFont="1" applyBorder="1" applyAlignment="1"/>
    <xf numFmtId="0" fontId="18" fillId="0" borderId="5" xfId="97" applyFont="1" applyBorder="1" applyAlignment="1"/>
    <xf numFmtId="0" fontId="18" fillId="0" borderId="6" xfId="97" applyFont="1" applyBorder="1" applyAlignment="1"/>
    <xf numFmtId="0" fontId="18" fillId="0" borderId="0" xfId="97" applyFont="1" applyBorder="1" applyAlignment="1"/>
    <xf numFmtId="0" fontId="18" fillId="0" borderId="17" xfId="97" applyFont="1" applyFill="1" applyBorder="1" applyAlignment="1">
      <alignment horizontal="left"/>
    </xf>
    <xf numFmtId="0" fontId="18" fillId="0" borderId="15" xfId="97" applyFont="1" applyBorder="1" applyAlignment="1"/>
    <xf numFmtId="0" fontId="18" fillId="0" borderId="14" xfId="97" applyFont="1" applyBorder="1" applyAlignment="1"/>
    <xf numFmtId="46" fontId="4" fillId="0" borderId="13" xfId="146" applyNumberFormat="1" applyFill="1" applyBorder="1" applyAlignment="1">
      <alignment horizontal="center"/>
    </xf>
    <xf numFmtId="0" fontId="26" fillId="0" borderId="4" xfId="146" applyFont="1" applyFill="1" applyBorder="1" applyAlignment="1">
      <alignment horizontal="left"/>
    </xf>
    <xf numFmtId="0" fontId="26" fillId="0" borderId="19" xfId="146" applyFont="1" applyFill="1" applyBorder="1" applyAlignment="1">
      <alignment horizontal="left"/>
    </xf>
    <xf numFmtId="46" fontId="22" fillId="0" borderId="13" xfId="146" applyNumberFormat="1" applyFont="1" applyBorder="1" applyAlignment="1">
      <alignment horizontal="center"/>
    </xf>
    <xf numFmtId="0" fontId="27" fillId="0" borderId="0" xfId="97" applyFont="1"/>
    <xf numFmtId="0" fontId="14" fillId="0" borderId="7" xfId="97" applyFont="1" applyBorder="1" applyAlignment="1">
      <alignment horizontal="center"/>
    </xf>
    <xf numFmtId="0" fontId="14" fillId="0" borderId="8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46" fontId="0" fillId="0" borderId="13" xfId="0" applyNumberFormat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46" fontId="21" fillId="0" borderId="13" xfId="98" applyNumberFormat="1" applyFill="1" applyBorder="1" applyAlignment="1">
      <alignment horizontal="center"/>
    </xf>
    <xf numFmtId="0" fontId="14" fillId="0" borderId="7" xfId="97" applyFont="1" applyFill="1" applyBorder="1" applyAlignment="1">
      <alignment horizontal="center"/>
    </xf>
    <xf numFmtId="0" fontId="14" fillId="0" borderId="8" xfId="97" applyFont="1" applyFill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5" xfId="97" applyFont="1" applyBorder="1" applyAlignment="1">
      <alignment horizontal="center"/>
    </xf>
    <xf numFmtId="0" fontId="14" fillId="0" borderId="8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10" fontId="18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7" fillId="0" borderId="9" xfId="143" applyNumberFormat="1" applyFill="1" applyBorder="1" applyAlignment="1">
      <alignment horizontal="center"/>
    </xf>
    <xf numFmtId="46" fontId="18" fillId="0" borderId="14" xfId="97" applyNumberFormat="1" applyFont="1" applyBorder="1" applyAlignment="1">
      <alignment horizontal="center"/>
    </xf>
    <xf numFmtId="46" fontId="18" fillId="0" borderId="6" xfId="97" applyNumberFormat="1" applyFont="1" applyBorder="1" applyAlignment="1">
      <alignment horizontal="center"/>
    </xf>
    <xf numFmtId="46" fontId="1" fillId="0" borderId="13" xfId="151" applyNumberFormat="1" applyBorder="1" applyAlignment="1">
      <alignment horizontal="center"/>
    </xf>
    <xf numFmtId="10" fontId="1" fillId="0" borderId="13" xfId="99" applyNumberFormat="1" applyFont="1" applyBorder="1" applyAlignment="1">
      <alignment horizontal="center"/>
    </xf>
    <xf numFmtId="10" fontId="1" fillId="0" borderId="9" xfId="99" applyNumberFormat="1" applyFont="1" applyBorder="1" applyAlignment="1">
      <alignment horizontal="center"/>
    </xf>
    <xf numFmtId="46" fontId="1" fillId="0" borderId="13" xfId="151" applyNumberFormat="1" applyBorder="1"/>
    <xf numFmtId="10" fontId="1" fillId="0" borderId="9" xfId="99" applyNumberFormat="1" applyFont="1" applyBorder="1"/>
    <xf numFmtId="46" fontId="22" fillId="0" borderId="13" xfId="151" applyNumberFormat="1" applyFont="1" applyBorder="1" applyAlignment="1">
      <alignment horizontal="center"/>
    </xf>
    <xf numFmtId="46" fontId="1" fillId="0" borderId="8" xfId="151" applyNumberFormat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5" xfId="97" applyFont="1" applyBorder="1" applyAlignment="1">
      <alignment horizontal="center"/>
    </xf>
    <xf numFmtId="0" fontId="15" fillId="0" borderId="10" xfId="97" applyFont="1" applyFill="1" applyBorder="1" applyAlignment="1">
      <alignment horizontal="left" vertical="top" wrapText="1"/>
    </xf>
    <xf numFmtId="0" fontId="15" fillId="0" borderId="11" xfId="97" applyFont="1" applyFill="1" applyBorder="1" applyAlignment="1">
      <alignment horizontal="left" vertical="top" wrapText="1"/>
    </xf>
    <xf numFmtId="0" fontId="15" fillId="0" borderId="12" xfId="97" applyFont="1" applyFill="1" applyBorder="1" applyAlignment="1">
      <alignment horizontal="left" vertical="top" wrapText="1"/>
    </xf>
    <xf numFmtId="0" fontId="14" fillId="0" borderId="1" xfId="97" applyFont="1" applyFill="1" applyBorder="1" applyAlignment="1">
      <alignment horizontal="center"/>
    </xf>
    <xf numFmtId="0" fontId="14" fillId="0" borderId="2" xfId="97" applyFont="1" applyFill="1" applyBorder="1" applyAlignment="1">
      <alignment horizontal="center"/>
    </xf>
    <xf numFmtId="0" fontId="14" fillId="0" borderId="3" xfId="97" applyFont="1" applyFill="1" applyBorder="1" applyAlignment="1">
      <alignment horizontal="center"/>
    </xf>
    <xf numFmtId="0" fontId="14" fillId="0" borderId="4" xfId="97" applyFont="1" applyFill="1" applyBorder="1" applyAlignment="1">
      <alignment horizontal="center"/>
    </xf>
    <xf numFmtId="0" fontId="14" fillId="0" borderId="5" xfId="97" applyFont="1" applyFill="1" applyBorder="1" applyAlignment="1">
      <alignment horizontal="center"/>
    </xf>
    <xf numFmtId="0" fontId="14" fillId="0" borderId="6" xfId="97" applyFont="1" applyFill="1" applyBorder="1" applyAlignment="1">
      <alignment horizontal="center"/>
    </xf>
    <xf numFmtId="0" fontId="14" fillId="0" borderId="7" xfId="97" applyFont="1" applyFill="1" applyBorder="1" applyAlignment="1">
      <alignment horizontal="center"/>
    </xf>
    <xf numFmtId="0" fontId="14" fillId="0" borderId="8" xfId="97" applyFont="1" applyFill="1" applyBorder="1" applyAlignment="1">
      <alignment horizontal="center"/>
    </xf>
    <xf numFmtId="0" fontId="15" fillId="0" borderId="10" xfId="97" applyFill="1" applyBorder="1" applyAlignment="1">
      <alignment horizontal="left" vertical="top" wrapText="1"/>
    </xf>
    <xf numFmtId="0" fontId="15" fillId="0" borderId="11" xfId="97" applyFill="1" applyBorder="1" applyAlignment="1">
      <alignment horizontal="left" vertical="top" wrapText="1"/>
    </xf>
    <xf numFmtId="0" fontId="15" fillId="0" borderId="12" xfId="97" applyFill="1" applyBorder="1" applyAlignment="1">
      <alignment horizontal="left" vertical="top" wrapText="1"/>
    </xf>
    <xf numFmtId="0" fontId="15" fillId="0" borderId="10" xfId="97" applyFont="1" applyBorder="1" applyAlignment="1">
      <alignment horizontal="left" vertical="top" wrapText="1"/>
    </xf>
    <xf numFmtId="0" fontId="15" fillId="0" borderId="11" xfId="97" applyFont="1" applyBorder="1" applyAlignment="1">
      <alignment horizontal="left" vertical="top" wrapText="1"/>
    </xf>
    <xf numFmtId="0" fontId="15" fillId="0" borderId="12" xfId="97" applyFont="1" applyBorder="1" applyAlignment="1">
      <alignment horizontal="left" vertical="top" wrapText="1"/>
    </xf>
    <xf numFmtId="0" fontId="14" fillId="0" borderId="1" xfId="97" applyFont="1" applyBorder="1" applyAlignment="1">
      <alignment horizontal="center"/>
    </xf>
    <xf numFmtId="0" fontId="14" fillId="0" borderId="2" xfId="97" applyFont="1" applyBorder="1" applyAlignment="1">
      <alignment horizontal="center"/>
    </xf>
    <xf numFmtId="0" fontId="14" fillId="0" borderId="3" xfId="97" applyFont="1" applyBorder="1" applyAlignment="1">
      <alignment horizontal="center"/>
    </xf>
    <xf numFmtId="0" fontId="14" fillId="0" borderId="7" xfId="97" applyFont="1" applyBorder="1" applyAlignment="1">
      <alignment horizontal="center"/>
    </xf>
    <xf numFmtId="0" fontId="14" fillId="0" borderId="5" xfId="97" applyFont="1" applyBorder="1" applyAlignment="1">
      <alignment horizontal="center"/>
    </xf>
    <xf numFmtId="0" fontId="14" fillId="0" borderId="8" xfId="97" applyFont="1" applyBorder="1" applyAlignment="1">
      <alignment horizontal="center"/>
    </xf>
    <xf numFmtId="0" fontId="14" fillId="0" borderId="6" xfId="97" applyFont="1" applyBorder="1" applyAlignment="1">
      <alignment horizontal="center"/>
    </xf>
    <xf numFmtId="0" fontId="15" fillId="0" borderId="10" xfId="97" applyFill="1" applyBorder="1" applyAlignment="1">
      <alignment horizontal="left" vertical="top"/>
    </xf>
    <xf numFmtId="0" fontId="15" fillId="0" borderId="11" xfId="97" applyFill="1" applyBorder="1" applyAlignment="1">
      <alignment horizontal="left" vertical="top"/>
    </xf>
    <xf numFmtId="0" fontId="15" fillId="0" borderId="12" xfId="97" applyFill="1" applyBorder="1" applyAlignment="1">
      <alignment horizontal="left" vertical="top"/>
    </xf>
    <xf numFmtId="0" fontId="15" fillId="0" borderId="11" xfId="97" applyBorder="1" applyAlignment="1">
      <alignment horizontal="left" vertical="top" wrapText="1"/>
    </xf>
    <xf numFmtId="0" fontId="15" fillId="0" borderId="12" xfId="97" applyBorder="1" applyAlignment="1">
      <alignment horizontal="left" vertical="top" wrapText="1"/>
    </xf>
    <xf numFmtId="0" fontId="14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4" fillId="0" borderId="10" xfId="97" applyFont="1" applyBorder="1" applyAlignment="1">
      <alignment horizontal="left" vertical="top" wrapText="1"/>
    </xf>
    <xf numFmtId="0" fontId="24" fillId="0" borderId="11" xfId="97" applyFont="1" applyBorder="1" applyAlignment="1">
      <alignment horizontal="left" vertical="top" wrapText="1"/>
    </xf>
    <xf numFmtId="0" fontId="24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4" fillId="0" borderId="1" xfId="97" applyFont="1" applyFill="1" applyBorder="1" applyAlignment="1">
      <alignment horizontal="center" vertical="center" wrapText="1"/>
    </xf>
    <xf numFmtId="0" fontId="14" fillId="0" borderId="2" xfId="97" applyFont="1" applyFill="1" applyBorder="1" applyAlignment="1">
      <alignment horizontal="center" vertical="center" wrapText="1"/>
    </xf>
    <xf numFmtId="0" fontId="14" fillId="0" borderId="3" xfId="97" applyFont="1" applyFill="1" applyBorder="1" applyAlignment="1">
      <alignment horizontal="center" vertical="center" wrapText="1"/>
    </xf>
    <xf numFmtId="0" fontId="14" fillId="0" borderId="1" xfId="97" applyFont="1" applyFill="1" applyBorder="1" applyAlignment="1">
      <alignment horizontal="center" wrapText="1"/>
    </xf>
    <xf numFmtId="0" fontId="14" fillId="0" borderId="2" xfId="97" applyFont="1" applyFill="1" applyBorder="1" applyAlignment="1">
      <alignment horizontal="center" wrapText="1"/>
    </xf>
    <xf numFmtId="0" fontId="14" fillId="0" borderId="3" xfId="97" applyFont="1" applyFill="1" applyBorder="1" applyAlignment="1">
      <alignment horizontal="center" wrapText="1"/>
    </xf>
    <xf numFmtId="0" fontId="14" fillId="0" borderId="13" xfId="97" applyFont="1" applyFill="1" applyBorder="1" applyAlignment="1">
      <alignment horizontal="center"/>
    </xf>
    <xf numFmtId="0" fontId="14" fillId="0" borderId="2" xfId="97" applyFont="1" applyFill="1" applyBorder="1" applyAlignment="1">
      <alignment horizontal="center" vertical="center"/>
    </xf>
    <xf numFmtId="0" fontId="14" fillId="0" borderId="3" xfId="97" applyFont="1" applyFill="1" applyBorder="1" applyAlignment="1">
      <alignment horizontal="center" vertical="center"/>
    </xf>
  </cellXfs>
  <cellStyles count="15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7"/>
  <sheetViews>
    <sheetView tabSelected="1" zoomScaleSheetLayoutView="100" workbookViewId="0"/>
  </sheetViews>
  <sheetFormatPr defaultColWidth="8.85546875" defaultRowHeight="15"/>
  <cols>
    <col min="1" max="1" width="6.140625" style="120" customWidth="1"/>
    <col min="2" max="2" width="42.42578125" style="120" customWidth="1"/>
    <col min="3" max="14" width="8.42578125" style="120" customWidth="1"/>
    <col min="15" max="16384" width="8.85546875" style="120"/>
  </cols>
  <sheetData>
    <row r="2" spans="2:14" ht="15.75" thickBot="1"/>
    <row r="3" spans="2:14">
      <c r="B3" s="189" t="s">
        <v>66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104" t="s">
        <v>5</v>
      </c>
      <c r="L6" s="96" t="s">
        <v>4</v>
      </c>
      <c r="M6" s="9" t="s">
        <v>5</v>
      </c>
      <c r="N6" s="94" t="s">
        <v>5</v>
      </c>
    </row>
    <row r="7" spans="2:14">
      <c r="B7" s="98" t="s">
        <v>12</v>
      </c>
      <c r="C7" s="122">
        <v>1.1412037037037033E-2</v>
      </c>
      <c r="D7" s="26">
        <v>0.3186813186813186</v>
      </c>
      <c r="E7" s="26">
        <v>0.16515912897822446</v>
      </c>
      <c r="F7" s="122">
        <v>2.3379629629629631E-3</v>
      </c>
      <c r="G7" s="26">
        <v>0.31029185867895548</v>
      </c>
      <c r="H7" s="26">
        <v>0.16251005631536605</v>
      </c>
      <c r="I7" s="122">
        <v>3.5879629629629638E-3</v>
      </c>
      <c r="J7" s="26">
        <v>0.38177339901477841</v>
      </c>
      <c r="K7" s="26">
        <v>0.24124513618677051</v>
      </c>
      <c r="L7" s="27">
        <v>1.7337962962962961E-2</v>
      </c>
      <c r="M7" s="26">
        <v>0.32872503840245776</v>
      </c>
      <c r="N7" s="28">
        <v>0.17627677100494235</v>
      </c>
    </row>
    <row r="8" spans="2:14">
      <c r="B8" s="98" t="s">
        <v>80</v>
      </c>
      <c r="C8" s="122">
        <v>4.7453703703703704E-4</v>
      </c>
      <c r="D8" s="26">
        <v>1.3251454427925018E-2</v>
      </c>
      <c r="E8" s="26">
        <v>6.8676716917922976E-3</v>
      </c>
      <c r="F8" s="122">
        <v>6.9444444444444444E-5</v>
      </c>
      <c r="G8" s="26">
        <v>9.2165898617511521E-3</v>
      </c>
      <c r="H8" s="26">
        <v>4.8270313757039418E-3</v>
      </c>
      <c r="I8" s="122">
        <v>1.0416666666666667E-4</v>
      </c>
      <c r="J8" s="26">
        <v>1.1083743842364532E-2</v>
      </c>
      <c r="K8" s="26">
        <v>7.0038910505836587E-3</v>
      </c>
      <c r="L8" s="27">
        <v>6.4814814814814813E-4</v>
      </c>
      <c r="M8" s="26">
        <v>1.2288786482334871E-2</v>
      </c>
      <c r="N8" s="28">
        <v>6.5897858319604622E-3</v>
      </c>
    </row>
    <row r="9" spans="2:14">
      <c r="B9" s="98" t="s">
        <v>13</v>
      </c>
      <c r="C9" s="122">
        <v>4.027777777777776E-3</v>
      </c>
      <c r="D9" s="26">
        <v>0.11247575953458303</v>
      </c>
      <c r="E9" s="26">
        <v>5.8291457286432154E-2</v>
      </c>
      <c r="F9" s="122">
        <v>8.6805555555555551E-4</v>
      </c>
      <c r="G9" s="26">
        <v>0.1152073732718894</v>
      </c>
      <c r="H9" s="26">
        <v>6.0337892196299266E-2</v>
      </c>
      <c r="I9" s="122">
        <v>8.6805555555555551E-4</v>
      </c>
      <c r="J9" s="26">
        <v>9.2364532019704418E-2</v>
      </c>
      <c r="K9" s="26">
        <v>5.8365758754863821E-2</v>
      </c>
      <c r="L9" s="27">
        <v>5.7638888888888878E-3</v>
      </c>
      <c r="M9" s="26">
        <v>0.10928242264647793</v>
      </c>
      <c r="N9" s="28">
        <v>5.8602024005648387E-2</v>
      </c>
    </row>
    <row r="10" spans="2:14">
      <c r="B10" s="98" t="s">
        <v>14</v>
      </c>
      <c r="C10" s="122">
        <v>3.5879629629629629E-4</v>
      </c>
      <c r="D10" s="26">
        <v>1.001939237233355E-2</v>
      </c>
      <c r="E10" s="26">
        <v>5.1926298157453955E-3</v>
      </c>
      <c r="F10" s="122">
        <v>1.7361111111111109E-4</v>
      </c>
      <c r="G10" s="26">
        <v>2.3041474654377878E-2</v>
      </c>
      <c r="H10" s="26">
        <v>1.2067578439259851E-2</v>
      </c>
      <c r="I10" s="122">
        <v>1.5046296296296297E-4</v>
      </c>
      <c r="J10" s="26">
        <v>1.600985221674877E-2</v>
      </c>
      <c r="K10" s="26">
        <v>1.011673151750973E-2</v>
      </c>
      <c r="L10" s="27">
        <v>6.8287037037037036E-4</v>
      </c>
      <c r="M10" s="26">
        <v>1.2947114329602809E-2</v>
      </c>
      <c r="N10" s="28">
        <v>6.942810072958344E-3</v>
      </c>
    </row>
    <row r="11" spans="2:14">
      <c r="B11" s="98" t="s">
        <v>15</v>
      </c>
      <c r="C11" s="122">
        <v>4.0046296296296306E-3</v>
      </c>
      <c r="D11" s="26">
        <v>0.1118293471234648</v>
      </c>
      <c r="E11" s="26">
        <v>5.7956448911222813E-2</v>
      </c>
      <c r="F11" s="122">
        <v>1.1226851851851851E-3</v>
      </c>
      <c r="G11" s="26">
        <v>0.14900153609831029</v>
      </c>
      <c r="H11" s="26">
        <v>7.8037007240547046E-2</v>
      </c>
      <c r="I11" s="122">
        <v>1.1342592592592593E-3</v>
      </c>
      <c r="J11" s="26">
        <v>0.1206896551724138</v>
      </c>
      <c r="K11" s="26">
        <v>7.6264591439688736E-2</v>
      </c>
      <c r="L11" s="27">
        <v>6.2615740740740748E-3</v>
      </c>
      <c r="M11" s="26">
        <v>0.1187184551239851</v>
      </c>
      <c r="N11" s="28">
        <v>6.3662038126618054E-2</v>
      </c>
    </row>
    <row r="12" spans="2:14">
      <c r="B12" s="98" t="s">
        <v>117</v>
      </c>
      <c r="C12" s="122">
        <v>1.2083333333333333E-2</v>
      </c>
      <c r="D12" s="26">
        <v>0.33742727860374921</v>
      </c>
      <c r="E12" s="26">
        <v>0.17487437185929655</v>
      </c>
      <c r="F12" s="123">
        <v>1.9560185185185188E-3</v>
      </c>
      <c r="G12" s="26">
        <v>0.25960061443932414</v>
      </c>
      <c r="H12" s="26">
        <v>0.13596138374899439</v>
      </c>
      <c r="I12" s="123">
        <v>2.4305555555555547E-3</v>
      </c>
      <c r="J12" s="26">
        <v>0.25862068965517232</v>
      </c>
      <c r="K12" s="26">
        <v>0.16342412451361865</v>
      </c>
      <c r="L12" s="27">
        <v>1.6469907407407405E-2</v>
      </c>
      <c r="M12" s="26">
        <v>0.31226684222075929</v>
      </c>
      <c r="N12" s="28">
        <v>0.16745116497999529</v>
      </c>
    </row>
    <row r="13" spans="2:14">
      <c r="B13" s="98" t="s">
        <v>16</v>
      </c>
      <c r="C13" s="122"/>
      <c r="D13" s="26"/>
      <c r="E13" s="26"/>
      <c r="F13" s="122"/>
      <c r="G13" s="26"/>
      <c r="H13" s="26"/>
      <c r="I13" s="122"/>
      <c r="J13" s="26"/>
      <c r="K13" s="26"/>
      <c r="L13" s="27"/>
      <c r="M13" s="26"/>
      <c r="N13" s="28"/>
    </row>
    <row r="14" spans="2:14">
      <c r="B14" s="98" t="s">
        <v>110</v>
      </c>
      <c r="C14" s="122"/>
      <c r="D14" s="26"/>
      <c r="E14" s="26"/>
      <c r="F14" s="122"/>
      <c r="G14" s="26"/>
      <c r="H14" s="26"/>
      <c r="I14" s="122"/>
      <c r="J14" s="26"/>
      <c r="K14" s="26"/>
      <c r="L14" s="27"/>
      <c r="M14" s="26"/>
      <c r="N14" s="28"/>
    </row>
    <row r="15" spans="2:14">
      <c r="B15" s="98" t="s">
        <v>17</v>
      </c>
      <c r="C15" s="122"/>
      <c r="D15" s="26"/>
      <c r="E15" s="26"/>
      <c r="F15" s="122"/>
      <c r="G15" s="26"/>
      <c r="H15" s="26"/>
      <c r="I15" s="122"/>
      <c r="J15" s="26"/>
      <c r="K15" s="26"/>
      <c r="L15" s="27"/>
      <c r="M15" s="26"/>
      <c r="N15" s="28"/>
    </row>
    <row r="16" spans="2:14">
      <c r="B16" s="98" t="s">
        <v>18</v>
      </c>
      <c r="C16" s="122"/>
      <c r="D16" s="26"/>
      <c r="E16" s="26"/>
      <c r="F16" s="122"/>
      <c r="G16" s="26"/>
      <c r="H16" s="26"/>
      <c r="I16" s="122"/>
      <c r="J16" s="26"/>
      <c r="K16" s="26"/>
      <c r="L16" s="27"/>
      <c r="M16" s="26"/>
      <c r="N16" s="28"/>
    </row>
    <row r="17" spans="2:14">
      <c r="B17" s="98" t="s">
        <v>19</v>
      </c>
      <c r="C17" s="122"/>
      <c r="D17" s="26"/>
      <c r="E17" s="26"/>
      <c r="F17" s="122"/>
      <c r="G17" s="26"/>
      <c r="H17" s="26"/>
      <c r="I17" s="122"/>
      <c r="J17" s="26"/>
      <c r="K17" s="26"/>
      <c r="L17" s="27"/>
      <c r="M17" s="26"/>
      <c r="N17" s="28"/>
    </row>
    <row r="18" spans="2:14">
      <c r="B18" s="98" t="s">
        <v>20</v>
      </c>
      <c r="C18" s="122"/>
      <c r="D18" s="26"/>
      <c r="E18" s="26"/>
      <c r="F18" s="122"/>
      <c r="G18" s="26"/>
      <c r="H18" s="26"/>
      <c r="I18" s="122"/>
      <c r="J18" s="26"/>
      <c r="K18" s="26"/>
      <c r="L18" s="27"/>
      <c r="M18" s="26"/>
      <c r="N18" s="28"/>
    </row>
    <row r="19" spans="2:14">
      <c r="B19" s="98" t="s">
        <v>21</v>
      </c>
      <c r="C19" s="122"/>
      <c r="D19" s="26"/>
      <c r="E19" s="26"/>
      <c r="F19" s="122"/>
      <c r="G19" s="26"/>
      <c r="H19" s="26"/>
      <c r="I19" s="122"/>
      <c r="J19" s="26"/>
      <c r="K19" s="26"/>
      <c r="L19" s="27"/>
      <c r="M19" s="26"/>
      <c r="N19" s="28"/>
    </row>
    <row r="20" spans="2:14">
      <c r="B20" s="98" t="s">
        <v>81</v>
      </c>
      <c r="C20" s="122"/>
      <c r="D20" s="55"/>
      <c r="E20" s="55"/>
      <c r="F20" s="122"/>
      <c r="G20" s="55"/>
      <c r="H20" s="55"/>
      <c r="I20" s="122"/>
      <c r="J20" s="55"/>
      <c r="K20" s="55"/>
      <c r="L20" s="27"/>
      <c r="M20" s="26"/>
      <c r="N20" s="28"/>
    </row>
    <row r="21" spans="2:14">
      <c r="B21" s="98" t="s">
        <v>82</v>
      </c>
      <c r="C21" s="122"/>
      <c r="D21" s="55"/>
      <c r="E21" s="55"/>
      <c r="F21" s="122"/>
      <c r="G21" s="55"/>
      <c r="H21" s="55"/>
      <c r="I21" s="122"/>
      <c r="J21" s="55"/>
      <c r="K21" s="55"/>
      <c r="L21" s="27"/>
      <c r="M21" s="26"/>
      <c r="N21" s="28"/>
    </row>
    <row r="22" spans="2:14">
      <c r="B22" s="98" t="s">
        <v>22</v>
      </c>
      <c r="C22" s="122"/>
      <c r="D22" s="26"/>
      <c r="E22" s="26"/>
      <c r="F22" s="122"/>
      <c r="G22" s="26"/>
      <c r="H22" s="26"/>
      <c r="I22" s="122"/>
      <c r="J22" s="26"/>
      <c r="K22" s="26"/>
      <c r="L22" s="27"/>
      <c r="M22" s="26"/>
      <c r="N22" s="28"/>
    </row>
    <row r="23" spans="2:14">
      <c r="B23" s="98" t="s">
        <v>23</v>
      </c>
      <c r="C23" s="122"/>
      <c r="D23" s="26"/>
      <c r="E23" s="26"/>
      <c r="F23" s="122"/>
      <c r="G23" s="26"/>
      <c r="H23" s="26"/>
      <c r="I23" s="122"/>
      <c r="J23" s="26"/>
      <c r="K23" s="26"/>
      <c r="L23" s="27"/>
      <c r="M23" s="26"/>
      <c r="N23" s="28"/>
    </row>
    <row r="24" spans="2:14">
      <c r="B24" s="98" t="s">
        <v>24</v>
      </c>
      <c r="C24" s="122">
        <v>3.4490740740740745E-3</v>
      </c>
      <c r="D24" s="26">
        <v>9.6315449256625746E-2</v>
      </c>
      <c r="E24" s="26">
        <v>4.9916247906197676E-2</v>
      </c>
      <c r="F24" s="122">
        <v>1.0069444444444444E-3</v>
      </c>
      <c r="G24" s="26">
        <v>0.13364055299539171</v>
      </c>
      <c r="H24" s="26">
        <v>6.9991954947707144E-2</v>
      </c>
      <c r="I24" s="122">
        <v>1.1226851851851853E-3</v>
      </c>
      <c r="J24" s="26">
        <v>0.11945812807881774</v>
      </c>
      <c r="K24" s="26">
        <v>7.5486381322957222E-2</v>
      </c>
      <c r="L24" s="27">
        <v>5.5787037037037038E-3</v>
      </c>
      <c r="M24" s="26">
        <v>0.10577134079438229</v>
      </c>
      <c r="N24" s="28">
        <v>5.6719228053659698E-2</v>
      </c>
    </row>
    <row r="25" spans="2:14">
      <c r="B25" s="102" t="s">
        <v>3</v>
      </c>
      <c r="C25" s="59">
        <v>3.5810185185185181E-2</v>
      </c>
      <c r="D25" s="31">
        <v>0.99999999999999989</v>
      </c>
      <c r="E25" s="32">
        <v>0.51825795644891137</v>
      </c>
      <c r="F25" s="30">
        <v>7.5347222222222222E-3</v>
      </c>
      <c r="G25" s="31">
        <v>1</v>
      </c>
      <c r="H25" s="32">
        <v>0.52373290426387764</v>
      </c>
      <c r="I25" s="30">
        <v>9.3981481481481485E-3</v>
      </c>
      <c r="J25" s="31">
        <v>0.99999999999999989</v>
      </c>
      <c r="K25" s="32">
        <v>0.6319066147859923</v>
      </c>
      <c r="L25" s="30">
        <v>5.274305555555555E-2</v>
      </c>
      <c r="M25" s="31">
        <v>1</v>
      </c>
      <c r="N25" s="33">
        <v>0.53624382207578258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>
      <c r="B27" s="1" t="s">
        <v>25</v>
      </c>
      <c r="C27" s="9" t="s">
        <v>4</v>
      </c>
      <c r="D27" s="4" t="s">
        <v>5</v>
      </c>
      <c r="E27" s="4" t="s">
        <v>5</v>
      </c>
      <c r="F27" s="9" t="s">
        <v>4</v>
      </c>
      <c r="G27" s="91" t="s">
        <v>5</v>
      </c>
      <c r="H27" s="91" t="s">
        <v>5</v>
      </c>
      <c r="I27" s="9" t="s">
        <v>4</v>
      </c>
      <c r="J27" s="91" t="s">
        <v>5</v>
      </c>
      <c r="K27" s="91" t="s">
        <v>5</v>
      </c>
      <c r="L27" s="163" t="s">
        <v>4</v>
      </c>
      <c r="M27" s="4" t="s">
        <v>5</v>
      </c>
      <c r="N27" s="164" t="s">
        <v>5</v>
      </c>
    </row>
    <row r="28" spans="2:14">
      <c r="B28" s="98" t="s">
        <v>26</v>
      </c>
      <c r="C28" s="122">
        <v>2.6967592592592586E-3</v>
      </c>
      <c r="D28" s="27"/>
      <c r="E28" s="26">
        <v>3.9028475711892802E-2</v>
      </c>
      <c r="F28" s="122">
        <v>3.1250000000000001E-4</v>
      </c>
      <c r="G28" s="27"/>
      <c r="H28" s="26">
        <v>2.1721641190667738E-2</v>
      </c>
      <c r="I28" s="122"/>
      <c r="J28" s="27"/>
      <c r="K28" s="26"/>
      <c r="L28" s="27">
        <v>3.0092592592592584E-3</v>
      </c>
      <c r="M28" s="26"/>
      <c r="N28" s="28">
        <v>3.0595434219816423E-2</v>
      </c>
    </row>
    <row r="29" spans="2:14">
      <c r="B29" s="98" t="s">
        <v>27</v>
      </c>
      <c r="C29" s="122"/>
      <c r="D29" s="27"/>
      <c r="E29" s="26"/>
      <c r="F29" s="122"/>
      <c r="G29" s="27"/>
      <c r="H29" s="26"/>
      <c r="I29" s="122"/>
      <c r="J29" s="27"/>
      <c r="K29" s="26"/>
      <c r="L29" s="27"/>
      <c r="M29" s="26"/>
      <c r="N29" s="28"/>
    </row>
    <row r="30" spans="2:14">
      <c r="B30" s="98" t="s">
        <v>28</v>
      </c>
      <c r="C30" s="122">
        <v>7.6388888888888882E-4</v>
      </c>
      <c r="D30" s="27"/>
      <c r="E30" s="26">
        <v>1.105527638190955E-2</v>
      </c>
      <c r="F30" s="122">
        <v>2.5462962962962961E-4</v>
      </c>
      <c r="G30" s="27"/>
      <c r="H30" s="26">
        <v>1.7699115044247784E-2</v>
      </c>
      <c r="I30" s="122"/>
      <c r="J30" s="27"/>
      <c r="K30" s="26"/>
      <c r="L30" s="27">
        <v>1.0185185185185184E-3</v>
      </c>
      <c r="M30" s="26"/>
      <c r="N30" s="28">
        <v>1.0355377735937869E-2</v>
      </c>
    </row>
    <row r="31" spans="2:14">
      <c r="B31" s="98" t="s">
        <v>29</v>
      </c>
      <c r="C31" s="122">
        <v>2.1053240740740727E-2</v>
      </c>
      <c r="D31" s="27"/>
      <c r="E31" s="26">
        <v>0.30469011725293121</v>
      </c>
      <c r="F31" s="122">
        <v>4.0046296296296297E-3</v>
      </c>
      <c r="G31" s="27"/>
      <c r="H31" s="26">
        <v>0.27835880933226065</v>
      </c>
      <c r="I31" s="122">
        <v>3.796296296296295E-3</v>
      </c>
      <c r="J31" s="27"/>
      <c r="K31" s="26">
        <v>0.25525291828793767</v>
      </c>
      <c r="L31" s="27">
        <v>2.885416666666665E-2</v>
      </c>
      <c r="M31" s="26"/>
      <c r="N31" s="28">
        <v>0.29336314426923971</v>
      </c>
    </row>
    <row r="32" spans="2:14">
      <c r="B32" s="98" t="s">
        <v>30</v>
      </c>
      <c r="C32" s="122">
        <v>5.6712962962962967E-3</v>
      </c>
      <c r="D32" s="27"/>
      <c r="E32" s="26">
        <v>8.2077051926298189E-2</v>
      </c>
      <c r="F32" s="122">
        <v>1.9675925925925928E-3</v>
      </c>
      <c r="G32" s="27"/>
      <c r="H32" s="26">
        <v>0.13676588897827835</v>
      </c>
      <c r="I32" s="122">
        <v>1.5740740740740739E-3</v>
      </c>
      <c r="J32" s="27"/>
      <c r="K32" s="26">
        <v>0.10583657587548638</v>
      </c>
      <c r="L32" s="27">
        <v>9.2129629629629627E-3</v>
      </c>
      <c r="M32" s="26"/>
      <c r="N32" s="28">
        <v>9.3669098611438004E-2</v>
      </c>
    </row>
    <row r="33" spans="2:14">
      <c r="B33" s="98" t="s">
        <v>31</v>
      </c>
      <c r="C33" s="122">
        <v>3.1018518518518513E-3</v>
      </c>
      <c r="D33" s="27"/>
      <c r="E33" s="26">
        <v>4.4891122278056958E-2</v>
      </c>
      <c r="F33" s="122">
        <v>3.1249999999999995E-4</v>
      </c>
      <c r="G33" s="27"/>
      <c r="H33" s="26">
        <v>2.1721641190667735E-2</v>
      </c>
      <c r="I33" s="122">
        <v>1.0416666666666666E-4</v>
      </c>
      <c r="J33" s="27"/>
      <c r="K33" s="26">
        <v>7.0038910505836579E-3</v>
      </c>
      <c r="L33" s="27">
        <v>3.5185185185185176E-3</v>
      </c>
      <c r="M33" s="26"/>
      <c r="N33" s="28">
        <v>3.5773123087785359E-2</v>
      </c>
    </row>
    <row r="34" spans="2:14">
      <c r="B34" s="102" t="s">
        <v>3</v>
      </c>
      <c r="C34" s="17">
        <v>3.3287037037037018E-2</v>
      </c>
      <c r="D34" s="34"/>
      <c r="E34" s="31">
        <v>0.48174204355108868</v>
      </c>
      <c r="F34" s="34">
        <v>6.8518518518518529E-3</v>
      </c>
      <c r="G34" s="34"/>
      <c r="H34" s="31">
        <v>0.47626709573612225</v>
      </c>
      <c r="I34" s="34">
        <v>5.4745370370370356E-3</v>
      </c>
      <c r="J34" s="34"/>
      <c r="K34" s="31">
        <v>0.3680933852140077</v>
      </c>
      <c r="L34" s="34">
        <v>4.5613425925925911E-2</v>
      </c>
      <c r="M34" s="34"/>
      <c r="N34" s="33">
        <v>0.46375617792421736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>
      <c r="B36" s="102" t="s">
        <v>6</v>
      </c>
      <c r="C36" s="17">
        <v>6.9097222222222199E-2</v>
      </c>
      <c r="D36" s="36"/>
      <c r="E36" s="31">
        <v>1</v>
      </c>
      <c r="F36" s="34">
        <v>1.4386574074074076E-2</v>
      </c>
      <c r="G36" s="36"/>
      <c r="H36" s="31">
        <v>0.99999999999999989</v>
      </c>
      <c r="I36" s="34">
        <v>1.4872685185185183E-2</v>
      </c>
      <c r="J36" s="36"/>
      <c r="K36" s="31">
        <v>1</v>
      </c>
      <c r="L36" s="34">
        <v>9.8356481481481461E-2</v>
      </c>
      <c r="M36" s="36"/>
      <c r="N36" s="35">
        <v>1</v>
      </c>
    </row>
    <row r="37" spans="2:14" ht="66" customHeight="1" thickBot="1">
      <c r="B37" s="186" t="s">
        <v>67</v>
      </c>
      <c r="C37" s="187"/>
      <c r="D37" s="187"/>
      <c r="E37" s="187"/>
      <c r="F37" s="187"/>
      <c r="G37" s="187"/>
      <c r="H37" s="188"/>
      <c r="I37" s="187"/>
      <c r="J37" s="187"/>
      <c r="K37" s="187"/>
      <c r="L37" s="187"/>
      <c r="M37" s="187"/>
      <c r="N37" s="188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7" zoomScaleSheetLayoutView="100" workbookViewId="0">
      <selection activeCell="H22" sqref="H22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189" t="s">
        <v>128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142" t="s">
        <v>12</v>
      </c>
      <c r="C7" s="122">
        <v>9.722222222222223E-4</v>
      </c>
      <c r="D7" s="55">
        <v>0.16535433070866146</v>
      </c>
      <c r="E7" s="56">
        <v>5.3130929791271368E-2</v>
      </c>
      <c r="F7" s="122">
        <v>1.0069444444444444E-3</v>
      </c>
      <c r="G7" s="55">
        <v>0.60839160839160844</v>
      </c>
      <c r="H7" s="56">
        <v>0.37179487179487175</v>
      </c>
      <c r="I7" s="122">
        <v>1.9791666666666668E-3</v>
      </c>
      <c r="J7" s="55">
        <v>0.26267281105990786</v>
      </c>
      <c r="K7" s="99">
        <v>9.4214876033057879E-2</v>
      </c>
    </row>
    <row r="8" spans="2:1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>
      <c r="B9" s="142" t="s">
        <v>13</v>
      </c>
      <c r="C9" s="122"/>
      <c r="D9" s="55"/>
      <c r="E9" s="56"/>
      <c r="F9" s="122"/>
      <c r="G9" s="55"/>
      <c r="H9" s="56"/>
      <c r="I9" s="122"/>
      <c r="J9" s="55"/>
      <c r="K9" s="99"/>
    </row>
    <row r="10" spans="2:11">
      <c r="B10" s="142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142" t="s">
        <v>15</v>
      </c>
      <c r="C11" s="122">
        <v>8.4490740740740728E-4</v>
      </c>
      <c r="D11" s="55">
        <v>0.1437007874015748</v>
      </c>
      <c r="E11" s="56">
        <v>4.6173308032890582E-2</v>
      </c>
      <c r="F11" s="122"/>
      <c r="G11" s="55"/>
      <c r="H11" s="56"/>
      <c r="I11" s="122">
        <v>8.4490740740740728E-4</v>
      </c>
      <c r="J11" s="55">
        <v>0.11213517665130567</v>
      </c>
      <c r="K11" s="99">
        <v>4.0220385674931136E-2</v>
      </c>
    </row>
    <row r="12" spans="2:11">
      <c r="B12" s="98" t="s">
        <v>117</v>
      </c>
      <c r="C12" s="122">
        <v>2.9745370370370368E-3</v>
      </c>
      <c r="D12" s="55">
        <v>0.50590551181102361</v>
      </c>
      <c r="E12" s="56">
        <v>0.16255534471853261</v>
      </c>
      <c r="F12" s="122">
        <v>5.6712962962962967E-4</v>
      </c>
      <c r="G12" s="55">
        <v>0.34265734265734271</v>
      </c>
      <c r="H12" s="56">
        <v>0.20940170940170941</v>
      </c>
      <c r="I12" s="122">
        <v>3.5416666666666661E-3</v>
      </c>
      <c r="J12" s="55">
        <v>0.47004608294930866</v>
      </c>
      <c r="K12" s="99">
        <v>0.16859504132231407</v>
      </c>
    </row>
    <row r="13" spans="2:11">
      <c r="B13" s="142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142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142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142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142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142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98" t="s">
        <v>24</v>
      </c>
      <c r="C24" s="122">
        <v>1.0879629629629629E-3</v>
      </c>
      <c r="D24" s="55">
        <v>0.18503937007874016</v>
      </c>
      <c r="E24" s="56">
        <v>5.9456040480708426E-2</v>
      </c>
      <c r="F24" s="122">
        <v>8.1018518518518516E-5</v>
      </c>
      <c r="G24" s="55">
        <v>4.8951048951048952E-2</v>
      </c>
      <c r="H24" s="56">
        <v>2.9914529914529912E-2</v>
      </c>
      <c r="I24" s="122">
        <v>1.1689814814814813E-3</v>
      </c>
      <c r="J24" s="55">
        <v>0.15514592933947771</v>
      </c>
      <c r="K24" s="99">
        <v>5.5647382920110199E-2</v>
      </c>
    </row>
    <row r="25" spans="2:14">
      <c r="B25" s="102" t="s">
        <v>3</v>
      </c>
      <c r="C25" s="59">
        <v>5.8796296296296287E-3</v>
      </c>
      <c r="D25" s="60">
        <v>1</v>
      </c>
      <c r="E25" s="61">
        <v>0.321315623023403</v>
      </c>
      <c r="F25" s="59">
        <v>1.6550925925925926E-3</v>
      </c>
      <c r="G25" s="60">
        <v>1</v>
      </c>
      <c r="H25" s="61">
        <v>0.61111111111111105</v>
      </c>
      <c r="I25" s="59">
        <v>7.5347222222222222E-3</v>
      </c>
      <c r="J25" s="60">
        <v>0.99999999999999989</v>
      </c>
      <c r="K25" s="134">
        <v>0.35867768595041327</v>
      </c>
    </row>
    <row r="26" spans="2:14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22">
        <v>3.5879629629629629E-4</v>
      </c>
      <c r="D28" s="55"/>
      <c r="E28" s="56">
        <v>1.9607843137254909E-2</v>
      </c>
      <c r="F28" s="122"/>
      <c r="G28" s="55"/>
      <c r="H28" s="56"/>
      <c r="I28" s="122">
        <v>3.5879629629629629E-4</v>
      </c>
      <c r="J28" s="55"/>
      <c r="K28" s="99">
        <v>1.7079889807162539E-2</v>
      </c>
    </row>
    <row r="29" spans="2:14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2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142" t="s">
        <v>29</v>
      </c>
      <c r="C31" s="122">
        <v>2.7777777777777775E-3</v>
      </c>
      <c r="D31" s="55"/>
      <c r="E31" s="56">
        <v>0.15180265654648958</v>
      </c>
      <c r="F31" s="122">
        <v>6.2500000000000012E-4</v>
      </c>
      <c r="G31" s="55"/>
      <c r="H31" s="56">
        <v>0.23076923076923081</v>
      </c>
      <c r="I31" s="122">
        <v>3.4027777777777771E-3</v>
      </c>
      <c r="J31" s="55"/>
      <c r="K31" s="99">
        <v>0.16198347107438019</v>
      </c>
    </row>
    <row r="32" spans="2:14">
      <c r="B32" s="142" t="s">
        <v>30</v>
      </c>
      <c r="C32" s="122">
        <v>4.0509259259259258E-4</v>
      </c>
      <c r="D32" s="55"/>
      <c r="E32" s="56">
        <v>2.2137887413029734E-2</v>
      </c>
      <c r="F32" s="122">
        <v>4.2824074074074075E-4</v>
      </c>
      <c r="G32" s="55"/>
      <c r="H32" s="56">
        <v>0.15811965811965811</v>
      </c>
      <c r="I32" s="122">
        <v>8.3333333333333328E-4</v>
      </c>
      <c r="J32" s="55"/>
      <c r="K32" s="99">
        <v>3.9669421487603315E-2</v>
      </c>
    </row>
    <row r="33" spans="2:14">
      <c r="B33" s="150" t="s">
        <v>31</v>
      </c>
      <c r="C33" s="122">
        <v>8.8773148148148101E-3</v>
      </c>
      <c r="D33" s="55"/>
      <c r="E33" s="56">
        <v>0.48513598987982276</v>
      </c>
      <c r="F33" s="122"/>
      <c r="G33" s="55"/>
      <c r="H33" s="56"/>
      <c r="I33" s="122">
        <v>8.8773148148148101E-3</v>
      </c>
      <c r="J33" s="55"/>
      <c r="K33" s="99">
        <v>0.42258953168044067</v>
      </c>
    </row>
    <row r="34" spans="2:14">
      <c r="B34" s="143" t="s">
        <v>3</v>
      </c>
      <c r="C34" s="17">
        <v>1.2418981481481477E-2</v>
      </c>
      <c r="D34" s="60"/>
      <c r="E34" s="60">
        <v>0.678684376976597</v>
      </c>
      <c r="F34" s="17">
        <v>1.0532407407407409E-3</v>
      </c>
      <c r="G34" s="60"/>
      <c r="H34" s="60">
        <v>0.38888888888888895</v>
      </c>
      <c r="I34" s="17">
        <v>1.3472222222222217E-2</v>
      </c>
      <c r="J34" s="60"/>
      <c r="K34" s="103">
        <v>0.64132231404958673</v>
      </c>
    </row>
    <row r="35" spans="2:14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>
      <c r="B36" s="102" t="s">
        <v>6</v>
      </c>
      <c r="C36" s="17">
        <v>1.8298611111111106E-2</v>
      </c>
      <c r="D36" s="139"/>
      <c r="E36" s="60">
        <v>1</v>
      </c>
      <c r="F36" s="17">
        <v>2.7083333333333334E-3</v>
      </c>
      <c r="G36" s="139"/>
      <c r="H36" s="60">
        <v>1</v>
      </c>
      <c r="I36" s="17">
        <v>2.1006944444444439E-2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3" zoomScaleSheetLayoutView="100" workbookViewId="0">
      <selection activeCell="C7" sqref="C7:K36"/>
    </sheetView>
  </sheetViews>
  <sheetFormatPr defaultColWidth="8.85546875" defaultRowHeight="15"/>
  <cols>
    <col min="1" max="1" width="6.140625" style="120" customWidth="1"/>
    <col min="2" max="2" width="42.42578125" style="120" customWidth="1"/>
    <col min="3" max="6" width="10.85546875" style="132" customWidth="1"/>
    <col min="7" max="7" width="10.85546875" style="120" customWidth="1"/>
    <col min="8" max="8" width="10.85546875" style="132" customWidth="1"/>
    <col min="9" max="11" width="10.85546875" style="120" customWidth="1"/>
    <col min="12" max="16384" width="8.85546875" style="120"/>
  </cols>
  <sheetData>
    <row r="2" spans="2:11" ht="15.75" thickBot="1"/>
    <row r="3" spans="2:11">
      <c r="B3" s="189" t="s">
        <v>132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98" t="s">
        <v>12</v>
      </c>
      <c r="C7" s="122">
        <v>3.634259259259259E-3</v>
      </c>
      <c r="D7" s="55">
        <v>0.2343283582089552</v>
      </c>
      <c r="E7" s="56">
        <v>9.0961761297798358E-2</v>
      </c>
      <c r="F7" s="122">
        <v>1.3310185185185185E-3</v>
      </c>
      <c r="G7" s="55">
        <v>0.21495327102803741</v>
      </c>
      <c r="H7" s="56">
        <v>0.10379061371841157</v>
      </c>
      <c r="I7" s="122">
        <v>4.9652777777777759E-3</v>
      </c>
      <c r="J7" s="55">
        <v>0.22879999999999992</v>
      </c>
      <c r="K7" s="99">
        <v>9.4078947368421026E-2</v>
      </c>
    </row>
    <row r="8" spans="2:11">
      <c r="B8" s="98" t="s">
        <v>80</v>
      </c>
      <c r="C8" s="122">
        <v>3.0092592592592595E-4</v>
      </c>
      <c r="D8" s="55">
        <v>1.9402985074626868E-2</v>
      </c>
      <c r="E8" s="56">
        <v>7.5318655851680186E-3</v>
      </c>
      <c r="F8" s="122">
        <v>1.2152777777777778E-3</v>
      </c>
      <c r="G8" s="55">
        <v>0.19626168224299068</v>
      </c>
      <c r="H8" s="56">
        <v>9.4765342960288837E-2</v>
      </c>
      <c r="I8" s="122">
        <v>1.5162037037037036E-3</v>
      </c>
      <c r="J8" s="55">
        <v>6.986666666666666E-2</v>
      </c>
      <c r="K8" s="99">
        <v>2.8728070175438599E-2</v>
      </c>
    </row>
    <row r="9" spans="2:11">
      <c r="B9" s="98" t="s">
        <v>13</v>
      </c>
      <c r="C9" s="122">
        <v>1.9675925925925926E-4</v>
      </c>
      <c r="D9" s="55">
        <v>1.2686567164179105E-2</v>
      </c>
      <c r="E9" s="56">
        <v>4.9246813441483194E-3</v>
      </c>
      <c r="F9" s="122"/>
      <c r="G9" s="55"/>
      <c r="H9" s="56"/>
      <c r="I9" s="122">
        <v>1.9675925925925926E-4</v>
      </c>
      <c r="J9" s="55">
        <v>9.0666666666666673E-3</v>
      </c>
      <c r="K9" s="99">
        <v>3.7280701754385972E-3</v>
      </c>
    </row>
    <row r="10" spans="2:1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98" t="s">
        <v>15</v>
      </c>
      <c r="C11" s="122">
        <v>7.6388888888888882E-4</v>
      </c>
      <c r="D11" s="55">
        <v>4.9253731343283577E-2</v>
      </c>
      <c r="E11" s="56">
        <v>1.911935110081112E-2</v>
      </c>
      <c r="F11" s="122"/>
      <c r="G11" s="55"/>
      <c r="H11" s="56"/>
      <c r="I11" s="122">
        <v>7.6388888888888882E-4</v>
      </c>
      <c r="J11" s="55">
        <v>3.5199999999999995E-2</v>
      </c>
      <c r="K11" s="99">
        <v>1.4473684210526316E-2</v>
      </c>
    </row>
    <row r="12" spans="2:11">
      <c r="B12" s="98" t="s">
        <v>117</v>
      </c>
      <c r="C12" s="122">
        <v>5.7175925925925918E-3</v>
      </c>
      <c r="D12" s="55">
        <v>0.36865671641791042</v>
      </c>
      <c r="E12" s="56">
        <v>0.14310544611819231</v>
      </c>
      <c r="F12" s="122">
        <v>2.0370370370370369E-3</v>
      </c>
      <c r="G12" s="55">
        <v>0.32897196261682243</v>
      </c>
      <c r="H12" s="56">
        <v>0.1588447653429603</v>
      </c>
      <c r="I12" s="122">
        <v>7.7546296296296287E-3</v>
      </c>
      <c r="J12" s="55">
        <v>0.35733333333333328</v>
      </c>
      <c r="K12" s="99">
        <v>0.14692982456140352</v>
      </c>
    </row>
    <row r="13" spans="2:1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98" t="s">
        <v>24</v>
      </c>
      <c r="C24" s="122">
        <v>4.8958333333333336E-3</v>
      </c>
      <c r="D24" s="55">
        <v>0.31567164179104479</v>
      </c>
      <c r="E24" s="56">
        <v>0.12253765932792583</v>
      </c>
      <c r="F24" s="122">
        <v>1.6087962962962961E-3</v>
      </c>
      <c r="G24" s="55">
        <v>0.25981308411214954</v>
      </c>
      <c r="H24" s="56">
        <v>0.12545126353790614</v>
      </c>
      <c r="I24" s="122">
        <v>6.5046296296296293E-3</v>
      </c>
      <c r="J24" s="55">
        <v>0.29973333333333335</v>
      </c>
      <c r="K24" s="99">
        <v>0.12324561403508773</v>
      </c>
    </row>
    <row r="25" spans="2:14">
      <c r="B25" s="102" t="s">
        <v>3</v>
      </c>
      <c r="C25" s="59">
        <v>1.5509259259259259E-2</v>
      </c>
      <c r="D25" s="60">
        <v>1</v>
      </c>
      <c r="E25" s="61">
        <v>0.38818076477404395</v>
      </c>
      <c r="F25" s="59">
        <v>6.192129629629629E-3</v>
      </c>
      <c r="G25" s="60">
        <v>1</v>
      </c>
      <c r="H25" s="61">
        <v>0.48285198555956688</v>
      </c>
      <c r="I25" s="59">
        <v>2.1701388888888888E-2</v>
      </c>
      <c r="J25" s="60">
        <v>1</v>
      </c>
      <c r="K25" s="134">
        <v>0.41118421052631576</v>
      </c>
    </row>
    <row r="26" spans="2:14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22">
        <v>1.0763888888888889E-3</v>
      </c>
      <c r="D28" s="55"/>
      <c r="E28" s="56">
        <v>2.6940903823870217E-2</v>
      </c>
      <c r="F28" s="122">
        <v>4.2824074074074075E-4</v>
      </c>
      <c r="G28" s="55"/>
      <c r="H28" s="56">
        <v>3.3393501805054161E-2</v>
      </c>
      <c r="I28" s="122">
        <v>1.5046296296296296E-3</v>
      </c>
      <c r="J28" s="55"/>
      <c r="K28" s="99">
        <v>2.8508771929824567E-2</v>
      </c>
    </row>
    <row r="29" spans="2:14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2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142" t="s">
        <v>29</v>
      </c>
      <c r="C31" s="122">
        <v>1.1168981481481483E-2</v>
      </c>
      <c r="D31" s="55"/>
      <c r="E31" s="56">
        <v>0.27954808806488995</v>
      </c>
      <c r="F31" s="122">
        <v>5.1388888888888882E-3</v>
      </c>
      <c r="G31" s="55"/>
      <c r="H31" s="56">
        <v>0.40072202166064985</v>
      </c>
      <c r="I31" s="122">
        <v>1.6307870370370368E-2</v>
      </c>
      <c r="J31" s="55"/>
      <c r="K31" s="99">
        <v>0.30899122807017543</v>
      </c>
    </row>
    <row r="32" spans="2:14">
      <c r="B32" s="142" t="s">
        <v>30</v>
      </c>
      <c r="C32" s="122">
        <v>3.9583333333333328E-3</v>
      </c>
      <c r="D32" s="55"/>
      <c r="E32" s="56">
        <v>9.9073001158748536E-2</v>
      </c>
      <c r="F32" s="122">
        <v>5.2083333333333333E-4</v>
      </c>
      <c r="G32" s="55"/>
      <c r="H32" s="56">
        <v>4.0613718411552355E-2</v>
      </c>
      <c r="I32" s="122">
        <v>4.4791666666666652E-3</v>
      </c>
      <c r="J32" s="55"/>
      <c r="K32" s="99">
        <v>8.4868421052631565E-2</v>
      </c>
    </row>
    <row r="33" spans="2:14">
      <c r="B33" s="142" t="s">
        <v>31</v>
      </c>
      <c r="C33" s="122">
        <v>8.2407407407407412E-3</v>
      </c>
      <c r="D33" s="55"/>
      <c r="E33" s="56">
        <v>0.20625724217844726</v>
      </c>
      <c r="F33" s="122">
        <v>5.4398148148148144E-4</v>
      </c>
      <c r="G33" s="55"/>
      <c r="H33" s="56">
        <v>4.2418772563176901E-2</v>
      </c>
      <c r="I33" s="122">
        <v>8.7847222222222215E-3</v>
      </c>
      <c r="J33" s="55"/>
      <c r="K33" s="99">
        <v>0.16644736842105265</v>
      </c>
    </row>
    <row r="34" spans="2:14">
      <c r="B34" s="143" t="s">
        <v>3</v>
      </c>
      <c r="C34" s="17">
        <v>2.4444444444444449E-2</v>
      </c>
      <c r="D34" s="60"/>
      <c r="E34" s="60">
        <v>0.61181923522595594</v>
      </c>
      <c r="F34" s="17">
        <v>6.6319444444444429E-3</v>
      </c>
      <c r="G34" s="60"/>
      <c r="H34" s="60">
        <v>0.51714801444043335</v>
      </c>
      <c r="I34" s="17">
        <v>3.1076388888888886E-2</v>
      </c>
      <c r="J34" s="60"/>
      <c r="K34" s="103">
        <v>0.58881578947368429</v>
      </c>
      <c r="M34" s="133"/>
    </row>
    <row r="35" spans="2:14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>
      <c r="B36" s="102" t="s">
        <v>6</v>
      </c>
      <c r="C36" s="17">
        <v>3.9953703703703707E-2</v>
      </c>
      <c r="D36" s="139"/>
      <c r="E36" s="60">
        <v>0.99999999999999989</v>
      </c>
      <c r="F36" s="17">
        <v>1.2824074074074071E-2</v>
      </c>
      <c r="G36" s="139"/>
      <c r="H36" s="60">
        <v>1.0000000000000002</v>
      </c>
      <c r="I36" s="17">
        <v>5.2777777777777771E-2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4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28515625" style="92" customWidth="1"/>
    <col min="7" max="7" width="10.28515625" style="2" customWidth="1"/>
    <col min="8" max="8" width="10.28515625" style="92" customWidth="1"/>
    <col min="9" max="11" width="10.28515625" style="2" customWidth="1"/>
    <col min="12" max="16384" width="8.85546875" style="2"/>
  </cols>
  <sheetData>
    <row r="2" spans="2:11" ht="15.75" thickBot="1"/>
    <row r="3" spans="2:11">
      <c r="B3" s="203" t="s">
        <v>125</v>
      </c>
      <c r="C3" s="204"/>
      <c r="D3" s="204"/>
      <c r="E3" s="204"/>
      <c r="F3" s="204"/>
      <c r="G3" s="204"/>
      <c r="H3" s="205"/>
      <c r="I3" s="204"/>
      <c r="J3" s="204"/>
      <c r="K3" s="205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98" t="s">
        <v>12</v>
      </c>
      <c r="C7" s="122">
        <v>9.0277777777777774E-4</v>
      </c>
      <c r="D7" s="55">
        <v>0.27177700348432049</v>
      </c>
      <c r="E7" s="56">
        <v>0.1114285714285714</v>
      </c>
      <c r="F7" s="122"/>
      <c r="G7" s="55"/>
      <c r="H7" s="56"/>
      <c r="I7" s="122">
        <v>9.0277777777777774E-4</v>
      </c>
      <c r="J7" s="55">
        <v>0.27177700348432049</v>
      </c>
      <c r="K7" s="99">
        <v>0.1114285714285714</v>
      </c>
    </row>
    <row r="8" spans="2:1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>
      <c r="B9" s="98" t="s">
        <v>13</v>
      </c>
      <c r="C9" s="122">
        <v>1.7361111111111109E-4</v>
      </c>
      <c r="D9" s="55">
        <v>5.2264808362369318E-2</v>
      </c>
      <c r="E9" s="56">
        <v>2.1428571428571422E-2</v>
      </c>
      <c r="F9" s="122"/>
      <c r="G9" s="55"/>
      <c r="H9" s="56"/>
      <c r="I9" s="122">
        <v>1.7361111111111109E-4</v>
      </c>
      <c r="J9" s="55">
        <v>5.2264808362369318E-2</v>
      </c>
      <c r="K9" s="99">
        <v>2.1428571428571422E-2</v>
      </c>
    </row>
    <row r="10" spans="2:1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98" t="s">
        <v>15</v>
      </c>
      <c r="C11" s="122">
        <v>1.8518518518518518E-4</v>
      </c>
      <c r="D11" s="55">
        <v>5.5749128919860613E-2</v>
      </c>
      <c r="E11" s="56">
        <v>2.2857142857142854E-2</v>
      </c>
      <c r="F11" s="122"/>
      <c r="G11" s="55"/>
      <c r="H11" s="56"/>
      <c r="I11" s="122">
        <v>1.8518518518518518E-4</v>
      </c>
      <c r="J11" s="55">
        <v>5.5749128919860613E-2</v>
      </c>
      <c r="K11" s="99">
        <v>2.2857142857142854E-2</v>
      </c>
    </row>
    <row r="12" spans="2:11">
      <c r="B12" s="98" t="s">
        <v>117</v>
      </c>
      <c r="C12" s="122">
        <v>2.0138888888888893E-3</v>
      </c>
      <c r="D12" s="55">
        <v>0.60627177700348434</v>
      </c>
      <c r="E12" s="56">
        <v>0.24857142857142858</v>
      </c>
      <c r="F12" s="122"/>
      <c r="G12" s="55"/>
      <c r="H12" s="56"/>
      <c r="I12" s="122">
        <v>2.0138888888888893E-3</v>
      </c>
      <c r="J12" s="55">
        <v>0.60627177700348434</v>
      </c>
      <c r="K12" s="99">
        <v>0.24857142857142858</v>
      </c>
    </row>
    <row r="13" spans="2:1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98" t="s">
        <v>24</v>
      </c>
      <c r="C24" s="122">
        <v>4.6296296296296294E-5</v>
      </c>
      <c r="D24" s="55">
        <v>1.3937282229965153E-2</v>
      </c>
      <c r="E24" s="56">
        <v>5.7142857142857134E-3</v>
      </c>
      <c r="F24" s="122"/>
      <c r="G24" s="55"/>
      <c r="H24" s="56"/>
      <c r="I24" s="122">
        <v>4.6296296296296294E-5</v>
      </c>
      <c r="J24" s="55">
        <v>1.3937282229965153E-2</v>
      </c>
      <c r="K24" s="99">
        <v>5.7142857142857134E-3</v>
      </c>
    </row>
    <row r="25" spans="2:14">
      <c r="B25" s="102" t="s">
        <v>3</v>
      </c>
      <c r="C25" s="59">
        <v>3.32175925925926E-3</v>
      </c>
      <c r="D25" s="60">
        <v>0.99999999999999989</v>
      </c>
      <c r="E25" s="61">
        <v>0.41</v>
      </c>
      <c r="F25" s="59"/>
      <c r="G25" s="60"/>
      <c r="H25" s="61"/>
      <c r="I25" s="59">
        <v>3.32175925925926E-3</v>
      </c>
      <c r="J25" s="60">
        <v>0.99999999999999989</v>
      </c>
      <c r="K25" s="134">
        <v>0.41</v>
      </c>
    </row>
    <row r="26" spans="2:14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98" t="s">
        <v>26</v>
      </c>
      <c r="C28" s="122">
        <v>3.9351851851851847E-4</v>
      </c>
      <c r="D28" s="55"/>
      <c r="E28" s="56">
        <v>4.8571428571428557E-2</v>
      </c>
      <c r="F28" s="122"/>
      <c r="G28" s="55"/>
      <c r="H28" s="56"/>
      <c r="I28" s="122">
        <v>3.9351851851851847E-4</v>
      </c>
      <c r="J28" s="55"/>
      <c r="K28" s="99">
        <v>4.8571428571428557E-2</v>
      </c>
    </row>
    <row r="29" spans="2:14">
      <c r="B29" s="98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98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98" t="s">
        <v>29</v>
      </c>
      <c r="C31" s="122">
        <v>1.6203703703703703E-3</v>
      </c>
      <c r="D31" s="55"/>
      <c r="E31" s="56">
        <v>0.19999999999999996</v>
      </c>
      <c r="F31" s="122"/>
      <c r="G31" s="55"/>
      <c r="H31" s="56"/>
      <c r="I31" s="122">
        <v>1.6203703703703703E-3</v>
      </c>
      <c r="J31" s="55"/>
      <c r="K31" s="99">
        <v>0.19999999999999996</v>
      </c>
    </row>
    <row r="32" spans="2:14">
      <c r="B32" s="98" t="s">
        <v>30</v>
      </c>
      <c r="C32" s="122">
        <v>8.2175925925925938E-4</v>
      </c>
      <c r="D32" s="55"/>
      <c r="E32" s="56">
        <v>0.10142857142857142</v>
      </c>
      <c r="F32" s="122"/>
      <c r="G32" s="55"/>
      <c r="H32" s="56"/>
      <c r="I32" s="122">
        <v>8.2175925925925938E-4</v>
      </c>
      <c r="J32" s="55"/>
      <c r="K32" s="99">
        <v>0.10142857142857142</v>
      </c>
    </row>
    <row r="33" spans="2:14">
      <c r="B33" s="98" t="s">
        <v>31</v>
      </c>
      <c r="C33" s="122">
        <v>1.9444444444444448E-3</v>
      </c>
      <c r="D33" s="55"/>
      <c r="E33" s="56">
        <v>0.24000000000000002</v>
      </c>
      <c r="F33" s="122"/>
      <c r="G33" s="55"/>
      <c r="H33" s="56"/>
      <c r="I33" s="122">
        <v>1.9444444444444448E-3</v>
      </c>
      <c r="J33" s="55"/>
      <c r="K33" s="99">
        <v>0.24000000000000002</v>
      </c>
    </row>
    <row r="34" spans="2:14">
      <c r="B34" s="102" t="s">
        <v>3</v>
      </c>
      <c r="C34" s="17">
        <v>4.7800925925925927E-3</v>
      </c>
      <c r="D34" s="60"/>
      <c r="E34" s="60">
        <v>0.59</v>
      </c>
      <c r="F34" s="17"/>
      <c r="G34" s="60"/>
      <c r="H34" s="60"/>
      <c r="I34" s="17">
        <v>4.7800925925925927E-3</v>
      </c>
      <c r="J34" s="60"/>
      <c r="K34" s="103">
        <v>0.59</v>
      </c>
    </row>
    <row r="35" spans="2:14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>
      <c r="B36" s="102" t="s">
        <v>6</v>
      </c>
      <c r="C36" s="17">
        <v>8.1018518518518531E-3</v>
      </c>
      <c r="D36" s="139"/>
      <c r="E36" s="60">
        <v>1</v>
      </c>
      <c r="F36" s="17"/>
      <c r="G36" s="139"/>
      <c r="H36" s="60"/>
      <c r="I36" s="17">
        <v>8.1018518518518531E-3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3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203" t="s">
        <v>127</v>
      </c>
      <c r="C3" s="204"/>
      <c r="D3" s="204"/>
      <c r="E3" s="204"/>
      <c r="F3" s="204"/>
      <c r="G3" s="204"/>
      <c r="H3" s="205"/>
      <c r="I3" s="204"/>
      <c r="J3" s="204"/>
      <c r="K3" s="205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3"/>
      <c r="C5" s="206" t="s">
        <v>62</v>
      </c>
      <c r="D5" s="207"/>
      <c r="E5" s="208"/>
      <c r="F5" s="206" t="s">
        <v>63</v>
      </c>
      <c r="G5" s="207"/>
      <c r="H5" s="208"/>
      <c r="I5" s="207" t="s">
        <v>64</v>
      </c>
      <c r="J5" s="207"/>
      <c r="K5" s="209"/>
    </row>
    <row r="6" spans="2:11">
      <c r="B6" s="1" t="s">
        <v>11</v>
      </c>
      <c r="C6" s="90" t="s">
        <v>4</v>
      </c>
      <c r="D6" s="4" t="s">
        <v>5</v>
      </c>
      <c r="E6" s="91" t="s">
        <v>5</v>
      </c>
      <c r="F6" s="90" t="s">
        <v>4</v>
      </c>
      <c r="G6" s="4" t="s">
        <v>5</v>
      </c>
      <c r="H6" s="91" t="s">
        <v>5</v>
      </c>
      <c r="I6" s="88" t="s">
        <v>4</v>
      </c>
      <c r="J6" s="4" t="s">
        <v>5</v>
      </c>
      <c r="K6" s="89" t="s">
        <v>5</v>
      </c>
    </row>
    <row r="7" spans="2:11">
      <c r="B7" s="144" t="s">
        <v>12</v>
      </c>
      <c r="C7" s="122">
        <v>1.5775462962962963E-2</v>
      </c>
      <c r="D7" s="55">
        <v>0.40005870267097154</v>
      </c>
      <c r="E7" s="56">
        <v>0.19278642149929279</v>
      </c>
      <c r="F7" s="122">
        <v>8.113425925925925E-3</v>
      </c>
      <c r="G7" s="55">
        <v>0.28006392329204954</v>
      </c>
      <c r="H7" s="56">
        <v>0.22023248507697138</v>
      </c>
      <c r="I7" s="122">
        <v>2.3888888888888887E-2</v>
      </c>
      <c r="J7" s="55">
        <v>0.34923857868020314</v>
      </c>
      <c r="K7" s="99">
        <v>0.20130693455573984</v>
      </c>
    </row>
    <row r="8" spans="2:11">
      <c r="B8" s="98" t="s">
        <v>80</v>
      </c>
      <c r="C8" s="122">
        <v>3.2407407407407406E-4</v>
      </c>
      <c r="D8" s="55">
        <v>8.2183739360140885E-3</v>
      </c>
      <c r="E8" s="56">
        <v>3.9603960396039604E-3</v>
      </c>
      <c r="F8" s="122">
        <v>6.2500000000000001E-4</v>
      </c>
      <c r="G8" s="55">
        <v>2.1574111066719939E-2</v>
      </c>
      <c r="H8" s="56">
        <v>1.6965127238454288E-2</v>
      </c>
      <c r="I8" s="122">
        <v>9.4907407407407419E-4</v>
      </c>
      <c r="J8" s="55">
        <v>1.387478849407784E-2</v>
      </c>
      <c r="K8" s="99">
        <v>7.9976592216912164E-3</v>
      </c>
    </row>
    <row r="9" spans="2:11">
      <c r="B9" s="144" t="s">
        <v>13</v>
      </c>
      <c r="C9" s="122">
        <v>2.8935185185185184E-4</v>
      </c>
      <c r="D9" s="55">
        <v>7.3378338714411503E-3</v>
      </c>
      <c r="E9" s="56">
        <v>3.5360678925035354E-3</v>
      </c>
      <c r="F9" s="122">
        <v>1.1342592592592593E-3</v>
      </c>
      <c r="G9" s="55">
        <v>3.9153016380343589E-2</v>
      </c>
      <c r="H9" s="56">
        <v>3.0788564247565191E-2</v>
      </c>
      <c r="I9" s="122">
        <v>1.4236111111111112E-3</v>
      </c>
      <c r="J9" s="55">
        <v>2.081218274111676E-2</v>
      </c>
      <c r="K9" s="99">
        <v>1.1996488832536822E-2</v>
      </c>
    </row>
    <row r="10" spans="2:11">
      <c r="B10" s="144" t="s">
        <v>14</v>
      </c>
      <c r="C10" s="122">
        <v>2.1064814814814817E-3</v>
      </c>
      <c r="D10" s="55">
        <v>5.3419430584091585E-2</v>
      </c>
      <c r="E10" s="56">
        <v>2.5742574257425745E-2</v>
      </c>
      <c r="F10" s="122">
        <v>6.2500000000000001E-4</v>
      </c>
      <c r="G10" s="55">
        <v>2.1574111066719939E-2</v>
      </c>
      <c r="H10" s="56">
        <v>1.6965127238454288E-2</v>
      </c>
      <c r="I10" s="122">
        <v>2.7314814814814819E-3</v>
      </c>
      <c r="J10" s="55">
        <v>3.9932318104906953E-2</v>
      </c>
      <c r="K10" s="99">
        <v>2.3017653369745452E-2</v>
      </c>
    </row>
    <row r="11" spans="2:11">
      <c r="B11" s="144" t="s">
        <v>15</v>
      </c>
      <c r="C11" s="122">
        <v>2.2453703703703707E-3</v>
      </c>
      <c r="D11" s="55">
        <v>5.6941590842383337E-2</v>
      </c>
      <c r="E11" s="56">
        <v>2.7439886845827443E-2</v>
      </c>
      <c r="F11" s="122">
        <v>1.712962962962963E-3</v>
      </c>
      <c r="G11" s="55">
        <v>5.9129045145825017E-2</v>
      </c>
      <c r="H11" s="56">
        <v>4.6497015394282123E-2</v>
      </c>
      <c r="I11" s="122">
        <v>3.9583333333333319E-3</v>
      </c>
      <c r="J11" s="55">
        <v>5.7868020304568522E-2</v>
      </c>
      <c r="K11" s="99">
        <v>3.3356090900224324E-2</v>
      </c>
    </row>
    <row r="12" spans="2:11">
      <c r="B12" s="98" t="s">
        <v>117</v>
      </c>
      <c r="C12" s="122">
        <v>1.6446759259259258E-2</v>
      </c>
      <c r="D12" s="55">
        <v>0.41708247725271502</v>
      </c>
      <c r="E12" s="56">
        <v>0.20099009900990097</v>
      </c>
      <c r="F12" s="122">
        <v>9.4212962962962974E-3</v>
      </c>
      <c r="G12" s="55">
        <v>0.32520974830203758</v>
      </c>
      <c r="H12" s="56">
        <v>0.25573358466855173</v>
      </c>
      <c r="I12" s="122">
        <v>2.5868055555555543E-2</v>
      </c>
      <c r="J12" s="55">
        <v>0.37817258883248722</v>
      </c>
      <c r="K12" s="99">
        <v>0.21798498000585192</v>
      </c>
    </row>
    <row r="13" spans="2:11">
      <c r="B13" s="144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144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144" t="s">
        <v>18</v>
      </c>
      <c r="C16" s="122">
        <v>2.4305555555555555E-4</v>
      </c>
      <c r="D16" s="55">
        <v>6.1637804520105668E-3</v>
      </c>
      <c r="E16" s="56">
        <v>2.9702970297029699E-3</v>
      </c>
      <c r="F16" s="122">
        <v>3.4722222222222224E-4</v>
      </c>
      <c r="G16" s="55">
        <v>1.1985617259288855E-2</v>
      </c>
      <c r="H16" s="56">
        <v>9.4250706880301613E-3</v>
      </c>
      <c r="I16" s="122">
        <v>5.9027777777777778E-4</v>
      </c>
      <c r="J16" s="55">
        <v>8.6294416243654845E-3</v>
      </c>
      <c r="K16" s="99">
        <v>4.9741539061738047E-3</v>
      </c>
    </row>
    <row r="17" spans="2:14">
      <c r="B17" s="144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144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144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>
        <v>5.7870370370370366E-5</v>
      </c>
      <c r="D21" s="55">
        <v>1.4675667742882301E-3</v>
      </c>
      <c r="E21" s="56">
        <v>7.0721357850070713E-4</v>
      </c>
      <c r="F21" s="122"/>
      <c r="G21" s="55"/>
      <c r="H21" s="56"/>
      <c r="I21" s="122">
        <v>5.7870370370370366E-5</v>
      </c>
      <c r="J21" s="55">
        <v>8.4602368866328276E-4</v>
      </c>
      <c r="K21" s="99">
        <v>4.8766214766409843E-4</v>
      </c>
    </row>
    <row r="22" spans="2:14">
      <c r="B22" s="25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25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25" t="s">
        <v>24</v>
      </c>
      <c r="C24" s="122">
        <v>1.9444444444444446E-3</v>
      </c>
      <c r="D24" s="55">
        <v>4.9310243616084541E-2</v>
      </c>
      <c r="E24" s="56">
        <v>2.3762376237623763E-2</v>
      </c>
      <c r="F24" s="122">
        <v>6.9907407407407383E-3</v>
      </c>
      <c r="G24" s="55">
        <v>0.24131042748701551</v>
      </c>
      <c r="H24" s="56">
        <v>0.18975808985234049</v>
      </c>
      <c r="I24" s="122">
        <v>8.9351851851851832E-3</v>
      </c>
      <c r="J24" s="55">
        <v>0.13062605752961085</v>
      </c>
      <c r="K24" s="99">
        <v>7.5295035599336785E-2</v>
      </c>
    </row>
    <row r="25" spans="2:14">
      <c r="B25" s="29" t="s">
        <v>3</v>
      </c>
      <c r="C25" s="59">
        <v>3.9432870370370368E-2</v>
      </c>
      <c r="D25" s="60">
        <v>1.0000000000000002</v>
      </c>
      <c r="E25" s="61">
        <v>0.4818953323903819</v>
      </c>
      <c r="F25" s="59">
        <v>2.8969907407407406E-2</v>
      </c>
      <c r="G25" s="60">
        <v>0.99999999999999989</v>
      </c>
      <c r="H25" s="61">
        <v>0.78636506440464959</v>
      </c>
      <c r="I25" s="59">
        <v>6.8402777777777757E-2</v>
      </c>
      <c r="J25" s="60">
        <v>1</v>
      </c>
      <c r="K25" s="134">
        <v>0.57641665853896429</v>
      </c>
    </row>
    <row r="26" spans="2:14">
      <c r="B26" s="6"/>
      <c r="C26" s="7"/>
      <c r="D26" s="7"/>
      <c r="E26" s="7"/>
      <c r="F26" s="7"/>
      <c r="G26" s="7"/>
      <c r="H26" s="7"/>
      <c r="I26" s="7"/>
      <c r="J26" s="7"/>
      <c r="K26" s="8"/>
      <c r="L26" s="11"/>
      <c r="M26" s="11"/>
      <c r="N26" s="11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4" t="s">
        <v>26</v>
      </c>
      <c r="C28" s="122">
        <v>4.4907407407407405E-3</v>
      </c>
      <c r="D28" s="55"/>
      <c r="E28" s="56">
        <v>5.4879773691654872E-2</v>
      </c>
      <c r="F28" s="122">
        <v>1.9675925925925924E-3</v>
      </c>
      <c r="G28" s="55"/>
      <c r="H28" s="56">
        <v>5.3408733898837567E-2</v>
      </c>
      <c r="I28" s="122">
        <v>6.458333333333335E-3</v>
      </c>
      <c r="J28" s="55"/>
      <c r="K28" s="99">
        <v>5.4423095679313402E-2</v>
      </c>
    </row>
    <row r="29" spans="2:14">
      <c r="B29" s="144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4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144" t="s">
        <v>29</v>
      </c>
      <c r="C31" s="122">
        <v>2.4930555555555556E-2</v>
      </c>
      <c r="D31" s="55"/>
      <c r="E31" s="56">
        <v>0.30466760961810468</v>
      </c>
      <c r="F31" s="122">
        <v>4.7916666666666663E-3</v>
      </c>
      <c r="G31" s="55"/>
      <c r="H31" s="56">
        <v>0.13006597549481622</v>
      </c>
      <c r="I31" s="122">
        <v>2.9722222222222216E-2</v>
      </c>
      <c r="J31" s="55"/>
      <c r="K31" s="99">
        <v>0.25046327904028093</v>
      </c>
    </row>
    <row r="32" spans="2:14">
      <c r="B32" s="144" t="s">
        <v>30</v>
      </c>
      <c r="C32" s="122">
        <v>2.8935185185185179E-3</v>
      </c>
      <c r="D32" s="55"/>
      <c r="E32" s="56">
        <v>3.5360678925035353E-2</v>
      </c>
      <c r="F32" s="122">
        <v>6.7129629629629625E-4</v>
      </c>
      <c r="G32" s="55"/>
      <c r="H32" s="56">
        <v>1.8221803330191643E-2</v>
      </c>
      <c r="I32" s="122">
        <v>3.5648148148148145E-3</v>
      </c>
      <c r="J32" s="55"/>
      <c r="K32" s="99">
        <v>3.0039988296108464E-2</v>
      </c>
    </row>
    <row r="33" spans="2:14">
      <c r="B33" s="144" t="s">
        <v>31</v>
      </c>
      <c r="C33" s="122">
        <v>1.0081018518518519E-2</v>
      </c>
      <c r="D33" s="55"/>
      <c r="E33" s="56">
        <v>0.12319660537482319</v>
      </c>
      <c r="F33" s="122">
        <v>4.3981481481481481E-4</v>
      </c>
      <c r="G33" s="55"/>
      <c r="H33" s="56">
        <v>1.1938422871504869E-2</v>
      </c>
      <c r="I33" s="122">
        <v>1.0520833333333335E-2</v>
      </c>
      <c r="J33" s="55"/>
      <c r="K33" s="99">
        <v>8.8656978445333115E-2</v>
      </c>
    </row>
    <row r="34" spans="2:14">
      <c r="B34" s="145" t="s">
        <v>3</v>
      </c>
      <c r="C34" s="17">
        <v>4.2395833333333334E-2</v>
      </c>
      <c r="D34" s="60"/>
      <c r="E34" s="60">
        <v>0.51810466760961815</v>
      </c>
      <c r="F34" s="17">
        <v>7.8703703703703696E-3</v>
      </c>
      <c r="G34" s="60"/>
      <c r="H34" s="60">
        <v>0.21363493559535029</v>
      </c>
      <c r="I34" s="17">
        <v>5.0266203703703695E-2</v>
      </c>
      <c r="J34" s="60"/>
      <c r="K34" s="103">
        <v>0.42358334146103593</v>
      </c>
    </row>
    <row r="35" spans="2:14">
      <c r="B35" s="146"/>
      <c r="C35" s="147"/>
      <c r="D35" s="147"/>
      <c r="E35" s="147"/>
      <c r="F35" s="147"/>
      <c r="G35" s="147"/>
      <c r="H35" s="147"/>
      <c r="I35" s="147"/>
      <c r="J35" s="147"/>
      <c r="K35" s="148"/>
      <c r="L35" s="149"/>
      <c r="M35" s="149"/>
      <c r="N35" s="149"/>
    </row>
    <row r="36" spans="2:14">
      <c r="B36" s="29" t="s">
        <v>6</v>
      </c>
      <c r="C36" s="17">
        <v>8.1828703703703709E-2</v>
      </c>
      <c r="D36" s="139"/>
      <c r="E36" s="60">
        <v>1</v>
      </c>
      <c r="F36" s="17">
        <v>3.6840277777777777E-2</v>
      </c>
      <c r="G36" s="139"/>
      <c r="H36" s="60">
        <v>0.99999999999999989</v>
      </c>
      <c r="I36" s="17">
        <v>0.11866898148148144</v>
      </c>
      <c r="J36" s="139"/>
      <c r="K36" s="103">
        <v>1.0000000000000002</v>
      </c>
    </row>
    <row r="37" spans="2:14" ht="66" customHeight="1" thickBot="1">
      <c r="B37" s="200" t="s">
        <v>65</v>
      </c>
      <c r="C37" s="201"/>
      <c r="D37" s="201"/>
      <c r="E37" s="201"/>
      <c r="F37" s="201"/>
      <c r="G37" s="201"/>
      <c r="H37" s="202"/>
      <c r="I37" s="201"/>
      <c r="J37" s="201"/>
      <c r="K37" s="20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6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189" t="s">
        <v>129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98" t="s">
        <v>12</v>
      </c>
      <c r="C7" s="122">
        <v>6.7129629629629631E-3</v>
      </c>
      <c r="D7" s="55">
        <v>0.33410138248847926</v>
      </c>
      <c r="E7" s="56">
        <v>0.12863162563761368</v>
      </c>
      <c r="F7" s="122">
        <v>2.662037037037037E-3</v>
      </c>
      <c r="G7" s="55">
        <v>0.14456316781898176</v>
      </c>
      <c r="H7" s="56">
        <v>6.084656084656085E-2</v>
      </c>
      <c r="I7" s="122">
        <v>9.3749999999999997E-3</v>
      </c>
      <c r="J7" s="55">
        <v>0.24346257889990985</v>
      </c>
      <c r="K7" s="99">
        <v>9.7719869706840393E-2</v>
      </c>
    </row>
    <row r="8" spans="2:11">
      <c r="B8" s="98" t="s">
        <v>80</v>
      </c>
      <c r="C8" s="122">
        <v>5.6712962962962967E-4</v>
      </c>
      <c r="D8" s="55">
        <v>2.8225806451612906E-2</v>
      </c>
      <c r="E8" s="56">
        <v>1.0867154579729433E-2</v>
      </c>
      <c r="F8" s="122">
        <v>1.8518518518518518E-4</v>
      </c>
      <c r="G8" s="55">
        <v>1.005656819610308E-2</v>
      </c>
      <c r="H8" s="56">
        <v>4.2328042328042331E-3</v>
      </c>
      <c r="I8" s="122">
        <v>7.5231481481481471E-4</v>
      </c>
      <c r="J8" s="55">
        <v>1.9537120529005109E-2</v>
      </c>
      <c r="K8" s="99">
        <v>7.8417179394378086E-3</v>
      </c>
    </row>
    <row r="9" spans="2:11">
      <c r="B9" s="98" t="s">
        <v>13</v>
      </c>
      <c r="C9" s="122">
        <v>1.0763888888888891E-3</v>
      </c>
      <c r="D9" s="55">
        <v>5.3571428571428582E-2</v>
      </c>
      <c r="E9" s="56">
        <v>2.0625415834996681E-2</v>
      </c>
      <c r="F9" s="122">
        <v>1.6087962962962961E-3</v>
      </c>
      <c r="G9" s="55">
        <v>8.7366436203645495E-2</v>
      </c>
      <c r="H9" s="56">
        <v>3.6772486772486769E-2</v>
      </c>
      <c r="I9" s="122">
        <v>2.685185185185185E-3</v>
      </c>
      <c r="J9" s="55">
        <v>6.973249173429516E-2</v>
      </c>
      <c r="K9" s="99">
        <v>2.7988900953070335E-2</v>
      </c>
    </row>
    <row r="10" spans="2:11">
      <c r="B10" s="98" t="s">
        <v>14</v>
      </c>
      <c r="C10" s="122"/>
      <c r="D10" s="55"/>
      <c r="E10" s="56"/>
      <c r="F10" s="122">
        <v>3.7037037037037035E-4</v>
      </c>
      <c r="G10" s="55">
        <v>2.011313639220616E-2</v>
      </c>
      <c r="H10" s="56">
        <v>8.4656084656084662E-3</v>
      </c>
      <c r="I10" s="122">
        <v>3.7037037037037035E-4</v>
      </c>
      <c r="J10" s="55">
        <v>9.6182747219717476E-3</v>
      </c>
      <c r="K10" s="99">
        <v>3.8605380624924597E-3</v>
      </c>
    </row>
    <row r="11" spans="2:11">
      <c r="B11" s="98" t="s">
        <v>15</v>
      </c>
      <c r="C11" s="122">
        <v>4.6296296296296298E-4</v>
      </c>
      <c r="D11" s="55">
        <v>2.3041474654377881E-2</v>
      </c>
      <c r="E11" s="56">
        <v>8.8711465956974964E-3</v>
      </c>
      <c r="F11" s="122">
        <v>2.0486111111111113E-3</v>
      </c>
      <c r="G11" s="55">
        <v>0.11125078566939033</v>
      </c>
      <c r="H11" s="56">
        <v>4.6825396825396833E-2</v>
      </c>
      <c r="I11" s="122">
        <v>2.5115740740740736E-3</v>
      </c>
      <c r="J11" s="55">
        <v>6.5223925458370899E-2</v>
      </c>
      <c r="K11" s="99">
        <v>2.617927373627699E-2</v>
      </c>
    </row>
    <row r="12" spans="2:11">
      <c r="B12" s="98" t="s">
        <v>117</v>
      </c>
      <c r="C12" s="122">
        <v>1.0717592592592591E-2</v>
      </c>
      <c r="D12" s="55">
        <v>0.53341013824884786</v>
      </c>
      <c r="E12" s="56">
        <v>0.20536704369039699</v>
      </c>
      <c r="F12" s="122">
        <v>9.5486111111111119E-3</v>
      </c>
      <c r="G12" s="55">
        <v>0.51854179761156505</v>
      </c>
      <c r="H12" s="56">
        <v>0.21825396825396828</v>
      </c>
      <c r="I12" s="122">
        <v>2.0266203703703706E-2</v>
      </c>
      <c r="J12" s="55">
        <v>0.52629996994289163</v>
      </c>
      <c r="K12" s="99">
        <v>0.21124381710700932</v>
      </c>
    </row>
    <row r="13" spans="2:1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98" t="s">
        <v>24</v>
      </c>
      <c r="C24" s="122">
        <v>5.5555555555555556E-4</v>
      </c>
      <c r="D24" s="55">
        <v>2.7649769585253458E-2</v>
      </c>
      <c r="E24" s="56">
        <v>1.0645375914836995E-2</v>
      </c>
      <c r="F24" s="122">
        <v>1.9907407407407408E-3</v>
      </c>
      <c r="G24" s="55">
        <v>0.10810810810810811</v>
      </c>
      <c r="H24" s="56">
        <v>4.550264550264551E-2</v>
      </c>
      <c r="I24" s="122">
        <v>2.5462962962962961E-3</v>
      </c>
      <c r="J24" s="55">
        <v>6.6125638713555757E-2</v>
      </c>
      <c r="K24" s="99">
        <v>2.6541199179635662E-2</v>
      </c>
    </row>
    <row r="25" spans="2:14">
      <c r="B25" s="102" t="s">
        <v>3</v>
      </c>
      <c r="C25" s="59">
        <v>2.0092592592592592E-2</v>
      </c>
      <c r="D25" s="60">
        <v>1</v>
      </c>
      <c r="E25" s="61">
        <v>0.38500776225327127</v>
      </c>
      <c r="F25" s="59">
        <v>1.8414351851851852E-2</v>
      </c>
      <c r="G25" s="60">
        <v>1</v>
      </c>
      <c r="H25" s="61">
        <v>0.42089947089947094</v>
      </c>
      <c r="I25" s="59">
        <v>3.8506944444444441E-2</v>
      </c>
      <c r="J25" s="60">
        <v>1.0000000000000002</v>
      </c>
      <c r="K25" s="134">
        <v>0.40137531668476295</v>
      </c>
    </row>
    <row r="26" spans="2:14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22">
        <v>1.2268518518518518E-3</v>
      </c>
      <c r="D28" s="55"/>
      <c r="E28" s="56">
        <v>2.3508538478598361E-2</v>
      </c>
      <c r="F28" s="122">
        <v>1.9907407407407408E-3</v>
      </c>
      <c r="G28" s="55"/>
      <c r="H28" s="56">
        <v>4.550264550264551E-2</v>
      </c>
      <c r="I28" s="122">
        <v>3.2175925925925926E-3</v>
      </c>
      <c r="J28" s="55"/>
      <c r="K28" s="99">
        <v>3.3538424417903251E-2</v>
      </c>
    </row>
    <row r="29" spans="2:14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2" t="s">
        <v>28</v>
      </c>
      <c r="C30" s="122">
        <v>1.273148148148148E-4</v>
      </c>
      <c r="D30" s="55"/>
      <c r="E30" s="56">
        <v>2.439565313816811E-3</v>
      </c>
      <c r="F30" s="122">
        <v>1.1226851851851851E-3</v>
      </c>
      <c r="G30" s="55"/>
      <c r="H30" s="56">
        <v>2.5661375661375663E-2</v>
      </c>
      <c r="I30" s="122">
        <v>1.25E-3</v>
      </c>
      <c r="J30" s="55"/>
      <c r="K30" s="99">
        <v>1.3029315960912053E-2</v>
      </c>
    </row>
    <row r="31" spans="2:14">
      <c r="B31" s="142" t="s">
        <v>29</v>
      </c>
      <c r="C31" s="122">
        <v>9.3634259259259209E-3</v>
      </c>
      <c r="D31" s="55"/>
      <c r="E31" s="56">
        <v>0.17941893989798174</v>
      </c>
      <c r="F31" s="122">
        <v>1.4652777777777777E-2</v>
      </c>
      <c r="G31" s="55"/>
      <c r="H31" s="56">
        <v>0.3349206349206349</v>
      </c>
      <c r="I31" s="122">
        <v>2.4016203703703713E-2</v>
      </c>
      <c r="J31" s="55"/>
      <c r="K31" s="99">
        <v>0.25033176498974558</v>
      </c>
    </row>
    <row r="32" spans="2:14">
      <c r="B32" s="142" t="s">
        <v>30</v>
      </c>
      <c r="C32" s="122">
        <v>3.2175925925925926E-3</v>
      </c>
      <c r="D32" s="55"/>
      <c r="E32" s="56">
        <v>6.1654468840097593E-2</v>
      </c>
      <c r="F32" s="122">
        <v>6.8634259259259265E-3</v>
      </c>
      <c r="G32" s="55"/>
      <c r="H32" s="56">
        <v>0.15687830687830689</v>
      </c>
      <c r="I32" s="122">
        <v>1.0081018518518517E-2</v>
      </c>
      <c r="J32" s="55"/>
      <c r="K32" s="99">
        <v>0.10507902038846663</v>
      </c>
    </row>
    <row r="33" spans="2:14">
      <c r="B33" s="142" t="s">
        <v>31</v>
      </c>
      <c r="C33" s="122">
        <v>1.8159722222222216E-2</v>
      </c>
      <c r="D33" s="55"/>
      <c r="E33" s="56">
        <v>0.34797072521623412</v>
      </c>
      <c r="F33" s="122">
        <v>7.0601851851851858E-4</v>
      </c>
      <c r="G33" s="55"/>
      <c r="H33" s="56">
        <v>1.6137566137566142E-2</v>
      </c>
      <c r="I33" s="122">
        <v>1.8865740740740735E-2</v>
      </c>
      <c r="J33" s="55"/>
      <c r="K33" s="99">
        <v>0.19664615755820963</v>
      </c>
    </row>
    <row r="34" spans="2:14">
      <c r="B34" s="143" t="s">
        <v>3</v>
      </c>
      <c r="C34" s="17">
        <v>3.2094907407407398E-2</v>
      </c>
      <c r="D34" s="60"/>
      <c r="E34" s="60">
        <v>0.61499223774672862</v>
      </c>
      <c r="F34" s="17">
        <v>2.5335648148148145E-2</v>
      </c>
      <c r="G34" s="60"/>
      <c r="H34" s="60">
        <v>0.579100529100529</v>
      </c>
      <c r="I34" s="17">
        <v>5.7430555555555554E-2</v>
      </c>
      <c r="J34" s="60"/>
      <c r="K34" s="103">
        <v>0.5986246833152371</v>
      </c>
    </row>
    <row r="35" spans="2:14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>
      <c r="B36" s="102" t="s">
        <v>6</v>
      </c>
      <c r="C36" s="17">
        <v>5.2187499999999991E-2</v>
      </c>
      <c r="D36" s="139"/>
      <c r="E36" s="60">
        <v>0.99999999999999989</v>
      </c>
      <c r="F36" s="17">
        <v>4.3749999999999997E-2</v>
      </c>
      <c r="G36" s="139"/>
      <c r="H36" s="60">
        <v>1</v>
      </c>
      <c r="I36" s="17">
        <v>9.5937499999999995E-2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B1:N72"/>
  <sheetViews>
    <sheetView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1" spans="2:11" s="120" customFormat="1">
      <c r="C1" s="132"/>
      <c r="D1" s="132"/>
      <c r="E1" s="132"/>
      <c r="F1" s="132"/>
      <c r="H1" s="132"/>
    </row>
    <row r="2" spans="2:11" s="120" customFormat="1" ht="15.75" thickBot="1">
      <c r="C2" s="132"/>
      <c r="D2" s="132"/>
      <c r="E2" s="132"/>
      <c r="F2" s="132"/>
      <c r="H2" s="132"/>
    </row>
    <row r="3" spans="2:11" s="120" customFormat="1">
      <c r="B3" s="189" t="s">
        <v>71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 s="120" customFormat="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 s="120" customFormat="1">
      <c r="B7" s="98" t="s">
        <v>12</v>
      </c>
      <c r="C7" s="122">
        <v>1.8402777777777779E-3</v>
      </c>
      <c r="D7" s="55">
        <v>0.29553903345724913</v>
      </c>
      <c r="E7" s="56">
        <v>7.8441045880611779E-2</v>
      </c>
      <c r="F7" s="122"/>
      <c r="G7" s="55"/>
      <c r="H7" s="56"/>
      <c r="I7" s="122">
        <v>1.8402777777777779E-3</v>
      </c>
      <c r="J7" s="55">
        <v>0.29553903345724913</v>
      </c>
      <c r="K7" s="99">
        <v>7.8441045880611779E-2</v>
      </c>
    </row>
    <row r="8" spans="2:11" s="120" customFormat="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 s="120" customFormat="1">
      <c r="B9" s="98" t="s">
        <v>13</v>
      </c>
      <c r="C9" s="122">
        <v>1.0648148148148149E-3</v>
      </c>
      <c r="D9" s="55">
        <v>0.17100371747211898</v>
      </c>
      <c r="E9" s="56">
        <v>4.5387271830291086E-2</v>
      </c>
      <c r="F9" s="122"/>
      <c r="G9" s="55"/>
      <c r="H9" s="56"/>
      <c r="I9" s="122">
        <v>1.0648148148148149E-3</v>
      </c>
      <c r="J9" s="55">
        <v>0.17100371747211898</v>
      </c>
      <c r="K9" s="99">
        <v>4.5387271830291086E-2</v>
      </c>
    </row>
    <row r="10" spans="2:11" s="120" customFormat="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 s="120" customFormat="1">
      <c r="B11" s="98" t="s">
        <v>15</v>
      </c>
      <c r="C11" s="122">
        <v>3.8194444444444441E-4</v>
      </c>
      <c r="D11" s="55">
        <v>6.1338289962825275E-2</v>
      </c>
      <c r="E11" s="56">
        <v>1.6280217069560933E-2</v>
      </c>
      <c r="F11" s="122"/>
      <c r="G11" s="55"/>
      <c r="H11" s="56"/>
      <c r="I11" s="122">
        <v>3.8194444444444441E-4</v>
      </c>
      <c r="J11" s="55">
        <v>6.1338289962825275E-2</v>
      </c>
      <c r="K11" s="99">
        <v>1.6280217069560933E-2</v>
      </c>
    </row>
    <row r="12" spans="2:11" s="120" customFormat="1">
      <c r="B12" s="98" t="s">
        <v>117</v>
      </c>
      <c r="C12" s="122">
        <v>2.7777777777777775E-3</v>
      </c>
      <c r="D12" s="55">
        <v>0.44609665427509293</v>
      </c>
      <c r="E12" s="56">
        <v>0.11840157868771586</v>
      </c>
      <c r="F12" s="122"/>
      <c r="G12" s="55"/>
      <c r="H12" s="56"/>
      <c r="I12" s="122">
        <v>2.7777777777777775E-3</v>
      </c>
      <c r="J12" s="55">
        <v>0.44609665427509293</v>
      </c>
      <c r="K12" s="99">
        <v>0.11840157868771586</v>
      </c>
    </row>
    <row r="13" spans="2:11" s="120" customFormat="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 s="120" customFormat="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 s="120" customFormat="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 s="120" customFormat="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 s="120" customFormat="1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 s="120" customFormat="1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 s="120" customFormat="1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 s="120" customFormat="1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 s="120" customFormat="1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 s="120" customFormat="1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 s="120" customFormat="1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 s="120" customFormat="1">
      <c r="B24" s="98" t="s">
        <v>24</v>
      </c>
      <c r="C24" s="122">
        <v>1.6203703703703703E-4</v>
      </c>
      <c r="D24" s="55">
        <v>2.6022304832713755E-2</v>
      </c>
      <c r="E24" s="56">
        <v>6.9067587567834257E-3</v>
      </c>
      <c r="F24" s="122"/>
      <c r="G24" s="55"/>
      <c r="H24" s="56"/>
      <c r="I24" s="122">
        <v>1.6203703703703703E-4</v>
      </c>
      <c r="J24" s="55">
        <v>2.6022304832713755E-2</v>
      </c>
      <c r="K24" s="99">
        <v>6.9067587567834257E-3</v>
      </c>
    </row>
    <row r="25" spans="2:14" s="120" customFormat="1">
      <c r="B25" s="102" t="s">
        <v>3</v>
      </c>
      <c r="C25" s="59">
        <v>6.2268518518518515E-3</v>
      </c>
      <c r="D25" s="60">
        <v>1.0000000000000002</v>
      </c>
      <c r="E25" s="61">
        <v>0.26541687222496307</v>
      </c>
      <c r="F25" s="59"/>
      <c r="G25" s="60"/>
      <c r="H25" s="61"/>
      <c r="I25" s="59">
        <v>6.2268518518518515E-3</v>
      </c>
      <c r="J25" s="60">
        <v>1.0000000000000002</v>
      </c>
      <c r="K25" s="134">
        <v>0.26541687222496307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142" t="s">
        <v>26</v>
      </c>
      <c r="C28" s="122">
        <v>1.724537037037037E-3</v>
      </c>
      <c r="D28" s="55"/>
      <c r="E28" s="56">
        <v>7.3507646768623605E-2</v>
      </c>
      <c r="F28" s="122"/>
      <c r="G28" s="55"/>
      <c r="H28" s="56"/>
      <c r="I28" s="122">
        <v>1.724537037037037E-3</v>
      </c>
      <c r="J28" s="55"/>
      <c r="K28" s="99">
        <v>7.3507646768623605E-2</v>
      </c>
    </row>
    <row r="29" spans="2:14" s="120" customFormat="1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 s="120" customFormat="1">
      <c r="B30" s="142" t="s">
        <v>28</v>
      </c>
      <c r="C30" s="122">
        <v>2.199074074074074E-4</v>
      </c>
      <c r="D30" s="55"/>
      <c r="E30" s="56">
        <v>9.3734583127775065E-3</v>
      </c>
      <c r="F30" s="122"/>
      <c r="G30" s="55"/>
      <c r="H30" s="56"/>
      <c r="I30" s="122">
        <v>2.199074074074074E-4</v>
      </c>
      <c r="J30" s="55"/>
      <c r="K30" s="99">
        <v>9.3734583127775065E-3</v>
      </c>
    </row>
    <row r="31" spans="2:14" s="120" customFormat="1">
      <c r="B31" s="142" t="s">
        <v>29</v>
      </c>
      <c r="C31" s="122">
        <v>5.3124999999999978E-3</v>
      </c>
      <c r="D31" s="55"/>
      <c r="E31" s="56">
        <v>0.22644301924025653</v>
      </c>
      <c r="F31" s="122"/>
      <c r="G31" s="55"/>
      <c r="H31" s="56"/>
      <c r="I31" s="122">
        <v>5.3124999999999978E-3</v>
      </c>
      <c r="J31" s="55"/>
      <c r="K31" s="99">
        <v>0.22644301924025653</v>
      </c>
    </row>
    <row r="32" spans="2:14" s="120" customFormat="1">
      <c r="B32" s="142" t="s">
        <v>30</v>
      </c>
      <c r="C32" s="122">
        <v>2.3148148148148147E-3</v>
      </c>
      <c r="D32" s="55"/>
      <c r="E32" s="56">
        <v>9.8667982239763224E-2</v>
      </c>
      <c r="F32" s="122"/>
      <c r="G32" s="55"/>
      <c r="H32" s="56"/>
      <c r="I32" s="122">
        <v>2.3148148148148147E-3</v>
      </c>
      <c r="J32" s="55"/>
      <c r="K32" s="99">
        <v>9.8667982239763224E-2</v>
      </c>
    </row>
    <row r="33" spans="2:14" s="120" customFormat="1">
      <c r="B33" s="142" t="s">
        <v>31</v>
      </c>
      <c r="C33" s="122">
        <v>7.6620370370370323E-3</v>
      </c>
      <c r="D33" s="55"/>
      <c r="E33" s="56">
        <v>0.32659102121361611</v>
      </c>
      <c r="F33" s="122"/>
      <c r="G33" s="55"/>
      <c r="H33" s="56"/>
      <c r="I33" s="122">
        <v>7.6620370370370323E-3</v>
      </c>
      <c r="J33" s="55"/>
      <c r="K33" s="99">
        <v>0.32659102121361611</v>
      </c>
    </row>
    <row r="34" spans="2:14" s="120" customFormat="1">
      <c r="B34" s="143" t="s">
        <v>3</v>
      </c>
      <c r="C34" s="17">
        <v>1.7233796296296289E-2</v>
      </c>
      <c r="D34" s="60"/>
      <c r="E34" s="60">
        <v>0.73458312777503698</v>
      </c>
      <c r="F34" s="17"/>
      <c r="G34" s="60"/>
      <c r="H34" s="60"/>
      <c r="I34" s="17">
        <v>1.7233796296296289E-2</v>
      </c>
      <c r="J34" s="60"/>
      <c r="K34" s="103">
        <v>0.73458312777503698</v>
      </c>
      <c r="M34" s="133"/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 s="120" customFormat="1">
      <c r="B36" s="102" t="s">
        <v>6</v>
      </c>
      <c r="C36" s="17">
        <v>2.346064814814814E-2</v>
      </c>
      <c r="D36" s="139"/>
      <c r="E36" s="60">
        <v>1</v>
      </c>
      <c r="F36" s="17"/>
      <c r="G36" s="139"/>
      <c r="H36" s="60"/>
      <c r="I36" s="17">
        <v>2.346064814814814E-2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B2:N37"/>
  <sheetViews>
    <sheetView topLeftCell="A10" zoomScaleSheetLayoutView="100" workbookViewId="0">
      <selection activeCell="H17" sqref="H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" style="2" customWidth="1"/>
    <col min="15" max="16384" width="8.85546875" style="2"/>
  </cols>
  <sheetData>
    <row r="2" spans="2:14" ht="15.75" thickBot="1"/>
    <row r="3" spans="2:14">
      <c r="B3" s="189" t="s">
        <v>111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9" t="s">
        <v>5</v>
      </c>
      <c r="L6" s="118" t="s">
        <v>4</v>
      </c>
      <c r="M6" s="9" t="s">
        <v>5</v>
      </c>
      <c r="N6" s="117" t="s">
        <v>5</v>
      </c>
    </row>
    <row r="7" spans="2:14">
      <c r="B7" s="98" t="s">
        <v>12</v>
      </c>
      <c r="C7" s="165">
        <v>4.3055555555555564E-3</v>
      </c>
      <c r="D7" s="26">
        <v>0.25584594222833568</v>
      </c>
      <c r="E7" s="26">
        <v>0.16041397153945672</v>
      </c>
      <c r="F7" s="153">
        <v>1.4583333333333332E-3</v>
      </c>
      <c r="G7" s="26">
        <v>0.24091778202676864</v>
      </c>
      <c r="H7" s="26">
        <v>0.14754098360655737</v>
      </c>
      <c r="I7" s="153">
        <v>3.1944444444444446E-3</v>
      </c>
      <c r="J7" s="26">
        <v>0.36459709379128136</v>
      </c>
      <c r="K7" s="26">
        <v>0.25437788018433183</v>
      </c>
      <c r="L7" s="27">
        <v>8.9583333333333338E-3</v>
      </c>
      <c r="M7" s="26">
        <v>0.28310168251645945</v>
      </c>
      <c r="N7" s="28">
        <v>0.18177548144668862</v>
      </c>
    </row>
    <row r="8" spans="2:14">
      <c r="B8" s="98" t="s">
        <v>80</v>
      </c>
      <c r="C8" s="165">
        <v>1.7361111111111109E-4</v>
      </c>
      <c r="D8" s="26">
        <v>1.0316368638239339E-2</v>
      </c>
      <c r="E8" s="26">
        <v>6.4683053040103487E-3</v>
      </c>
      <c r="F8" s="153">
        <v>6.9444444444444444E-5</v>
      </c>
      <c r="G8" s="26">
        <v>1.1472275334608031E-2</v>
      </c>
      <c r="H8" s="26">
        <v>7.0257611241217799E-3</v>
      </c>
      <c r="I8" s="153">
        <v>1.0416666666666667E-4</v>
      </c>
      <c r="J8" s="26">
        <v>1.1889035667107001E-2</v>
      </c>
      <c r="K8" s="26">
        <v>8.2949308755760377E-3</v>
      </c>
      <c r="L8" s="27">
        <v>3.4722222222222224E-4</v>
      </c>
      <c r="M8" s="26">
        <v>1.0972933430870521E-2</v>
      </c>
      <c r="N8" s="28">
        <v>7.0455612963832796E-3</v>
      </c>
    </row>
    <row r="9" spans="2:14">
      <c r="B9" s="98" t="s">
        <v>13</v>
      </c>
      <c r="C9" s="165">
        <v>1.9097222222222219E-3</v>
      </c>
      <c r="D9" s="26">
        <v>0.11348005502063273</v>
      </c>
      <c r="E9" s="26">
        <v>7.1151358344113833E-2</v>
      </c>
      <c r="F9" s="153">
        <v>6.5972222222222224E-4</v>
      </c>
      <c r="G9" s="26">
        <v>0.10898661567877631</v>
      </c>
      <c r="H9" s="26">
        <v>6.6744730679156913E-2</v>
      </c>
      <c r="I9" s="153">
        <v>8.6805555555555551E-4</v>
      </c>
      <c r="J9" s="26">
        <v>9.9075297225891673E-2</v>
      </c>
      <c r="K9" s="26">
        <v>6.9124423963133633E-2</v>
      </c>
      <c r="L9" s="27">
        <v>3.4374999999999996E-3</v>
      </c>
      <c r="M9" s="26">
        <v>0.10863204096561814</v>
      </c>
      <c r="N9" s="28">
        <v>6.9751056834194455E-2</v>
      </c>
    </row>
    <row r="10" spans="2:14">
      <c r="B10" s="98" t="s">
        <v>14</v>
      </c>
      <c r="C10" s="165">
        <v>2.1990740740740743E-4</v>
      </c>
      <c r="D10" s="26">
        <v>1.3067400275103166E-2</v>
      </c>
      <c r="E10" s="26">
        <v>8.1931867184131101E-3</v>
      </c>
      <c r="F10" s="153">
        <v>1.7361111111111109E-4</v>
      </c>
      <c r="G10" s="26">
        <v>2.8680688336520075E-2</v>
      </c>
      <c r="H10" s="26">
        <v>1.7564402810304448E-2</v>
      </c>
      <c r="I10" s="153">
        <v>1.5046296296296297E-4</v>
      </c>
      <c r="J10" s="26">
        <v>1.7173051519154558E-2</v>
      </c>
      <c r="K10" s="26">
        <v>1.1981566820276499E-2</v>
      </c>
      <c r="L10" s="27">
        <v>5.4398148148148144E-4</v>
      </c>
      <c r="M10" s="26">
        <v>1.7190929041697146E-2</v>
      </c>
      <c r="N10" s="28">
        <v>1.1038046031000471E-2</v>
      </c>
    </row>
    <row r="11" spans="2:14">
      <c r="B11" s="98" t="s">
        <v>15</v>
      </c>
      <c r="C11" s="165">
        <v>2.0023148148148153E-3</v>
      </c>
      <c r="D11" s="26">
        <v>0.11898211829436041</v>
      </c>
      <c r="E11" s="26">
        <v>7.460112117291938E-2</v>
      </c>
      <c r="F11" s="153">
        <v>9.9537037037037042E-4</v>
      </c>
      <c r="G11" s="26">
        <v>0.16443594646271514</v>
      </c>
      <c r="H11" s="26">
        <v>0.10070257611241218</v>
      </c>
      <c r="I11" s="153">
        <v>1.0532407407407407E-3</v>
      </c>
      <c r="J11" s="26">
        <v>0.12021136063408189</v>
      </c>
      <c r="K11" s="26">
        <v>8.3870967741935476E-2</v>
      </c>
      <c r="L11" s="27">
        <v>4.0509259259259266E-3</v>
      </c>
      <c r="M11" s="26">
        <v>0.12801755669348944</v>
      </c>
      <c r="N11" s="28">
        <v>8.2198215124471605E-2</v>
      </c>
    </row>
    <row r="12" spans="2:14">
      <c r="B12" s="98" t="s">
        <v>117</v>
      </c>
      <c r="C12" s="165">
        <v>5.7175925925925901E-3</v>
      </c>
      <c r="D12" s="55">
        <v>0.33975240715268212</v>
      </c>
      <c r="E12" s="55">
        <v>0.21302285467874077</v>
      </c>
      <c r="F12" s="153">
        <v>1.8402777777777779E-3</v>
      </c>
      <c r="G12" s="55">
        <v>0.30401529636711289</v>
      </c>
      <c r="H12" s="55">
        <v>0.18618266978922718</v>
      </c>
      <c r="I12" s="153">
        <v>2.3726851851851851E-3</v>
      </c>
      <c r="J12" s="26">
        <v>0.27080581241743723</v>
      </c>
      <c r="K12" s="26">
        <v>0.1889400921658986</v>
      </c>
      <c r="L12" s="27">
        <v>9.9305555555555536E-3</v>
      </c>
      <c r="M12" s="26">
        <v>0.3138258961228968</v>
      </c>
      <c r="N12" s="28">
        <v>0.20150305307656174</v>
      </c>
    </row>
    <row r="13" spans="2:14">
      <c r="B13" s="98" t="s">
        <v>16</v>
      </c>
      <c r="C13" s="165"/>
      <c r="D13" s="55"/>
      <c r="E13" s="55"/>
      <c r="F13" s="153"/>
      <c r="G13" s="55"/>
      <c r="H13" s="55"/>
      <c r="I13" s="153"/>
      <c r="J13" s="26"/>
      <c r="K13" s="26"/>
      <c r="L13" s="27"/>
      <c r="M13" s="26"/>
      <c r="N13" s="28"/>
    </row>
    <row r="14" spans="2:14">
      <c r="B14" s="98" t="s">
        <v>110</v>
      </c>
      <c r="C14" s="165"/>
      <c r="D14" s="55"/>
      <c r="E14" s="55"/>
      <c r="F14" s="153"/>
      <c r="G14" s="55"/>
      <c r="H14" s="55"/>
      <c r="I14" s="153"/>
      <c r="J14" s="26"/>
      <c r="K14" s="26"/>
      <c r="L14" s="27"/>
      <c r="M14" s="26"/>
      <c r="N14" s="28"/>
    </row>
    <row r="15" spans="2:14">
      <c r="B15" s="98" t="s">
        <v>17</v>
      </c>
      <c r="C15" s="165"/>
      <c r="D15" s="26"/>
      <c r="E15" s="26"/>
      <c r="F15" s="153"/>
      <c r="G15" s="26"/>
      <c r="H15" s="26"/>
      <c r="I15" s="153"/>
      <c r="J15" s="26"/>
      <c r="K15" s="26"/>
      <c r="L15" s="27"/>
      <c r="M15" s="26"/>
      <c r="N15" s="28"/>
    </row>
    <row r="16" spans="2:14">
      <c r="B16" s="98" t="s">
        <v>18</v>
      </c>
      <c r="C16" s="165"/>
      <c r="D16" s="26"/>
      <c r="E16" s="26"/>
      <c r="F16" s="153"/>
      <c r="G16" s="26"/>
      <c r="H16" s="26"/>
      <c r="I16" s="153"/>
      <c r="J16" s="26"/>
      <c r="K16" s="26"/>
      <c r="L16" s="27"/>
      <c r="M16" s="26"/>
      <c r="N16" s="28"/>
    </row>
    <row r="17" spans="2:14">
      <c r="B17" s="98" t="s">
        <v>19</v>
      </c>
      <c r="C17" s="165"/>
      <c r="D17" s="26"/>
      <c r="E17" s="26"/>
      <c r="F17" s="153"/>
      <c r="G17" s="26"/>
      <c r="H17" s="26"/>
      <c r="I17" s="153"/>
      <c r="J17" s="26"/>
      <c r="K17" s="26"/>
      <c r="L17" s="27"/>
      <c r="M17" s="26"/>
      <c r="N17" s="28"/>
    </row>
    <row r="18" spans="2:14">
      <c r="B18" s="98" t="s">
        <v>20</v>
      </c>
      <c r="C18" s="165"/>
      <c r="D18" s="26"/>
      <c r="E18" s="26"/>
      <c r="F18" s="153"/>
      <c r="G18" s="26"/>
      <c r="H18" s="26"/>
      <c r="I18" s="153"/>
      <c r="J18" s="26"/>
      <c r="K18" s="26"/>
      <c r="L18" s="27"/>
      <c r="M18" s="26"/>
      <c r="N18" s="28"/>
    </row>
    <row r="19" spans="2:14">
      <c r="B19" s="98" t="s">
        <v>21</v>
      </c>
      <c r="C19" s="165"/>
      <c r="D19" s="26"/>
      <c r="E19" s="26"/>
      <c r="F19" s="153"/>
      <c r="G19" s="26"/>
      <c r="H19" s="26"/>
      <c r="I19" s="153"/>
      <c r="J19" s="26"/>
      <c r="K19" s="26"/>
      <c r="L19" s="27"/>
      <c r="M19" s="26"/>
      <c r="N19" s="28"/>
    </row>
    <row r="20" spans="2:14">
      <c r="B20" s="154" t="s">
        <v>81</v>
      </c>
      <c r="C20" s="165"/>
      <c r="D20" s="26"/>
      <c r="E20" s="26"/>
      <c r="F20" s="153"/>
      <c r="G20" s="26"/>
      <c r="H20" s="26"/>
      <c r="I20" s="153"/>
      <c r="J20" s="26"/>
      <c r="K20" s="26"/>
      <c r="L20" s="27"/>
      <c r="M20" s="26"/>
      <c r="N20" s="28"/>
    </row>
    <row r="21" spans="2:14">
      <c r="B21" s="155" t="s">
        <v>82</v>
      </c>
      <c r="C21" s="165"/>
      <c r="D21" s="26"/>
      <c r="E21" s="26"/>
      <c r="F21" s="153"/>
      <c r="G21" s="26"/>
      <c r="H21" s="26"/>
      <c r="I21" s="153"/>
      <c r="J21" s="26"/>
      <c r="K21" s="26"/>
      <c r="L21" s="27"/>
      <c r="M21" s="26"/>
      <c r="N21" s="28"/>
    </row>
    <row r="22" spans="2:14">
      <c r="B22" s="98" t="s">
        <v>22</v>
      </c>
      <c r="C22" s="165"/>
      <c r="D22" s="26"/>
      <c r="E22" s="26"/>
      <c r="F22" s="153"/>
      <c r="G22" s="26"/>
      <c r="H22" s="26"/>
      <c r="I22" s="153"/>
      <c r="J22" s="26"/>
      <c r="K22" s="26"/>
      <c r="L22" s="27"/>
      <c r="M22" s="26"/>
      <c r="N22" s="28"/>
    </row>
    <row r="23" spans="2:14">
      <c r="B23" s="98" t="s">
        <v>23</v>
      </c>
      <c r="C23" s="165"/>
      <c r="D23" s="26"/>
      <c r="E23" s="26"/>
      <c r="F23" s="153"/>
      <c r="G23" s="26"/>
      <c r="H23" s="26"/>
      <c r="I23" s="153"/>
      <c r="J23" s="26"/>
      <c r="K23" s="26"/>
      <c r="L23" s="27"/>
      <c r="M23" s="26"/>
      <c r="N23" s="28"/>
    </row>
    <row r="24" spans="2:14">
      <c r="B24" s="98" t="s">
        <v>24</v>
      </c>
      <c r="C24" s="165">
        <v>2.5000000000000001E-3</v>
      </c>
      <c r="D24" s="26">
        <v>0.1485557083906465</v>
      </c>
      <c r="E24" s="26">
        <v>9.3143596377749036E-2</v>
      </c>
      <c r="F24" s="153">
        <v>8.564814814814815E-4</v>
      </c>
      <c r="G24" s="26">
        <v>0.14149139579349906</v>
      </c>
      <c r="H24" s="26">
        <v>8.6651053864168617E-2</v>
      </c>
      <c r="I24" s="153">
        <v>1.0185185185185186E-3</v>
      </c>
      <c r="J24" s="26">
        <v>0.11624834874504625</v>
      </c>
      <c r="K24" s="26">
        <v>8.1105990783410145E-2</v>
      </c>
      <c r="L24" s="27">
        <v>4.3750000000000004E-3</v>
      </c>
      <c r="M24" s="26">
        <v>0.13825896122896858</v>
      </c>
      <c r="N24" s="28">
        <v>8.8774072334429327E-2</v>
      </c>
    </row>
    <row r="25" spans="2:14">
      <c r="B25" s="102" t="s">
        <v>3</v>
      </c>
      <c r="C25" s="30">
        <v>1.6828703703703703E-2</v>
      </c>
      <c r="D25" s="31">
        <v>0.99999999999999989</v>
      </c>
      <c r="E25" s="32">
        <v>0.62699439413540314</v>
      </c>
      <c r="F25" s="30">
        <v>6.0532407407407401E-3</v>
      </c>
      <c r="G25" s="31">
        <v>1.0000000000000002</v>
      </c>
      <c r="H25" s="32">
        <v>0.61241217798594849</v>
      </c>
      <c r="I25" s="30">
        <v>8.7615740740740744E-3</v>
      </c>
      <c r="J25" s="31">
        <v>1</v>
      </c>
      <c r="K25" s="32">
        <v>0.69769585253456223</v>
      </c>
      <c r="L25" s="30">
        <v>3.1643518518518515E-2</v>
      </c>
      <c r="M25" s="31">
        <v>1</v>
      </c>
      <c r="N25" s="33">
        <v>0.64208548614372951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5" t="s">
        <v>5</v>
      </c>
      <c r="H27" s="115" t="s">
        <v>5</v>
      </c>
      <c r="I27" s="9" t="s">
        <v>4</v>
      </c>
      <c r="J27" s="115" t="s">
        <v>5</v>
      </c>
      <c r="K27" s="115" t="s">
        <v>5</v>
      </c>
      <c r="L27" s="163" t="s">
        <v>4</v>
      </c>
      <c r="M27" s="4" t="s">
        <v>5</v>
      </c>
      <c r="N27" s="164" t="s">
        <v>5</v>
      </c>
    </row>
    <row r="28" spans="2:14">
      <c r="B28" s="98" t="s">
        <v>26</v>
      </c>
      <c r="C28" s="165">
        <v>9.0277777777777774E-4</v>
      </c>
      <c r="D28" s="27"/>
      <c r="E28" s="26">
        <v>3.363518758085382E-2</v>
      </c>
      <c r="F28" s="153">
        <v>1.9675925925925926E-4</v>
      </c>
      <c r="G28" s="27"/>
      <c r="H28" s="26">
        <v>1.9906323185011711E-2</v>
      </c>
      <c r="I28" s="153"/>
      <c r="J28" s="27"/>
      <c r="K28" s="26"/>
      <c r="L28" s="27">
        <v>1.0995370370370369E-3</v>
      </c>
      <c r="M28" s="26"/>
      <c r="N28" s="28">
        <v>2.2310944105213715E-2</v>
      </c>
    </row>
    <row r="29" spans="2:14">
      <c r="B29" s="98" t="s">
        <v>27</v>
      </c>
      <c r="C29" s="165"/>
      <c r="D29" s="27"/>
      <c r="E29" s="26"/>
      <c r="F29" s="153"/>
      <c r="G29" s="27"/>
      <c r="H29" s="26"/>
      <c r="I29" s="153"/>
      <c r="J29" s="27"/>
      <c r="K29" s="26"/>
      <c r="L29" s="27"/>
      <c r="M29" s="26"/>
      <c r="N29" s="28"/>
    </row>
    <row r="30" spans="2:14">
      <c r="B30" s="98" t="s">
        <v>28</v>
      </c>
      <c r="C30" s="165">
        <v>4.976851851851851E-4</v>
      </c>
      <c r="D30" s="27"/>
      <c r="E30" s="26">
        <v>1.8542475204829666E-2</v>
      </c>
      <c r="F30" s="153">
        <v>2.5462962962962961E-4</v>
      </c>
      <c r="G30" s="27"/>
      <c r="H30" s="26">
        <v>2.5761124121779857E-2</v>
      </c>
      <c r="I30" s="153"/>
      <c r="J30" s="27"/>
      <c r="K30" s="26"/>
      <c r="L30" s="27">
        <v>7.5231481481481471E-4</v>
      </c>
      <c r="M30" s="26"/>
      <c r="N30" s="28">
        <v>1.5265382808830438E-2</v>
      </c>
    </row>
    <row r="31" spans="2:14">
      <c r="B31" s="98" t="s">
        <v>29</v>
      </c>
      <c r="C31" s="165">
        <v>4.9421296296296279E-3</v>
      </c>
      <c r="D31" s="27"/>
      <c r="E31" s="26">
        <v>0.18413109098749456</v>
      </c>
      <c r="F31" s="153">
        <v>2.2222222222222222E-3</v>
      </c>
      <c r="G31" s="27"/>
      <c r="H31" s="26">
        <v>0.22482435597189696</v>
      </c>
      <c r="I31" s="153">
        <v>2.3611111111111107E-3</v>
      </c>
      <c r="J31" s="27"/>
      <c r="K31" s="26">
        <v>0.18801843317972347</v>
      </c>
      <c r="L31" s="27">
        <v>9.5254629629629613E-3</v>
      </c>
      <c r="M31" s="26"/>
      <c r="N31" s="28">
        <v>0.19328323156411462</v>
      </c>
    </row>
    <row r="32" spans="2:14">
      <c r="B32" s="98" t="s">
        <v>30</v>
      </c>
      <c r="C32" s="165">
        <v>2.0949074074074073E-3</v>
      </c>
      <c r="D32" s="27"/>
      <c r="E32" s="26">
        <v>7.8050884001724885E-2</v>
      </c>
      <c r="F32" s="153">
        <v>1.0995370370370373E-3</v>
      </c>
      <c r="G32" s="27"/>
      <c r="H32" s="26">
        <v>0.11124121779859487</v>
      </c>
      <c r="I32" s="153">
        <v>1.3310185185185185E-3</v>
      </c>
      <c r="J32" s="27"/>
      <c r="K32" s="26">
        <v>0.10599078341013825</v>
      </c>
      <c r="L32" s="27">
        <v>4.5254629629629629E-3</v>
      </c>
      <c r="M32" s="26"/>
      <c r="N32" s="28">
        <v>9.1827148896195407E-2</v>
      </c>
    </row>
    <row r="33" spans="2:14">
      <c r="B33" s="98" t="s">
        <v>31</v>
      </c>
      <c r="C33" s="165">
        <v>1.5740740740740739E-3</v>
      </c>
      <c r="D33" s="27"/>
      <c r="E33" s="26">
        <v>5.8645968089693828E-2</v>
      </c>
      <c r="F33" s="153">
        <v>5.7870370370370366E-5</v>
      </c>
      <c r="G33" s="27"/>
      <c r="H33" s="26">
        <v>5.8548009367681494E-3</v>
      </c>
      <c r="I33" s="153">
        <v>1.0416666666666666E-4</v>
      </c>
      <c r="J33" s="27"/>
      <c r="K33" s="26">
        <v>8.294930875576036E-3</v>
      </c>
      <c r="L33" s="27">
        <v>1.736111111111111E-3</v>
      </c>
      <c r="M33" s="26"/>
      <c r="N33" s="28">
        <v>3.5227806481916396E-2</v>
      </c>
    </row>
    <row r="34" spans="2:14">
      <c r="B34" s="102" t="s">
        <v>3</v>
      </c>
      <c r="C34" s="34">
        <v>1.001157407407407E-2</v>
      </c>
      <c r="D34" s="34"/>
      <c r="E34" s="31">
        <v>0.37300560586459675</v>
      </c>
      <c r="F34" s="34">
        <v>3.8310185185185188E-3</v>
      </c>
      <c r="G34" s="34"/>
      <c r="H34" s="31">
        <v>0.38758782201405151</v>
      </c>
      <c r="I34" s="34">
        <v>3.7962962962962959E-3</v>
      </c>
      <c r="J34" s="34"/>
      <c r="K34" s="31">
        <v>0.30230414746543777</v>
      </c>
      <c r="L34" s="34">
        <v>1.7638888888888888E-2</v>
      </c>
      <c r="M34" s="34"/>
      <c r="N34" s="33">
        <v>0.3579145138562706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>
      <c r="B36" s="102" t="s">
        <v>6</v>
      </c>
      <c r="C36" s="34">
        <v>2.6840277777777775E-2</v>
      </c>
      <c r="D36" s="36"/>
      <c r="E36" s="31">
        <v>0.99999999999999989</v>
      </c>
      <c r="F36" s="34">
        <v>9.8842592592592593E-3</v>
      </c>
      <c r="G36" s="36"/>
      <c r="H36" s="31">
        <v>1</v>
      </c>
      <c r="I36" s="34">
        <v>1.255787037037037E-2</v>
      </c>
      <c r="J36" s="36"/>
      <c r="K36" s="31">
        <v>1</v>
      </c>
      <c r="L36" s="34">
        <v>4.92824074074074E-2</v>
      </c>
      <c r="M36" s="36"/>
      <c r="N36" s="35">
        <v>1</v>
      </c>
    </row>
    <row r="37" spans="2:14" ht="66" customHeight="1" thickBot="1">
      <c r="B37" s="210" t="s">
        <v>112</v>
      </c>
      <c r="C37" s="211"/>
      <c r="D37" s="211"/>
      <c r="E37" s="211"/>
      <c r="F37" s="211"/>
      <c r="G37" s="211"/>
      <c r="H37" s="212"/>
      <c r="I37" s="211"/>
      <c r="J37" s="211"/>
      <c r="K37" s="211"/>
      <c r="L37" s="211"/>
      <c r="M37" s="211"/>
      <c r="N37" s="21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B1:N72"/>
  <sheetViews>
    <sheetView zoomScaleSheetLayoutView="100" workbookViewId="0">
      <selection activeCell="C7" sqref="C7:N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1" spans="2:14" s="120" customFormat="1"/>
    <row r="2" spans="2:14" s="120" customFormat="1" ht="15.75" thickBot="1"/>
    <row r="3" spans="2:14" s="120" customFormat="1">
      <c r="B3" s="189" t="s">
        <v>113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 s="120" customFormat="1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 s="120" customFormat="1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 s="120" customFormat="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9" t="s">
        <v>5</v>
      </c>
      <c r="L6" s="118" t="s">
        <v>4</v>
      </c>
      <c r="M6" s="9" t="s">
        <v>5</v>
      </c>
      <c r="N6" s="117" t="s">
        <v>5</v>
      </c>
    </row>
    <row r="7" spans="2:14" s="120" customFormat="1">
      <c r="B7" s="98" t="s">
        <v>12</v>
      </c>
      <c r="C7" s="153">
        <v>1.2372685185185184E-2</v>
      </c>
      <c r="D7" s="26">
        <v>0.27509006690684518</v>
      </c>
      <c r="E7" s="26">
        <v>0.10529944838455478</v>
      </c>
      <c r="F7" s="153">
        <v>5.8680555555555552E-3</v>
      </c>
      <c r="G7" s="26">
        <v>0.32210927573062265</v>
      </c>
      <c r="H7" s="26">
        <v>0.11722543352601156</v>
      </c>
      <c r="I7" s="153">
        <v>9.6643518518518563E-3</v>
      </c>
      <c r="J7" s="26">
        <v>0.42150429076224138</v>
      </c>
      <c r="K7" s="26">
        <v>0.16570748164318322</v>
      </c>
      <c r="L7" s="27">
        <v>2.7905092592592592E-2</v>
      </c>
      <c r="M7" s="26">
        <v>0.32401558930251312</v>
      </c>
      <c r="N7" s="28">
        <v>0.12353965976634558</v>
      </c>
    </row>
    <row r="8" spans="2:14" s="120" customFormat="1">
      <c r="B8" s="98" t="s">
        <v>80</v>
      </c>
      <c r="C8" s="153">
        <v>9.3749999999999997E-4</v>
      </c>
      <c r="D8" s="26">
        <v>2.084405558414823E-2</v>
      </c>
      <c r="E8" s="26">
        <v>7.9787234042553203E-3</v>
      </c>
      <c r="F8" s="153"/>
      <c r="G8" s="26"/>
      <c r="H8" s="26"/>
      <c r="I8" s="153">
        <v>3.0092592592592595E-4</v>
      </c>
      <c r="J8" s="26">
        <v>1.3124684502776374E-2</v>
      </c>
      <c r="K8" s="26">
        <v>5.1597539194284574E-3</v>
      </c>
      <c r="L8" s="27">
        <v>1.2384259259259258E-3</v>
      </c>
      <c r="M8" s="26">
        <v>1.4379787662948529E-2</v>
      </c>
      <c r="N8" s="28">
        <v>5.4826808772289407E-3</v>
      </c>
    </row>
    <row r="9" spans="2:14" s="120" customFormat="1">
      <c r="B9" s="98" t="s">
        <v>13</v>
      </c>
      <c r="C9" s="153">
        <v>3.4722222222222212E-3</v>
      </c>
      <c r="D9" s="26">
        <v>7.720020586721564E-2</v>
      </c>
      <c r="E9" s="26">
        <v>2.9550827423167846E-2</v>
      </c>
      <c r="F9" s="153">
        <v>7.5231481481481482E-4</v>
      </c>
      <c r="G9" s="26">
        <v>4.1296060991105471E-2</v>
      </c>
      <c r="H9" s="26">
        <v>1.5028901734104046E-2</v>
      </c>
      <c r="I9" s="153">
        <v>1.2268518518518518E-3</v>
      </c>
      <c r="J9" s="26">
        <v>5.3508329126703669E-2</v>
      </c>
      <c r="K9" s="26">
        <v>2.1035919825362171E-2</v>
      </c>
      <c r="L9" s="27">
        <v>5.4513888888888876E-3</v>
      </c>
      <c r="M9" s="26">
        <v>6.3297943824754732E-2</v>
      </c>
      <c r="N9" s="28">
        <v>2.4134043861447015E-2</v>
      </c>
    </row>
    <row r="10" spans="2:14" s="120" customFormat="1">
      <c r="B10" s="98" t="s">
        <v>14</v>
      </c>
      <c r="C10" s="153">
        <v>1.1458333333333333E-3</v>
      </c>
      <c r="D10" s="26">
        <v>2.5476067936181172E-2</v>
      </c>
      <c r="E10" s="26">
        <v>9.751773049645392E-3</v>
      </c>
      <c r="F10" s="153"/>
      <c r="G10" s="26"/>
      <c r="H10" s="26"/>
      <c r="I10" s="153">
        <v>3.1250000000000001E-4</v>
      </c>
      <c r="J10" s="26">
        <v>1.3629480060575464E-2</v>
      </c>
      <c r="K10" s="26">
        <v>5.358205993252629E-3</v>
      </c>
      <c r="L10" s="27">
        <v>1.4583333333333334E-3</v>
      </c>
      <c r="M10" s="26">
        <v>1.693320790216369E-2</v>
      </c>
      <c r="N10" s="28">
        <v>6.4562410329985663E-3</v>
      </c>
    </row>
    <row r="11" spans="2:14" s="120" customFormat="1">
      <c r="B11" s="98" t="s">
        <v>15</v>
      </c>
      <c r="C11" s="153">
        <v>4.1666666666666657E-3</v>
      </c>
      <c r="D11" s="55">
        <v>9.2640247040658791E-2</v>
      </c>
      <c r="E11" s="55">
        <v>3.5460992907801414E-2</v>
      </c>
      <c r="F11" s="153">
        <v>1.9560185185185188E-3</v>
      </c>
      <c r="G11" s="55">
        <v>0.10736975857687424</v>
      </c>
      <c r="H11" s="55">
        <v>3.9075144508670528E-2</v>
      </c>
      <c r="I11" s="153">
        <v>2.7893518518518519E-3</v>
      </c>
      <c r="J11" s="55">
        <v>0.121655729429581</v>
      </c>
      <c r="K11" s="55">
        <v>4.7826949791625314E-2</v>
      </c>
      <c r="L11" s="27">
        <v>8.912037037037036E-3</v>
      </c>
      <c r="M11" s="26">
        <v>0.10348071495766697</v>
      </c>
      <c r="N11" s="28">
        <v>3.9454806312769014E-2</v>
      </c>
    </row>
    <row r="12" spans="2:14" s="120" customFormat="1">
      <c r="B12" s="98" t="s">
        <v>117</v>
      </c>
      <c r="C12" s="153">
        <v>1.6597222222222218E-2</v>
      </c>
      <c r="D12" s="55">
        <v>0.36901698404529082</v>
      </c>
      <c r="E12" s="55">
        <v>0.1412529550827423</v>
      </c>
      <c r="F12" s="153">
        <v>7.6041666666666671E-3</v>
      </c>
      <c r="G12" s="55">
        <v>0.41740787801778911</v>
      </c>
      <c r="H12" s="55">
        <v>0.15190751445086706</v>
      </c>
      <c r="I12" s="153">
        <v>8.2870370370370372E-3</v>
      </c>
      <c r="J12" s="55">
        <v>0.36143361938414936</v>
      </c>
      <c r="K12" s="55">
        <v>0.14209168485810675</v>
      </c>
      <c r="L12" s="27">
        <v>3.2488425925925921E-2</v>
      </c>
      <c r="M12" s="26">
        <v>0.37723424270931322</v>
      </c>
      <c r="N12" s="28">
        <v>0.14383070301291248</v>
      </c>
    </row>
    <row r="13" spans="2:14" s="120" customFormat="1">
      <c r="B13" s="98" t="s">
        <v>16</v>
      </c>
      <c r="C13" s="153"/>
      <c r="D13" s="55"/>
      <c r="E13" s="55"/>
      <c r="F13" s="153"/>
      <c r="G13" s="55"/>
      <c r="H13" s="55"/>
      <c r="I13" s="153"/>
      <c r="J13" s="55"/>
      <c r="K13" s="55"/>
      <c r="L13" s="27"/>
      <c r="M13" s="26"/>
      <c r="N13" s="28"/>
    </row>
    <row r="14" spans="2:14" s="120" customFormat="1">
      <c r="B14" s="98" t="s">
        <v>110</v>
      </c>
      <c r="C14" s="153"/>
      <c r="D14" s="55"/>
      <c r="E14" s="55"/>
      <c r="F14" s="153"/>
      <c r="G14" s="55"/>
      <c r="H14" s="55"/>
      <c r="I14" s="153"/>
      <c r="J14" s="55"/>
      <c r="K14" s="55"/>
      <c r="L14" s="27"/>
      <c r="M14" s="26"/>
      <c r="N14" s="28"/>
    </row>
    <row r="15" spans="2:14" s="120" customFormat="1">
      <c r="B15" s="98" t="s">
        <v>17</v>
      </c>
      <c r="C15" s="153"/>
      <c r="D15" s="55"/>
      <c r="E15" s="55"/>
      <c r="F15" s="153"/>
      <c r="G15" s="55"/>
      <c r="H15" s="55"/>
      <c r="I15" s="153"/>
      <c r="J15" s="55"/>
      <c r="K15" s="55"/>
      <c r="L15" s="27"/>
      <c r="M15" s="26"/>
      <c r="N15" s="28"/>
    </row>
    <row r="16" spans="2:14" s="120" customFormat="1">
      <c r="B16" s="98" t="s">
        <v>18</v>
      </c>
      <c r="C16" s="153">
        <v>2.4305555555555555E-4</v>
      </c>
      <c r="D16" s="55">
        <v>5.4040144107050971E-3</v>
      </c>
      <c r="E16" s="55">
        <v>2.0685579196217498E-3</v>
      </c>
      <c r="F16" s="153">
        <v>1.6203703703703703E-4</v>
      </c>
      <c r="G16" s="55">
        <v>8.8945362134688691E-3</v>
      </c>
      <c r="H16" s="55">
        <v>3.2369942196531789E-3</v>
      </c>
      <c r="I16" s="153">
        <v>2.3148148148148147E-5</v>
      </c>
      <c r="J16" s="55">
        <v>1.0095911155981825E-3</v>
      </c>
      <c r="K16" s="55">
        <v>3.9690414764834283E-4</v>
      </c>
      <c r="L16" s="27">
        <v>4.2824074074074075E-4</v>
      </c>
      <c r="M16" s="26">
        <v>4.9724499395242582E-3</v>
      </c>
      <c r="N16" s="28">
        <v>1.8958803033408489E-3</v>
      </c>
    </row>
    <row r="17" spans="2:14" s="120" customFormat="1">
      <c r="B17" s="98" t="s">
        <v>19</v>
      </c>
      <c r="C17" s="153"/>
      <c r="D17" s="55"/>
      <c r="E17" s="55"/>
      <c r="F17" s="153"/>
      <c r="G17" s="55"/>
      <c r="H17" s="55"/>
      <c r="I17" s="153"/>
      <c r="J17" s="55"/>
      <c r="K17" s="55"/>
      <c r="L17" s="27"/>
      <c r="M17" s="26"/>
      <c r="N17" s="28"/>
    </row>
    <row r="18" spans="2:14" s="120" customFormat="1">
      <c r="B18" s="98" t="s">
        <v>20</v>
      </c>
      <c r="C18" s="153"/>
      <c r="D18" s="55"/>
      <c r="E18" s="55"/>
      <c r="F18" s="153"/>
      <c r="G18" s="55"/>
      <c r="H18" s="55"/>
      <c r="I18" s="153"/>
      <c r="J18" s="55"/>
      <c r="K18" s="55"/>
      <c r="L18" s="27"/>
      <c r="M18" s="26"/>
      <c r="N18" s="28"/>
    </row>
    <row r="19" spans="2:14" s="120" customFormat="1">
      <c r="B19" s="98" t="s">
        <v>21</v>
      </c>
      <c r="C19" s="153"/>
      <c r="D19" s="55"/>
      <c r="E19" s="55"/>
      <c r="F19" s="153"/>
      <c r="G19" s="55"/>
      <c r="H19" s="55"/>
      <c r="I19" s="153"/>
      <c r="J19" s="55"/>
      <c r="K19" s="55"/>
      <c r="L19" s="27"/>
      <c r="M19" s="26"/>
      <c r="N19" s="28"/>
    </row>
    <row r="20" spans="2:14" s="120" customFormat="1">
      <c r="B20" s="154" t="s">
        <v>81</v>
      </c>
      <c r="C20" s="153"/>
      <c r="D20" s="55"/>
      <c r="E20" s="55"/>
      <c r="F20" s="153"/>
      <c r="G20" s="55"/>
      <c r="H20" s="55"/>
      <c r="I20" s="153"/>
      <c r="J20" s="55"/>
      <c r="K20" s="55"/>
      <c r="L20" s="27"/>
      <c r="M20" s="26"/>
      <c r="N20" s="28"/>
    </row>
    <row r="21" spans="2:14" s="120" customFormat="1">
      <c r="B21" s="155" t="s">
        <v>82</v>
      </c>
      <c r="C21" s="153"/>
      <c r="D21" s="55"/>
      <c r="E21" s="55"/>
      <c r="F21" s="153"/>
      <c r="G21" s="55"/>
      <c r="H21" s="55"/>
      <c r="I21" s="153"/>
      <c r="J21" s="55"/>
      <c r="K21" s="55"/>
      <c r="L21" s="27"/>
      <c r="M21" s="26"/>
      <c r="N21" s="28"/>
    </row>
    <row r="22" spans="2:14" s="120" customFormat="1">
      <c r="B22" s="98" t="s">
        <v>22</v>
      </c>
      <c r="C22" s="153"/>
      <c r="D22" s="55"/>
      <c r="E22" s="55"/>
      <c r="F22" s="153"/>
      <c r="G22" s="55"/>
      <c r="H22" s="55"/>
      <c r="I22" s="153"/>
      <c r="J22" s="55"/>
      <c r="K22" s="55"/>
      <c r="L22" s="27"/>
      <c r="M22" s="26"/>
      <c r="N22" s="28"/>
    </row>
    <row r="23" spans="2:14" s="120" customFormat="1">
      <c r="B23" s="98" t="s">
        <v>23</v>
      </c>
      <c r="C23" s="153">
        <v>2.3148148148148149E-4</v>
      </c>
      <c r="D23" s="55">
        <v>5.1466803911477113E-3</v>
      </c>
      <c r="E23" s="55">
        <v>1.9700551615445235E-3</v>
      </c>
      <c r="F23" s="153"/>
      <c r="G23" s="55"/>
      <c r="H23" s="55"/>
      <c r="I23" s="153">
        <v>3.2407407407407406E-4</v>
      </c>
      <c r="J23" s="55">
        <v>1.4134275618374555E-2</v>
      </c>
      <c r="K23" s="55">
        <v>5.5566580670767998E-3</v>
      </c>
      <c r="L23" s="27">
        <v>5.5555555555555556E-4</v>
      </c>
      <c r="M23" s="26">
        <v>6.4507458674909288E-3</v>
      </c>
      <c r="N23" s="28">
        <v>2.4595203935232632E-3</v>
      </c>
    </row>
    <row r="24" spans="2:14" s="120" customFormat="1">
      <c r="B24" s="98" t="s">
        <v>24</v>
      </c>
      <c r="C24" s="153">
        <v>5.8101851851851856E-3</v>
      </c>
      <c r="D24" s="26">
        <v>0.12918167781780757</v>
      </c>
      <c r="E24" s="26">
        <v>4.9448384554767542E-2</v>
      </c>
      <c r="F24" s="153">
        <v>1.8749999999999999E-3</v>
      </c>
      <c r="G24" s="55">
        <v>0.10292249047013978</v>
      </c>
      <c r="H24" s="55">
        <v>3.7456647398843926E-2</v>
      </c>
      <c r="I24" s="153"/>
      <c r="J24" s="26"/>
      <c r="K24" s="26"/>
      <c r="L24" s="27">
        <v>7.6851851851851855E-3</v>
      </c>
      <c r="M24" s="26">
        <v>8.9235317833624525E-2</v>
      </c>
      <c r="N24" s="28">
        <v>3.4023365443738476E-2</v>
      </c>
    </row>
    <row r="25" spans="2:14" s="120" customFormat="1">
      <c r="B25" s="102" t="s">
        <v>3</v>
      </c>
      <c r="C25" s="30">
        <v>4.4976851851851837E-2</v>
      </c>
      <c r="D25" s="31">
        <v>1.0000000000000002</v>
      </c>
      <c r="E25" s="32">
        <v>0.38278171788810084</v>
      </c>
      <c r="F25" s="30">
        <v>1.8217592592592591E-2</v>
      </c>
      <c r="G25" s="31">
        <v>1.0000000000000002</v>
      </c>
      <c r="H25" s="32">
        <v>0.36393063583815027</v>
      </c>
      <c r="I25" s="30">
        <v>2.2928240740740746E-2</v>
      </c>
      <c r="J25" s="31">
        <v>1</v>
      </c>
      <c r="K25" s="32">
        <v>0.39313355824568369</v>
      </c>
      <c r="L25" s="30">
        <v>8.6122685185185177E-2</v>
      </c>
      <c r="M25" s="31">
        <v>1</v>
      </c>
      <c r="N25" s="33">
        <v>0.38127690100430417</v>
      </c>
    </row>
    <row r="26" spans="2:14" s="120" customFormat="1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 s="120" customFormat="1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5" t="s">
        <v>5</v>
      </c>
      <c r="H27" s="115" t="s">
        <v>5</v>
      </c>
      <c r="I27" s="9" t="s">
        <v>4</v>
      </c>
      <c r="J27" s="115" t="s">
        <v>5</v>
      </c>
      <c r="K27" s="115" t="s">
        <v>5</v>
      </c>
      <c r="L27" s="163" t="s">
        <v>4</v>
      </c>
      <c r="M27" s="4" t="s">
        <v>5</v>
      </c>
      <c r="N27" s="164" t="s">
        <v>5</v>
      </c>
    </row>
    <row r="28" spans="2:14" s="120" customFormat="1">
      <c r="B28" s="98" t="s">
        <v>26</v>
      </c>
      <c r="C28" s="153">
        <v>3.1249999999999993E-3</v>
      </c>
      <c r="D28" s="27"/>
      <c r="E28" s="26">
        <v>2.6595744680851064E-2</v>
      </c>
      <c r="F28" s="153">
        <v>1.8634259259259259E-3</v>
      </c>
      <c r="G28" s="27"/>
      <c r="H28" s="26">
        <v>3.7225433526011563E-2</v>
      </c>
      <c r="I28" s="153">
        <v>5.3240740740740744E-4</v>
      </c>
      <c r="J28" s="27"/>
      <c r="K28" s="26">
        <v>9.1287953959118869E-3</v>
      </c>
      <c r="L28" s="27">
        <v>5.5208333333333333E-3</v>
      </c>
      <c r="M28" s="26"/>
      <c r="N28" s="28">
        <v>2.444148391063743E-2</v>
      </c>
    </row>
    <row r="29" spans="2:14" s="120" customFormat="1">
      <c r="B29" s="98" t="s">
        <v>27</v>
      </c>
      <c r="C29" s="153">
        <v>2.0833333333333335E-4</v>
      </c>
      <c r="D29" s="27"/>
      <c r="E29" s="26">
        <v>1.7730496453900713E-3</v>
      </c>
      <c r="F29" s="153"/>
      <c r="G29" s="27"/>
      <c r="H29" s="26"/>
      <c r="I29" s="153">
        <v>5.5555555555555556E-4</v>
      </c>
      <c r="J29" s="27"/>
      <c r="K29" s="26">
        <v>9.5256995435602284E-3</v>
      </c>
      <c r="L29" s="27">
        <v>7.6388888888888893E-4</v>
      </c>
      <c r="M29" s="26"/>
      <c r="N29" s="28">
        <v>3.381840541094487E-3</v>
      </c>
    </row>
    <row r="30" spans="2:14" s="120" customFormat="1">
      <c r="B30" s="98" t="s">
        <v>28</v>
      </c>
      <c r="C30" s="153">
        <v>4.2824074074074075E-4</v>
      </c>
      <c r="D30" s="27"/>
      <c r="E30" s="26">
        <v>3.6446020488573689E-3</v>
      </c>
      <c r="F30" s="153">
        <v>1.6203703703703703E-4</v>
      </c>
      <c r="G30" s="27"/>
      <c r="H30" s="26">
        <v>3.2369942196531789E-3</v>
      </c>
      <c r="I30" s="153"/>
      <c r="J30" s="27"/>
      <c r="K30" s="26"/>
      <c r="L30" s="27">
        <v>5.9027777777777778E-4</v>
      </c>
      <c r="M30" s="26"/>
      <c r="N30" s="28">
        <v>2.6132404181184671E-3</v>
      </c>
    </row>
    <row r="31" spans="2:14" s="120" customFormat="1">
      <c r="B31" s="98" t="s">
        <v>29</v>
      </c>
      <c r="C31" s="153">
        <v>2.0011574074074077E-2</v>
      </c>
      <c r="D31" s="27"/>
      <c r="E31" s="26">
        <v>0.1703112687155241</v>
      </c>
      <c r="F31" s="153">
        <v>9.9421296296296306E-3</v>
      </c>
      <c r="G31" s="27"/>
      <c r="H31" s="26">
        <v>0.19861271676300579</v>
      </c>
      <c r="I31" s="153">
        <v>1.3518518518518515E-2</v>
      </c>
      <c r="J31" s="27"/>
      <c r="K31" s="26">
        <v>0.23179202222663217</v>
      </c>
      <c r="L31" s="27">
        <v>4.3472222222222225E-2</v>
      </c>
      <c r="M31" s="26"/>
      <c r="N31" s="28">
        <v>0.19245747079319536</v>
      </c>
    </row>
    <row r="32" spans="2:14" s="120" customFormat="1">
      <c r="B32" s="98" t="s">
        <v>30</v>
      </c>
      <c r="C32" s="153">
        <v>7.9398148148148162E-3</v>
      </c>
      <c r="D32" s="27"/>
      <c r="E32" s="26">
        <v>6.7572892040977175E-2</v>
      </c>
      <c r="F32" s="153">
        <v>3.7731481481481474E-3</v>
      </c>
      <c r="G32" s="27"/>
      <c r="H32" s="26">
        <v>7.5375722543352591E-2</v>
      </c>
      <c r="I32" s="153">
        <v>5.3356481481481493E-3</v>
      </c>
      <c r="J32" s="27"/>
      <c r="K32" s="26">
        <v>9.1486406032943043E-2</v>
      </c>
      <c r="L32" s="27">
        <v>1.7048611111111112E-2</v>
      </c>
      <c r="M32" s="26"/>
      <c r="N32" s="28">
        <v>7.5476532076245148E-2</v>
      </c>
    </row>
    <row r="33" spans="2:14" s="120" customFormat="1">
      <c r="B33" s="98" t="s">
        <v>31</v>
      </c>
      <c r="C33" s="153">
        <v>4.0810185185185172E-2</v>
      </c>
      <c r="D33" s="27"/>
      <c r="E33" s="26">
        <v>0.34732072498029937</v>
      </c>
      <c r="F33" s="153">
        <v>1.6099537037037037E-2</v>
      </c>
      <c r="G33" s="27"/>
      <c r="H33" s="26">
        <v>0.3216184971098266</v>
      </c>
      <c r="I33" s="153">
        <v>1.5451388888888893E-2</v>
      </c>
      <c r="J33" s="27"/>
      <c r="K33" s="26">
        <v>0.26493351855526892</v>
      </c>
      <c r="L33" s="27">
        <v>7.2361111111111098E-2</v>
      </c>
      <c r="M33" s="26"/>
      <c r="N33" s="28">
        <v>0.320352531256405</v>
      </c>
    </row>
    <row r="34" spans="2:14" s="120" customFormat="1">
      <c r="B34" s="102" t="s">
        <v>3</v>
      </c>
      <c r="C34" s="34">
        <v>7.2523148148148142E-2</v>
      </c>
      <c r="D34" s="34"/>
      <c r="E34" s="31">
        <v>0.61721828211189922</v>
      </c>
      <c r="F34" s="34">
        <v>3.184027777777778E-2</v>
      </c>
      <c r="G34" s="34"/>
      <c r="H34" s="31">
        <v>0.63606936416184978</v>
      </c>
      <c r="I34" s="34">
        <v>3.5393518518518519E-2</v>
      </c>
      <c r="J34" s="34"/>
      <c r="K34" s="31">
        <v>0.60686644175431625</v>
      </c>
      <c r="L34" s="34">
        <v>0.13975694444444442</v>
      </c>
      <c r="M34" s="34"/>
      <c r="N34" s="33">
        <v>0.61872309899569589</v>
      </c>
    </row>
    <row r="35" spans="2:14" s="120" customFormat="1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 s="120" customFormat="1">
      <c r="B36" s="102" t="s">
        <v>6</v>
      </c>
      <c r="C36" s="34">
        <v>0.11749999999999998</v>
      </c>
      <c r="D36" s="36"/>
      <c r="E36" s="31">
        <v>1</v>
      </c>
      <c r="F36" s="34">
        <v>5.0057870370370371E-2</v>
      </c>
      <c r="G36" s="36"/>
      <c r="H36" s="31">
        <v>1</v>
      </c>
      <c r="I36" s="34">
        <v>5.8321759259259268E-2</v>
      </c>
      <c r="J36" s="36"/>
      <c r="K36" s="31">
        <v>1</v>
      </c>
      <c r="L36" s="34">
        <v>0.2258796296296296</v>
      </c>
      <c r="M36" s="36"/>
      <c r="N36" s="35">
        <v>1</v>
      </c>
    </row>
    <row r="37" spans="2:14" s="120" customFormat="1" ht="66" customHeight="1" thickBot="1">
      <c r="B37" s="210" t="s">
        <v>60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2"/>
    </row>
    <row r="38" spans="2:14" s="120" customFormat="1"/>
    <row r="39" spans="2:14" s="120" customFormat="1"/>
    <row r="40" spans="2:14" s="120" customFormat="1"/>
    <row r="41" spans="2:14" s="120" customFormat="1"/>
    <row r="42" spans="2:14" s="120" customFormat="1"/>
    <row r="43" spans="2:14" s="120" customFormat="1"/>
    <row r="44" spans="2:14" s="120" customFormat="1"/>
    <row r="45" spans="2:14" s="120" customFormat="1"/>
    <row r="46" spans="2:14" s="120" customFormat="1"/>
    <row r="47" spans="2:14" s="120" customFormat="1"/>
    <row r="48" spans="2:14" s="120" customFormat="1"/>
    <row r="49" s="120" customFormat="1"/>
    <row r="50" s="120" customFormat="1"/>
    <row r="51" s="120" customFormat="1"/>
    <row r="52" s="120" customFormat="1"/>
    <row r="53" s="120" customFormat="1"/>
    <row r="54" s="120" customFormat="1"/>
    <row r="55" s="120" customFormat="1"/>
    <row r="56" s="120" customFormat="1"/>
    <row r="57" s="120" customFormat="1"/>
    <row r="58" s="120" customFormat="1"/>
    <row r="59" s="120" customFormat="1"/>
    <row r="60" s="120" customFormat="1"/>
    <row r="61" s="120" customFormat="1"/>
    <row r="62" s="120" customFormat="1"/>
    <row r="63" s="120" customFormat="1"/>
    <row r="64" s="120" customFormat="1"/>
    <row r="65" s="120" customFormat="1"/>
    <row r="66" s="120" customFormat="1"/>
    <row r="67" s="120" customFormat="1"/>
    <row r="68" s="120" customFormat="1"/>
    <row r="69" s="120" customFormat="1"/>
    <row r="70" s="120" customFormat="1"/>
    <row r="71" s="120" customFormat="1"/>
    <row r="72" s="120" customFormat="1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N37"/>
  <sheetViews>
    <sheetView topLeftCell="A19" zoomScaleSheetLayoutView="100" workbookViewId="0">
      <selection activeCell="C7" sqref="C7:N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7109375" style="2" customWidth="1"/>
    <col min="15" max="16384" width="8.85546875" style="2"/>
  </cols>
  <sheetData>
    <row r="2" spans="2:14" ht="15.75" thickBot="1"/>
    <row r="3" spans="2:14">
      <c r="B3" s="189" t="s">
        <v>114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9" t="s">
        <v>5</v>
      </c>
      <c r="L6" s="118" t="s">
        <v>4</v>
      </c>
      <c r="M6" s="9" t="s">
        <v>5</v>
      </c>
      <c r="N6" s="117" t="s">
        <v>5</v>
      </c>
    </row>
    <row r="7" spans="2:14">
      <c r="B7" s="98" t="s">
        <v>12</v>
      </c>
      <c r="C7" s="153">
        <v>1.6678240740740733E-2</v>
      </c>
      <c r="D7" s="26">
        <v>0.26985018726591753</v>
      </c>
      <c r="E7" s="26">
        <v>0.11554807152594015</v>
      </c>
      <c r="F7" s="153">
        <v>7.3263888888888892E-3</v>
      </c>
      <c r="G7" s="26">
        <v>0.301859799713877</v>
      </c>
      <c r="H7" s="26">
        <v>0.12222436763854026</v>
      </c>
      <c r="I7" s="153">
        <v>1.2858796296296295E-2</v>
      </c>
      <c r="J7" s="26">
        <v>0.40577063550036524</v>
      </c>
      <c r="K7" s="26">
        <v>0.18141737426518614</v>
      </c>
      <c r="L7" s="27">
        <v>3.6863425925925918E-2</v>
      </c>
      <c r="M7" s="26">
        <v>0.31302211302211297</v>
      </c>
      <c r="N7" s="28">
        <v>0.13396988306553376</v>
      </c>
    </row>
    <row r="8" spans="2:14">
      <c r="B8" s="98" t="s">
        <v>80</v>
      </c>
      <c r="C8" s="153">
        <v>1.1111111111111111E-3</v>
      </c>
      <c r="D8" s="26">
        <v>1.7977528089887642E-2</v>
      </c>
      <c r="E8" s="26">
        <v>7.6978590329564609E-3</v>
      </c>
      <c r="F8" s="153">
        <v>6.9444444444444444E-5</v>
      </c>
      <c r="G8" s="26">
        <v>2.8612303290414878E-3</v>
      </c>
      <c r="H8" s="26">
        <v>1.1585248117397182E-3</v>
      </c>
      <c r="I8" s="153">
        <v>4.0509259259259258E-4</v>
      </c>
      <c r="J8" s="26">
        <v>1.2783053323593866E-2</v>
      </c>
      <c r="K8" s="26">
        <v>5.7152188112344878E-3</v>
      </c>
      <c r="L8" s="27">
        <v>1.5856481481481481E-3</v>
      </c>
      <c r="M8" s="26">
        <v>1.3464373464373463E-2</v>
      </c>
      <c r="N8" s="28">
        <v>5.7625977959115003E-3</v>
      </c>
    </row>
    <row r="9" spans="2:14">
      <c r="B9" s="98" t="s">
        <v>13</v>
      </c>
      <c r="C9" s="153">
        <v>5.3819444444444453E-3</v>
      </c>
      <c r="D9" s="26">
        <v>8.7078651685393291E-2</v>
      </c>
      <c r="E9" s="26">
        <v>3.7286504690882863E-2</v>
      </c>
      <c r="F9" s="153">
        <v>1.4120370370370372E-3</v>
      </c>
      <c r="G9" s="26">
        <v>5.8178350023843597E-2</v>
      </c>
      <c r="H9" s="26">
        <v>2.3556671172040938E-2</v>
      </c>
      <c r="I9" s="153">
        <v>2.0949074074074073E-3</v>
      </c>
      <c r="J9" s="26">
        <v>6.6106647187728282E-2</v>
      </c>
      <c r="K9" s="26">
        <v>2.9555845852384063E-2</v>
      </c>
      <c r="L9" s="27">
        <v>8.8888888888888906E-3</v>
      </c>
      <c r="M9" s="26">
        <v>7.5479115479115497E-2</v>
      </c>
      <c r="N9" s="28">
        <v>3.2304197863211918E-2</v>
      </c>
    </row>
    <row r="10" spans="2:14">
      <c r="B10" s="98" t="s">
        <v>14</v>
      </c>
      <c r="C10" s="153">
        <v>1.3657407407407409E-3</v>
      </c>
      <c r="D10" s="55">
        <v>2.2097378277153565E-2</v>
      </c>
      <c r="E10" s="55">
        <v>9.4619517280089844E-3</v>
      </c>
      <c r="F10" s="153">
        <v>1.7361111111111109E-4</v>
      </c>
      <c r="G10" s="55">
        <v>7.1530758226037196E-3</v>
      </c>
      <c r="H10" s="55">
        <v>2.896312029349295E-3</v>
      </c>
      <c r="I10" s="153">
        <v>4.6296296296296298E-4</v>
      </c>
      <c r="J10" s="26">
        <v>1.460920379839299E-2</v>
      </c>
      <c r="K10" s="26">
        <v>6.5316786414108428E-3</v>
      </c>
      <c r="L10" s="27">
        <v>2.0023148148148153E-3</v>
      </c>
      <c r="M10" s="26">
        <v>1.7002457002457005E-2</v>
      </c>
      <c r="N10" s="28">
        <v>7.276857070749561E-3</v>
      </c>
    </row>
    <row r="11" spans="2:14">
      <c r="B11" s="98" t="s">
        <v>15</v>
      </c>
      <c r="C11" s="153">
        <v>6.168981481481481E-3</v>
      </c>
      <c r="D11" s="55">
        <v>9.981273408239702E-2</v>
      </c>
      <c r="E11" s="55">
        <v>4.2739154839227016E-2</v>
      </c>
      <c r="F11" s="153">
        <v>2.9513888888888892E-3</v>
      </c>
      <c r="G11" s="55">
        <v>0.12160228898426326</v>
      </c>
      <c r="H11" s="55">
        <v>4.9237304498938025E-2</v>
      </c>
      <c r="I11" s="153">
        <v>3.8425925925925919E-3</v>
      </c>
      <c r="J11" s="26">
        <v>0.12125639152666179</v>
      </c>
      <c r="K11" s="26">
        <v>5.4212932723709986E-2</v>
      </c>
      <c r="L11" s="27">
        <v>1.2962962962962963E-2</v>
      </c>
      <c r="M11" s="26">
        <v>0.11007371007371007</v>
      </c>
      <c r="N11" s="28">
        <v>4.7110288550517375E-2</v>
      </c>
    </row>
    <row r="12" spans="2:14">
      <c r="B12" s="98" t="s">
        <v>117</v>
      </c>
      <c r="C12" s="153">
        <v>2.2314814814814815E-2</v>
      </c>
      <c r="D12" s="55">
        <v>0.36104868913857685</v>
      </c>
      <c r="E12" s="55">
        <v>0.1545986689118756</v>
      </c>
      <c r="F12" s="153">
        <v>9.4444444444444428E-3</v>
      </c>
      <c r="G12" s="55">
        <v>0.38912732474964229</v>
      </c>
      <c r="H12" s="55">
        <v>0.15755937439660164</v>
      </c>
      <c r="I12" s="153">
        <v>1.0659722222222221E-2</v>
      </c>
      <c r="J12" s="26">
        <v>0.33637691745799858</v>
      </c>
      <c r="K12" s="26">
        <v>0.15039190071848466</v>
      </c>
      <c r="L12" s="27">
        <v>4.2418981481481481E-2</v>
      </c>
      <c r="M12" s="26">
        <v>0.36019656019656021</v>
      </c>
      <c r="N12" s="28">
        <v>0.15416000673004124</v>
      </c>
    </row>
    <row r="13" spans="2:14">
      <c r="B13" s="98" t="s">
        <v>16</v>
      </c>
      <c r="C13" s="153"/>
      <c r="D13" s="55"/>
      <c r="E13" s="55"/>
      <c r="F13" s="153"/>
      <c r="G13" s="55"/>
      <c r="H13" s="55"/>
      <c r="I13" s="153"/>
      <c r="J13" s="26"/>
      <c r="K13" s="26"/>
      <c r="L13" s="27"/>
      <c r="M13" s="26"/>
      <c r="N13" s="28"/>
    </row>
    <row r="14" spans="2:14">
      <c r="B14" s="98" t="s">
        <v>110</v>
      </c>
      <c r="C14" s="153"/>
      <c r="D14" s="55"/>
      <c r="E14" s="55"/>
      <c r="F14" s="153"/>
      <c r="G14" s="55"/>
      <c r="H14" s="55"/>
      <c r="I14" s="153"/>
      <c r="J14" s="26"/>
      <c r="K14" s="26"/>
      <c r="L14" s="27"/>
      <c r="M14" s="26"/>
      <c r="N14" s="28"/>
    </row>
    <row r="15" spans="2:14">
      <c r="B15" s="98" t="s">
        <v>17</v>
      </c>
      <c r="C15" s="153"/>
      <c r="D15" s="55"/>
      <c r="E15" s="55"/>
      <c r="F15" s="153"/>
      <c r="G15" s="55"/>
      <c r="H15" s="55"/>
      <c r="I15" s="153"/>
      <c r="J15" s="26"/>
      <c r="K15" s="26"/>
      <c r="L15" s="27"/>
      <c r="M15" s="26"/>
      <c r="N15" s="28"/>
    </row>
    <row r="16" spans="2:14">
      <c r="B16" s="98" t="s">
        <v>18</v>
      </c>
      <c r="C16" s="153">
        <v>2.4305555555555555E-4</v>
      </c>
      <c r="D16" s="55">
        <v>3.9325842696629216E-3</v>
      </c>
      <c r="E16" s="55">
        <v>1.6839066634592257E-3</v>
      </c>
      <c r="F16" s="153">
        <v>1.6203703703703703E-4</v>
      </c>
      <c r="G16" s="55">
        <v>6.6762041010968052E-3</v>
      </c>
      <c r="H16" s="55">
        <v>2.7032245607260088E-3</v>
      </c>
      <c r="I16" s="153">
        <v>2.3148148148148147E-5</v>
      </c>
      <c r="J16" s="26">
        <v>7.304601899196495E-4</v>
      </c>
      <c r="K16" s="26">
        <v>3.2658393207054214E-4</v>
      </c>
      <c r="L16" s="27">
        <v>4.2824074074074075E-4</v>
      </c>
      <c r="M16" s="26">
        <v>3.6363636363636364E-3</v>
      </c>
      <c r="N16" s="28">
        <v>1.5563220324724492E-3</v>
      </c>
    </row>
    <row r="17" spans="2:14">
      <c r="B17" s="98" t="s">
        <v>19</v>
      </c>
      <c r="C17" s="153"/>
      <c r="D17" s="55"/>
      <c r="E17" s="55"/>
      <c r="F17" s="153"/>
      <c r="G17" s="55"/>
      <c r="H17" s="55"/>
      <c r="I17" s="153"/>
      <c r="J17" s="26"/>
      <c r="K17" s="26"/>
      <c r="L17" s="27"/>
      <c r="M17" s="26"/>
      <c r="N17" s="28"/>
    </row>
    <row r="18" spans="2:14">
      <c r="B18" s="98" t="s">
        <v>20</v>
      </c>
      <c r="C18" s="153"/>
      <c r="D18" s="55"/>
      <c r="E18" s="55"/>
      <c r="F18" s="153"/>
      <c r="G18" s="55"/>
      <c r="H18" s="55"/>
      <c r="I18" s="153"/>
      <c r="J18" s="26"/>
      <c r="K18" s="26"/>
      <c r="L18" s="27"/>
      <c r="M18" s="26"/>
      <c r="N18" s="28"/>
    </row>
    <row r="19" spans="2:14">
      <c r="B19" s="98" t="s">
        <v>21</v>
      </c>
      <c r="C19" s="153"/>
      <c r="D19" s="26"/>
      <c r="E19" s="26"/>
      <c r="F19" s="153"/>
      <c r="G19" s="26"/>
      <c r="H19" s="26"/>
      <c r="I19" s="153"/>
      <c r="J19" s="26"/>
      <c r="K19" s="26"/>
      <c r="L19" s="27"/>
      <c r="M19" s="26"/>
      <c r="N19" s="28"/>
    </row>
    <row r="20" spans="2:14">
      <c r="B20" s="154" t="s">
        <v>81</v>
      </c>
      <c r="C20" s="153"/>
      <c r="D20" s="26"/>
      <c r="E20" s="26"/>
      <c r="F20" s="153"/>
      <c r="G20" s="26"/>
      <c r="H20" s="26"/>
      <c r="I20" s="153"/>
      <c r="J20" s="26"/>
      <c r="K20" s="26"/>
      <c r="L20" s="27"/>
      <c r="M20" s="26"/>
      <c r="N20" s="28"/>
    </row>
    <row r="21" spans="2:14">
      <c r="B21" s="155" t="s">
        <v>82</v>
      </c>
      <c r="C21" s="153"/>
      <c r="D21" s="26"/>
      <c r="E21" s="26"/>
      <c r="F21" s="153"/>
      <c r="G21" s="26"/>
      <c r="H21" s="26"/>
      <c r="I21" s="153"/>
      <c r="J21" s="26"/>
      <c r="K21" s="26"/>
      <c r="L21" s="27"/>
      <c r="M21" s="26"/>
      <c r="N21" s="28"/>
    </row>
    <row r="22" spans="2:14">
      <c r="B22" s="98" t="s">
        <v>22</v>
      </c>
      <c r="C22" s="153"/>
      <c r="D22" s="26"/>
      <c r="E22" s="26"/>
      <c r="F22" s="153"/>
      <c r="G22" s="26"/>
      <c r="H22" s="26"/>
      <c r="I22" s="153"/>
      <c r="J22" s="26"/>
      <c r="K22" s="26"/>
      <c r="L22" s="27"/>
      <c r="M22" s="26"/>
      <c r="N22" s="28"/>
    </row>
    <row r="23" spans="2:14">
      <c r="B23" s="98" t="s">
        <v>23</v>
      </c>
      <c r="C23" s="153">
        <v>2.3148148148148149E-4</v>
      </c>
      <c r="D23" s="26">
        <v>3.745318352059926E-3</v>
      </c>
      <c r="E23" s="26">
        <v>1.6037206318659293E-3</v>
      </c>
      <c r="F23" s="153"/>
      <c r="G23" s="26"/>
      <c r="H23" s="26"/>
      <c r="I23" s="153">
        <v>3.2407407407407406E-4</v>
      </c>
      <c r="J23" s="26">
        <v>1.0226442658875092E-2</v>
      </c>
      <c r="K23" s="26">
        <v>4.5721750489875895E-3</v>
      </c>
      <c r="L23" s="27">
        <v>5.5555555555555556E-4</v>
      </c>
      <c r="M23" s="26">
        <v>4.7174447174447177E-3</v>
      </c>
      <c r="N23" s="28">
        <v>2.0190123664507449E-3</v>
      </c>
    </row>
    <row r="24" spans="2:14">
      <c r="B24" s="98" t="s">
        <v>24</v>
      </c>
      <c r="C24" s="153">
        <v>8.3101851851851861E-3</v>
      </c>
      <c r="D24" s="26">
        <v>0.13445692883895136</v>
      </c>
      <c r="E24" s="26">
        <v>5.7573570683986865E-2</v>
      </c>
      <c r="F24" s="153">
        <v>2.7314814814814814E-3</v>
      </c>
      <c r="G24" s="26">
        <v>0.11254172627563186</v>
      </c>
      <c r="H24" s="26">
        <v>4.5568642595095576E-2</v>
      </c>
      <c r="I24" s="153">
        <v>1.0185185185185186E-3</v>
      </c>
      <c r="J24" s="26">
        <v>3.2140248356464583E-2</v>
      </c>
      <c r="K24" s="26">
        <v>1.4369693011103857E-2</v>
      </c>
      <c r="L24" s="27">
        <v>1.2060185185185188E-2</v>
      </c>
      <c r="M24" s="26">
        <v>0.10240786240786243</v>
      </c>
      <c r="N24" s="28">
        <v>4.3829393455034928E-2</v>
      </c>
    </row>
    <row r="25" spans="2:14">
      <c r="B25" s="102" t="s">
        <v>3</v>
      </c>
      <c r="C25" s="30">
        <v>6.1805555555555544E-2</v>
      </c>
      <c r="D25" s="31">
        <v>1.0000000000000002</v>
      </c>
      <c r="E25" s="32">
        <v>0.42819340870820316</v>
      </c>
      <c r="F25" s="30">
        <v>2.4270833333333332E-2</v>
      </c>
      <c r="G25" s="31">
        <v>1</v>
      </c>
      <c r="H25" s="32">
        <v>0.40490442170303148</v>
      </c>
      <c r="I25" s="30">
        <v>3.168981481481481E-2</v>
      </c>
      <c r="J25" s="31">
        <v>1</v>
      </c>
      <c r="K25" s="32">
        <v>0.44709340300457212</v>
      </c>
      <c r="L25" s="30">
        <v>0.11776620370370371</v>
      </c>
      <c r="M25" s="31">
        <v>1</v>
      </c>
      <c r="N25" s="33">
        <v>0.42798855892992355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5" t="s">
        <v>5</v>
      </c>
      <c r="H27" s="115" t="s">
        <v>5</v>
      </c>
      <c r="I27" s="9" t="s">
        <v>4</v>
      </c>
      <c r="J27" s="115" t="s">
        <v>5</v>
      </c>
      <c r="K27" s="115" t="s">
        <v>5</v>
      </c>
      <c r="L27" s="163" t="s">
        <v>4</v>
      </c>
      <c r="M27" s="4" t="s">
        <v>5</v>
      </c>
      <c r="N27" s="164" t="s">
        <v>5</v>
      </c>
    </row>
    <row r="28" spans="2:14">
      <c r="B28" s="98" t="s">
        <v>26</v>
      </c>
      <c r="C28" s="153">
        <v>4.0277777777777777E-3</v>
      </c>
      <c r="D28" s="27"/>
      <c r="E28" s="26">
        <v>2.790473899446717E-2</v>
      </c>
      <c r="F28" s="153">
        <v>2.0601851851851853E-3</v>
      </c>
      <c r="G28" s="27"/>
      <c r="H28" s="26">
        <v>3.436956941494497E-2</v>
      </c>
      <c r="I28" s="153">
        <v>5.3240740740740744E-4</v>
      </c>
      <c r="J28" s="27"/>
      <c r="K28" s="26">
        <v>7.5114304376224699E-3</v>
      </c>
      <c r="L28" s="27">
        <v>6.6203703703703711E-3</v>
      </c>
      <c r="M28" s="26"/>
      <c r="N28" s="28">
        <v>2.4059897366871377E-2</v>
      </c>
    </row>
    <row r="29" spans="2:14">
      <c r="B29" s="98" t="s">
        <v>27</v>
      </c>
      <c r="C29" s="153">
        <v>2.0833333333333335E-4</v>
      </c>
      <c r="D29" s="27"/>
      <c r="E29" s="26">
        <v>1.4433485686793364E-3</v>
      </c>
      <c r="F29" s="153"/>
      <c r="G29" s="27"/>
      <c r="H29" s="26"/>
      <c r="I29" s="153">
        <v>5.5555555555555556E-4</v>
      </c>
      <c r="J29" s="27"/>
      <c r="K29" s="26">
        <v>7.8380143696930114E-3</v>
      </c>
      <c r="L29" s="27">
        <v>7.6388888888888893E-4</v>
      </c>
      <c r="M29" s="26"/>
      <c r="N29" s="28">
        <v>2.776142003869774E-3</v>
      </c>
    </row>
    <row r="30" spans="2:14">
      <c r="B30" s="98" t="s">
        <v>28</v>
      </c>
      <c r="C30" s="153">
        <v>9.2592592592592585E-4</v>
      </c>
      <c r="D30" s="27"/>
      <c r="E30" s="26">
        <v>6.414882527463717E-3</v>
      </c>
      <c r="F30" s="153">
        <v>4.1666666666666664E-4</v>
      </c>
      <c r="G30" s="27"/>
      <c r="H30" s="26">
        <v>6.9511488704383081E-3</v>
      </c>
      <c r="I30" s="153"/>
      <c r="J30" s="27"/>
      <c r="K30" s="26"/>
      <c r="L30" s="27">
        <v>1.3425925925925925E-3</v>
      </c>
      <c r="M30" s="26"/>
      <c r="N30" s="28">
        <v>4.8792798855892992E-3</v>
      </c>
    </row>
    <row r="31" spans="2:14">
      <c r="B31" s="98" t="s">
        <v>29</v>
      </c>
      <c r="C31" s="153">
        <v>2.4953703703703704E-2</v>
      </c>
      <c r="D31" s="27"/>
      <c r="E31" s="26">
        <v>0.17288108411514719</v>
      </c>
      <c r="F31" s="153">
        <v>1.2164351851851848E-2</v>
      </c>
      <c r="G31" s="27"/>
      <c r="H31" s="26">
        <v>0.20293492952307388</v>
      </c>
      <c r="I31" s="153">
        <v>1.5879629629629619E-2</v>
      </c>
      <c r="J31" s="27"/>
      <c r="K31" s="26">
        <v>0.22403657740039176</v>
      </c>
      <c r="L31" s="27">
        <v>5.2997685185185169E-2</v>
      </c>
      <c r="M31" s="26"/>
      <c r="N31" s="28">
        <v>0.19260536720787411</v>
      </c>
    </row>
    <row r="32" spans="2:14">
      <c r="B32" s="98" t="s">
        <v>30</v>
      </c>
      <c r="C32" s="153">
        <v>1.0034722222222224E-2</v>
      </c>
      <c r="D32" s="27"/>
      <c r="E32" s="26">
        <v>6.9521289391388047E-2</v>
      </c>
      <c r="F32" s="153">
        <v>4.8726851851851848E-3</v>
      </c>
      <c r="G32" s="27"/>
      <c r="H32" s="26">
        <v>8.1289824290403545E-2</v>
      </c>
      <c r="I32" s="153">
        <v>6.6666666666666662E-3</v>
      </c>
      <c r="J32" s="27"/>
      <c r="K32" s="26">
        <v>9.4056172436316129E-2</v>
      </c>
      <c r="L32" s="27">
        <v>2.1574074074074075E-2</v>
      </c>
      <c r="M32" s="26"/>
      <c r="N32" s="28">
        <v>7.8404980230503921E-2</v>
      </c>
    </row>
    <row r="33" spans="2:14">
      <c r="B33" s="98" t="s">
        <v>31</v>
      </c>
      <c r="C33" s="153">
        <v>4.2384259259259233E-2</v>
      </c>
      <c r="D33" s="27"/>
      <c r="E33" s="26">
        <v>0.29364124769465144</v>
      </c>
      <c r="F33" s="153">
        <v>1.6157407407407409E-2</v>
      </c>
      <c r="G33" s="27"/>
      <c r="H33" s="26">
        <v>0.26955010619810776</v>
      </c>
      <c r="I33" s="153">
        <v>1.555555555555556E-2</v>
      </c>
      <c r="J33" s="27"/>
      <c r="K33" s="26">
        <v>0.21946440235140438</v>
      </c>
      <c r="L33" s="27">
        <v>7.4097222222222203E-2</v>
      </c>
      <c r="M33" s="26"/>
      <c r="N33" s="28">
        <v>0.26928577437536799</v>
      </c>
    </row>
    <row r="34" spans="2:14">
      <c r="B34" s="102" t="s">
        <v>3</v>
      </c>
      <c r="C34" s="34">
        <v>8.253472222222219E-2</v>
      </c>
      <c r="D34" s="34"/>
      <c r="E34" s="31">
        <v>0.5718065912917969</v>
      </c>
      <c r="F34" s="34">
        <v>3.5671296296296298E-2</v>
      </c>
      <c r="G34" s="34"/>
      <c r="H34" s="31">
        <v>0.59509557829696846</v>
      </c>
      <c r="I34" s="34">
        <v>3.9189814814814809E-2</v>
      </c>
      <c r="J34" s="34"/>
      <c r="K34" s="31">
        <v>0.55290659699542777</v>
      </c>
      <c r="L34" s="34">
        <v>0.15739583333333329</v>
      </c>
      <c r="M34" s="34"/>
      <c r="N34" s="33">
        <v>0.57201144107007651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>
      <c r="B36" s="102" t="s">
        <v>6</v>
      </c>
      <c r="C36" s="34">
        <v>0.14434027777777775</v>
      </c>
      <c r="D36" s="36"/>
      <c r="E36" s="31">
        <v>1</v>
      </c>
      <c r="F36" s="34">
        <v>5.994212962962963E-2</v>
      </c>
      <c r="G36" s="36"/>
      <c r="H36" s="31">
        <v>1</v>
      </c>
      <c r="I36" s="34">
        <v>7.0879629629629626E-2</v>
      </c>
      <c r="J36" s="36"/>
      <c r="K36" s="31">
        <v>0.99999999999999989</v>
      </c>
      <c r="L36" s="34">
        <v>0.27516203703703701</v>
      </c>
      <c r="M36" s="36"/>
      <c r="N36" s="35">
        <v>1</v>
      </c>
    </row>
    <row r="37" spans="2:14" ht="66" customHeight="1" thickBot="1">
      <c r="B37" s="197" t="s">
        <v>61</v>
      </c>
      <c r="C37" s="198"/>
      <c r="D37" s="198"/>
      <c r="E37" s="198"/>
      <c r="F37" s="198"/>
      <c r="G37" s="198"/>
      <c r="H37" s="199"/>
      <c r="I37" s="198"/>
      <c r="J37" s="198"/>
      <c r="K37" s="198"/>
      <c r="L37" s="198"/>
      <c r="M37" s="198"/>
      <c r="N37" s="199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B1:N72"/>
  <sheetViews>
    <sheetView view="pageBreakPreview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28515625" style="92" customWidth="1"/>
    <col min="7" max="7" width="10.28515625" style="2" customWidth="1"/>
    <col min="8" max="8" width="10.28515625" style="92" customWidth="1"/>
    <col min="9" max="11" width="10.28515625" style="2" customWidth="1"/>
    <col min="12" max="16384" width="8.85546875" style="2"/>
  </cols>
  <sheetData>
    <row r="1" spans="2:11" s="120" customFormat="1">
      <c r="C1" s="132"/>
      <c r="D1" s="132"/>
      <c r="E1" s="132"/>
      <c r="F1" s="132"/>
      <c r="H1" s="132"/>
    </row>
    <row r="2" spans="2:11" s="120" customFormat="1" ht="15.75" thickBot="1">
      <c r="C2" s="132"/>
      <c r="D2" s="132"/>
      <c r="E2" s="132"/>
      <c r="F2" s="132"/>
      <c r="H2" s="132"/>
    </row>
    <row r="3" spans="2:11" s="120" customFormat="1">
      <c r="B3" s="189" t="s">
        <v>115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 s="120" customFormat="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 s="120" customFormat="1">
      <c r="B7" s="98" t="s">
        <v>12</v>
      </c>
      <c r="C7" s="153">
        <v>7.2453703703703708E-3</v>
      </c>
      <c r="D7" s="55">
        <v>0.32119035402770663</v>
      </c>
      <c r="E7" s="56">
        <v>0.11224672763134302</v>
      </c>
      <c r="F7" s="153">
        <v>4.9768518518518512E-3</v>
      </c>
      <c r="G7" s="55">
        <v>0.42406311637080868</v>
      </c>
      <c r="H7" s="56">
        <v>0.26674937965260542</v>
      </c>
      <c r="I7" s="153">
        <v>1.2222222222222214E-2</v>
      </c>
      <c r="J7" s="55">
        <v>0.35639554505568666</v>
      </c>
      <c r="K7" s="99">
        <v>0.14689108359994427</v>
      </c>
    </row>
    <row r="8" spans="2:11" s="120" customFormat="1">
      <c r="B8" s="98" t="s">
        <v>80</v>
      </c>
      <c r="C8" s="153"/>
      <c r="D8" s="55"/>
      <c r="E8" s="56"/>
      <c r="F8" s="153"/>
      <c r="G8" s="55"/>
      <c r="H8" s="56"/>
      <c r="I8" s="153"/>
      <c r="J8" s="55"/>
      <c r="K8" s="99"/>
    </row>
    <row r="9" spans="2:11" s="120" customFormat="1">
      <c r="B9" s="98" t="s">
        <v>13</v>
      </c>
      <c r="C9" s="153">
        <v>5.2083333333333333E-4</v>
      </c>
      <c r="D9" s="55">
        <v>2.3088763468445364E-2</v>
      </c>
      <c r="E9" s="56">
        <v>8.0688542227003758E-3</v>
      </c>
      <c r="F9" s="153">
        <v>4.0509259259259258E-4</v>
      </c>
      <c r="G9" s="55">
        <v>3.4516765285996058E-2</v>
      </c>
      <c r="H9" s="56">
        <v>2.1712158808933003E-2</v>
      </c>
      <c r="I9" s="153">
        <v>9.2592592592592596E-4</v>
      </c>
      <c r="J9" s="55">
        <v>2.6999662504218706E-2</v>
      </c>
      <c r="K9" s="99">
        <v>1.112811239393518E-2</v>
      </c>
    </row>
    <row r="10" spans="2:11" s="120" customFormat="1">
      <c r="B10" s="98" t="s">
        <v>14</v>
      </c>
      <c r="C10" s="153"/>
      <c r="D10" s="55"/>
      <c r="E10" s="56"/>
      <c r="F10" s="153"/>
      <c r="G10" s="55"/>
      <c r="H10" s="56"/>
      <c r="I10" s="153"/>
      <c r="J10" s="55"/>
      <c r="K10" s="99"/>
    </row>
    <row r="11" spans="2:11" s="120" customFormat="1">
      <c r="B11" s="98" t="s">
        <v>15</v>
      </c>
      <c r="C11" s="153">
        <v>1.8981481481481479E-3</v>
      </c>
      <c r="D11" s="55">
        <v>8.4145715751667544E-2</v>
      </c>
      <c r="E11" s="56">
        <v>2.9406490944952481E-2</v>
      </c>
      <c r="F11" s="153">
        <v>1.2500000000000002E-3</v>
      </c>
      <c r="G11" s="55">
        <v>0.106508875739645</v>
      </c>
      <c r="H11" s="56">
        <v>6.6997518610421844E-2</v>
      </c>
      <c r="I11" s="153">
        <v>3.1481481481481482E-3</v>
      </c>
      <c r="J11" s="55">
        <v>9.1798852514343596E-2</v>
      </c>
      <c r="K11" s="99">
        <v>3.7835582139379612E-2</v>
      </c>
    </row>
    <row r="12" spans="2:11" s="120" customFormat="1">
      <c r="B12" s="98" t="s">
        <v>117</v>
      </c>
      <c r="C12" s="153">
        <v>1.2314814814814811E-2</v>
      </c>
      <c r="D12" s="55">
        <v>0.54592098512057463</v>
      </c>
      <c r="E12" s="56">
        <v>0.19078357539895996</v>
      </c>
      <c r="F12" s="153">
        <v>3.0555555555555548E-3</v>
      </c>
      <c r="G12" s="55">
        <v>0.26035502958579876</v>
      </c>
      <c r="H12" s="56">
        <v>0.1637717121588089</v>
      </c>
      <c r="I12" s="153">
        <v>1.5370370370370369E-2</v>
      </c>
      <c r="J12" s="55">
        <v>0.44819439757003043</v>
      </c>
      <c r="K12" s="99">
        <v>0.18472666573932398</v>
      </c>
    </row>
    <row r="13" spans="2:11" s="120" customFormat="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 s="120" customFormat="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 s="120" customFormat="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 s="120" customFormat="1">
      <c r="B16" s="98" t="s">
        <v>18</v>
      </c>
      <c r="C16" s="153"/>
      <c r="D16" s="55"/>
      <c r="E16" s="56"/>
      <c r="F16" s="153">
        <v>3.1250000000000001E-4</v>
      </c>
      <c r="G16" s="55">
        <v>2.6627218934911243E-2</v>
      </c>
      <c r="H16" s="56">
        <v>1.6749379652605461E-2</v>
      </c>
      <c r="I16" s="153">
        <v>3.1250000000000001E-4</v>
      </c>
      <c r="J16" s="55">
        <v>9.1123860951738134E-3</v>
      </c>
      <c r="K16" s="99">
        <v>3.7557379329531231E-3</v>
      </c>
    </row>
    <row r="17" spans="2:14" s="120" customFormat="1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 s="120" customFormat="1">
      <c r="B18" s="98" t="s">
        <v>20</v>
      </c>
      <c r="C18" s="153"/>
      <c r="D18" s="55"/>
      <c r="E18" s="56"/>
      <c r="F18" s="153">
        <v>4.3981481481481481E-4</v>
      </c>
      <c r="G18" s="55">
        <v>3.7475345167652864E-2</v>
      </c>
      <c r="H18" s="56">
        <v>2.3573200992555832E-2</v>
      </c>
      <c r="I18" s="153">
        <v>4.3981481481481481E-4</v>
      </c>
      <c r="J18" s="55">
        <v>1.2824839689503884E-2</v>
      </c>
      <c r="K18" s="99">
        <v>5.28585338711921E-3</v>
      </c>
    </row>
    <row r="19" spans="2:14" s="120" customFormat="1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 s="120" customFormat="1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 s="120" customFormat="1">
      <c r="B21" s="155" t="s">
        <v>82</v>
      </c>
      <c r="C21" s="153"/>
      <c r="D21" s="55"/>
      <c r="E21" s="56"/>
      <c r="F21" s="153"/>
      <c r="G21" s="55"/>
      <c r="H21" s="56"/>
      <c r="I21" s="153"/>
      <c r="J21" s="55"/>
      <c r="K21" s="99"/>
    </row>
    <row r="22" spans="2:14" s="120" customFormat="1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 s="120" customFormat="1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 s="120" customFormat="1">
      <c r="B24" s="98" t="s">
        <v>24</v>
      </c>
      <c r="C24" s="153">
        <v>5.7870370370370378E-4</v>
      </c>
      <c r="D24" s="55">
        <v>2.5654181631605964E-2</v>
      </c>
      <c r="E24" s="56">
        <v>8.9653935807781967E-3</v>
      </c>
      <c r="F24" s="153">
        <v>1.2962962962962965E-3</v>
      </c>
      <c r="G24" s="55">
        <v>0.1104536489151874</v>
      </c>
      <c r="H24" s="56">
        <v>6.9478908188585611E-2</v>
      </c>
      <c r="I24" s="153">
        <v>1.8750000000000001E-3</v>
      </c>
      <c r="J24" s="55">
        <v>5.467431657104288E-2</v>
      </c>
      <c r="K24" s="99">
        <v>2.2534427597718742E-2</v>
      </c>
    </row>
    <row r="25" spans="2:14" s="120" customFormat="1">
      <c r="B25" s="102" t="s">
        <v>3</v>
      </c>
      <c r="C25" s="59">
        <v>2.2557870370370364E-2</v>
      </c>
      <c r="D25" s="60">
        <v>1.0000000000000002</v>
      </c>
      <c r="E25" s="61">
        <v>0.349471041778734</v>
      </c>
      <c r="F25" s="59">
        <v>1.173611111111111E-2</v>
      </c>
      <c r="G25" s="60">
        <v>0.99999999999999989</v>
      </c>
      <c r="H25" s="61">
        <v>0.62903225806451601</v>
      </c>
      <c r="I25" s="59">
        <v>3.4293981481481474E-2</v>
      </c>
      <c r="J25" s="60">
        <v>1</v>
      </c>
      <c r="K25" s="134">
        <v>0.41215746279037418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98" t="s">
        <v>26</v>
      </c>
      <c r="C28" s="153">
        <v>3.8194444444444441E-4</v>
      </c>
      <c r="D28" s="55"/>
      <c r="E28" s="56">
        <v>5.9171597633136085E-3</v>
      </c>
      <c r="F28" s="153">
        <v>4.3981481481481481E-4</v>
      </c>
      <c r="G28" s="55"/>
      <c r="H28" s="56">
        <v>2.3573200992555832E-2</v>
      </c>
      <c r="I28" s="153">
        <v>8.2175925925925927E-4</v>
      </c>
      <c r="J28" s="55"/>
      <c r="K28" s="99">
        <v>9.8761997496174727E-3</v>
      </c>
    </row>
    <row r="29" spans="2:14" s="120" customFormat="1">
      <c r="B29" s="98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 s="120" customFormat="1">
      <c r="B30" s="98" t="s">
        <v>28</v>
      </c>
      <c r="C30" s="153"/>
      <c r="D30" s="55"/>
      <c r="E30" s="56"/>
      <c r="F30" s="153"/>
      <c r="G30" s="55"/>
      <c r="H30" s="56"/>
      <c r="I30" s="153"/>
      <c r="J30" s="55"/>
      <c r="K30" s="99"/>
    </row>
    <row r="31" spans="2:14" s="120" customFormat="1">
      <c r="B31" s="98" t="s">
        <v>29</v>
      </c>
      <c r="C31" s="153">
        <v>8.8773148148148136E-3</v>
      </c>
      <c r="D31" s="55"/>
      <c r="E31" s="56">
        <v>0.13752913752913751</v>
      </c>
      <c r="F31" s="153">
        <v>3.7152777777777774E-3</v>
      </c>
      <c r="G31" s="55"/>
      <c r="H31" s="56">
        <v>0.19913151364764267</v>
      </c>
      <c r="I31" s="153">
        <v>1.2592592592592591E-2</v>
      </c>
      <c r="J31" s="55"/>
      <c r="K31" s="99">
        <v>0.15134232855751842</v>
      </c>
    </row>
    <row r="32" spans="2:14" s="120" customFormat="1">
      <c r="B32" s="98" t="s">
        <v>30</v>
      </c>
      <c r="C32" s="153">
        <v>7.9282407407407409E-3</v>
      </c>
      <c r="D32" s="55"/>
      <c r="E32" s="56">
        <v>0.12282589205666129</v>
      </c>
      <c r="F32" s="153">
        <v>2.476851851851852E-3</v>
      </c>
      <c r="G32" s="55"/>
      <c r="H32" s="56">
        <v>0.13275434243176179</v>
      </c>
      <c r="I32" s="153">
        <v>1.0405092592592593E-2</v>
      </c>
      <c r="J32" s="55"/>
      <c r="K32" s="99">
        <v>0.12505216302684657</v>
      </c>
    </row>
    <row r="33" spans="2:14" s="120" customFormat="1">
      <c r="B33" s="98" t="s">
        <v>31</v>
      </c>
      <c r="C33" s="153">
        <v>2.4803240740740747E-2</v>
      </c>
      <c r="D33" s="55"/>
      <c r="E33" s="56">
        <v>0.3842567688721536</v>
      </c>
      <c r="F33" s="153">
        <v>2.8935185185185184E-4</v>
      </c>
      <c r="G33" s="55"/>
      <c r="H33" s="56">
        <v>1.5508684863523572E-2</v>
      </c>
      <c r="I33" s="153">
        <v>2.5092592592592597E-2</v>
      </c>
      <c r="J33" s="55"/>
      <c r="K33" s="99">
        <v>0.3015718458756434</v>
      </c>
    </row>
    <row r="34" spans="2:14" s="120" customFormat="1">
      <c r="B34" s="102" t="s">
        <v>3</v>
      </c>
      <c r="C34" s="17">
        <v>4.1990740740740745E-2</v>
      </c>
      <c r="D34" s="60"/>
      <c r="E34" s="60">
        <v>0.650528958221266</v>
      </c>
      <c r="F34" s="17">
        <v>6.9212962962962952E-3</v>
      </c>
      <c r="G34" s="60"/>
      <c r="H34" s="60">
        <v>0.37096774193548387</v>
      </c>
      <c r="I34" s="17">
        <v>4.8912037037037039E-2</v>
      </c>
      <c r="J34" s="60"/>
      <c r="K34" s="103">
        <v>0.58784253720962587</v>
      </c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 s="120" customFormat="1">
      <c r="B36" s="102" t="s">
        <v>6</v>
      </c>
      <c r="C36" s="17">
        <v>6.4548611111111112E-2</v>
      </c>
      <c r="D36" s="139"/>
      <c r="E36" s="60">
        <v>1</v>
      </c>
      <c r="F36" s="17">
        <v>1.8657407407407407E-2</v>
      </c>
      <c r="G36" s="139"/>
      <c r="H36" s="60">
        <v>0.99999999999999989</v>
      </c>
      <c r="I36" s="17">
        <v>8.3206018518518512E-2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39"/>
  <sheetViews>
    <sheetView zoomScaleSheetLayoutView="100" workbookViewId="0">
      <selection activeCell="H19" sqref="H19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42578125" style="2" customWidth="1"/>
    <col min="15" max="16384" width="8.85546875" style="2"/>
  </cols>
  <sheetData>
    <row r="2" spans="2:14" ht="15.75" thickBot="1"/>
    <row r="3" spans="2:14">
      <c r="B3" s="189" t="s">
        <v>68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104" t="s">
        <v>5</v>
      </c>
      <c r="L6" s="96" t="s">
        <v>4</v>
      </c>
      <c r="M6" s="9" t="s">
        <v>5</v>
      </c>
      <c r="N6" s="94" t="s">
        <v>5</v>
      </c>
    </row>
    <row r="7" spans="2:14">
      <c r="B7" s="98" t="s">
        <v>12</v>
      </c>
      <c r="C7" s="122">
        <v>3.3854166666666664E-2</v>
      </c>
      <c r="D7" s="26">
        <v>0.32791479820627795</v>
      </c>
      <c r="E7" s="26">
        <v>0.10022615131578948</v>
      </c>
      <c r="F7" s="122">
        <v>8.9699074074074073E-3</v>
      </c>
      <c r="G7" s="26">
        <v>0.31893004115226342</v>
      </c>
      <c r="H7" s="26">
        <v>0.1015594286463111</v>
      </c>
      <c r="I7" s="122">
        <v>1.3148148148148145E-2</v>
      </c>
      <c r="J7" s="26">
        <v>0.45751107531212243</v>
      </c>
      <c r="K7" s="26">
        <v>0.17994614287977184</v>
      </c>
      <c r="L7" s="27">
        <v>5.5972222222222215E-2</v>
      </c>
      <c r="M7" s="26">
        <v>0.34959878551290385</v>
      </c>
      <c r="N7" s="28">
        <v>0.11213132999443516</v>
      </c>
    </row>
    <row r="8" spans="2:14">
      <c r="B8" s="98" t="s">
        <v>80</v>
      </c>
      <c r="C8" s="122">
        <v>3.3333333333333331E-3</v>
      </c>
      <c r="D8" s="26">
        <v>3.2286995515695062E-2</v>
      </c>
      <c r="E8" s="26">
        <v>9.8684210526315801E-3</v>
      </c>
      <c r="F8" s="122">
        <v>1.1574074074074073E-4</v>
      </c>
      <c r="G8" s="26">
        <v>4.11522633744856E-3</v>
      </c>
      <c r="H8" s="26">
        <v>1.3104442405975623E-3</v>
      </c>
      <c r="I8" s="122">
        <v>4.1666666666666664E-4</v>
      </c>
      <c r="J8" s="26">
        <v>1.4498590414820782E-2</v>
      </c>
      <c r="K8" s="26">
        <v>5.7025186123871368E-3</v>
      </c>
      <c r="L8" s="27">
        <v>3.8657407407407408E-3</v>
      </c>
      <c r="M8" s="26">
        <v>2.4145160124340342E-2</v>
      </c>
      <c r="N8" s="28">
        <v>7.7443887961417181E-3</v>
      </c>
    </row>
    <row r="9" spans="2:14">
      <c r="B9" s="98" t="s">
        <v>13</v>
      </c>
      <c r="C9" s="122">
        <v>7.777777777777775E-3</v>
      </c>
      <c r="D9" s="26">
        <v>7.5336322869955119E-2</v>
      </c>
      <c r="E9" s="26">
        <v>2.3026315789473679E-2</v>
      </c>
      <c r="F9" s="122">
        <v>1.1805555555555556E-3</v>
      </c>
      <c r="G9" s="26">
        <v>4.1975308641975316E-2</v>
      </c>
      <c r="H9" s="26">
        <v>1.3366531254095136E-2</v>
      </c>
      <c r="I9" s="122">
        <v>1.4467592592592594E-3</v>
      </c>
      <c r="J9" s="26">
        <v>5.0342327829238837E-2</v>
      </c>
      <c r="K9" s="26">
        <v>1.980041184856645E-2</v>
      </c>
      <c r="L9" s="27">
        <v>1.0405092592592589E-2</v>
      </c>
      <c r="M9" s="26">
        <v>6.4989517819706466E-2</v>
      </c>
      <c r="N9" s="28">
        <v>2.0844926729734738E-2</v>
      </c>
    </row>
    <row r="10" spans="2:14">
      <c r="B10" s="98" t="s">
        <v>14</v>
      </c>
      <c r="C10" s="122">
        <v>1.736111111111111E-3</v>
      </c>
      <c r="D10" s="26">
        <v>1.6816143497757844E-2</v>
      </c>
      <c r="E10" s="26">
        <v>5.1398026315789477E-3</v>
      </c>
      <c r="F10" s="122"/>
      <c r="G10" s="26"/>
      <c r="H10" s="26"/>
      <c r="I10" s="122">
        <v>3.1250000000000001E-4</v>
      </c>
      <c r="J10" s="26">
        <v>1.0873942811115589E-2</v>
      </c>
      <c r="K10" s="26">
        <v>4.2768889592903533E-3</v>
      </c>
      <c r="L10" s="27">
        <v>2.0486111111111109E-3</v>
      </c>
      <c r="M10" s="26">
        <v>1.2795489047928862E-2</v>
      </c>
      <c r="N10" s="28">
        <v>4.1040623260990535E-3</v>
      </c>
    </row>
    <row r="11" spans="2:14">
      <c r="B11" s="98" t="s">
        <v>15</v>
      </c>
      <c r="C11" s="122">
        <v>8.3912037037037011E-3</v>
      </c>
      <c r="D11" s="26">
        <v>8.1278026905829553E-2</v>
      </c>
      <c r="E11" s="26">
        <v>2.4842379385964907E-2</v>
      </c>
      <c r="F11" s="122">
        <v>2.8819444444444448E-3</v>
      </c>
      <c r="G11" s="26">
        <v>0.10246913580246916</v>
      </c>
      <c r="H11" s="26">
        <v>3.2630061590879313E-2</v>
      </c>
      <c r="I11" s="122">
        <v>3.3217592592592595E-3</v>
      </c>
      <c r="J11" s="26">
        <v>0.11558598469593237</v>
      </c>
      <c r="K11" s="26">
        <v>4.5461745604308573E-2</v>
      </c>
      <c r="L11" s="27">
        <v>1.4594907407407407E-2</v>
      </c>
      <c r="M11" s="26">
        <v>9.1158823104171172E-2</v>
      </c>
      <c r="N11" s="28">
        <v>2.9238545724355407E-2</v>
      </c>
    </row>
    <row r="12" spans="2:14">
      <c r="B12" s="98" t="s">
        <v>117</v>
      </c>
      <c r="C12" s="122">
        <v>3.7025462962962982E-2</v>
      </c>
      <c r="D12" s="26">
        <v>0.3586322869955158</v>
      </c>
      <c r="E12" s="26">
        <v>0.10961485745614043</v>
      </c>
      <c r="F12" s="122">
        <v>1.0914351851851852E-2</v>
      </c>
      <c r="G12" s="26">
        <v>0.38806584362139923</v>
      </c>
      <c r="H12" s="26">
        <v>0.12357489188835015</v>
      </c>
      <c r="I12" s="122">
        <v>9.6643518518518493E-3</v>
      </c>
      <c r="J12" s="26">
        <v>0.33628674989931534</v>
      </c>
      <c r="K12" s="26">
        <v>0.13226675114842384</v>
      </c>
      <c r="L12" s="27">
        <v>5.7604166666666685E-2</v>
      </c>
      <c r="M12" s="26">
        <v>0.35979180221210155</v>
      </c>
      <c r="N12" s="28">
        <v>0.11540066777963276</v>
      </c>
    </row>
    <row r="13" spans="2:14">
      <c r="B13" s="98" t="s">
        <v>16</v>
      </c>
      <c r="C13" s="122"/>
      <c r="D13" s="26"/>
      <c r="E13" s="26"/>
      <c r="F13" s="122"/>
      <c r="G13" s="26"/>
      <c r="H13" s="26"/>
      <c r="I13" s="122"/>
      <c r="J13" s="26"/>
      <c r="K13" s="26"/>
      <c r="L13" s="27"/>
      <c r="M13" s="26"/>
      <c r="N13" s="28"/>
    </row>
    <row r="14" spans="2:14">
      <c r="B14" s="98" t="s">
        <v>110</v>
      </c>
      <c r="C14" s="122"/>
      <c r="D14" s="26"/>
      <c r="E14" s="26"/>
      <c r="F14" s="122"/>
      <c r="G14" s="26"/>
      <c r="H14" s="26"/>
      <c r="I14" s="122"/>
      <c r="J14" s="26"/>
      <c r="K14" s="26"/>
      <c r="L14" s="27"/>
      <c r="M14" s="26"/>
      <c r="N14" s="28"/>
    </row>
    <row r="15" spans="2:14">
      <c r="B15" s="98" t="s">
        <v>17</v>
      </c>
      <c r="C15" s="122"/>
      <c r="D15" s="26"/>
      <c r="E15" s="26"/>
      <c r="F15" s="122"/>
      <c r="G15" s="26"/>
      <c r="H15" s="26"/>
      <c r="I15" s="122"/>
      <c r="J15" s="26"/>
      <c r="K15" s="26"/>
      <c r="L15" s="27"/>
      <c r="M15" s="26"/>
      <c r="N15" s="28"/>
    </row>
    <row r="16" spans="2:14">
      <c r="B16" s="98" t="s">
        <v>18</v>
      </c>
      <c r="C16" s="122">
        <v>6.8287037037037047E-4</v>
      </c>
      <c r="D16" s="26">
        <v>6.6143497757847535E-3</v>
      </c>
      <c r="E16" s="26">
        <v>2.0216557017543866E-3</v>
      </c>
      <c r="F16" s="122">
        <v>2.7777777777777778E-4</v>
      </c>
      <c r="G16" s="26">
        <v>9.8765432098765447E-3</v>
      </c>
      <c r="H16" s="26">
        <v>3.14506617743415E-3</v>
      </c>
      <c r="I16" s="122">
        <v>2.3148148148148147E-5</v>
      </c>
      <c r="J16" s="26">
        <v>8.0547724526782132E-4</v>
      </c>
      <c r="K16" s="26">
        <v>3.1680658957706316E-4</v>
      </c>
      <c r="L16" s="27">
        <v>9.8379629629629642E-4</v>
      </c>
      <c r="M16" s="26">
        <v>6.1447263789488902E-3</v>
      </c>
      <c r="N16" s="28">
        <v>1.970877388239659E-3</v>
      </c>
    </row>
    <row r="17" spans="2:14">
      <c r="B17" s="98" t="s">
        <v>19</v>
      </c>
      <c r="C17" s="122"/>
      <c r="D17" s="26"/>
      <c r="E17" s="26"/>
      <c r="F17" s="122"/>
      <c r="G17" s="26"/>
      <c r="H17" s="26"/>
      <c r="I17" s="122"/>
      <c r="J17" s="26"/>
      <c r="K17" s="26"/>
      <c r="L17" s="27"/>
      <c r="M17" s="26"/>
      <c r="N17" s="28"/>
    </row>
    <row r="18" spans="2:14">
      <c r="B18" s="98" t="s">
        <v>20</v>
      </c>
      <c r="C18" s="122"/>
      <c r="D18" s="26"/>
      <c r="E18" s="26"/>
      <c r="F18" s="122"/>
      <c r="G18" s="26"/>
      <c r="H18" s="26"/>
      <c r="I18" s="122"/>
      <c r="J18" s="26"/>
      <c r="K18" s="26"/>
      <c r="L18" s="27"/>
      <c r="M18" s="26"/>
      <c r="N18" s="28"/>
    </row>
    <row r="19" spans="2:14">
      <c r="B19" s="98" t="s">
        <v>21</v>
      </c>
      <c r="C19" s="122"/>
      <c r="D19" s="26"/>
      <c r="E19" s="26"/>
      <c r="F19" s="122"/>
      <c r="G19" s="26"/>
      <c r="H19" s="26"/>
      <c r="I19" s="122"/>
      <c r="J19" s="26"/>
      <c r="K19" s="26"/>
      <c r="L19" s="27"/>
      <c r="M19" s="26"/>
      <c r="N19" s="28"/>
    </row>
    <row r="20" spans="2:14" s="120" customFormat="1">
      <c r="B20" s="98" t="s">
        <v>81</v>
      </c>
      <c r="C20" s="122"/>
      <c r="D20" s="55"/>
      <c r="E20" s="55"/>
      <c r="F20" s="122"/>
      <c r="G20" s="55"/>
      <c r="H20" s="55"/>
      <c r="I20" s="122"/>
      <c r="J20" s="55"/>
      <c r="K20" s="55"/>
      <c r="L20" s="27"/>
      <c r="M20" s="26"/>
      <c r="N20" s="28"/>
    </row>
    <row r="21" spans="2:14" s="120" customFormat="1">
      <c r="B21" s="98" t="s">
        <v>82</v>
      </c>
      <c r="C21" s="122">
        <v>2.5462962962962961E-4</v>
      </c>
      <c r="D21" s="55">
        <v>2.4663677130044837E-3</v>
      </c>
      <c r="E21" s="55">
        <v>7.5383771929824568E-4</v>
      </c>
      <c r="F21" s="122"/>
      <c r="G21" s="55"/>
      <c r="H21" s="55"/>
      <c r="I21" s="122">
        <v>4.6296296296296294E-5</v>
      </c>
      <c r="J21" s="55">
        <v>1.6109544905356426E-3</v>
      </c>
      <c r="K21" s="55">
        <v>6.3361317915412631E-4</v>
      </c>
      <c r="L21" s="27">
        <v>3.0092592592592589E-4</v>
      </c>
      <c r="M21" s="26">
        <v>1.8795633629726013E-3</v>
      </c>
      <c r="N21" s="28">
        <v>6.0285661287330736E-4</v>
      </c>
    </row>
    <row r="22" spans="2:14">
      <c r="B22" s="98" t="s">
        <v>22</v>
      </c>
      <c r="C22" s="122"/>
      <c r="D22" s="26"/>
      <c r="E22" s="26"/>
      <c r="F22" s="122"/>
      <c r="G22" s="26"/>
      <c r="H22" s="26"/>
      <c r="I22" s="122"/>
      <c r="J22" s="26"/>
      <c r="K22" s="26"/>
      <c r="L22" s="27"/>
      <c r="M22" s="26"/>
      <c r="N22" s="28"/>
    </row>
    <row r="23" spans="2:14">
      <c r="B23" s="98" t="s">
        <v>23</v>
      </c>
      <c r="C23" s="122">
        <v>2.3148148148148149E-4</v>
      </c>
      <c r="D23" s="26">
        <v>2.2421524663677125E-3</v>
      </c>
      <c r="E23" s="26">
        <v>6.8530701754385972E-4</v>
      </c>
      <c r="F23" s="122"/>
      <c r="G23" s="26"/>
      <c r="H23" s="26"/>
      <c r="I23" s="122">
        <v>3.2407407407407406E-4</v>
      </c>
      <c r="J23" s="26">
        <v>1.1276681433749498E-2</v>
      </c>
      <c r="K23" s="26">
        <v>4.4352922540788842E-3</v>
      </c>
      <c r="L23" s="27">
        <v>5.5555555555555556E-4</v>
      </c>
      <c r="M23" s="26">
        <v>3.4699631316417257E-3</v>
      </c>
      <c r="N23" s="28">
        <v>1.1129660545353367E-3</v>
      </c>
    </row>
    <row r="24" spans="2:14">
      <c r="B24" s="98" t="s">
        <v>24</v>
      </c>
      <c r="C24" s="122">
        <v>9.9537037037037059E-3</v>
      </c>
      <c r="D24" s="26">
        <v>9.641255605381166E-2</v>
      </c>
      <c r="E24" s="26">
        <v>2.9468201754385977E-2</v>
      </c>
      <c r="F24" s="122">
        <v>3.7847222222222219E-3</v>
      </c>
      <c r="G24" s="26">
        <v>0.13456790123456791</v>
      </c>
      <c r="H24" s="26">
        <v>4.2851526667540288E-2</v>
      </c>
      <c r="I24" s="122">
        <v>3.4722222222222222E-5</v>
      </c>
      <c r="J24" s="26">
        <v>1.2082158679017319E-3</v>
      </c>
      <c r="K24" s="26">
        <v>4.7520988436559479E-4</v>
      </c>
      <c r="L24" s="27">
        <v>1.3773148148148151E-2</v>
      </c>
      <c r="M24" s="26">
        <v>8.6026169305284464E-2</v>
      </c>
      <c r="N24" s="28">
        <v>2.7592283435355226E-2</v>
      </c>
    </row>
    <row r="25" spans="2:14" s="5" customFormat="1">
      <c r="B25" s="102" t="s">
        <v>3</v>
      </c>
      <c r="C25" s="30">
        <v>0.10324074074074076</v>
      </c>
      <c r="D25" s="31">
        <v>1</v>
      </c>
      <c r="E25" s="32">
        <v>0.30564692982456154</v>
      </c>
      <c r="F25" s="30">
        <v>2.8124999999999997E-2</v>
      </c>
      <c r="G25" s="31">
        <v>1</v>
      </c>
      <c r="H25" s="32">
        <v>0.31843795046520768</v>
      </c>
      <c r="I25" s="30">
        <v>2.8738425925925921E-2</v>
      </c>
      <c r="J25" s="31">
        <v>1</v>
      </c>
      <c r="K25" s="32">
        <v>0.39331538095992385</v>
      </c>
      <c r="L25" s="30">
        <v>0.16010416666666669</v>
      </c>
      <c r="M25" s="31">
        <v>1</v>
      </c>
      <c r="N25" s="33">
        <v>0.32074290484140233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91" t="s">
        <v>5</v>
      </c>
      <c r="H27" s="91" t="s">
        <v>5</v>
      </c>
      <c r="I27" s="9" t="s">
        <v>4</v>
      </c>
      <c r="J27" s="91" t="s">
        <v>5</v>
      </c>
      <c r="K27" s="91" t="s">
        <v>5</v>
      </c>
      <c r="L27" s="90" t="s">
        <v>4</v>
      </c>
      <c r="M27" s="4" t="s">
        <v>5</v>
      </c>
      <c r="N27" s="89" t="s">
        <v>5</v>
      </c>
    </row>
    <row r="28" spans="2:14">
      <c r="B28" s="98" t="s">
        <v>26</v>
      </c>
      <c r="C28" s="122">
        <v>9.6990740740740718E-3</v>
      </c>
      <c r="D28" s="27"/>
      <c r="E28" s="26">
        <v>2.8714364035087717E-2</v>
      </c>
      <c r="F28" s="122">
        <v>3.5532407407407405E-3</v>
      </c>
      <c r="G28" s="27"/>
      <c r="H28" s="26">
        <v>4.0230638186345168E-2</v>
      </c>
      <c r="I28" s="122">
        <v>1.2037037037037038E-3</v>
      </c>
      <c r="J28" s="27"/>
      <c r="K28" s="26">
        <v>1.6473942658007286E-2</v>
      </c>
      <c r="L28" s="27">
        <v>1.4456018518518516E-2</v>
      </c>
      <c r="M28" s="26"/>
      <c r="N28" s="28">
        <v>2.8960304210721568E-2</v>
      </c>
    </row>
    <row r="29" spans="2:14">
      <c r="B29" s="98" t="s">
        <v>27</v>
      </c>
      <c r="C29" s="122">
        <v>2.0833333333333335E-4</v>
      </c>
      <c r="D29" s="27"/>
      <c r="E29" s="26">
        <v>6.1677631578947376E-4</v>
      </c>
      <c r="F29" s="122"/>
      <c r="G29" s="27"/>
      <c r="H29" s="26"/>
      <c r="I29" s="122">
        <v>5.5555555555555556E-4</v>
      </c>
      <c r="J29" s="27"/>
      <c r="K29" s="26">
        <v>7.6033581498495166E-3</v>
      </c>
      <c r="L29" s="27">
        <v>7.6388888888888893E-4</v>
      </c>
      <c r="M29" s="26"/>
      <c r="N29" s="28">
        <v>1.530328324986088E-3</v>
      </c>
    </row>
    <row r="30" spans="2:14">
      <c r="B30" s="98" t="s">
        <v>28</v>
      </c>
      <c r="C30" s="122">
        <v>1.446759259259259E-3</v>
      </c>
      <c r="D30" s="27"/>
      <c r="E30" s="26">
        <v>4.2831688596491222E-3</v>
      </c>
      <c r="F30" s="122">
        <v>2.5462962962962961E-4</v>
      </c>
      <c r="G30" s="27"/>
      <c r="H30" s="26">
        <v>2.8829773293146373E-3</v>
      </c>
      <c r="I30" s="122"/>
      <c r="J30" s="27"/>
      <c r="K30" s="26"/>
      <c r="L30" s="27">
        <v>1.7013888888888886E-3</v>
      </c>
      <c r="M30" s="26"/>
      <c r="N30" s="28">
        <v>3.4084585420144681E-3</v>
      </c>
    </row>
    <row r="31" spans="2:14">
      <c r="B31" s="98" t="s">
        <v>29</v>
      </c>
      <c r="C31" s="122">
        <v>6.48726851851852E-2</v>
      </c>
      <c r="D31" s="27"/>
      <c r="E31" s="26">
        <v>0.19205729166666674</v>
      </c>
      <c r="F31" s="122">
        <v>1.7523148148148152E-2</v>
      </c>
      <c r="G31" s="27"/>
      <c r="H31" s="26">
        <v>0.19840125802647102</v>
      </c>
      <c r="I31" s="122">
        <v>1.740740740740741E-2</v>
      </c>
      <c r="J31" s="27"/>
      <c r="K31" s="26">
        <v>0.23823855536195154</v>
      </c>
      <c r="L31" s="27">
        <v>9.9803240740740762E-2</v>
      </c>
      <c r="M31" s="26"/>
      <c r="N31" s="28">
        <v>0.19993971433871272</v>
      </c>
    </row>
    <row r="32" spans="2:14">
      <c r="B32" s="98" t="s">
        <v>30</v>
      </c>
      <c r="C32" s="122">
        <v>2.2037037037037039E-2</v>
      </c>
      <c r="D32" s="27"/>
      <c r="E32" s="26">
        <v>6.5241228070175447E-2</v>
      </c>
      <c r="F32" s="122">
        <v>9.6874999999999999E-3</v>
      </c>
      <c r="G32" s="27"/>
      <c r="H32" s="26">
        <v>0.10968418293801598</v>
      </c>
      <c r="I32" s="122">
        <v>6.1805555555555563E-3</v>
      </c>
      <c r="J32" s="27"/>
      <c r="K32" s="26">
        <v>8.4587359417075875E-2</v>
      </c>
      <c r="L32" s="27">
        <v>3.7905092592592594E-2</v>
      </c>
      <c r="M32" s="26"/>
      <c r="N32" s="28">
        <v>7.5936746429233912E-2</v>
      </c>
    </row>
    <row r="33" spans="2:14">
      <c r="B33" s="98" t="s">
        <v>31</v>
      </c>
      <c r="C33" s="122">
        <v>0.13627314814814809</v>
      </c>
      <c r="D33" s="27"/>
      <c r="E33" s="26">
        <v>0.40344024122807004</v>
      </c>
      <c r="F33" s="122">
        <v>2.9178240740740744E-2</v>
      </c>
      <c r="G33" s="27"/>
      <c r="H33" s="26">
        <v>0.33036299305464556</v>
      </c>
      <c r="I33" s="122">
        <v>1.8981481481481485E-2</v>
      </c>
      <c r="J33" s="27"/>
      <c r="K33" s="26">
        <v>0.25978140345319184</v>
      </c>
      <c r="L33" s="27">
        <v>0.18443287037037032</v>
      </c>
      <c r="M33" s="26"/>
      <c r="N33" s="28">
        <v>0.36948154331292887</v>
      </c>
    </row>
    <row r="34" spans="2:14" s="5" customFormat="1">
      <c r="B34" s="102" t="s">
        <v>3</v>
      </c>
      <c r="C34" s="34">
        <v>0.23453703703703699</v>
      </c>
      <c r="D34" s="34"/>
      <c r="E34" s="31">
        <v>0.69435307017543857</v>
      </c>
      <c r="F34" s="34">
        <v>6.0196759259259269E-2</v>
      </c>
      <c r="G34" s="34"/>
      <c r="H34" s="31">
        <v>0.68156204953479238</v>
      </c>
      <c r="I34" s="34">
        <v>4.432870370370371E-2</v>
      </c>
      <c r="J34" s="34"/>
      <c r="K34" s="31">
        <v>0.60668461904007609</v>
      </c>
      <c r="L34" s="34">
        <v>0.33906249999999993</v>
      </c>
      <c r="M34" s="34"/>
      <c r="N34" s="33">
        <v>0.67925709515859767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>
      <c r="B36" s="102" t="s">
        <v>6</v>
      </c>
      <c r="C36" s="34">
        <v>0.33777777777777773</v>
      </c>
      <c r="D36" s="36"/>
      <c r="E36" s="31">
        <v>1</v>
      </c>
      <c r="F36" s="34">
        <v>8.8321759259259267E-2</v>
      </c>
      <c r="G36" s="36"/>
      <c r="H36" s="31">
        <v>1</v>
      </c>
      <c r="I36" s="34">
        <v>7.3067129629629635E-2</v>
      </c>
      <c r="J36" s="36"/>
      <c r="K36" s="31">
        <v>1</v>
      </c>
      <c r="L36" s="34">
        <v>0.49916666666666665</v>
      </c>
      <c r="M36" s="36"/>
      <c r="N36" s="35">
        <v>1</v>
      </c>
    </row>
    <row r="37" spans="2:14" ht="66" customHeight="1" thickBot="1">
      <c r="B37" s="197" t="s">
        <v>60</v>
      </c>
      <c r="C37" s="198"/>
      <c r="D37" s="198"/>
      <c r="E37" s="198"/>
      <c r="F37" s="198"/>
      <c r="G37" s="198"/>
      <c r="H37" s="199"/>
      <c r="I37" s="198"/>
      <c r="J37" s="198"/>
      <c r="K37" s="198"/>
      <c r="L37" s="198"/>
      <c r="M37" s="198"/>
      <c r="N37" s="199"/>
    </row>
    <row r="39" spans="2:14">
      <c r="L39" s="130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0" zoomScaleSheetLayoutView="100" workbookViewId="0">
      <selection activeCell="C7" sqref="C7:K36"/>
    </sheetView>
  </sheetViews>
  <sheetFormatPr defaultColWidth="8.85546875" defaultRowHeight="15"/>
  <cols>
    <col min="1" max="1" width="6.140625" style="120" customWidth="1"/>
    <col min="2" max="2" width="42.42578125" style="120" customWidth="1"/>
    <col min="3" max="6" width="10.7109375" style="132" customWidth="1"/>
    <col min="7" max="7" width="10.7109375" style="120" customWidth="1"/>
    <col min="8" max="8" width="10.7109375" style="132" customWidth="1"/>
    <col min="9" max="11" width="10.7109375" style="120" customWidth="1"/>
    <col min="12" max="16384" width="8.85546875" style="120"/>
  </cols>
  <sheetData>
    <row r="2" spans="2:11" ht="15.75" thickBot="1"/>
    <row r="3" spans="2:11">
      <c r="B3" s="189" t="s">
        <v>135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>
      <c r="B7" s="98" t="s">
        <v>12</v>
      </c>
      <c r="C7" s="153">
        <v>3.9236111111111104E-3</v>
      </c>
      <c r="D7" s="55">
        <v>0.36490850376749184</v>
      </c>
      <c r="E7" s="56">
        <v>0.15367180417044424</v>
      </c>
      <c r="F7" s="153">
        <v>3.8194444444444441E-4</v>
      </c>
      <c r="G7" s="55">
        <v>0.20496894409937885</v>
      </c>
      <c r="H7" s="56">
        <v>0.10927152317880795</v>
      </c>
      <c r="I7" s="153">
        <v>4.3055555555555547E-3</v>
      </c>
      <c r="J7" s="55">
        <v>0.34128440366972473</v>
      </c>
      <c r="K7" s="99">
        <v>0.14832535885167464</v>
      </c>
    </row>
    <row r="8" spans="2:11">
      <c r="B8" s="98" t="s">
        <v>80</v>
      </c>
      <c r="C8" s="153"/>
      <c r="D8" s="55"/>
      <c r="E8" s="56"/>
      <c r="F8" s="153"/>
      <c r="G8" s="55"/>
      <c r="H8" s="56"/>
      <c r="I8" s="153"/>
      <c r="J8" s="55"/>
      <c r="K8" s="99"/>
    </row>
    <row r="9" spans="2:11">
      <c r="B9" s="98" t="s">
        <v>13</v>
      </c>
      <c r="C9" s="153">
        <v>3.3564814814814818E-4</v>
      </c>
      <c r="D9" s="55">
        <v>3.1216361679224973E-2</v>
      </c>
      <c r="E9" s="56">
        <v>1.3145965548504083E-2</v>
      </c>
      <c r="F9" s="153"/>
      <c r="G9" s="55"/>
      <c r="H9" s="56"/>
      <c r="I9" s="153">
        <v>3.3564814814814818E-4</v>
      </c>
      <c r="J9" s="55">
        <v>2.6605504587155968E-2</v>
      </c>
      <c r="K9" s="99">
        <v>1.1562998405103671E-2</v>
      </c>
    </row>
    <row r="10" spans="2:11">
      <c r="B10" s="98" t="s">
        <v>14</v>
      </c>
      <c r="C10" s="153"/>
      <c r="D10" s="55"/>
      <c r="E10" s="56"/>
      <c r="F10" s="153"/>
      <c r="G10" s="55"/>
      <c r="H10" s="56"/>
      <c r="I10" s="153"/>
      <c r="J10" s="55"/>
      <c r="K10" s="99"/>
    </row>
    <row r="11" spans="2:11">
      <c r="B11" s="98" t="s">
        <v>15</v>
      </c>
      <c r="C11" s="153">
        <v>6.3657407407407402E-4</v>
      </c>
      <c r="D11" s="55">
        <v>5.9203444564047358E-2</v>
      </c>
      <c r="E11" s="56">
        <v>2.4932003626473256E-2</v>
      </c>
      <c r="F11" s="153">
        <v>1.7361111111111112E-4</v>
      </c>
      <c r="G11" s="55">
        <v>9.3167701863354047E-2</v>
      </c>
      <c r="H11" s="56">
        <v>4.9668874172185434E-2</v>
      </c>
      <c r="I11" s="153">
        <v>8.1018518518518516E-4</v>
      </c>
      <c r="J11" s="55">
        <v>6.4220183486238536E-2</v>
      </c>
      <c r="K11" s="99">
        <v>2.791068580542265E-2</v>
      </c>
    </row>
    <row r="12" spans="2:11">
      <c r="B12" s="98" t="s">
        <v>117</v>
      </c>
      <c r="C12" s="153">
        <v>5.8564814814814816E-3</v>
      </c>
      <c r="D12" s="55">
        <v>0.54467168998923576</v>
      </c>
      <c r="E12" s="56">
        <v>0.22937443336355398</v>
      </c>
      <c r="F12" s="153">
        <v>8.2175925925925927E-4</v>
      </c>
      <c r="G12" s="55">
        <v>0.44099378881987578</v>
      </c>
      <c r="H12" s="56">
        <v>0.23509933774834441</v>
      </c>
      <c r="I12" s="153">
        <v>6.6782407407407398E-3</v>
      </c>
      <c r="J12" s="55">
        <v>0.52935779816513762</v>
      </c>
      <c r="K12" s="99">
        <v>0.23006379585326953</v>
      </c>
    </row>
    <row r="13" spans="2:1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>
      <c r="B16" s="98" t="s">
        <v>18</v>
      </c>
      <c r="C16" s="153"/>
      <c r="D16" s="55"/>
      <c r="E16" s="56"/>
      <c r="F16" s="153"/>
      <c r="G16" s="55"/>
      <c r="H16" s="56"/>
      <c r="I16" s="153"/>
      <c r="J16" s="55"/>
      <c r="K16" s="99"/>
    </row>
    <row r="17" spans="2:14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>
      <c r="B18" s="98" t="s">
        <v>20</v>
      </c>
      <c r="C18" s="153"/>
      <c r="D18" s="55"/>
      <c r="E18" s="56"/>
      <c r="F18" s="153"/>
      <c r="G18" s="55"/>
      <c r="H18" s="56"/>
      <c r="I18" s="153"/>
      <c r="J18" s="55"/>
      <c r="K18" s="99"/>
    </row>
    <row r="19" spans="2:14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>
      <c r="B21" s="155" t="s">
        <v>82</v>
      </c>
      <c r="C21" s="153"/>
      <c r="D21" s="55"/>
      <c r="E21" s="56"/>
      <c r="F21" s="153"/>
      <c r="G21" s="55"/>
      <c r="H21" s="56"/>
      <c r="I21" s="153"/>
      <c r="J21" s="55"/>
      <c r="K21" s="99"/>
    </row>
    <row r="22" spans="2:14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>
      <c r="B24" s="98" t="s">
        <v>24</v>
      </c>
      <c r="C24" s="153"/>
      <c r="D24" s="55"/>
      <c r="E24" s="56"/>
      <c r="F24" s="153">
        <v>4.861111111111111E-4</v>
      </c>
      <c r="G24" s="55">
        <v>0.2608695652173913</v>
      </c>
      <c r="H24" s="56">
        <v>0.13907284768211922</v>
      </c>
      <c r="I24" s="153">
        <v>4.861111111111111E-4</v>
      </c>
      <c r="J24" s="55">
        <v>3.8532110091743121E-2</v>
      </c>
      <c r="K24" s="99">
        <v>1.6746411483253589E-2</v>
      </c>
    </row>
    <row r="25" spans="2:14">
      <c r="B25" s="102" t="s">
        <v>3</v>
      </c>
      <c r="C25" s="59">
        <v>1.0752314814814815E-2</v>
      </c>
      <c r="D25" s="60">
        <v>1</v>
      </c>
      <c r="E25" s="61">
        <v>0.42112420670897555</v>
      </c>
      <c r="F25" s="59">
        <v>1.8634259259259259E-3</v>
      </c>
      <c r="G25" s="60">
        <v>1</v>
      </c>
      <c r="H25" s="61">
        <v>0.53311258278145701</v>
      </c>
      <c r="I25" s="59">
        <v>1.261574074074074E-2</v>
      </c>
      <c r="J25" s="60">
        <v>1</v>
      </c>
      <c r="K25" s="134">
        <v>0.43460925039872406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98" t="s">
        <v>26</v>
      </c>
      <c r="C28" s="153">
        <v>2.7777777777777778E-4</v>
      </c>
      <c r="D28" s="55"/>
      <c r="E28" s="56">
        <v>1.087941976427924E-2</v>
      </c>
      <c r="F28" s="153"/>
      <c r="G28" s="55"/>
      <c r="H28" s="56"/>
      <c r="I28" s="153">
        <v>2.7777777777777778E-4</v>
      </c>
      <c r="J28" s="55"/>
      <c r="K28" s="99">
        <v>9.5693779904306234E-3</v>
      </c>
    </row>
    <row r="29" spans="2:14">
      <c r="B29" s="98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>
      <c r="B30" s="98" t="s">
        <v>28</v>
      </c>
      <c r="C30" s="153"/>
      <c r="D30" s="55"/>
      <c r="E30" s="56"/>
      <c r="F30" s="153"/>
      <c r="G30" s="55"/>
      <c r="H30" s="56"/>
      <c r="I30" s="153"/>
      <c r="J30" s="55"/>
      <c r="K30" s="99"/>
    </row>
    <row r="31" spans="2:14">
      <c r="B31" s="98" t="s">
        <v>29</v>
      </c>
      <c r="C31" s="153">
        <v>6.2615740740740722E-3</v>
      </c>
      <c r="D31" s="55"/>
      <c r="E31" s="56">
        <v>0.24524025385312781</v>
      </c>
      <c r="F31" s="153">
        <v>1.3773148148148147E-3</v>
      </c>
      <c r="G31" s="55"/>
      <c r="H31" s="56">
        <v>0.39403973509933776</v>
      </c>
      <c r="I31" s="153">
        <v>7.6388888888888869E-3</v>
      </c>
      <c r="J31" s="55"/>
      <c r="K31" s="99">
        <v>0.26315789473684209</v>
      </c>
    </row>
    <row r="32" spans="2:14">
      <c r="B32" s="98" t="s">
        <v>30</v>
      </c>
      <c r="C32" s="153">
        <v>1.5277777777777776E-3</v>
      </c>
      <c r="D32" s="55"/>
      <c r="E32" s="56">
        <v>5.9836808703535818E-2</v>
      </c>
      <c r="F32" s="153">
        <v>2.5462962962962961E-4</v>
      </c>
      <c r="G32" s="55"/>
      <c r="H32" s="56">
        <v>7.2847682119205295E-2</v>
      </c>
      <c r="I32" s="153">
        <v>1.782407407407407E-3</v>
      </c>
      <c r="J32" s="55"/>
      <c r="K32" s="99">
        <v>6.1403508771929821E-2</v>
      </c>
    </row>
    <row r="33" spans="2:14">
      <c r="B33" s="98" t="s">
        <v>31</v>
      </c>
      <c r="C33" s="153">
        <v>6.7129629629629614E-3</v>
      </c>
      <c r="D33" s="55"/>
      <c r="E33" s="56">
        <v>0.26291931097008159</v>
      </c>
      <c r="F33" s="153"/>
      <c r="G33" s="55"/>
      <c r="H33" s="56"/>
      <c r="I33" s="153">
        <v>6.7129629629629614E-3</v>
      </c>
      <c r="J33" s="55"/>
      <c r="K33" s="99">
        <v>0.23125996810207333</v>
      </c>
    </row>
    <row r="34" spans="2:14">
      <c r="B34" s="102" t="s">
        <v>3</v>
      </c>
      <c r="C34" s="17">
        <v>1.4780092592592588E-2</v>
      </c>
      <c r="D34" s="60"/>
      <c r="E34" s="60">
        <v>0.57887579329102445</v>
      </c>
      <c r="F34" s="17">
        <v>1.6319444444444443E-3</v>
      </c>
      <c r="G34" s="60"/>
      <c r="H34" s="60">
        <v>0.46688741721854304</v>
      </c>
      <c r="I34" s="17">
        <v>1.6412037037037034E-2</v>
      </c>
      <c r="J34" s="60"/>
      <c r="K34" s="103">
        <v>0.56539074960127578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9"/>
      <c r="L35" s="138"/>
      <c r="M35" s="138"/>
      <c r="N35" s="138"/>
    </row>
    <row r="36" spans="2:14">
      <c r="B36" s="102" t="s">
        <v>6</v>
      </c>
      <c r="C36" s="17">
        <v>2.5532407407407403E-2</v>
      </c>
      <c r="D36" s="139"/>
      <c r="E36" s="60">
        <v>1</v>
      </c>
      <c r="F36" s="17">
        <v>3.49537037037037E-3</v>
      </c>
      <c r="G36" s="139"/>
      <c r="H36" s="60">
        <v>1</v>
      </c>
      <c r="I36" s="17">
        <v>2.9027777777777774E-2</v>
      </c>
      <c r="J36" s="139"/>
      <c r="K36" s="103">
        <v>0.99999999999999978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1.28515625" style="92" customWidth="1"/>
    <col min="7" max="7" width="11.28515625" style="2" customWidth="1"/>
    <col min="8" max="8" width="11.28515625" style="92" customWidth="1"/>
    <col min="9" max="11" width="11.28515625" style="2" customWidth="1"/>
    <col min="12" max="16384" width="8.85546875" style="2"/>
  </cols>
  <sheetData>
    <row r="2" spans="2:11" ht="15.75" thickBot="1"/>
    <row r="3" spans="2:11">
      <c r="B3" s="189" t="s">
        <v>136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>
      <c r="B7" s="98" t="s">
        <v>12</v>
      </c>
      <c r="C7" s="153">
        <v>1.3888888888888889E-3</v>
      </c>
      <c r="D7" s="55">
        <v>0.20236087689713325</v>
      </c>
      <c r="E7" s="56">
        <v>7.5997466751108286E-2</v>
      </c>
      <c r="F7" s="153">
        <v>1.0185185185185184E-3</v>
      </c>
      <c r="G7" s="55">
        <v>0.30449826989619377</v>
      </c>
      <c r="H7" s="56">
        <v>0.19298245614035089</v>
      </c>
      <c r="I7" s="153">
        <v>2.4074074074074072E-3</v>
      </c>
      <c r="J7" s="55">
        <v>0.23582766439909295</v>
      </c>
      <c r="K7" s="99">
        <v>0.10221130221130219</v>
      </c>
    </row>
    <row r="8" spans="2:11">
      <c r="B8" s="98" t="s">
        <v>80</v>
      </c>
      <c r="C8" s="153"/>
      <c r="D8" s="55"/>
      <c r="E8" s="56"/>
      <c r="F8" s="153">
        <v>6.134259259259259E-4</v>
      </c>
      <c r="G8" s="55">
        <v>0.18339100346020762</v>
      </c>
      <c r="H8" s="56">
        <v>0.11622807017543861</v>
      </c>
      <c r="I8" s="153">
        <v>6.134259259259259E-4</v>
      </c>
      <c r="J8" s="55">
        <v>6.0090702947845805E-2</v>
      </c>
      <c r="K8" s="99">
        <v>2.604422604422604E-2</v>
      </c>
    </row>
    <row r="9" spans="2:11">
      <c r="B9" s="98" t="s">
        <v>13</v>
      </c>
      <c r="C9" s="153">
        <v>1.5046296296296297E-4</v>
      </c>
      <c r="D9" s="55">
        <v>2.192242833052277E-2</v>
      </c>
      <c r="E9" s="56">
        <v>8.2330588980367315E-3</v>
      </c>
      <c r="F9" s="153"/>
      <c r="G9" s="55"/>
      <c r="H9" s="56"/>
      <c r="I9" s="153">
        <v>1.5046296296296297E-4</v>
      </c>
      <c r="J9" s="55">
        <v>1.4739229024943313E-2</v>
      </c>
      <c r="K9" s="99">
        <v>6.3882063882063885E-3</v>
      </c>
    </row>
    <row r="10" spans="2:11">
      <c r="B10" s="98" t="s">
        <v>14</v>
      </c>
      <c r="C10" s="153"/>
      <c r="D10" s="55"/>
      <c r="E10" s="56"/>
      <c r="F10" s="153"/>
      <c r="G10" s="55"/>
      <c r="H10" s="56"/>
      <c r="I10" s="153"/>
      <c r="J10" s="55"/>
      <c r="K10" s="99"/>
    </row>
    <row r="11" spans="2:11">
      <c r="B11" s="98" t="s">
        <v>15</v>
      </c>
      <c r="C11" s="153">
        <v>2.7777777777777778E-4</v>
      </c>
      <c r="D11" s="55">
        <v>4.0472175379426649E-2</v>
      </c>
      <c r="E11" s="56">
        <v>1.5199493350221657E-2</v>
      </c>
      <c r="F11" s="153"/>
      <c r="G11" s="55"/>
      <c r="H11" s="56"/>
      <c r="I11" s="153">
        <v>2.7777777777777778E-4</v>
      </c>
      <c r="J11" s="55">
        <v>2.7210884353741496E-2</v>
      </c>
      <c r="K11" s="99">
        <v>1.1793611793611793E-2</v>
      </c>
    </row>
    <row r="12" spans="2:11">
      <c r="B12" s="98" t="s">
        <v>117</v>
      </c>
      <c r="C12" s="153">
        <v>3.1712962962962958E-3</v>
      </c>
      <c r="D12" s="55">
        <v>0.46205733558178747</v>
      </c>
      <c r="E12" s="56">
        <v>0.17352754908169724</v>
      </c>
      <c r="F12" s="153">
        <v>1.2847222222222223E-3</v>
      </c>
      <c r="G12" s="55">
        <v>0.38408304498269902</v>
      </c>
      <c r="H12" s="56">
        <v>0.24342105263157898</v>
      </c>
      <c r="I12" s="153">
        <v>4.456018518518518E-3</v>
      </c>
      <c r="J12" s="55">
        <v>0.43650793650793646</v>
      </c>
      <c r="K12" s="99">
        <v>0.18918918918918914</v>
      </c>
    </row>
    <row r="13" spans="2:1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>
      <c r="B16" s="98" t="s">
        <v>18</v>
      </c>
      <c r="C16" s="153"/>
      <c r="D16" s="55"/>
      <c r="E16" s="56"/>
      <c r="F16" s="153"/>
      <c r="G16" s="55"/>
      <c r="H16" s="56"/>
      <c r="I16" s="153"/>
      <c r="J16" s="55"/>
      <c r="K16" s="99"/>
    </row>
    <row r="17" spans="2:14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>
      <c r="B18" s="98" t="s">
        <v>20</v>
      </c>
      <c r="C18" s="153"/>
      <c r="D18" s="55"/>
      <c r="E18" s="56"/>
      <c r="F18" s="153"/>
      <c r="G18" s="55"/>
      <c r="H18" s="56"/>
      <c r="I18" s="153"/>
      <c r="J18" s="55"/>
      <c r="K18" s="99"/>
    </row>
    <row r="19" spans="2:14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>
      <c r="B21" s="155" t="s">
        <v>82</v>
      </c>
      <c r="C21" s="153"/>
      <c r="D21" s="55"/>
      <c r="E21" s="56"/>
      <c r="F21" s="153"/>
      <c r="G21" s="55"/>
      <c r="H21" s="56"/>
      <c r="I21" s="153"/>
      <c r="J21" s="55"/>
      <c r="K21" s="99"/>
    </row>
    <row r="22" spans="2:14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>
      <c r="B24" s="98" t="s">
        <v>24</v>
      </c>
      <c r="C24" s="153">
        <v>1.8750000000000001E-3</v>
      </c>
      <c r="D24" s="55">
        <v>0.27318718381112989</v>
      </c>
      <c r="E24" s="56">
        <v>0.10259658011399619</v>
      </c>
      <c r="F24" s="153">
        <v>4.2824074074074075E-4</v>
      </c>
      <c r="G24" s="55">
        <v>0.12802768166089967</v>
      </c>
      <c r="H24" s="56">
        <v>8.1140350877192999E-2</v>
      </c>
      <c r="I24" s="153">
        <v>2.3032407407407402E-3</v>
      </c>
      <c r="J24" s="55">
        <v>0.22562358276643987</v>
      </c>
      <c r="K24" s="99">
        <v>9.7788697788697754E-2</v>
      </c>
    </row>
    <row r="25" spans="2:14">
      <c r="B25" s="102" t="s">
        <v>3</v>
      </c>
      <c r="C25" s="59">
        <v>6.8634259259259256E-3</v>
      </c>
      <c r="D25" s="60">
        <v>1</v>
      </c>
      <c r="E25" s="61">
        <v>0.37555414819506011</v>
      </c>
      <c r="F25" s="59">
        <v>3.3449074074074071E-3</v>
      </c>
      <c r="G25" s="60">
        <v>1</v>
      </c>
      <c r="H25" s="61">
        <v>0.63377192982456143</v>
      </c>
      <c r="I25" s="59">
        <v>1.0208333333333333E-2</v>
      </c>
      <c r="J25" s="60">
        <v>0.99999999999999989</v>
      </c>
      <c r="K25" s="134">
        <v>0.4334152334152333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98" t="s">
        <v>26</v>
      </c>
      <c r="C28" s="153">
        <v>7.2916666666666659E-4</v>
      </c>
      <c r="D28" s="55"/>
      <c r="E28" s="56">
        <v>3.9898670044331848E-2</v>
      </c>
      <c r="F28" s="153"/>
      <c r="G28" s="55"/>
      <c r="H28" s="56"/>
      <c r="I28" s="153">
        <v>7.2916666666666659E-4</v>
      </c>
      <c r="J28" s="55"/>
      <c r="K28" s="99">
        <v>3.0958230958230953E-2</v>
      </c>
    </row>
    <row r="29" spans="2:14">
      <c r="B29" s="98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>
      <c r="B30" s="98" t="s">
        <v>28</v>
      </c>
      <c r="C30" s="153"/>
      <c r="D30" s="55"/>
      <c r="E30" s="56"/>
      <c r="F30" s="153"/>
      <c r="G30" s="55"/>
      <c r="H30" s="56"/>
      <c r="I30" s="153"/>
      <c r="J30" s="55"/>
      <c r="K30" s="99"/>
    </row>
    <row r="31" spans="2:14">
      <c r="B31" s="98" t="s">
        <v>29</v>
      </c>
      <c r="C31" s="153">
        <v>4.4791666666666669E-3</v>
      </c>
      <c r="D31" s="55"/>
      <c r="E31" s="56">
        <v>0.24509183027232423</v>
      </c>
      <c r="F31" s="153">
        <v>1.9328703703703704E-3</v>
      </c>
      <c r="G31" s="55"/>
      <c r="H31" s="56">
        <v>0.36622807017543862</v>
      </c>
      <c r="I31" s="153">
        <v>6.4120370370370381E-3</v>
      </c>
      <c r="J31" s="55"/>
      <c r="K31" s="99">
        <v>0.27223587223587226</v>
      </c>
    </row>
    <row r="32" spans="2:14">
      <c r="B32" s="98" t="s">
        <v>30</v>
      </c>
      <c r="C32" s="153">
        <v>2.4652777777777776E-3</v>
      </c>
      <c r="D32" s="55"/>
      <c r="E32" s="56">
        <v>0.13489550348321719</v>
      </c>
      <c r="F32" s="153"/>
      <c r="G32" s="55"/>
      <c r="H32" s="56"/>
      <c r="I32" s="153">
        <v>2.4652777777777776E-3</v>
      </c>
      <c r="J32" s="55"/>
      <c r="K32" s="99">
        <v>0.10466830466830465</v>
      </c>
    </row>
    <row r="33" spans="2:14">
      <c r="B33" s="98" t="s">
        <v>31</v>
      </c>
      <c r="C33" s="153">
        <v>3.7384259259259259E-3</v>
      </c>
      <c r="D33" s="55"/>
      <c r="E33" s="56">
        <v>0.20455984800506646</v>
      </c>
      <c r="F33" s="153"/>
      <c r="G33" s="55"/>
      <c r="H33" s="56"/>
      <c r="I33" s="153">
        <v>3.7384259259259259E-3</v>
      </c>
      <c r="J33" s="55"/>
      <c r="K33" s="99">
        <v>0.15872235872235871</v>
      </c>
    </row>
    <row r="34" spans="2:14">
      <c r="B34" s="102" t="s">
        <v>3</v>
      </c>
      <c r="C34" s="17">
        <v>1.1412037037037038E-2</v>
      </c>
      <c r="D34" s="60"/>
      <c r="E34" s="60">
        <v>0.62444585180493972</v>
      </c>
      <c r="F34" s="17">
        <v>1.9328703703703704E-3</v>
      </c>
      <c r="G34" s="60"/>
      <c r="H34" s="60">
        <v>0.36622807017543862</v>
      </c>
      <c r="I34" s="17">
        <v>1.3344907407407409E-2</v>
      </c>
      <c r="J34" s="60"/>
      <c r="K34" s="103">
        <v>0.56658476658476664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9"/>
      <c r="L35" s="138"/>
      <c r="M35" s="138"/>
      <c r="N35" s="138"/>
    </row>
    <row r="36" spans="2:14">
      <c r="B36" s="102" t="s">
        <v>6</v>
      </c>
      <c r="C36" s="17">
        <v>1.8275462962962966E-2</v>
      </c>
      <c r="D36" s="139"/>
      <c r="E36" s="60">
        <v>0.99999999999999978</v>
      </c>
      <c r="F36" s="17">
        <v>5.2777777777777771E-3</v>
      </c>
      <c r="G36" s="139"/>
      <c r="H36" s="60">
        <v>1</v>
      </c>
      <c r="I36" s="17">
        <v>2.3553240740740743E-2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E16" sqref="E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28515625" style="92" customWidth="1"/>
    <col min="7" max="7" width="10.28515625" style="2" customWidth="1"/>
    <col min="8" max="8" width="10.28515625" style="92" customWidth="1"/>
    <col min="9" max="11" width="10.28515625" style="2" customWidth="1"/>
    <col min="12" max="16384" width="8.85546875" style="2"/>
  </cols>
  <sheetData>
    <row r="2" spans="2:11" ht="15.75" thickBot="1"/>
    <row r="3" spans="2:11">
      <c r="B3" s="203" t="s">
        <v>137</v>
      </c>
      <c r="C3" s="204"/>
      <c r="D3" s="204"/>
      <c r="E3" s="204"/>
      <c r="F3" s="204"/>
      <c r="G3" s="204"/>
      <c r="H3" s="205"/>
      <c r="I3" s="204"/>
      <c r="J3" s="204"/>
      <c r="K3" s="205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>
      <c r="B7" s="98" t="s">
        <v>12</v>
      </c>
      <c r="C7" s="153">
        <v>9.0277777777777784E-4</v>
      </c>
      <c r="D7" s="55">
        <v>0.27177700348432055</v>
      </c>
      <c r="E7" s="56">
        <v>0.11142857142857142</v>
      </c>
      <c r="F7" s="153"/>
      <c r="G7" s="55"/>
      <c r="H7" s="56"/>
      <c r="I7" s="153">
        <v>9.0277777777777784E-4</v>
      </c>
      <c r="J7" s="55">
        <v>0.27177700348432055</v>
      </c>
      <c r="K7" s="99">
        <v>0.11142857142857142</v>
      </c>
    </row>
    <row r="8" spans="2:11">
      <c r="B8" s="98" t="s">
        <v>80</v>
      </c>
      <c r="C8" s="153"/>
      <c r="D8" s="55"/>
      <c r="E8" s="56"/>
      <c r="F8" s="153"/>
      <c r="G8" s="55"/>
      <c r="H8" s="56"/>
      <c r="I8" s="153"/>
      <c r="J8" s="55"/>
      <c r="K8" s="99"/>
    </row>
    <row r="9" spans="2:11">
      <c r="B9" s="98" t="s">
        <v>13</v>
      </c>
      <c r="C9" s="153">
        <v>1.7361111111111112E-4</v>
      </c>
      <c r="D9" s="55">
        <v>5.2264808362369332E-2</v>
      </c>
      <c r="E9" s="56">
        <v>2.1428571428571425E-2</v>
      </c>
      <c r="F9" s="153"/>
      <c r="G9" s="55"/>
      <c r="H9" s="56"/>
      <c r="I9" s="153">
        <v>1.7361111111111112E-4</v>
      </c>
      <c r="J9" s="55">
        <v>5.2264808362369332E-2</v>
      </c>
      <c r="K9" s="99">
        <v>2.1428571428571425E-2</v>
      </c>
    </row>
    <row r="10" spans="2:11">
      <c r="B10" s="98" t="s">
        <v>14</v>
      </c>
      <c r="C10" s="153"/>
      <c r="D10" s="55"/>
      <c r="E10" s="56"/>
      <c r="F10" s="153"/>
      <c r="G10" s="55"/>
      <c r="H10" s="56"/>
      <c r="I10" s="153"/>
      <c r="J10" s="55"/>
      <c r="K10" s="99"/>
    </row>
    <row r="11" spans="2:11">
      <c r="B11" s="98" t="s">
        <v>15</v>
      </c>
      <c r="C11" s="153">
        <v>1.8518518518518518E-4</v>
      </c>
      <c r="D11" s="55">
        <v>5.5749128919860613E-2</v>
      </c>
      <c r="E11" s="56">
        <v>2.2857142857142854E-2</v>
      </c>
      <c r="F11" s="153"/>
      <c r="G11" s="55"/>
      <c r="H11" s="56"/>
      <c r="I11" s="153">
        <v>1.8518518518518518E-4</v>
      </c>
      <c r="J11" s="55">
        <v>5.5749128919860613E-2</v>
      </c>
      <c r="K11" s="99">
        <v>2.2857142857142854E-2</v>
      </c>
    </row>
    <row r="12" spans="2:11">
      <c r="B12" s="98" t="s">
        <v>117</v>
      </c>
      <c r="C12" s="153">
        <v>2.0138888888888893E-3</v>
      </c>
      <c r="D12" s="55">
        <v>0.60627177700348434</v>
      </c>
      <c r="E12" s="56">
        <v>0.24857142857142858</v>
      </c>
      <c r="F12" s="153"/>
      <c r="G12" s="55"/>
      <c r="H12" s="56"/>
      <c r="I12" s="153">
        <v>2.0138888888888893E-3</v>
      </c>
      <c r="J12" s="55">
        <v>0.60627177700348434</v>
      </c>
      <c r="K12" s="99">
        <v>0.24857142857142858</v>
      </c>
    </row>
    <row r="13" spans="2:1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>
      <c r="B16" s="98" t="s">
        <v>18</v>
      </c>
      <c r="C16" s="153"/>
      <c r="D16" s="55"/>
      <c r="E16" s="56"/>
      <c r="F16" s="153"/>
      <c r="G16" s="55"/>
      <c r="H16" s="56"/>
      <c r="I16" s="153"/>
      <c r="J16" s="55"/>
      <c r="K16" s="99"/>
    </row>
    <row r="17" spans="2:14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>
      <c r="B18" s="98" t="s">
        <v>20</v>
      </c>
      <c r="C18" s="153"/>
      <c r="D18" s="55"/>
      <c r="E18" s="56"/>
      <c r="F18" s="153"/>
      <c r="G18" s="55"/>
      <c r="H18" s="56"/>
      <c r="I18" s="153"/>
      <c r="J18" s="55"/>
      <c r="K18" s="99"/>
    </row>
    <row r="19" spans="2:14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>
      <c r="B21" s="155" t="s">
        <v>82</v>
      </c>
      <c r="C21" s="153"/>
      <c r="D21" s="55"/>
      <c r="E21" s="56"/>
      <c r="F21" s="153"/>
      <c r="G21" s="55"/>
      <c r="H21" s="56"/>
      <c r="I21" s="153"/>
      <c r="J21" s="55"/>
      <c r="K21" s="99"/>
    </row>
    <row r="22" spans="2:14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>
      <c r="B24" s="98" t="s">
        <v>24</v>
      </c>
      <c r="C24" s="153">
        <v>4.6296296296296294E-5</v>
      </c>
      <c r="D24" s="55">
        <v>1.3937282229965153E-2</v>
      </c>
      <c r="E24" s="56">
        <v>5.7142857142857134E-3</v>
      </c>
      <c r="F24" s="153"/>
      <c r="G24" s="55"/>
      <c r="H24" s="56"/>
      <c r="I24" s="153">
        <v>4.6296296296296294E-5</v>
      </c>
      <c r="J24" s="55">
        <v>1.3937282229965153E-2</v>
      </c>
      <c r="K24" s="99">
        <v>5.7142857142857134E-3</v>
      </c>
    </row>
    <row r="25" spans="2:14" s="5" customFormat="1">
      <c r="B25" s="102" t="s">
        <v>3</v>
      </c>
      <c r="C25" s="59">
        <v>3.32175925925926E-3</v>
      </c>
      <c r="D25" s="60">
        <v>1</v>
      </c>
      <c r="E25" s="61">
        <v>0.41</v>
      </c>
      <c r="F25" s="59"/>
      <c r="G25" s="60"/>
      <c r="H25" s="61"/>
      <c r="I25" s="59">
        <v>3.32175925925926E-3</v>
      </c>
      <c r="J25" s="60">
        <v>1</v>
      </c>
      <c r="K25" s="134">
        <v>0.41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6"/>
      <c r="M26" s="16"/>
      <c r="N26" s="16"/>
    </row>
    <row r="27" spans="2:14" s="1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98" t="s">
        <v>26</v>
      </c>
      <c r="C28" s="153">
        <v>3.9351851851851852E-4</v>
      </c>
      <c r="D28" s="55"/>
      <c r="E28" s="56">
        <v>4.8571428571428564E-2</v>
      </c>
      <c r="F28" s="153"/>
      <c r="G28" s="55"/>
      <c r="H28" s="56"/>
      <c r="I28" s="153">
        <v>3.9351851851851852E-4</v>
      </c>
      <c r="J28" s="55"/>
      <c r="K28" s="99">
        <v>4.8571428571428564E-2</v>
      </c>
    </row>
    <row r="29" spans="2:14">
      <c r="B29" s="98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>
      <c r="B30" s="98" t="s">
        <v>28</v>
      </c>
      <c r="C30" s="153"/>
      <c r="D30" s="55"/>
      <c r="E30" s="56"/>
      <c r="F30" s="153"/>
      <c r="G30" s="55"/>
      <c r="H30" s="56"/>
      <c r="I30" s="153"/>
      <c r="J30" s="55"/>
      <c r="K30" s="99"/>
    </row>
    <row r="31" spans="2:14">
      <c r="B31" s="98" t="s">
        <v>29</v>
      </c>
      <c r="C31" s="153">
        <v>1.6203703703703703E-3</v>
      </c>
      <c r="D31" s="55"/>
      <c r="E31" s="56">
        <v>0.19999999999999996</v>
      </c>
      <c r="F31" s="153"/>
      <c r="G31" s="55"/>
      <c r="H31" s="56"/>
      <c r="I31" s="153">
        <v>1.6203703703703703E-3</v>
      </c>
      <c r="J31" s="55"/>
      <c r="K31" s="99">
        <v>0.19999999999999996</v>
      </c>
    </row>
    <row r="32" spans="2:14">
      <c r="B32" s="98" t="s">
        <v>30</v>
      </c>
      <c r="C32" s="153">
        <v>8.2175925925925938E-4</v>
      </c>
      <c r="D32" s="55"/>
      <c r="E32" s="56">
        <v>0.10142857142857142</v>
      </c>
      <c r="F32" s="153"/>
      <c r="G32" s="55"/>
      <c r="H32" s="56"/>
      <c r="I32" s="153">
        <v>8.2175925925925938E-4</v>
      </c>
      <c r="J32" s="55"/>
      <c r="K32" s="99">
        <v>0.10142857142857142</v>
      </c>
    </row>
    <row r="33" spans="2:14">
      <c r="B33" s="98" t="s">
        <v>31</v>
      </c>
      <c r="C33" s="153">
        <v>1.9444444444444448E-3</v>
      </c>
      <c r="D33" s="55"/>
      <c r="E33" s="56">
        <v>0.24000000000000002</v>
      </c>
      <c r="F33" s="153"/>
      <c r="G33" s="55"/>
      <c r="H33" s="56"/>
      <c r="I33" s="153">
        <v>1.9444444444444448E-3</v>
      </c>
      <c r="J33" s="55"/>
      <c r="K33" s="99">
        <v>0.24000000000000002</v>
      </c>
    </row>
    <row r="34" spans="2:14" s="5" customFormat="1">
      <c r="B34" s="102" t="s">
        <v>3</v>
      </c>
      <c r="C34" s="156">
        <v>4.7800925925925927E-3</v>
      </c>
      <c r="D34" s="60"/>
      <c r="E34" s="60">
        <v>0.59</v>
      </c>
      <c r="F34" s="156"/>
      <c r="G34" s="60"/>
      <c r="H34" s="60"/>
      <c r="I34" s="17">
        <v>4.7800925925925927E-3</v>
      </c>
      <c r="J34" s="60"/>
      <c r="K34" s="103">
        <v>0.59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9"/>
      <c r="L35" s="138"/>
      <c r="M35" s="138"/>
      <c r="N35" s="138"/>
    </row>
    <row r="36" spans="2:14" s="157" customFormat="1">
      <c r="B36" s="102" t="s">
        <v>6</v>
      </c>
      <c r="C36" s="17">
        <v>8.1018518518518531E-3</v>
      </c>
      <c r="D36" s="139"/>
      <c r="E36" s="60">
        <v>1</v>
      </c>
      <c r="F36" s="17"/>
      <c r="G36" s="139"/>
      <c r="H36" s="60"/>
      <c r="I36" s="17">
        <v>8.1018518518518531E-3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1:N72"/>
  <sheetViews>
    <sheetView view="pageBreakPreview" topLeftCell="A13" zoomScaleSheetLayoutView="100" workbookViewId="0">
      <selection activeCell="D15" sqref="D1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" style="92" customWidth="1"/>
    <col min="7" max="7" width="10" style="2" customWidth="1"/>
    <col min="8" max="8" width="10" style="92" customWidth="1"/>
    <col min="9" max="11" width="10" style="2" customWidth="1"/>
    <col min="12" max="16384" width="8.85546875" style="2"/>
  </cols>
  <sheetData>
    <row r="1" spans="2:11" s="120" customFormat="1">
      <c r="C1" s="132"/>
      <c r="D1" s="132"/>
      <c r="E1" s="132"/>
      <c r="F1" s="132"/>
      <c r="H1" s="132"/>
    </row>
    <row r="2" spans="2:11" s="120" customFormat="1" ht="15.75" thickBot="1">
      <c r="C2" s="132"/>
      <c r="D2" s="132"/>
      <c r="E2" s="132"/>
      <c r="F2" s="132"/>
      <c r="H2" s="132"/>
    </row>
    <row r="3" spans="2:11" s="120" customFormat="1">
      <c r="B3" s="189" t="s">
        <v>138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 s="120" customFormat="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 s="120" customFormat="1">
      <c r="B7" s="98" t="s">
        <v>12</v>
      </c>
      <c r="C7" s="153">
        <v>4.2708333333333339E-3</v>
      </c>
      <c r="D7" s="55">
        <v>0.51536312849162025</v>
      </c>
      <c r="E7" s="56">
        <v>0.24600000000000008</v>
      </c>
      <c r="F7" s="153">
        <v>8.6805555555555562E-4</v>
      </c>
      <c r="G7" s="55">
        <v>0.15495867768595042</v>
      </c>
      <c r="H7" s="56">
        <v>0.10040160642570281</v>
      </c>
      <c r="I7" s="153">
        <v>5.1388888888888899E-3</v>
      </c>
      <c r="J7" s="55">
        <v>0.37000000000000011</v>
      </c>
      <c r="K7" s="99">
        <v>0.19759679572763689</v>
      </c>
    </row>
    <row r="8" spans="2:11" s="120" customFormat="1">
      <c r="B8" s="98" t="s">
        <v>80</v>
      </c>
      <c r="C8" s="153">
        <v>1.273148148148148E-4</v>
      </c>
      <c r="D8" s="55">
        <v>1.5363128491620113E-2</v>
      </c>
      <c r="E8" s="56">
        <v>7.3333333333333341E-3</v>
      </c>
      <c r="F8" s="153">
        <v>3.1250000000000001E-4</v>
      </c>
      <c r="G8" s="55">
        <v>5.578512396694215E-2</v>
      </c>
      <c r="H8" s="56">
        <v>3.614457831325301E-2</v>
      </c>
      <c r="I8" s="153">
        <v>4.3981481481481486E-4</v>
      </c>
      <c r="J8" s="55">
        <v>3.1666666666666669E-2</v>
      </c>
      <c r="K8" s="99">
        <v>1.691143747218514E-2</v>
      </c>
    </row>
    <row r="9" spans="2:11" s="120" customFormat="1">
      <c r="B9" s="98" t="s">
        <v>13</v>
      </c>
      <c r="C9" s="153"/>
      <c r="D9" s="55"/>
      <c r="E9" s="56"/>
      <c r="F9" s="153">
        <v>8.1018518518518516E-4</v>
      </c>
      <c r="G9" s="55">
        <v>0.14462809917355371</v>
      </c>
      <c r="H9" s="56">
        <v>9.3708165997322623E-2</v>
      </c>
      <c r="I9" s="153">
        <v>8.1018518518518516E-4</v>
      </c>
      <c r="J9" s="55">
        <v>5.8333333333333334E-2</v>
      </c>
      <c r="K9" s="99">
        <v>3.1152647975077882E-2</v>
      </c>
    </row>
    <row r="10" spans="2:11" s="120" customFormat="1">
      <c r="B10" s="98" t="s">
        <v>14</v>
      </c>
      <c r="C10" s="153">
        <v>5.4398148148148144E-4</v>
      </c>
      <c r="D10" s="55">
        <v>6.5642458100558673E-2</v>
      </c>
      <c r="E10" s="56">
        <v>3.1333333333333338E-2</v>
      </c>
      <c r="F10" s="153"/>
      <c r="G10" s="55"/>
      <c r="H10" s="56"/>
      <c r="I10" s="153">
        <v>5.4398148148148144E-4</v>
      </c>
      <c r="J10" s="55">
        <v>3.9166666666666669E-2</v>
      </c>
      <c r="K10" s="99">
        <v>2.091677792612372E-2</v>
      </c>
    </row>
    <row r="11" spans="2:11" s="120" customFormat="1">
      <c r="B11" s="98" t="s">
        <v>15</v>
      </c>
      <c r="C11" s="153">
        <v>6.4814814814814824E-4</v>
      </c>
      <c r="D11" s="55">
        <v>7.8212290502793325E-2</v>
      </c>
      <c r="E11" s="56">
        <v>3.7333333333333343E-2</v>
      </c>
      <c r="F11" s="153">
        <v>1.273148148148148E-4</v>
      </c>
      <c r="G11" s="55">
        <v>2.2727272727272724E-2</v>
      </c>
      <c r="H11" s="56">
        <v>1.4725568942436412E-2</v>
      </c>
      <c r="I11" s="153">
        <v>7.7546296296296304E-4</v>
      </c>
      <c r="J11" s="55">
        <v>5.5833333333333339E-2</v>
      </c>
      <c r="K11" s="99">
        <v>2.9817534490431691E-2</v>
      </c>
    </row>
    <row r="12" spans="2:11" s="120" customFormat="1">
      <c r="B12" s="98" t="s">
        <v>117</v>
      </c>
      <c r="C12" s="153">
        <v>2.5462962962962956E-3</v>
      </c>
      <c r="D12" s="55">
        <v>0.30726256983240219</v>
      </c>
      <c r="E12" s="56">
        <v>0.14666666666666664</v>
      </c>
      <c r="F12" s="153">
        <v>2.2453703703703702E-3</v>
      </c>
      <c r="G12" s="55">
        <v>0.40082644628099173</v>
      </c>
      <c r="H12" s="56">
        <v>0.25970548862115123</v>
      </c>
      <c r="I12" s="153">
        <v>4.7916666666666663E-3</v>
      </c>
      <c r="J12" s="55">
        <v>0.34499999999999997</v>
      </c>
      <c r="K12" s="99">
        <v>0.18424566088117489</v>
      </c>
    </row>
    <row r="13" spans="2:11" s="120" customFormat="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 s="120" customFormat="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 s="120" customFormat="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 s="120" customFormat="1">
      <c r="B16" s="98" t="s">
        <v>18</v>
      </c>
      <c r="C16" s="153">
        <v>9.2592592592592588E-5</v>
      </c>
      <c r="D16" s="55">
        <v>1.1173184357541902E-2</v>
      </c>
      <c r="E16" s="56">
        <v>5.333333333333334E-3</v>
      </c>
      <c r="F16" s="153"/>
      <c r="G16" s="55"/>
      <c r="H16" s="56"/>
      <c r="I16" s="153">
        <v>9.2592592592592588E-5</v>
      </c>
      <c r="J16" s="55">
        <v>6.6666666666666671E-3</v>
      </c>
      <c r="K16" s="99">
        <v>3.5603026257231864E-3</v>
      </c>
    </row>
    <row r="17" spans="2:14" s="120" customFormat="1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 s="120" customFormat="1">
      <c r="B18" s="98" t="s">
        <v>20</v>
      </c>
      <c r="C18" s="153"/>
      <c r="D18" s="55"/>
      <c r="E18" s="56"/>
      <c r="F18" s="153"/>
      <c r="G18" s="55"/>
      <c r="H18" s="56"/>
      <c r="I18" s="153"/>
      <c r="J18" s="55"/>
      <c r="K18" s="99"/>
    </row>
    <row r="19" spans="2:14" s="120" customFormat="1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 s="120" customFormat="1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 s="120" customFormat="1">
      <c r="B21" s="155" t="s">
        <v>82</v>
      </c>
      <c r="C21" s="153">
        <v>5.7870370370370366E-5</v>
      </c>
      <c r="D21" s="55">
        <v>6.9832402234636876E-3</v>
      </c>
      <c r="E21" s="56">
        <v>3.3333333333333335E-3</v>
      </c>
      <c r="F21" s="153"/>
      <c r="G21" s="55"/>
      <c r="H21" s="56"/>
      <c r="I21" s="153">
        <v>5.7870370370370366E-5</v>
      </c>
      <c r="J21" s="55">
        <v>4.1666666666666666E-3</v>
      </c>
      <c r="K21" s="99">
        <v>2.2251891410769915E-3</v>
      </c>
    </row>
    <row r="22" spans="2:14" s="120" customFormat="1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 s="120" customFormat="1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 s="120" customFormat="1">
      <c r="B24" s="98" t="s">
        <v>24</v>
      </c>
      <c r="C24" s="153"/>
      <c r="D24" s="55"/>
      <c r="E24" s="56"/>
      <c r="F24" s="153">
        <v>1.238425925925926E-3</v>
      </c>
      <c r="G24" s="55">
        <v>0.22107438016528927</v>
      </c>
      <c r="H24" s="56">
        <v>0.14323962516733602</v>
      </c>
      <c r="I24" s="153">
        <v>1.238425925925926E-3</v>
      </c>
      <c r="J24" s="55">
        <v>8.9166666666666672E-2</v>
      </c>
      <c r="K24" s="99">
        <v>4.7619047619047623E-2</v>
      </c>
    </row>
    <row r="25" spans="2:14" s="120" customFormat="1">
      <c r="B25" s="102" t="s">
        <v>3</v>
      </c>
      <c r="C25" s="59">
        <v>8.2870370370370355E-3</v>
      </c>
      <c r="D25" s="60">
        <v>1.0000000000000002</v>
      </c>
      <c r="E25" s="61">
        <v>0.47733333333333339</v>
      </c>
      <c r="F25" s="59">
        <v>5.6018518518518518E-3</v>
      </c>
      <c r="G25" s="60">
        <v>1</v>
      </c>
      <c r="H25" s="61">
        <v>0.64792503346720209</v>
      </c>
      <c r="I25" s="59">
        <v>1.3888888888888888E-2</v>
      </c>
      <c r="J25" s="60">
        <v>1.0000000000000002</v>
      </c>
      <c r="K25" s="134">
        <v>0.53404539385847805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98" t="s">
        <v>26</v>
      </c>
      <c r="C28" s="153">
        <v>6.134259259259259E-4</v>
      </c>
      <c r="D28" s="55"/>
      <c r="E28" s="56">
        <v>3.5333333333333335E-2</v>
      </c>
      <c r="F28" s="153">
        <v>1.8518518518518518E-4</v>
      </c>
      <c r="G28" s="55"/>
      <c r="H28" s="56">
        <v>2.1419009370816599E-2</v>
      </c>
      <c r="I28" s="153">
        <v>7.9861111111111105E-4</v>
      </c>
      <c r="J28" s="55"/>
      <c r="K28" s="99">
        <v>3.070761014686248E-2</v>
      </c>
    </row>
    <row r="29" spans="2:14" s="120" customFormat="1">
      <c r="B29" s="98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 s="120" customFormat="1">
      <c r="B30" s="98" t="s">
        <v>28</v>
      </c>
      <c r="C30" s="153"/>
      <c r="D30" s="55"/>
      <c r="E30" s="56"/>
      <c r="F30" s="153"/>
      <c r="G30" s="55"/>
      <c r="H30" s="56"/>
      <c r="I30" s="153"/>
      <c r="J30" s="55"/>
      <c r="K30" s="99"/>
    </row>
    <row r="31" spans="2:14" s="120" customFormat="1">
      <c r="B31" s="98" t="s">
        <v>29</v>
      </c>
      <c r="C31" s="153">
        <v>6.8171296296296287E-3</v>
      </c>
      <c r="D31" s="55"/>
      <c r="E31" s="56">
        <v>0.39266666666666666</v>
      </c>
      <c r="F31" s="153">
        <v>2.2569444444444442E-3</v>
      </c>
      <c r="G31" s="55"/>
      <c r="H31" s="56">
        <v>0.26104417670682728</v>
      </c>
      <c r="I31" s="153">
        <v>9.0740740740740729E-3</v>
      </c>
      <c r="J31" s="55"/>
      <c r="K31" s="99">
        <v>0.34890965732087226</v>
      </c>
    </row>
    <row r="32" spans="2:14" s="120" customFormat="1">
      <c r="B32" s="98" t="s">
        <v>30</v>
      </c>
      <c r="C32" s="153">
        <v>1.6203703703703703E-4</v>
      </c>
      <c r="D32" s="55"/>
      <c r="E32" s="56">
        <v>9.3333333333333341E-3</v>
      </c>
      <c r="F32" s="153">
        <v>3.8194444444444446E-4</v>
      </c>
      <c r="G32" s="55"/>
      <c r="H32" s="56">
        <v>4.4176706827309238E-2</v>
      </c>
      <c r="I32" s="153">
        <v>5.4398148148148144E-4</v>
      </c>
      <c r="J32" s="55"/>
      <c r="K32" s="99">
        <v>2.091677792612372E-2</v>
      </c>
    </row>
    <row r="33" spans="2:14" s="120" customFormat="1">
      <c r="B33" s="98" t="s">
        <v>31</v>
      </c>
      <c r="C33" s="153">
        <v>1.4814814814814816E-3</v>
      </c>
      <c r="D33" s="55"/>
      <c r="E33" s="56">
        <v>8.5333333333333358E-2</v>
      </c>
      <c r="F33" s="153">
        <v>2.199074074074074E-4</v>
      </c>
      <c r="G33" s="55"/>
      <c r="H33" s="56">
        <v>2.5435073627844713E-2</v>
      </c>
      <c r="I33" s="153">
        <v>1.701388888888889E-3</v>
      </c>
      <c r="J33" s="55"/>
      <c r="K33" s="99">
        <v>6.5420560747663559E-2</v>
      </c>
    </row>
    <row r="34" spans="2:14" s="120" customFormat="1">
      <c r="B34" s="102" t="s">
        <v>3</v>
      </c>
      <c r="C34" s="17">
        <v>9.0740740740740729E-3</v>
      </c>
      <c r="D34" s="60"/>
      <c r="E34" s="60">
        <v>0.52266666666666672</v>
      </c>
      <c r="F34" s="17">
        <v>3.0439814814814813E-3</v>
      </c>
      <c r="G34" s="60"/>
      <c r="H34" s="60">
        <v>0.3520749665327978</v>
      </c>
      <c r="I34" s="17">
        <v>1.2118055555555556E-2</v>
      </c>
      <c r="J34" s="60"/>
      <c r="K34" s="103">
        <v>0.46595460614152201</v>
      </c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 s="120" customFormat="1">
      <c r="B36" s="102" t="s">
        <v>6</v>
      </c>
      <c r="C36" s="17">
        <v>1.7361111111111108E-2</v>
      </c>
      <c r="D36" s="139"/>
      <c r="E36" s="60">
        <v>1</v>
      </c>
      <c r="F36" s="17">
        <v>8.6458333333333335E-3</v>
      </c>
      <c r="G36" s="139"/>
      <c r="H36" s="60">
        <v>0.99999999999999989</v>
      </c>
      <c r="I36" s="17">
        <v>2.6006944444444444E-2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G21" sqref="G21"/>
    </sheetView>
  </sheetViews>
  <sheetFormatPr defaultColWidth="8.85546875" defaultRowHeight="15"/>
  <cols>
    <col min="1" max="1" width="6.140625" style="120" customWidth="1"/>
    <col min="2" max="2" width="42.42578125" style="120" customWidth="1"/>
    <col min="3" max="6" width="10.85546875" style="132" customWidth="1"/>
    <col min="7" max="7" width="10.85546875" style="120" customWidth="1"/>
    <col min="8" max="8" width="10.85546875" style="132" customWidth="1"/>
    <col min="9" max="11" width="10.85546875" style="120" customWidth="1"/>
    <col min="12" max="16384" width="8.85546875" style="120"/>
  </cols>
  <sheetData>
    <row r="2" spans="2:11" ht="15.75" thickBot="1"/>
    <row r="3" spans="2:11">
      <c r="B3" s="189" t="s">
        <v>116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118" t="s">
        <v>4</v>
      </c>
      <c r="D6" s="9" t="s">
        <v>5</v>
      </c>
      <c r="E6" s="119" t="s">
        <v>5</v>
      </c>
      <c r="F6" s="118" t="s">
        <v>4</v>
      </c>
      <c r="G6" s="9" t="s">
        <v>5</v>
      </c>
      <c r="H6" s="119" t="s">
        <v>5</v>
      </c>
      <c r="I6" s="116" t="s">
        <v>4</v>
      </c>
      <c r="J6" s="9" t="s">
        <v>5</v>
      </c>
      <c r="K6" s="117" t="s">
        <v>5</v>
      </c>
    </row>
    <row r="7" spans="2:11">
      <c r="B7" s="98" t="s">
        <v>12</v>
      </c>
      <c r="C7" s="153">
        <v>9.3750000000000018E-4</v>
      </c>
      <c r="D7" s="55">
        <v>0.32270916334661354</v>
      </c>
      <c r="E7" s="56">
        <v>6.0538116591928266E-2</v>
      </c>
      <c r="F7" s="153"/>
      <c r="G7" s="55"/>
      <c r="H7" s="56"/>
      <c r="I7" s="153">
        <v>9.3750000000000018E-4</v>
      </c>
      <c r="J7" s="55">
        <v>0.32270916334661354</v>
      </c>
      <c r="K7" s="99">
        <v>6.0538116591928266E-2</v>
      </c>
    </row>
    <row r="8" spans="2:11">
      <c r="B8" s="98" t="s">
        <v>80</v>
      </c>
      <c r="C8" s="153"/>
      <c r="D8" s="55"/>
      <c r="E8" s="56"/>
      <c r="F8" s="153"/>
      <c r="G8" s="55"/>
      <c r="H8" s="56"/>
      <c r="I8" s="153"/>
      <c r="J8" s="55"/>
      <c r="K8" s="99"/>
    </row>
    <row r="9" spans="2:11">
      <c r="B9" s="98" t="s">
        <v>13</v>
      </c>
      <c r="C9" s="153">
        <v>8.9120370370370384E-4</v>
      </c>
      <c r="D9" s="55">
        <v>0.30677290836653387</v>
      </c>
      <c r="E9" s="56">
        <v>5.7548579970104645E-2</v>
      </c>
      <c r="F9" s="153"/>
      <c r="G9" s="55"/>
      <c r="H9" s="56"/>
      <c r="I9" s="153">
        <v>8.9120370370370384E-4</v>
      </c>
      <c r="J9" s="55">
        <v>0.30677290836653387</v>
      </c>
      <c r="K9" s="99">
        <v>5.7548579970104645E-2</v>
      </c>
    </row>
    <row r="10" spans="2:11">
      <c r="B10" s="98" t="s">
        <v>14</v>
      </c>
      <c r="C10" s="153"/>
      <c r="D10" s="55"/>
      <c r="E10" s="56"/>
      <c r="F10" s="153"/>
      <c r="G10" s="55"/>
      <c r="H10" s="56"/>
      <c r="I10" s="153"/>
      <c r="J10" s="55"/>
      <c r="K10" s="99"/>
    </row>
    <row r="11" spans="2:11">
      <c r="B11" s="98" t="s">
        <v>15</v>
      </c>
      <c r="C11" s="153">
        <v>1.9675925925925929E-4</v>
      </c>
      <c r="D11" s="55">
        <v>6.7729083665338641E-2</v>
      </c>
      <c r="E11" s="56">
        <v>1.2705530642750377E-2</v>
      </c>
      <c r="F11" s="153"/>
      <c r="G11" s="55"/>
      <c r="H11" s="56"/>
      <c r="I11" s="153">
        <v>1.9675925925925929E-4</v>
      </c>
      <c r="J11" s="55">
        <v>6.7729083665338641E-2</v>
      </c>
      <c r="K11" s="99">
        <v>1.2705530642750377E-2</v>
      </c>
    </row>
    <row r="12" spans="2:11">
      <c r="B12" s="98" t="s">
        <v>117</v>
      </c>
      <c r="C12" s="153">
        <v>7.6388888888888893E-4</v>
      </c>
      <c r="D12" s="55">
        <v>0.26294820717131467</v>
      </c>
      <c r="E12" s="56">
        <v>4.932735426008969E-2</v>
      </c>
      <c r="F12" s="153"/>
      <c r="G12" s="55"/>
      <c r="H12" s="56"/>
      <c r="I12" s="153">
        <v>7.6388888888888893E-4</v>
      </c>
      <c r="J12" s="55">
        <v>0.26294820717131467</v>
      </c>
      <c r="K12" s="99">
        <v>4.932735426008969E-2</v>
      </c>
    </row>
    <row r="13" spans="2:11">
      <c r="B13" s="98" t="s">
        <v>16</v>
      </c>
      <c r="C13" s="153"/>
      <c r="D13" s="55"/>
      <c r="E13" s="56"/>
      <c r="F13" s="153"/>
      <c r="G13" s="55"/>
      <c r="H13" s="56"/>
      <c r="I13" s="153"/>
      <c r="J13" s="55"/>
      <c r="K13" s="99"/>
    </row>
    <row r="14" spans="2:11">
      <c r="B14" s="98" t="s">
        <v>110</v>
      </c>
      <c r="C14" s="153"/>
      <c r="D14" s="55"/>
      <c r="E14" s="56"/>
      <c r="F14" s="153"/>
      <c r="G14" s="55"/>
      <c r="H14" s="56"/>
      <c r="I14" s="153"/>
      <c r="J14" s="55"/>
      <c r="K14" s="99"/>
    </row>
    <row r="15" spans="2:11">
      <c r="B15" s="98" t="s">
        <v>17</v>
      </c>
      <c r="C15" s="153"/>
      <c r="D15" s="55"/>
      <c r="E15" s="56"/>
      <c r="F15" s="153"/>
      <c r="G15" s="55"/>
      <c r="H15" s="56"/>
      <c r="I15" s="153"/>
      <c r="J15" s="55"/>
      <c r="K15" s="99"/>
    </row>
    <row r="16" spans="2:11">
      <c r="B16" s="98" t="s">
        <v>18</v>
      </c>
      <c r="C16" s="153"/>
      <c r="D16" s="55"/>
      <c r="E16" s="56"/>
      <c r="F16" s="153"/>
      <c r="G16" s="55"/>
      <c r="H16" s="56"/>
      <c r="I16" s="153"/>
      <c r="J16" s="55"/>
      <c r="K16" s="99"/>
    </row>
    <row r="17" spans="2:14">
      <c r="B17" s="98" t="s">
        <v>19</v>
      </c>
      <c r="C17" s="153"/>
      <c r="D17" s="55"/>
      <c r="E17" s="56"/>
      <c r="F17" s="153"/>
      <c r="G17" s="55"/>
      <c r="H17" s="56"/>
      <c r="I17" s="153"/>
      <c r="J17" s="55"/>
      <c r="K17" s="99"/>
    </row>
    <row r="18" spans="2:14">
      <c r="B18" s="98" t="s">
        <v>20</v>
      </c>
      <c r="C18" s="153"/>
      <c r="D18" s="55"/>
      <c r="E18" s="56"/>
      <c r="F18" s="153"/>
      <c r="G18" s="55"/>
      <c r="H18" s="56"/>
      <c r="I18" s="153"/>
      <c r="J18" s="55"/>
      <c r="K18" s="99"/>
    </row>
    <row r="19" spans="2:14">
      <c r="B19" s="98" t="s">
        <v>21</v>
      </c>
      <c r="C19" s="153"/>
      <c r="D19" s="55"/>
      <c r="E19" s="56"/>
      <c r="F19" s="153"/>
      <c r="G19" s="55"/>
      <c r="H19" s="56"/>
      <c r="I19" s="153"/>
      <c r="J19" s="55"/>
      <c r="K19" s="99"/>
    </row>
    <row r="20" spans="2:14">
      <c r="B20" s="154" t="s">
        <v>81</v>
      </c>
      <c r="C20" s="153"/>
      <c r="D20" s="55"/>
      <c r="E20" s="56"/>
      <c r="F20" s="153"/>
      <c r="G20" s="55"/>
      <c r="H20" s="56"/>
      <c r="I20" s="153"/>
      <c r="J20" s="55"/>
      <c r="K20" s="99"/>
    </row>
    <row r="21" spans="2:14">
      <c r="B21" s="155" t="s">
        <v>82</v>
      </c>
      <c r="C21" s="153"/>
      <c r="D21" s="55"/>
      <c r="E21" s="56"/>
      <c r="F21" s="153"/>
      <c r="G21" s="55"/>
      <c r="H21" s="56"/>
      <c r="I21" s="153"/>
      <c r="J21" s="55"/>
      <c r="K21" s="99"/>
    </row>
    <row r="22" spans="2:14">
      <c r="B22" s="98" t="s">
        <v>22</v>
      </c>
      <c r="C22" s="153"/>
      <c r="D22" s="55"/>
      <c r="E22" s="56"/>
      <c r="F22" s="153"/>
      <c r="G22" s="55"/>
      <c r="H22" s="56"/>
      <c r="I22" s="153"/>
      <c r="J22" s="55"/>
      <c r="K22" s="99"/>
    </row>
    <row r="23" spans="2:14">
      <c r="B23" s="98" t="s">
        <v>23</v>
      </c>
      <c r="C23" s="153"/>
      <c r="D23" s="55"/>
      <c r="E23" s="56"/>
      <c r="F23" s="153"/>
      <c r="G23" s="55"/>
      <c r="H23" s="56"/>
      <c r="I23" s="153"/>
      <c r="J23" s="55"/>
      <c r="K23" s="99"/>
    </row>
    <row r="24" spans="2:14">
      <c r="B24" s="98" t="s">
        <v>24</v>
      </c>
      <c r="C24" s="153">
        <v>1.1574074074074073E-4</v>
      </c>
      <c r="D24" s="55">
        <v>3.9840637450199189E-2</v>
      </c>
      <c r="E24" s="56">
        <v>7.4738415545590429E-3</v>
      </c>
      <c r="F24" s="153"/>
      <c r="G24" s="55"/>
      <c r="H24" s="56"/>
      <c r="I24" s="153">
        <v>1.1574074074074073E-4</v>
      </c>
      <c r="J24" s="55">
        <v>3.9840637450199189E-2</v>
      </c>
      <c r="K24" s="99">
        <v>7.4738415545590429E-3</v>
      </c>
    </row>
    <row r="25" spans="2:14">
      <c r="B25" s="102" t="s">
        <v>3</v>
      </c>
      <c r="C25" s="59">
        <v>2.9050925925925932E-3</v>
      </c>
      <c r="D25" s="60">
        <v>1</v>
      </c>
      <c r="E25" s="61">
        <v>0.18759342301943202</v>
      </c>
      <c r="F25" s="59"/>
      <c r="G25" s="60"/>
      <c r="H25" s="61"/>
      <c r="I25" s="59">
        <v>2.9050925925925932E-3</v>
      </c>
      <c r="J25" s="60">
        <v>1</v>
      </c>
      <c r="K25" s="134">
        <v>0.18759342301943202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53">
        <v>1.3310185185185187E-3</v>
      </c>
      <c r="D28" s="55"/>
      <c r="E28" s="56">
        <v>8.594917787742902E-2</v>
      </c>
      <c r="F28" s="153"/>
      <c r="G28" s="55"/>
      <c r="H28" s="56"/>
      <c r="I28" s="153">
        <v>1.3310185185185187E-3</v>
      </c>
      <c r="J28" s="55"/>
      <c r="K28" s="99">
        <v>8.594917787742902E-2</v>
      </c>
    </row>
    <row r="29" spans="2:14">
      <c r="B29" s="142" t="s">
        <v>27</v>
      </c>
      <c r="C29" s="153"/>
      <c r="D29" s="55"/>
      <c r="E29" s="56"/>
      <c r="F29" s="153"/>
      <c r="G29" s="55"/>
      <c r="H29" s="56"/>
      <c r="I29" s="153"/>
      <c r="J29" s="55"/>
      <c r="K29" s="99"/>
    </row>
    <row r="30" spans="2:14">
      <c r="B30" s="142" t="s">
        <v>28</v>
      </c>
      <c r="C30" s="153">
        <v>2.199074074074074E-4</v>
      </c>
      <c r="D30" s="55"/>
      <c r="E30" s="56">
        <v>1.4200298953662182E-2</v>
      </c>
      <c r="F30" s="153"/>
      <c r="G30" s="55"/>
      <c r="H30" s="56"/>
      <c r="I30" s="153">
        <v>2.199074074074074E-4</v>
      </c>
      <c r="J30" s="55"/>
      <c r="K30" s="99">
        <v>1.4200298953662182E-2</v>
      </c>
    </row>
    <row r="31" spans="2:14">
      <c r="B31" s="142" t="s">
        <v>29</v>
      </c>
      <c r="C31" s="153">
        <v>3.692129629629629E-3</v>
      </c>
      <c r="D31" s="55"/>
      <c r="E31" s="56">
        <v>0.23841554559043346</v>
      </c>
      <c r="F31" s="153"/>
      <c r="G31" s="55"/>
      <c r="H31" s="56"/>
      <c r="I31" s="153">
        <v>3.692129629629629E-3</v>
      </c>
      <c r="J31" s="55"/>
      <c r="K31" s="99">
        <v>0.23841554559043346</v>
      </c>
    </row>
    <row r="32" spans="2:14">
      <c r="B32" s="142" t="s">
        <v>30</v>
      </c>
      <c r="C32" s="153">
        <v>1.6319444444444445E-3</v>
      </c>
      <c r="D32" s="55"/>
      <c r="E32" s="56">
        <v>0.10538116591928252</v>
      </c>
      <c r="F32" s="153"/>
      <c r="G32" s="55"/>
      <c r="H32" s="56"/>
      <c r="I32" s="153">
        <v>1.6319444444444445E-3</v>
      </c>
      <c r="J32" s="55"/>
      <c r="K32" s="99">
        <v>0.10538116591928252</v>
      </c>
    </row>
    <row r="33" spans="2:14">
      <c r="B33" s="142" t="s">
        <v>31</v>
      </c>
      <c r="C33" s="153">
        <v>5.7060185185185183E-3</v>
      </c>
      <c r="D33" s="55"/>
      <c r="E33" s="56">
        <v>0.36846038863976083</v>
      </c>
      <c r="F33" s="153"/>
      <c r="G33" s="55"/>
      <c r="H33" s="56"/>
      <c r="I33" s="153">
        <v>5.7060185185185183E-3</v>
      </c>
      <c r="J33" s="55"/>
      <c r="K33" s="99">
        <v>0.36846038863976083</v>
      </c>
    </row>
    <row r="34" spans="2:14">
      <c r="B34" s="143" t="s">
        <v>3</v>
      </c>
      <c r="C34" s="17">
        <v>1.2581018518518517E-2</v>
      </c>
      <c r="D34" s="60"/>
      <c r="E34" s="60">
        <v>0.81240657698056795</v>
      </c>
      <c r="F34" s="17"/>
      <c r="G34" s="60"/>
      <c r="H34" s="60"/>
      <c r="I34" s="17">
        <v>1.2581018518518517E-2</v>
      </c>
      <c r="J34" s="60"/>
      <c r="K34" s="103">
        <v>0.81240657698056795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9"/>
      <c r="L35" s="138"/>
      <c r="M35" s="138"/>
      <c r="N35" s="138"/>
    </row>
    <row r="36" spans="2:14">
      <c r="B36" s="102" t="s">
        <v>6</v>
      </c>
      <c r="C36" s="17">
        <v>1.548611111111111E-2</v>
      </c>
      <c r="D36" s="139"/>
      <c r="E36" s="60">
        <v>1</v>
      </c>
      <c r="F36" s="17"/>
      <c r="G36" s="139"/>
      <c r="H36" s="60"/>
      <c r="I36" s="17">
        <v>1.548611111111111E-2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J14" sqref="J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/>
    <row r="3" spans="2:14">
      <c r="B3" s="203" t="s">
        <v>7</v>
      </c>
      <c r="C3" s="204"/>
      <c r="D3" s="204"/>
      <c r="E3" s="204"/>
      <c r="F3" s="204"/>
      <c r="G3" s="204"/>
      <c r="H3" s="205"/>
      <c r="I3" s="204"/>
      <c r="J3" s="204"/>
      <c r="K3" s="204"/>
      <c r="L3" s="204"/>
      <c r="M3" s="204"/>
      <c r="N3" s="205"/>
    </row>
    <row r="4" spans="2:14">
      <c r="B4" s="215" t="s">
        <v>134</v>
      </c>
      <c r="C4" s="207"/>
      <c r="D4" s="207"/>
      <c r="E4" s="207"/>
      <c r="F4" s="207"/>
      <c r="G4" s="207"/>
      <c r="H4" s="209"/>
      <c r="I4" s="207"/>
      <c r="J4" s="207"/>
      <c r="K4" s="207"/>
      <c r="L4" s="207"/>
      <c r="M4" s="207"/>
      <c r="N4" s="209"/>
    </row>
    <row r="5" spans="2:14">
      <c r="B5" s="3"/>
      <c r="C5" s="216" t="s">
        <v>8</v>
      </c>
      <c r="D5" s="217"/>
      <c r="E5" s="218"/>
      <c r="F5" s="206" t="s">
        <v>9</v>
      </c>
      <c r="G5" s="207"/>
      <c r="H5" s="208"/>
      <c r="I5" s="207" t="s">
        <v>10</v>
      </c>
      <c r="J5" s="207"/>
      <c r="K5" s="208"/>
      <c r="L5" s="206" t="s">
        <v>3</v>
      </c>
      <c r="M5" s="207"/>
      <c r="N5" s="209"/>
    </row>
    <row r="6" spans="2:14">
      <c r="B6" s="1" t="s">
        <v>11</v>
      </c>
      <c r="C6" s="168" t="s">
        <v>4</v>
      </c>
      <c r="D6" s="4" t="s">
        <v>5</v>
      </c>
      <c r="E6" s="170" t="s">
        <v>5</v>
      </c>
      <c r="F6" s="168" t="s">
        <v>4</v>
      </c>
      <c r="G6" s="4" t="s">
        <v>5</v>
      </c>
      <c r="H6" s="170" t="s">
        <v>5</v>
      </c>
      <c r="I6" s="169" t="s">
        <v>4</v>
      </c>
      <c r="J6" s="4" t="s">
        <v>5</v>
      </c>
      <c r="K6" s="170" t="s">
        <v>5</v>
      </c>
      <c r="L6" s="168" t="s">
        <v>4</v>
      </c>
      <c r="M6" s="4" t="s">
        <v>5</v>
      </c>
      <c r="N6" s="171" t="s">
        <v>5</v>
      </c>
    </row>
    <row r="7" spans="2:14">
      <c r="B7" s="25" t="s">
        <v>12</v>
      </c>
      <c r="C7" s="22"/>
      <c r="D7" s="26"/>
      <c r="E7" s="26"/>
      <c r="F7" s="22">
        <v>3.1365740740740737E-3</v>
      </c>
      <c r="G7" s="26">
        <v>0.10557070510323333</v>
      </c>
      <c r="H7" s="26">
        <v>8.6970474967907566E-2</v>
      </c>
      <c r="I7" s="22">
        <v>1.5381944444444445E-2</v>
      </c>
      <c r="J7" s="26">
        <v>0.63588516746411483</v>
      </c>
      <c r="K7" s="26">
        <v>0.44944200202908352</v>
      </c>
      <c r="L7" s="27">
        <v>1.8518518518518517E-2</v>
      </c>
      <c r="M7" s="26">
        <v>0.3435688211294825</v>
      </c>
      <c r="N7" s="28">
        <v>0.26346122180141612</v>
      </c>
    </row>
    <row r="8" spans="2:14">
      <c r="B8" s="25" t="s">
        <v>80</v>
      </c>
      <c r="C8" s="22"/>
      <c r="D8" s="26"/>
      <c r="E8" s="26"/>
      <c r="F8" s="22">
        <v>2.1412037037037038E-3</v>
      </c>
      <c r="G8" s="26">
        <v>7.2068562524347485E-2</v>
      </c>
      <c r="H8" s="26">
        <v>5.9370988446726579E-2</v>
      </c>
      <c r="I8" s="22"/>
      <c r="J8" s="26"/>
      <c r="K8" s="26"/>
      <c r="L8" s="27">
        <v>2.1412037037037038E-3</v>
      </c>
      <c r="M8" s="26">
        <v>3.9725144943096417E-2</v>
      </c>
      <c r="N8" s="28">
        <v>3.0462703770788743E-2</v>
      </c>
    </row>
    <row r="9" spans="2:14">
      <c r="B9" s="25" t="s">
        <v>13</v>
      </c>
      <c r="C9" s="22"/>
      <c r="D9" s="26"/>
      <c r="E9" s="26"/>
      <c r="F9" s="22">
        <v>1.3402777777777777E-2</v>
      </c>
      <c r="G9" s="26">
        <v>0.45111024542267236</v>
      </c>
      <c r="H9" s="26">
        <v>0.37163029525032093</v>
      </c>
      <c r="I9" s="22"/>
      <c r="J9" s="26"/>
      <c r="K9" s="26"/>
      <c r="L9" s="27">
        <v>1.3402777777777777E-2</v>
      </c>
      <c r="M9" s="26">
        <v>0.248657934292463</v>
      </c>
      <c r="N9" s="28">
        <v>0.19068005927877493</v>
      </c>
    </row>
    <row r="10" spans="2:14">
      <c r="B10" s="25" t="s">
        <v>14</v>
      </c>
      <c r="C10" s="22"/>
      <c r="D10" s="26"/>
      <c r="E10" s="26"/>
      <c r="F10" s="22"/>
      <c r="G10" s="26"/>
      <c r="H10" s="26"/>
      <c r="I10" s="22"/>
      <c r="J10" s="26"/>
      <c r="K10" s="26"/>
      <c r="L10" s="27"/>
      <c r="M10" s="26"/>
      <c r="N10" s="28"/>
    </row>
    <row r="11" spans="2:14">
      <c r="B11" s="25" t="s">
        <v>15</v>
      </c>
      <c r="C11" s="22"/>
      <c r="D11" s="26"/>
      <c r="E11" s="26"/>
      <c r="F11" s="22">
        <v>1.5046296296296297E-4</v>
      </c>
      <c r="G11" s="26">
        <v>5.0642773665757696E-3</v>
      </c>
      <c r="H11" s="26">
        <v>4.1720154043645707E-3</v>
      </c>
      <c r="I11" s="22"/>
      <c r="J11" s="26"/>
      <c r="K11" s="26"/>
      <c r="L11" s="27">
        <v>1.5046296296296297E-4</v>
      </c>
      <c r="M11" s="26">
        <v>2.7914966716770461E-3</v>
      </c>
      <c r="N11" s="28">
        <v>2.1406224271365063E-3</v>
      </c>
    </row>
    <row r="12" spans="2:14">
      <c r="B12" s="98" t="s">
        <v>117</v>
      </c>
      <c r="C12" s="22"/>
      <c r="D12" s="26"/>
      <c r="E12" s="26"/>
      <c r="F12" s="22">
        <v>8.5879629629629622E-3</v>
      </c>
      <c r="G12" s="26">
        <v>0.28905336969224771</v>
      </c>
      <c r="H12" s="26">
        <v>0.23812580231065467</v>
      </c>
      <c r="I12" s="22"/>
      <c r="J12" s="26"/>
      <c r="K12" s="26"/>
      <c r="L12" s="27">
        <v>8.5879629629629622E-3</v>
      </c>
      <c r="M12" s="26">
        <v>0.15933004079879751</v>
      </c>
      <c r="N12" s="28">
        <v>0.12218014161040673</v>
      </c>
    </row>
    <row r="13" spans="2:14">
      <c r="B13" s="25" t="s">
        <v>16</v>
      </c>
      <c r="C13" s="22"/>
      <c r="D13" s="26"/>
      <c r="E13" s="26"/>
      <c r="F13" s="22"/>
      <c r="G13" s="26"/>
      <c r="H13" s="26"/>
      <c r="I13" s="22"/>
      <c r="J13" s="26"/>
      <c r="K13" s="26"/>
      <c r="L13" s="27"/>
      <c r="M13" s="26"/>
      <c r="N13" s="28"/>
    </row>
    <row r="14" spans="2:14">
      <c r="B14" s="98" t="s">
        <v>110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>
      <c r="B16" s="25" t="s">
        <v>18</v>
      </c>
      <c r="C16" s="22"/>
      <c r="D16" s="26"/>
      <c r="E16" s="26"/>
      <c r="F16" s="22">
        <v>2.2916666666666667E-3</v>
      </c>
      <c r="G16" s="26">
        <v>7.713283989092326E-2</v>
      </c>
      <c r="H16" s="26">
        <v>6.3543003851091143E-2</v>
      </c>
      <c r="I16" s="22"/>
      <c r="J16" s="26"/>
      <c r="K16" s="26"/>
      <c r="L16" s="27">
        <v>2.2916666666666667E-3</v>
      </c>
      <c r="M16" s="26">
        <v>4.2516641614773462E-2</v>
      </c>
      <c r="N16" s="28">
        <v>3.2603326197925248E-2</v>
      </c>
    </row>
    <row r="17" spans="2:14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>
      <c r="B18" s="25" t="s">
        <v>20</v>
      </c>
      <c r="C18" s="22"/>
      <c r="D18" s="26"/>
      <c r="E18" s="26"/>
      <c r="F18" s="22"/>
      <c r="G18" s="26"/>
      <c r="H18" s="26"/>
      <c r="I18" s="22"/>
      <c r="J18" s="26"/>
      <c r="K18" s="26"/>
      <c r="L18" s="27"/>
      <c r="M18" s="26"/>
      <c r="N18" s="28"/>
    </row>
    <row r="19" spans="2:14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>
      <c r="B20" s="23" t="s">
        <v>81</v>
      </c>
      <c r="C20" s="22"/>
      <c r="D20" s="26"/>
      <c r="E20" s="26"/>
      <c r="F20" s="22"/>
      <c r="G20" s="26"/>
      <c r="H20" s="26"/>
      <c r="I20" s="22"/>
      <c r="J20" s="26"/>
      <c r="K20" s="26"/>
      <c r="L20" s="27"/>
      <c r="M20" s="26"/>
      <c r="N20" s="28"/>
    </row>
    <row r="21" spans="2:14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>
      <c r="B23" s="25" t="s">
        <v>23</v>
      </c>
      <c r="C23" s="22"/>
      <c r="D23" s="26"/>
      <c r="E23" s="26"/>
      <c r="F23" s="22"/>
      <c r="G23" s="26"/>
      <c r="H23" s="26"/>
      <c r="I23" s="22"/>
      <c r="J23" s="26"/>
      <c r="K23" s="26"/>
      <c r="L23" s="27"/>
      <c r="M23" s="26"/>
      <c r="N23" s="28"/>
    </row>
    <row r="24" spans="2:14">
      <c r="B24" s="25" t="s">
        <v>24</v>
      </c>
      <c r="C24" s="22"/>
      <c r="D24" s="26"/>
      <c r="E24" s="26"/>
      <c r="F24" s="22"/>
      <c r="G24" s="26"/>
      <c r="H24" s="26"/>
      <c r="I24" s="22">
        <v>8.8078703703703704E-3</v>
      </c>
      <c r="J24" s="26">
        <v>0.36411483253588511</v>
      </c>
      <c r="K24" s="26">
        <v>0.25735542779844434</v>
      </c>
      <c r="L24" s="22">
        <v>8.8078703703703704E-3</v>
      </c>
      <c r="M24" s="26">
        <v>0.16340992054971012</v>
      </c>
      <c r="N24" s="172">
        <v>0.12530874361929856</v>
      </c>
    </row>
    <row r="25" spans="2:14" s="5" customFormat="1">
      <c r="B25" s="29" t="s">
        <v>3</v>
      </c>
      <c r="C25" s="30"/>
      <c r="D25" s="31"/>
      <c r="E25" s="32"/>
      <c r="F25" s="30">
        <v>2.9710648148148149E-2</v>
      </c>
      <c r="G25" s="31">
        <v>0.99999999999999989</v>
      </c>
      <c r="H25" s="32">
        <v>0.82381258023106541</v>
      </c>
      <c r="I25" s="30">
        <v>2.4189814814814817E-2</v>
      </c>
      <c r="J25" s="31">
        <v>1</v>
      </c>
      <c r="K25" s="32">
        <v>0.70679742982752791</v>
      </c>
      <c r="L25" s="30">
        <v>5.3900462962962956E-2</v>
      </c>
      <c r="M25" s="31">
        <v>1</v>
      </c>
      <c r="N25" s="33">
        <v>0.76683681870574683</v>
      </c>
    </row>
    <row r="26" spans="2:14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70" t="s">
        <v>5</v>
      </c>
      <c r="H27" s="170" t="s">
        <v>5</v>
      </c>
      <c r="I27" s="169" t="s">
        <v>4</v>
      </c>
      <c r="J27" s="4" t="s">
        <v>5</v>
      </c>
      <c r="K27" s="170" t="s">
        <v>5</v>
      </c>
      <c r="L27" s="168" t="s">
        <v>4</v>
      </c>
      <c r="M27" s="4" t="s">
        <v>5</v>
      </c>
      <c r="N27" s="171" t="s">
        <v>5</v>
      </c>
    </row>
    <row r="28" spans="2:14">
      <c r="B28" s="25" t="s">
        <v>26</v>
      </c>
      <c r="C28" s="22"/>
      <c r="D28" s="27"/>
      <c r="E28" s="26"/>
      <c r="F28" s="22"/>
      <c r="G28" s="27"/>
      <c r="H28" s="26"/>
      <c r="I28" s="22"/>
      <c r="J28" s="27"/>
      <c r="K28" s="26"/>
      <c r="L28" s="27"/>
      <c r="M28" s="26"/>
      <c r="N28" s="28"/>
    </row>
    <row r="29" spans="2:14">
      <c r="B29" s="25" t="s">
        <v>27</v>
      </c>
      <c r="C29" s="22"/>
      <c r="D29" s="27"/>
      <c r="E29" s="26"/>
      <c r="F29" s="22"/>
      <c r="G29" s="27"/>
      <c r="H29" s="26"/>
      <c r="I29" s="22">
        <v>2.3842592592592596E-3</v>
      </c>
      <c r="J29" s="27"/>
      <c r="K29" s="26">
        <v>6.9665201217450123E-2</v>
      </c>
      <c r="L29" s="27">
        <v>2.3842592592592596E-3</v>
      </c>
      <c r="M29" s="26"/>
      <c r="N29" s="28">
        <v>3.3920632306932333E-2</v>
      </c>
    </row>
    <row r="30" spans="2:14">
      <c r="B30" s="25" t="s">
        <v>28</v>
      </c>
      <c r="C30" s="22"/>
      <c r="D30" s="27"/>
      <c r="E30" s="26"/>
      <c r="F30" s="22"/>
      <c r="G30" s="27"/>
      <c r="H30" s="26"/>
      <c r="I30" s="22"/>
      <c r="J30" s="27"/>
      <c r="K30" s="26"/>
      <c r="L30" s="27"/>
      <c r="M30" s="26"/>
      <c r="N30" s="28"/>
    </row>
    <row r="31" spans="2:14">
      <c r="B31" s="25" t="s">
        <v>29</v>
      </c>
      <c r="C31" s="22"/>
      <c r="D31" s="27"/>
      <c r="E31" s="26"/>
      <c r="F31" s="22">
        <v>6.5972222222222224E-4</v>
      </c>
      <c r="G31" s="27"/>
      <c r="H31" s="26">
        <v>1.8292682926829271E-2</v>
      </c>
      <c r="I31" s="22"/>
      <c r="J31" s="27"/>
      <c r="K31" s="26"/>
      <c r="L31" s="27">
        <v>6.5972222222222224E-4</v>
      </c>
      <c r="M31" s="26"/>
      <c r="N31" s="28">
        <v>9.3858060266754501E-3</v>
      </c>
    </row>
    <row r="32" spans="2:14">
      <c r="B32" s="25" t="s">
        <v>30</v>
      </c>
      <c r="C32" s="22"/>
      <c r="D32" s="27"/>
      <c r="E32" s="26"/>
      <c r="F32" s="22">
        <v>5.6944444444444447E-3</v>
      </c>
      <c r="G32" s="27"/>
      <c r="H32" s="26">
        <v>0.15789473684210528</v>
      </c>
      <c r="I32" s="22"/>
      <c r="J32" s="27"/>
      <c r="K32" s="26"/>
      <c r="L32" s="22">
        <v>5.6944444444444447E-3</v>
      </c>
      <c r="M32" s="27"/>
      <c r="N32" s="172">
        <v>8.1014325703935464E-2</v>
      </c>
    </row>
    <row r="33" spans="2:14">
      <c r="B33" s="25" t="s">
        <v>31</v>
      </c>
      <c r="C33" s="22"/>
      <c r="D33" s="27"/>
      <c r="E33" s="26"/>
      <c r="F33" s="22"/>
      <c r="G33" s="27"/>
      <c r="H33" s="26"/>
      <c r="I33" s="22">
        <v>7.6504629629629622E-3</v>
      </c>
      <c r="J33" s="27"/>
      <c r="K33" s="26">
        <v>0.22353736895502194</v>
      </c>
      <c r="L33" s="22">
        <v>7.6504629629629622E-3</v>
      </c>
      <c r="M33" s="27"/>
      <c r="N33" s="172">
        <v>0.10884241725671004</v>
      </c>
    </row>
    <row r="34" spans="2:14" s="5" customFormat="1">
      <c r="B34" s="29" t="s">
        <v>3</v>
      </c>
      <c r="C34" s="34"/>
      <c r="D34" s="34"/>
      <c r="E34" s="31"/>
      <c r="F34" s="34">
        <v>6.3541666666666668E-3</v>
      </c>
      <c r="G34" s="34"/>
      <c r="H34" s="31">
        <v>0.17618741976893454</v>
      </c>
      <c r="I34" s="34">
        <v>1.0034722222222223E-2</v>
      </c>
      <c r="J34" s="34"/>
      <c r="K34" s="31">
        <v>0.29320257017247209</v>
      </c>
      <c r="L34" s="34">
        <v>1.638888888888889E-2</v>
      </c>
      <c r="M34" s="34"/>
      <c r="N34" s="35">
        <v>0.23316318129425329</v>
      </c>
    </row>
    <row r="35" spans="2:14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>
      <c r="B36" s="29" t="s">
        <v>6</v>
      </c>
      <c r="C36" s="34"/>
      <c r="D36" s="36"/>
      <c r="E36" s="31"/>
      <c r="F36" s="34">
        <v>3.6064814814814813E-2</v>
      </c>
      <c r="G36" s="36"/>
      <c r="H36" s="31">
        <v>1</v>
      </c>
      <c r="I36" s="34">
        <v>3.4224537037037039E-2</v>
      </c>
      <c r="J36" s="36"/>
      <c r="K36" s="31">
        <v>1</v>
      </c>
      <c r="L36" s="34">
        <v>7.0289351851851839E-2</v>
      </c>
      <c r="M36" s="36"/>
      <c r="N36" s="35">
        <v>1</v>
      </c>
    </row>
    <row r="37" spans="2:14" s="10" customFormat="1" ht="66.75" customHeight="1" thickBot="1">
      <c r="B37" s="200" t="s">
        <v>139</v>
      </c>
      <c r="C37" s="213"/>
      <c r="D37" s="213"/>
      <c r="E37" s="213"/>
      <c r="F37" s="213"/>
      <c r="G37" s="213"/>
      <c r="H37" s="214"/>
      <c r="I37" s="213"/>
      <c r="J37" s="213"/>
      <c r="K37" s="213"/>
      <c r="L37" s="213"/>
      <c r="M37" s="213"/>
      <c r="N37" s="214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2:N37"/>
  <sheetViews>
    <sheetView topLeftCell="A4" zoomScaleSheetLayoutView="100" workbookViewId="0">
      <selection activeCell="H21" sqref="H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/>
    <row r="3" spans="2:14">
      <c r="B3" s="203" t="s">
        <v>32</v>
      </c>
      <c r="C3" s="204"/>
      <c r="D3" s="204"/>
      <c r="E3" s="204"/>
      <c r="F3" s="204"/>
      <c r="G3" s="204"/>
      <c r="H3" s="205"/>
      <c r="I3" s="204"/>
      <c r="J3" s="204"/>
      <c r="K3" s="204"/>
      <c r="L3" s="204"/>
      <c r="M3" s="204"/>
      <c r="N3" s="205"/>
    </row>
    <row r="4" spans="2:14">
      <c r="B4" s="215" t="s">
        <v>134</v>
      </c>
      <c r="C4" s="207"/>
      <c r="D4" s="207"/>
      <c r="E4" s="207"/>
      <c r="F4" s="207"/>
      <c r="G4" s="207"/>
      <c r="H4" s="209"/>
      <c r="I4" s="207"/>
      <c r="J4" s="207"/>
      <c r="K4" s="207"/>
      <c r="L4" s="207"/>
      <c r="M4" s="207"/>
      <c r="N4" s="209"/>
    </row>
    <row r="5" spans="2:14">
      <c r="B5" s="3"/>
      <c r="C5" s="216" t="s">
        <v>8</v>
      </c>
      <c r="D5" s="217"/>
      <c r="E5" s="218"/>
      <c r="F5" s="206" t="s">
        <v>9</v>
      </c>
      <c r="G5" s="207"/>
      <c r="H5" s="208"/>
      <c r="I5" s="207" t="s">
        <v>10</v>
      </c>
      <c r="J5" s="207"/>
      <c r="K5" s="208"/>
      <c r="L5" s="206" t="s">
        <v>3</v>
      </c>
      <c r="M5" s="207"/>
      <c r="N5" s="209"/>
    </row>
    <row r="6" spans="2:14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>
      <c r="B7" s="25" t="s">
        <v>12</v>
      </c>
      <c r="C7" s="22">
        <v>9.8414351851851822E-2</v>
      </c>
      <c r="D7" s="26">
        <v>0.45685579196217485</v>
      </c>
      <c r="E7" s="26">
        <v>0.39276640953392755</v>
      </c>
      <c r="F7" s="22"/>
      <c r="G7" s="26"/>
      <c r="H7" s="26"/>
      <c r="I7" s="22"/>
      <c r="J7" s="26"/>
      <c r="K7" s="26"/>
      <c r="L7" s="27">
        <v>9.8414351851851822E-2</v>
      </c>
      <c r="M7" s="26">
        <v>0.45685579196217485</v>
      </c>
      <c r="N7" s="28">
        <v>0.39276640953392755</v>
      </c>
    </row>
    <row r="8" spans="2:14">
      <c r="B8" s="25" t="s">
        <v>80</v>
      </c>
      <c r="C8" s="22">
        <v>5.7870370370370378E-4</v>
      </c>
      <c r="D8" s="26">
        <v>2.6864388566516231E-3</v>
      </c>
      <c r="E8" s="26">
        <v>2.3095755000230962E-3</v>
      </c>
      <c r="F8" s="22"/>
      <c r="G8" s="26"/>
      <c r="H8" s="26"/>
      <c r="I8" s="22"/>
      <c r="J8" s="26"/>
      <c r="K8" s="26"/>
      <c r="L8" s="27">
        <v>5.7870370370370378E-4</v>
      </c>
      <c r="M8" s="26">
        <v>2.6864388566516231E-3</v>
      </c>
      <c r="N8" s="28">
        <v>2.3095755000230962E-3</v>
      </c>
    </row>
    <row r="9" spans="2:14">
      <c r="B9" s="25" t="s">
        <v>13</v>
      </c>
      <c r="C9" s="22">
        <v>2.3240740740740739E-2</v>
      </c>
      <c r="D9" s="26">
        <v>0.10788738448312916</v>
      </c>
      <c r="E9" s="26">
        <v>9.2752552080927517E-2</v>
      </c>
      <c r="F9" s="22"/>
      <c r="G9" s="26"/>
      <c r="H9" s="26"/>
      <c r="I9" s="22"/>
      <c r="J9" s="26"/>
      <c r="K9" s="26"/>
      <c r="L9" s="27">
        <v>2.3240740740740739E-2</v>
      </c>
      <c r="M9" s="26">
        <v>0.10788738448312916</v>
      </c>
      <c r="N9" s="28">
        <v>9.2752552080927517E-2</v>
      </c>
    </row>
    <row r="10" spans="2:14">
      <c r="B10" s="25" t="s">
        <v>14</v>
      </c>
      <c r="C10" s="22">
        <v>1.9212962962962964E-3</v>
      </c>
      <c r="D10" s="26">
        <v>8.9189770040833879E-3</v>
      </c>
      <c r="E10" s="26">
        <v>7.6677906600766781E-3</v>
      </c>
      <c r="F10" s="22"/>
      <c r="G10" s="26"/>
      <c r="H10" s="26"/>
      <c r="I10" s="22"/>
      <c r="J10" s="26"/>
      <c r="K10" s="26"/>
      <c r="L10" s="27">
        <v>1.9212962962962964E-3</v>
      </c>
      <c r="M10" s="26">
        <v>8.9189770040833879E-3</v>
      </c>
      <c r="N10" s="28">
        <v>7.6677906600766781E-3</v>
      </c>
    </row>
    <row r="11" spans="2:14">
      <c r="B11" s="25" t="s">
        <v>15</v>
      </c>
      <c r="C11" s="22">
        <v>2.6863425925925923E-2</v>
      </c>
      <c r="D11" s="26">
        <v>0.12470449172576832</v>
      </c>
      <c r="E11" s="26">
        <v>0.10721049471107209</v>
      </c>
      <c r="F11" s="22"/>
      <c r="G11" s="26"/>
      <c r="H11" s="26"/>
      <c r="I11" s="22"/>
      <c r="J11" s="26"/>
      <c r="K11" s="26"/>
      <c r="L11" s="27">
        <v>2.6863425925925923E-2</v>
      </c>
      <c r="M11" s="26">
        <v>0.12470449172576832</v>
      </c>
      <c r="N11" s="28">
        <v>0.10721049471107209</v>
      </c>
    </row>
    <row r="12" spans="2:14">
      <c r="B12" s="98" t="s">
        <v>117</v>
      </c>
      <c r="C12" s="22">
        <v>1.5567129629629632E-2</v>
      </c>
      <c r="D12" s="26">
        <v>7.2265205243928668E-2</v>
      </c>
      <c r="E12" s="26">
        <v>6.2127580950621285E-2</v>
      </c>
      <c r="F12" s="22"/>
      <c r="G12" s="26"/>
      <c r="H12" s="26"/>
      <c r="I12" s="22"/>
      <c r="J12" s="26"/>
      <c r="K12" s="26"/>
      <c r="L12" s="27">
        <v>1.5567129629629632E-2</v>
      </c>
      <c r="M12" s="26">
        <v>7.2265205243928668E-2</v>
      </c>
      <c r="N12" s="28">
        <v>6.2127580950621285E-2</v>
      </c>
    </row>
    <row r="13" spans="2:14">
      <c r="B13" s="25" t="s">
        <v>16</v>
      </c>
      <c r="C13" s="22"/>
      <c r="D13" s="26"/>
      <c r="E13" s="26"/>
      <c r="F13" s="22"/>
      <c r="G13" s="26"/>
      <c r="H13" s="26"/>
      <c r="I13" s="22"/>
      <c r="J13" s="26"/>
      <c r="K13" s="26"/>
      <c r="L13" s="27"/>
      <c r="M13" s="26"/>
      <c r="N13" s="28"/>
    </row>
    <row r="14" spans="2:14">
      <c r="B14" s="98" t="s">
        <v>110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>
      <c r="B16" s="25" t="s">
        <v>18</v>
      </c>
      <c r="C16" s="22">
        <v>1.1180555555555556E-2</v>
      </c>
      <c r="D16" s="26">
        <v>5.1901998710509357E-2</v>
      </c>
      <c r="E16" s="26">
        <v>4.4620998660446214E-2</v>
      </c>
      <c r="F16" s="22"/>
      <c r="G16" s="26"/>
      <c r="H16" s="26"/>
      <c r="I16" s="22"/>
      <c r="J16" s="26"/>
      <c r="K16" s="26"/>
      <c r="L16" s="27">
        <v>1.1180555555555556E-2</v>
      </c>
      <c r="M16" s="26">
        <v>5.1901998710509357E-2</v>
      </c>
      <c r="N16" s="28">
        <v>4.4620998660446214E-2</v>
      </c>
    </row>
    <row r="17" spans="2:14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>
      <c r="B18" s="25" t="s">
        <v>20</v>
      </c>
      <c r="C18" s="22">
        <v>2.1979166666666664E-2</v>
      </c>
      <c r="D18" s="26">
        <v>0.10203094777562863</v>
      </c>
      <c r="E18" s="26">
        <v>8.7717677490877166E-2</v>
      </c>
      <c r="F18" s="22"/>
      <c r="G18" s="26"/>
      <c r="H18" s="26"/>
      <c r="I18" s="22"/>
      <c r="J18" s="26"/>
      <c r="K18" s="26"/>
      <c r="L18" s="27">
        <v>2.1979166666666664E-2</v>
      </c>
      <c r="M18" s="26">
        <v>0.10203094777562863</v>
      </c>
      <c r="N18" s="28">
        <v>8.7717677490877166E-2</v>
      </c>
    </row>
    <row r="19" spans="2:14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>
      <c r="B20" s="23" t="s">
        <v>81</v>
      </c>
      <c r="C20" s="22"/>
      <c r="D20" s="26"/>
      <c r="E20" s="26"/>
      <c r="F20" s="22"/>
      <c r="G20" s="26"/>
      <c r="H20" s="26"/>
      <c r="I20" s="22"/>
      <c r="J20" s="26"/>
      <c r="K20" s="26"/>
      <c r="L20" s="27"/>
      <c r="M20" s="26"/>
      <c r="N20" s="28"/>
    </row>
    <row r="21" spans="2:14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>
      <c r="B23" s="25" t="s">
        <v>23</v>
      </c>
      <c r="C23" s="22"/>
      <c r="D23" s="26"/>
      <c r="E23" s="26"/>
      <c r="F23" s="22"/>
      <c r="G23" s="26"/>
      <c r="H23" s="26"/>
      <c r="I23" s="22"/>
      <c r="J23" s="26"/>
      <c r="K23" s="26"/>
      <c r="L23" s="27"/>
      <c r="M23" s="26"/>
      <c r="N23" s="28"/>
    </row>
    <row r="24" spans="2:14">
      <c r="B24" s="25" t="s">
        <v>24</v>
      </c>
      <c r="C24" s="22">
        <v>1.5671296296296294E-2</v>
      </c>
      <c r="D24" s="26">
        <v>7.2748764238125943E-2</v>
      </c>
      <c r="E24" s="26">
        <v>6.2543304540625427E-2</v>
      </c>
      <c r="F24" s="22"/>
      <c r="G24" s="26"/>
      <c r="H24" s="26"/>
      <c r="I24" s="22"/>
      <c r="J24" s="26"/>
      <c r="K24" s="26"/>
      <c r="L24" s="27">
        <v>1.5671296296296294E-2</v>
      </c>
      <c r="M24" s="26">
        <v>7.2748764238125943E-2</v>
      </c>
      <c r="N24" s="28">
        <v>6.2543304540625427E-2</v>
      </c>
    </row>
    <row r="25" spans="2:14" s="5" customFormat="1">
      <c r="B25" s="29" t="s">
        <v>3</v>
      </c>
      <c r="C25" s="30">
        <v>0.21541666666666665</v>
      </c>
      <c r="D25" s="31">
        <v>0.99999999999999989</v>
      </c>
      <c r="E25" s="32">
        <v>0.85971638412859708</v>
      </c>
      <c r="F25" s="30"/>
      <c r="G25" s="31"/>
      <c r="H25" s="32"/>
      <c r="I25" s="30"/>
      <c r="J25" s="31"/>
      <c r="K25" s="32"/>
      <c r="L25" s="30">
        <v>0.21541666666666665</v>
      </c>
      <c r="M25" s="31">
        <v>0.99999999999999989</v>
      </c>
      <c r="N25" s="33">
        <v>0.85971638412859708</v>
      </c>
    </row>
    <row r="26" spans="2:14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21" t="s">
        <v>5</v>
      </c>
      <c r="H27" s="21" t="s">
        <v>5</v>
      </c>
      <c r="I27" s="18" t="s">
        <v>4</v>
      </c>
      <c r="J27" s="4" t="s">
        <v>5</v>
      </c>
      <c r="K27" s="21" t="s">
        <v>5</v>
      </c>
      <c r="L27" s="20" t="s">
        <v>4</v>
      </c>
      <c r="M27" s="4" t="s">
        <v>5</v>
      </c>
      <c r="N27" s="19" t="s">
        <v>5</v>
      </c>
    </row>
    <row r="28" spans="2:14">
      <c r="B28" s="25" t="s">
        <v>26</v>
      </c>
      <c r="C28" s="22"/>
      <c r="D28" s="27"/>
      <c r="E28" s="26"/>
      <c r="F28" s="22"/>
      <c r="G28" s="27"/>
      <c r="H28" s="26"/>
      <c r="I28" s="22"/>
      <c r="J28" s="27"/>
      <c r="K28" s="26"/>
      <c r="L28" s="27"/>
      <c r="M28" s="26"/>
      <c r="N28" s="28"/>
    </row>
    <row r="29" spans="2:14">
      <c r="B29" s="25" t="s">
        <v>27</v>
      </c>
      <c r="C29" s="22"/>
      <c r="D29" s="27"/>
      <c r="E29" s="26"/>
      <c r="F29" s="22"/>
      <c r="G29" s="27"/>
      <c r="H29" s="26"/>
      <c r="I29" s="22"/>
      <c r="J29" s="27"/>
      <c r="K29" s="26"/>
      <c r="L29" s="27"/>
      <c r="M29" s="26"/>
      <c r="N29" s="28"/>
    </row>
    <row r="30" spans="2:14">
      <c r="B30" s="25" t="s">
        <v>28</v>
      </c>
      <c r="C30" s="22"/>
      <c r="D30" s="27"/>
      <c r="E30" s="26"/>
      <c r="F30" s="22"/>
      <c r="G30" s="27"/>
      <c r="H30" s="26"/>
      <c r="I30" s="22"/>
      <c r="J30" s="27"/>
      <c r="K30" s="26"/>
      <c r="L30" s="27"/>
      <c r="M30" s="26"/>
      <c r="N30" s="28"/>
    </row>
    <row r="31" spans="2:14">
      <c r="B31" s="25" t="s">
        <v>29</v>
      </c>
      <c r="C31" s="22">
        <v>3.8657407407407408E-3</v>
      </c>
      <c r="D31" s="27"/>
      <c r="E31" s="26">
        <v>1.542796434015428E-2</v>
      </c>
      <c r="F31" s="22"/>
      <c r="G31" s="27"/>
      <c r="H31" s="26"/>
      <c r="I31" s="22"/>
      <c r="J31" s="27"/>
      <c r="K31" s="26"/>
      <c r="L31" s="27">
        <v>3.8657407407407408E-3</v>
      </c>
      <c r="M31" s="26"/>
      <c r="N31" s="28">
        <v>1.542796434015428E-2</v>
      </c>
    </row>
    <row r="32" spans="2:14">
      <c r="B32" s="25" t="s">
        <v>30</v>
      </c>
      <c r="C32" s="22">
        <v>2.013888888888889E-2</v>
      </c>
      <c r="D32" s="27"/>
      <c r="E32" s="26">
        <v>8.0373227400803743E-2</v>
      </c>
      <c r="F32" s="22"/>
      <c r="G32" s="27"/>
      <c r="H32" s="26"/>
      <c r="I32" s="22"/>
      <c r="J32" s="27"/>
      <c r="K32" s="26"/>
      <c r="L32" s="27">
        <v>2.013888888888889E-2</v>
      </c>
      <c r="M32" s="26"/>
      <c r="N32" s="28">
        <v>8.0373227400803743E-2</v>
      </c>
    </row>
    <row r="33" spans="2:14">
      <c r="B33" s="25" t="s">
        <v>31</v>
      </c>
      <c r="C33" s="22">
        <v>1.1145833333333334E-2</v>
      </c>
      <c r="D33" s="27"/>
      <c r="E33" s="26">
        <v>4.4482424130444828E-2</v>
      </c>
      <c r="F33" s="22"/>
      <c r="G33" s="27"/>
      <c r="H33" s="26"/>
      <c r="I33" s="22"/>
      <c r="J33" s="27"/>
      <c r="K33" s="26"/>
      <c r="L33" s="27">
        <v>1.1145833333333334E-2</v>
      </c>
      <c r="M33" s="26"/>
      <c r="N33" s="28">
        <v>4.4482424130444828E-2</v>
      </c>
    </row>
    <row r="34" spans="2:14" s="5" customFormat="1">
      <c r="B34" s="29" t="s">
        <v>3</v>
      </c>
      <c r="C34" s="34">
        <v>3.5150462962962967E-2</v>
      </c>
      <c r="D34" s="34"/>
      <c r="E34" s="31">
        <v>0.14028361587140287</v>
      </c>
      <c r="F34" s="34"/>
      <c r="G34" s="34"/>
      <c r="H34" s="31"/>
      <c r="I34" s="34"/>
      <c r="J34" s="34"/>
      <c r="K34" s="31"/>
      <c r="L34" s="34">
        <v>3.5150462962962967E-2</v>
      </c>
      <c r="M34" s="34"/>
      <c r="N34" s="35">
        <v>0.14028361587140287</v>
      </c>
    </row>
    <row r="35" spans="2:14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>
      <c r="B36" s="29" t="s">
        <v>6</v>
      </c>
      <c r="C36" s="34">
        <v>0.25056712962962963</v>
      </c>
      <c r="D36" s="36"/>
      <c r="E36" s="31">
        <v>1</v>
      </c>
      <c r="F36" s="34"/>
      <c r="G36" s="36"/>
      <c r="H36" s="31"/>
      <c r="I36" s="34"/>
      <c r="J36" s="36"/>
      <c r="K36" s="31"/>
      <c r="L36" s="34">
        <v>0.25056712962962963</v>
      </c>
      <c r="M36" s="36"/>
      <c r="N36" s="35">
        <v>1</v>
      </c>
    </row>
    <row r="37" spans="2:14" s="10" customFormat="1" ht="97.5" customHeight="1" thickBot="1">
      <c r="B37" s="200" t="s">
        <v>140</v>
      </c>
      <c r="C37" s="213"/>
      <c r="D37" s="213"/>
      <c r="E37" s="213"/>
      <c r="F37" s="213"/>
      <c r="G37" s="213"/>
      <c r="H37" s="214"/>
      <c r="I37" s="213"/>
      <c r="J37" s="213"/>
      <c r="K37" s="213"/>
      <c r="L37" s="213"/>
      <c r="M37" s="213"/>
      <c r="N37" s="214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F17" sqref="F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33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34</v>
      </c>
      <c r="D5" s="207"/>
      <c r="E5" s="208"/>
      <c r="F5" s="206" t="s">
        <v>35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22">
        <v>9.6064814814814808E-4</v>
      </c>
      <c r="D7" s="26">
        <v>1</v>
      </c>
      <c r="E7" s="37">
        <v>0.44385026737967914</v>
      </c>
      <c r="F7" s="22">
        <v>3.0775462962962959E-2</v>
      </c>
      <c r="G7" s="26">
        <v>0.20789679437060199</v>
      </c>
      <c r="H7" s="37">
        <v>0.17850429645542423</v>
      </c>
      <c r="I7" s="38">
        <v>3.1736111111111111E-2</v>
      </c>
      <c r="J7" s="26">
        <v>0.21300396178047071</v>
      </c>
      <c r="K7" s="28">
        <v>0.18179407279718884</v>
      </c>
    </row>
    <row r="8" spans="2:11">
      <c r="B8" s="25" t="s">
        <v>80</v>
      </c>
      <c r="C8" s="22"/>
      <c r="D8" s="26"/>
      <c r="E8" s="37"/>
      <c r="F8" s="22">
        <v>7.2222222222222219E-3</v>
      </c>
      <c r="G8" s="26">
        <v>4.8788115715402654E-2</v>
      </c>
      <c r="H8" s="37">
        <v>4.189044038668098E-2</v>
      </c>
      <c r="I8" s="38">
        <v>7.2222222222222219E-3</v>
      </c>
      <c r="J8" s="26">
        <v>4.8473549289209959E-2</v>
      </c>
      <c r="K8" s="28">
        <v>4.1371080023867919E-2</v>
      </c>
    </row>
    <row r="9" spans="2:11">
      <c r="B9" s="25" t="s">
        <v>13</v>
      </c>
      <c r="C9" s="22"/>
      <c r="D9" s="26"/>
      <c r="E9" s="37"/>
      <c r="F9" s="22">
        <v>1.1712962962962963E-2</v>
      </c>
      <c r="G9" s="26">
        <v>7.912431587177482E-2</v>
      </c>
      <c r="H9" s="37">
        <v>6.7937701396348013E-2</v>
      </c>
      <c r="I9" s="38">
        <v>1.1712962962962963E-2</v>
      </c>
      <c r="J9" s="26">
        <v>7.861415365493668E-2</v>
      </c>
      <c r="K9" s="28">
        <v>6.7095405423324261E-2</v>
      </c>
    </row>
    <row r="10" spans="2:11">
      <c r="B10" s="25" t="s">
        <v>14</v>
      </c>
      <c r="C10" s="22"/>
      <c r="D10" s="26"/>
      <c r="E10" s="37"/>
      <c r="F10" s="22"/>
      <c r="G10" s="26"/>
      <c r="H10" s="37"/>
      <c r="I10" s="38"/>
      <c r="J10" s="26"/>
      <c r="K10" s="28"/>
    </row>
    <row r="11" spans="2:11">
      <c r="B11" s="25" t="s">
        <v>15</v>
      </c>
      <c r="C11" s="22"/>
      <c r="D11" s="26"/>
      <c r="E11" s="37"/>
      <c r="F11" s="22">
        <v>3.2627314814814817E-2</v>
      </c>
      <c r="G11" s="26">
        <v>0.2204065676309617</v>
      </c>
      <c r="H11" s="37">
        <v>0.18924543501611171</v>
      </c>
      <c r="I11" s="38">
        <v>3.2627314814814817E-2</v>
      </c>
      <c r="J11" s="26">
        <v>0.21898547347160721</v>
      </c>
      <c r="K11" s="28">
        <v>0.18689915799244178</v>
      </c>
    </row>
    <row r="12" spans="2:11">
      <c r="B12" s="98" t="s">
        <v>117</v>
      </c>
      <c r="C12" s="22"/>
      <c r="D12" s="26"/>
      <c r="E12" s="37"/>
      <c r="F12" s="22">
        <v>1.4270833333333337E-2</v>
      </c>
      <c r="G12" s="26">
        <v>9.6403440187646613E-2</v>
      </c>
      <c r="H12" s="37">
        <v>8.2773899033297543E-2</v>
      </c>
      <c r="I12" s="38">
        <v>1.4270833333333337E-2</v>
      </c>
      <c r="J12" s="26">
        <v>9.578186902819856E-2</v>
      </c>
      <c r="K12" s="28">
        <v>8.1747662931777501E-2</v>
      </c>
    </row>
    <row r="13" spans="2:11">
      <c r="B13" s="25" t="s">
        <v>16</v>
      </c>
      <c r="C13" s="22"/>
      <c r="D13" s="26"/>
      <c r="E13" s="37"/>
      <c r="F13" s="22">
        <v>5.0000000000000001E-3</v>
      </c>
      <c r="G13" s="26">
        <v>3.377638780297107E-2</v>
      </c>
      <c r="H13" s="37">
        <v>2.9001074113856065E-2</v>
      </c>
      <c r="I13" s="38">
        <v>5.0000000000000001E-3</v>
      </c>
      <c r="J13" s="26">
        <v>3.3558611046376127E-2</v>
      </c>
      <c r="K13" s="28">
        <v>2.8641516939600868E-2</v>
      </c>
    </row>
    <row r="14" spans="2:11">
      <c r="B14" s="98" t="s">
        <v>110</v>
      </c>
      <c r="C14" s="22"/>
      <c r="D14" s="26"/>
      <c r="E14" s="37"/>
      <c r="F14" s="22"/>
      <c r="G14" s="26"/>
      <c r="H14" s="37"/>
      <c r="I14" s="38"/>
      <c r="J14" s="26"/>
      <c r="K14" s="28"/>
    </row>
    <row r="15" spans="2:11">
      <c r="B15" s="25" t="s">
        <v>17</v>
      </c>
      <c r="C15" s="22"/>
      <c r="D15" s="26"/>
      <c r="E15" s="37"/>
      <c r="F15" s="22"/>
      <c r="G15" s="26"/>
      <c r="H15" s="37"/>
      <c r="I15" s="38"/>
      <c r="J15" s="26"/>
      <c r="K15" s="28"/>
    </row>
    <row r="16" spans="2:11">
      <c r="B16" s="25" t="s">
        <v>18</v>
      </c>
      <c r="C16" s="22"/>
      <c r="D16" s="26"/>
      <c r="E16" s="37"/>
      <c r="F16" s="22">
        <v>4.5138888888888887E-4</v>
      </c>
      <c r="G16" s="26">
        <v>3.0492572322126659E-3</v>
      </c>
      <c r="H16" s="37">
        <v>2.6181525241675612E-3</v>
      </c>
      <c r="I16" s="38">
        <v>4.5138888888888887E-4</v>
      </c>
      <c r="J16" s="26">
        <v>3.0295968305756225E-3</v>
      </c>
      <c r="K16" s="28">
        <v>2.5856925014917449E-3</v>
      </c>
    </row>
    <row r="17" spans="2:14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>
      <c r="B18" s="25" t="s">
        <v>20</v>
      </c>
      <c r="C18" s="22"/>
      <c r="D18" s="26"/>
      <c r="E18" s="37"/>
      <c r="F18" s="22">
        <v>5.4050925925925924E-3</v>
      </c>
      <c r="G18" s="26">
        <v>3.6512900703674744E-2</v>
      </c>
      <c r="H18" s="37">
        <v>3.1350698174006437E-2</v>
      </c>
      <c r="I18" s="38">
        <v>5.4050925925925924E-3</v>
      </c>
      <c r="J18" s="26">
        <v>3.6277479996892716E-2</v>
      </c>
      <c r="K18" s="28">
        <v>3.0962010210170383E-2</v>
      </c>
    </row>
    <row r="19" spans="2:14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>
      <c r="B20" s="23" t="s">
        <v>81</v>
      </c>
      <c r="C20" s="22"/>
      <c r="D20" s="26"/>
      <c r="E20" s="37"/>
      <c r="F20" s="22">
        <v>4.2013888888888899E-3</v>
      </c>
      <c r="G20" s="26">
        <v>2.8381548084440975E-2</v>
      </c>
      <c r="H20" s="37">
        <v>2.4368958109559618E-2</v>
      </c>
      <c r="I20" s="38">
        <v>4.2013888888888899E-3</v>
      </c>
      <c r="J20" s="26">
        <v>2.8198555115357727E-2</v>
      </c>
      <c r="K20" s="28">
        <v>2.4066830206192401E-2</v>
      </c>
    </row>
    <row r="21" spans="2:14">
      <c r="B21" s="24" t="s">
        <v>82</v>
      </c>
      <c r="C21" s="22"/>
      <c r="D21" s="26"/>
      <c r="E21" s="37"/>
      <c r="F21" s="22"/>
      <c r="G21" s="26"/>
      <c r="H21" s="37"/>
      <c r="I21" s="38"/>
      <c r="J21" s="26"/>
      <c r="K21" s="28"/>
    </row>
    <row r="22" spans="2:14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>
      <c r="B23" s="25" t="s">
        <v>23</v>
      </c>
      <c r="C23" s="22"/>
      <c r="D23" s="26"/>
      <c r="E23" s="37"/>
      <c r="F23" s="22"/>
      <c r="G23" s="26"/>
      <c r="H23" s="37"/>
      <c r="I23" s="38"/>
      <c r="J23" s="26"/>
      <c r="K23" s="28"/>
    </row>
    <row r="24" spans="2:14">
      <c r="B24" s="25" t="s">
        <v>24</v>
      </c>
      <c r="C24" s="22"/>
      <c r="D24" s="26"/>
      <c r="E24" s="37"/>
      <c r="F24" s="22">
        <v>3.6365740740740747E-2</v>
      </c>
      <c r="G24" s="26">
        <v>0.24566067240031278</v>
      </c>
      <c r="H24" s="37">
        <v>0.21092910848549948</v>
      </c>
      <c r="I24" s="38">
        <v>3.6365740740740747E-2</v>
      </c>
      <c r="J24" s="26">
        <v>0.24407674978637459</v>
      </c>
      <c r="K24" s="28">
        <v>0.20831399588941191</v>
      </c>
    </row>
    <row r="25" spans="2:14" s="5" customFormat="1">
      <c r="B25" s="29" t="s">
        <v>3</v>
      </c>
      <c r="C25" s="30">
        <v>9.6064814814814808E-4</v>
      </c>
      <c r="D25" s="31">
        <v>1</v>
      </c>
      <c r="E25" s="32">
        <v>0.44385026737967914</v>
      </c>
      <c r="F25" s="30">
        <v>0.14803240740740742</v>
      </c>
      <c r="G25" s="31">
        <v>1</v>
      </c>
      <c r="H25" s="32">
        <v>0.85861976369495174</v>
      </c>
      <c r="I25" s="30">
        <v>0.14899305555555559</v>
      </c>
      <c r="J25" s="31">
        <v>0.99999999999999978</v>
      </c>
      <c r="K25" s="33">
        <v>0.85347742491546763</v>
      </c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22"/>
      <c r="D28" s="27"/>
      <c r="E28" s="37"/>
      <c r="F28" s="22"/>
      <c r="G28" s="27"/>
      <c r="H28" s="37"/>
      <c r="I28" s="38"/>
      <c r="J28" s="26"/>
      <c r="K28" s="28"/>
    </row>
    <row r="29" spans="2:14">
      <c r="B29" s="25" t="s">
        <v>27</v>
      </c>
      <c r="C29" s="22"/>
      <c r="D29" s="27"/>
      <c r="E29" s="37"/>
      <c r="F29" s="22"/>
      <c r="G29" s="27"/>
      <c r="H29" s="37"/>
      <c r="I29" s="38"/>
      <c r="J29" s="26"/>
      <c r="K29" s="28"/>
    </row>
    <row r="30" spans="2:14">
      <c r="B30" s="25" t="s">
        <v>28</v>
      </c>
      <c r="C30" s="22"/>
      <c r="D30" s="27"/>
      <c r="E30" s="37"/>
      <c r="F30" s="22">
        <v>1.8518518518518518E-4</v>
      </c>
      <c r="G30" s="27"/>
      <c r="H30" s="37">
        <v>1.074113856068743E-3</v>
      </c>
      <c r="I30" s="38">
        <v>1.8518518518518518E-4</v>
      </c>
      <c r="J30" s="26"/>
      <c r="K30" s="28">
        <v>1.0607969236889211E-3</v>
      </c>
    </row>
    <row r="31" spans="2:14">
      <c r="B31" s="25" t="s">
        <v>29</v>
      </c>
      <c r="C31" s="22"/>
      <c r="D31" s="27"/>
      <c r="E31" s="37"/>
      <c r="F31" s="22">
        <v>9.2476851851851852E-3</v>
      </c>
      <c r="G31" s="27"/>
      <c r="H31" s="37">
        <v>5.3638560687432862E-2</v>
      </c>
      <c r="I31" s="38">
        <v>9.2476851851851852E-3</v>
      </c>
      <c r="J31" s="26"/>
      <c r="K31" s="28">
        <v>5.2973546376715495E-2</v>
      </c>
    </row>
    <row r="32" spans="2:14">
      <c r="B32" s="25" t="s">
        <v>30</v>
      </c>
      <c r="C32" s="22">
        <v>1.2037037037037038E-3</v>
      </c>
      <c r="D32" s="27"/>
      <c r="E32" s="37">
        <v>0.55614973262032097</v>
      </c>
      <c r="F32" s="22">
        <v>9.5370370370370366E-3</v>
      </c>
      <c r="G32" s="27"/>
      <c r="H32" s="37">
        <v>5.5316863587540267E-2</v>
      </c>
      <c r="I32" s="38">
        <v>1.074074074074074E-2</v>
      </c>
      <c r="J32" s="26"/>
      <c r="K32" s="28">
        <v>6.1526221573957415E-2</v>
      </c>
    </row>
    <row r="33" spans="2:14">
      <c r="B33" s="25" t="s">
        <v>31</v>
      </c>
      <c r="C33" s="22"/>
      <c r="D33" s="27"/>
      <c r="E33" s="37"/>
      <c r="F33" s="22">
        <v>5.4050925925925924E-3</v>
      </c>
      <c r="G33" s="27"/>
      <c r="H33" s="37">
        <v>3.1350698174006437E-2</v>
      </c>
      <c r="I33" s="38">
        <v>5.4050925925925924E-3</v>
      </c>
      <c r="J33" s="26"/>
      <c r="K33" s="28">
        <v>3.0962010210170383E-2</v>
      </c>
    </row>
    <row r="34" spans="2:14" s="5" customFormat="1">
      <c r="B34" s="29" t="s">
        <v>3</v>
      </c>
      <c r="C34" s="34">
        <v>1.2037037037037038E-3</v>
      </c>
      <c r="D34" s="34"/>
      <c r="E34" s="31">
        <v>0.55614973262032097</v>
      </c>
      <c r="F34" s="34">
        <v>2.4375000000000001E-2</v>
      </c>
      <c r="G34" s="34"/>
      <c r="H34" s="31">
        <v>0.14138023630504831</v>
      </c>
      <c r="I34" s="34">
        <v>2.5578703703703704E-2</v>
      </c>
      <c r="J34" s="34"/>
      <c r="K34" s="35">
        <v>0.14652257508453223</v>
      </c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>
        <v>2.1643518518518518E-3</v>
      </c>
      <c r="D36" s="36"/>
      <c r="E36" s="31">
        <v>1</v>
      </c>
      <c r="F36" s="34">
        <v>0.17240740740740743</v>
      </c>
      <c r="G36" s="36"/>
      <c r="H36" s="31">
        <v>1</v>
      </c>
      <c r="I36" s="34">
        <v>0.1745717592592593</v>
      </c>
      <c r="J36" s="36"/>
      <c r="K36" s="35">
        <v>0.99999999999999989</v>
      </c>
    </row>
    <row r="37" spans="2:14" ht="66" customHeight="1" thickBot="1">
      <c r="B37" s="219" t="s">
        <v>141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E21" sqref="E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142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41</v>
      </c>
      <c r="D5" s="207"/>
      <c r="E5" s="208"/>
      <c r="F5" s="206" t="s">
        <v>42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22"/>
      <c r="D7" s="26"/>
      <c r="E7" s="37"/>
      <c r="F7" s="22"/>
      <c r="G7" s="26"/>
      <c r="H7" s="37"/>
      <c r="I7" s="38"/>
      <c r="J7" s="26"/>
      <c r="K7" s="28"/>
    </row>
    <row r="8" spans="2:11">
      <c r="B8" s="25" t="s">
        <v>80</v>
      </c>
      <c r="C8" s="22"/>
      <c r="D8" s="26"/>
      <c r="E8" s="37"/>
      <c r="F8" s="22"/>
      <c r="G8" s="26"/>
      <c r="H8" s="37"/>
      <c r="I8" s="38"/>
      <c r="J8" s="26"/>
      <c r="K8" s="28"/>
    </row>
    <row r="9" spans="2:11">
      <c r="B9" s="25" t="s">
        <v>13</v>
      </c>
      <c r="C9" s="22"/>
      <c r="D9" s="26"/>
      <c r="E9" s="37"/>
      <c r="F9" s="22"/>
      <c r="G9" s="26"/>
      <c r="H9" s="37"/>
      <c r="I9" s="38"/>
      <c r="J9" s="26"/>
      <c r="K9" s="28"/>
    </row>
    <row r="10" spans="2:11">
      <c r="B10" s="25" t="s">
        <v>14</v>
      </c>
      <c r="C10" s="22"/>
      <c r="D10" s="26"/>
      <c r="E10" s="37"/>
      <c r="F10" s="22"/>
      <c r="G10" s="26"/>
      <c r="H10" s="37"/>
      <c r="I10" s="38"/>
      <c r="J10" s="26"/>
      <c r="K10" s="28"/>
    </row>
    <row r="11" spans="2:11">
      <c r="B11" s="25" t="s">
        <v>15</v>
      </c>
      <c r="C11" s="22"/>
      <c r="D11" s="26"/>
      <c r="E11" s="37"/>
      <c r="F11" s="22"/>
      <c r="G11" s="26"/>
      <c r="H11" s="37"/>
      <c r="I11" s="38"/>
      <c r="J11" s="26"/>
      <c r="K11" s="28"/>
    </row>
    <row r="12" spans="2:11">
      <c r="B12" s="98" t="s">
        <v>117</v>
      </c>
      <c r="C12" s="22"/>
      <c r="D12" s="26"/>
      <c r="E12" s="37"/>
      <c r="F12" s="22"/>
      <c r="G12" s="26"/>
      <c r="H12" s="37"/>
      <c r="I12" s="38"/>
      <c r="J12" s="26"/>
      <c r="K12" s="28"/>
    </row>
    <row r="13" spans="2:11">
      <c r="B13" s="25" t="s">
        <v>16</v>
      </c>
      <c r="C13" s="22"/>
      <c r="D13" s="26"/>
      <c r="E13" s="37"/>
      <c r="F13" s="22"/>
      <c r="G13" s="26"/>
      <c r="H13" s="37"/>
      <c r="I13" s="38"/>
      <c r="J13" s="26"/>
      <c r="K13" s="28"/>
    </row>
    <row r="14" spans="2:11">
      <c r="B14" s="98" t="s">
        <v>110</v>
      </c>
      <c r="C14" s="22"/>
      <c r="D14" s="26"/>
      <c r="E14" s="37"/>
      <c r="F14" s="22"/>
      <c r="G14" s="26"/>
      <c r="H14" s="37"/>
      <c r="I14" s="38"/>
      <c r="J14" s="26"/>
      <c r="K14" s="28"/>
    </row>
    <row r="15" spans="2:11">
      <c r="B15" s="25" t="s">
        <v>17</v>
      </c>
      <c r="C15" s="22"/>
      <c r="D15" s="26"/>
      <c r="E15" s="37"/>
      <c r="F15" s="22"/>
      <c r="G15" s="26"/>
      <c r="H15" s="37"/>
      <c r="I15" s="38"/>
      <c r="J15" s="26"/>
      <c r="K15" s="28"/>
    </row>
    <row r="16" spans="2:11">
      <c r="B16" s="25" t="s">
        <v>18</v>
      </c>
      <c r="C16" s="22"/>
      <c r="D16" s="26"/>
      <c r="E16" s="37"/>
      <c r="F16" s="22"/>
      <c r="G16" s="26"/>
      <c r="H16" s="37"/>
      <c r="I16" s="38"/>
      <c r="J16" s="26"/>
      <c r="K16" s="28"/>
    </row>
    <row r="17" spans="2:14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>
      <c r="B18" s="25" t="s">
        <v>20</v>
      </c>
      <c r="C18" s="22"/>
      <c r="D18" s="26"/>
      <c r="E18" s="37"/>
      <c r="F18" s="22"/>
      <c r="G18" s="26"/>
      <c r="H18" s="37"/>
      <c r="I18" s="38"/>
      <c r="J18" s="26"/>
      <c r="K18" s="28"/>
    </row>
    <row r="19" spans="2:14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>
      <c r="B20" s="23" t="s">
        <v>81</v>
      </c>
      <c r="C20" s="22"/>
      <c r="D20" s="26"/>
      <c r="E20" s="37"/>
      <c r="F20" s="22"/>
      <c r="G20" s="26"/>
      <c r="H20" s="37"/>
      <c r="I20" s="38"/>
      <c r="J20" s="26"/>
      <c r="K20" s="28"/>
    </row>
    <row r="21" spans="2:14">
      <c r="B21" s="24" t="s">
        <v>82</v>
      </c>
      <c r="C21" s="22"/>
      <c r="D21" s="26"/>
      <c r="E21" s="37"/>
      <c r="F21" s="22"/>
      <c r="G21" s="26"/>
      <c r="H21" s="37"/>
      <c r="I21" s="38"/>
      <c r="J21" s="26"/>
      <c r="K21" s="28"/>
    </row>
    <row r="22" spans="2:14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>
      <c r="B23" s="25" t="s">
        <v>23</v>
      </c>
      <c r="C23" s="22"/>
      <c r="D23" s="26"/>
      <c r="E23" s="37"/>
      <c r="F23" s="22"/>
      <c r="G23" s="26"/>
      <c r="H23" s="37"/>
      <c r="I23" s="38"/>
      <c r="J23" s="26"/>
      <c r="K23" s="28"/>
    </row>
    <row r="24" spans="2:14">
      <c r="B24" s="25" t="s">
        <v>24</v>
      </c>
      <c r="C24" s="22"/>
      <c r="D24" s="26"/>
      <c r="E24" s="37"/>
      <c r="F24" s="22"/>
      <c r="G24" s="26"/>
      <c r="H24" s="37"/>
      <c r="I24" s="38"/>
      <c r="J24" s="26"/>
      <c r="K24" s="28"/>
    </row>
    <row r="25" spans="2:14" s="5" customFormat="1">
      <c r="B25" s="29" t="s">
        <v>3</v>
      </c>
      <c r="C25" s="34"/>
      <c r="D25" s="31"/>
      <c r="E25" s="31"/>
      <c r="F25" s="30"/>
      <c r="G25" s="31"/>
      <c r="H25" s="32"/>
      <c r="I25" s="30"/>
      <c r="J25" s="31"/>
      <c r="K25" s="33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22"/>
      <c r="D28" s="27"/>
      <c r="E28" s="37"/>
      <c r="F28" s="22"/>
      <c r="G28" s="27"/>
      <c r="H28" s="37"/>
      <c r="I28" s="38"/>
      <c r="J28" s="26"/>
      <c r="K28" s="28"/>
    </row>
    <row r="29" spans="2:14">
      <c r="B29" s="25" t="s">
        <v>27</v>
      </c>
      <c r="C29" s="22"/>
      <c r="D29" s="27"/>
      <c r="E29" s="37"/>
      <c r="F29" s="22"/>
      <c r="G29" s="27"/>
      <c r="H29" s="37"/>
      <c r="I29" s="38"/>
      <c r="J29" s="26"/>
      <c r="K29" s="28"/>
    </row>
    <row r="30" spans="2:14">
      <c r="B30" s="25" t="s">
        <v>28</v>
      </c>
      <c r="C30" s="22"/>
      <c r="D30" s="27"/>
      <c r="E30" s="37"/>
      <c r="F30" s="22"/>
      <c r="G30" s="27"/>
      <c r="H30" s="37"/>
      <c r="I30" s="38"/>
      <c r="J30" s="26"/>
      <c r="K30" s="28"/>
    </row>
    <row r="31" spans="2:14">
      <c r="B31" s="25" t="s">
        <v>29</v>
      </c>
      <c r="C31" s="22"/>
      <c r="D31" s="27"/>
      <c r="E31" s="37"/>
      <c r="F31" s="22"/>
      <c r="G31" s="27"/>
      <c r="H31" s="37"/>
      <c r="I31" s="38"/>
      <c r="J31" s="26"/>
      <c r="K31" s="28"/>
    </row>
    <row r="32" spans="2:14">
      <c r="B32" s="25" t="s">
        <v>30</v>
      </c>
      <c r="C32" s="22"/>
      <c r="D32" s="27"/>
      <c r="E32" s="37"/>
      <c r="F32" s="22"/>
      <c r="G32" s="27"/>
      <c r="H32" s="37"/>
      <c r="I32" s="38"/>
      <c r="J32" s="26"/>
      <c r="K32" s="28"/>
    </row>
    <row r="33" spans="2:14">
      <c r="B33" s="25" t="s">
        <v>31</v>
      </c>
      <c r="C33" s="22"/>
      <c r="D33" s="27"/>
      <c r="E33" s="37"/>
      <c r="F33" s="22"/>
      <c r="G33" s="27"/>
      <c r="H33" s="37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>
      <c r="B37" s="219" t="s">
        <v>143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E23" sqref="E23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144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49</v>
      </c>
      <c r="D5" s="207"/>
      <c r="E5" s="208"/>
      <c r="F5" s="206" t="s">
        <v>50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>
      <c r="B9" s="25" t="s">
        <v>13</v>
      </c>
      <c r="C9" s="54"/>
      <c r="D9" s="26"/>
      <c r="E9" s="37"/>
      <c r="F9" s="39"/>
      <c r="G9" s="40"/>
      <c r="H9" s="41"/>
      <c r="I9" s="38"/>
      <c r="J9" s="26"/>
      <c r="K9" s="28"/>
    </row>
    <row r="10" spans="2:11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>
      <c r="B12" s="98" t="s">
        <v>117</v>
      </c>
      <c r="C12" s="54"/>
      <c r="D12" s="26"/>
      <c r="E12" s="37"/>
      <c r="F12" s="39"/>
      <c r="G12" s="40"/>
      <c r="H12" s="41"/>
      <c r="I12" s="38"/>
      <c r="J12" s="26"/>
      <c r="K12" s="28"/>
    </row>
    <row r="13" spans="2:11">
      <c r="B13" s="25" t="s">
        <v>16</v>
      </c>
      <c r="C13" s="54"/>
      <c r="D13" s="26"/>
      <c r="E13" s="37"/>
      <c r="F13" s="39"/>
      <c r="G13" s="40"/>
      <c r="H13" s="41"/>
      <c r="I13" s="38"/>
      <c r="J13" s="26"/>
      <c r="K13" s="28"/>
    </row>
    <row r="14" spans="2:11">
      <c r="B14" s="98" t="s">
        <v>110</v>
      </c>
      <c r="C14" s="54"/>
      <c r="D14" s="26"/>
      <c r="E14" s="37"/>
      <c r="F14" s="39"/>
      <c r="G14" s="40"/>
      <c r="H14" s="41"/>
      <c r="I14" s="38"/>
      <c r="J14" s="26"/>
      <c r="K14" s="28"/>
    </row>
    <row r="15" spans="2:11">
      <c r="B15" s="25" t="s">
        <v>17</v>
      </c>
      <c r="C15" s="54"/>
      <c r="D15" s="26"/>
      <c r="E15" s="37"/>
      <c r="F15" s="39"/>
      <c r="G15" s="40"/>
      <c r="H15" s="41"/>
      <c r="I15" s="38"/>
      <c r="J15" s="26"/>
      <c r="K15" s="28"/>
    </row>
    <row r="16" spans="2:11">
      <c r="B16" s="25" t="s">
        <v>18</v>
      </c>
      <c r="C16" s="54"/>
      <c r="D16" s="26"/>
      <c r="E16" s="37"/>
      <c r="F16" s="39"/>
      <c r="G16" s="40"/>
      <c r="H16" s="41"/>
      <c r="I16" s="38"/>
      <c r="J16" s="26"/>
      <c r="K16" s="28"/>
    </row>
    <row r="17" spans="2:14">
      <c r="B17" s="25" t="s">
        <v>19</v>
      </c>
      <c r="C17" s="54"/>
      <c r="D17" s="26"/>
      <c r="E17" s="37"/>
      <c r="F17" s="39"/>
      <c r="G17" s="40"/>
      <c r="H17" s="41"/>
      <c r="I17" s="38"/>
      <c r="J17" s="26"/>
      <c r="K17" s="28"/>
    </row>
    <row r="18" spans="2:14">
      <c r="B18" s="25" t="s">
        <v>20</v>
      </c>
      <c r="C18" s="54"/>
      <c r="D18" s="26"/>
      <c r="E18" s="37"/>
      <c r="F18" s="39"/>
      <c r="G18" s="40"/>
      <c r="H18" s="41"/>
      <c r="I18" s="38"/>
      <c r="J18" s="26"/>
      <c r="K18" s="28"/>
    </row>
    <row r="19" spans="2:14">
      <c r="B19" s="25" t="s">
        <v>21</v>
      </c>
      <c r="C19" s="54"/>
      <c r="D19" s="26"/>
      <c r="E19" s="37"/>
      <c r="F19" s="39"/>
      <c r="G19" s="40"/>
      <c r="H19" s="41"/>
      <c r="I19" s="38"/>
      <c r="J19" s="26"/>
      <c r="K19" s="28"/>
    </row>
    <row r="20" spans="2:14">
      <c r="B20" s="57" t="s">
        <v>81</v>
      </c>
      <c r="C20" s="54"/>
      <c r="D20" s="26"/>
      <c r="E20" s="37"/>
      <c r="F20" s="39"/>
      <c r="G20" s="40"/>
      <c r="H20" s="41"/>
      <c r="I20" s="38"/>
      <c r="J20" s="26"/>
      <c r="K20" s="28"/>
    </row>
    <row r="21" spans="2:14">
      <c r="B21" s="58" t="s">
        <v>82</v>
      </c>
      <c r="C21" s="54"/>
      <c r="D21" s="26"/>
      <c r="E21" s="37"/>
      <c r="F21" s="39"/>
      <c r="G21" s="40"/>
      <c r="H21" s="41"/>
      <c r="I21" s="38"/>
      <c r="J21" s="26"/>
      <c r="K21" s="28"/>
    </row>
    <row r="22" spans="2:14">
      <c r="B22" s="25" t="s">
        <v>22</v>
      </c>
      <c r="C22" s="54"/>
      <c r="D22" s="26"/>
      <c r="E22" s="37"/>
      <c r="F22" s="39"/>
      <c r="G22" s="40"/>
      <c r="H22" s="41"/>
      <c r="I22" s="38"/>
      <c r="J22" s="26"/>
      <c r="K22" s="28"/>
    </row>
    <row r="23" spans="2:14">
      <c r="B23" s="25" t="s">
        <v>23</v>
      </c>
      <c r="C23" s="54"/>
      <c r="D23" s="26"/>
      <c r="E23" s="37"/>
      <c r="F23" s="39"/>
      <c r="G23" s="40"/>
      <c r="H23" s="41"/>
      <c r="I23" s="38"/>
      <c r="J23" s="26"/>
      <c r="K23" s="28"/>
    </row>
    <row r="24" spans="2:14">
      <c r="B24" s="25" t="s">
        <v>24</v>
      </c>
      <c r="C24" s="54"/>
      <c r="D24" s="26"/>
      <c r="E24" s="37"/>
      <c r="F24" s="39"/>
      <c r="G24" s="40"/>
      <c r="H24" s="41"/>
      <c r="I24" s="38"/>
      <c r="J24" s="26"/>
      <c r="K24" s="28"/>
    </row>
    <row r="25" spans="2:14" s="5" customFormat="1">
      <c r="B25" s="29" t="s">
        <v>3</v>
      </c>
      <c r="C25" s="30"/>
      <c r="D25" s="31"/>
      <c r="E25" s="32"/>
      <c r="F25" s="44"/>
      <c r="G25" s="45"/>
      <c r="H25" s="46"/>
      <c r="I25" s="30"/>
      <c r="J25" s="31"/>
      <c r="K25" s="33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70" t="s">
        <v>5</v>
      </c>
      <c r="K27" s="171" t="s">
        <v>5</v>
      </c>
    </row>
    <row r="28" spans="2:14">
      <c r="B28" s="25" t="s">
        <v>26</v>
      </c>
      <c r="C28" s="54"/>
      <c r="D28" s="27"/>
      <c r="E28" s="37"/>
      <c r="F28" s="63"/>
      <c r="G28" s="49"/>
      <c r="H28" s="41"/>
      <c r="I28" s="38"/>
      <c r="J28" s="26"/>
      <c r="K28" s="28"/>
    </row>
    <row r="29" spans="2:14">
      <c r="B29" s="25" t="s">
        <v>27</v>
      </c>
      <c r="C29" s="54"/>
      <c r="D29" s="27"/>
      <c r="E29" s="37"/>
      <c r="F29" s="63"/>
      <c r="G29" s="49"/>
      <c r="H29" s="41"/>
      <c r="I29" s="38"/>
      <c r="J29" s="26"/>
      <c r="K29" s="28"/>
    </row>
    <row r="30" spans="2:14">
      <c r="B30" s="25" t="s">
        <v>28</v>
      </c>
      <c r="C30" s="54"/>
      <c r="D30" s="27"/>
      <c r="E30" s="37"/>
      <c r="F30" s="63"/>
      <c r="G30" s="49"/>
      <c r="H30" s="41"/>
      <c r="I30" s="38"/>
      <c r="J30" s="26"/>
      <c r="K30" s="28"/>
    </row>
    <row r="31" spans="2:14">
      <c r="B31" s="25" t="s">
        <v>29</v>
      </c>
      <c r="C31" s="54"/>
      <c r="D31" s="27"/>
      <c r="E31" s="37"/>
      <c r="F31" s="50"/>
      <c r="G31" s="49"/>
      <c r="H31" s="41"/>
      <c r="I31" s="38"/>
      <c r="J31" s="26"/>
      <c r="K31" s="28"/>
    </row>
    <row r="32" spans="2:14">
      <c r="B32" s="25" t="s">
        <v>30</v>
      </c>
      <c r="C32" s="54"/>
      <c r="D32" s="27"/>
      <c r="E32" s="37"/>
      <c r="F32" s="50"/>
      <c r="G32" s="49"/>
      <c r="H32" s="41"/>
      <c r="I32" s="38"/>
      <c r="J32" s="26"/>
      <c r="K32" s="28"/>
    </row>
    <row r="33" spans="2:14">
      <c r="B33" s="25" t="s">
        <v>31</v>
      </c>
      <c r="C33" s="54"/>
      <c r="D33" s="27"/>
      <c r="E33" s="37"/>
      <c r="F33" s="63"/>
      <c r="G33" s="49"/>
      <c r="H33" s="41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51"/>
      <c r="G34" s="51"/>
      <c r="H34" s="45"/>
      <c r="I34" s="34"/>
      <c r="J34" s="34"/>
      <c r="K34" s="35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51"/>
      <c r="G36" s="53"/>
      <c r="H36" s="45"/>
      <c r="I36" s="34"/>
      <c r="J36" s="36"/>
      <c r="K36" s="35"/>
    </row>
    <row r="37" spans="2:14" ht="66" customHeight="1" thickBot="1">
      <c r="B37" s="219" t="s">
        <v>145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72"/>
  <sheetViews>
    <sheetView topLeftCell="A13" zoomScaleSheetLayoutView="100" workbookViewId="0">
      <selection activeCell="D38" sqref="D38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4" width="8.85546875" style="2" customWidth="1"/>
    <col min="15" max="16384" width="8.85546875" style="2"/>
  </cols>
  <sheetData>
    <row r="1" spans="2:14" s="120" customFormat="1"/>
    <row r="2" spans="2:14" s="120" customFormat="1" ht="15.75" thickBot="1"/>
    <row r="3" spans="2:14" s="120" customFormat="1">
      <c r="B3" s="189" t="s">
        <v>69</v>
      </c>
      <c r="C3" s="190"/>
      <c r="D3" s="190"/>
      <c r="E3" s="190"/>
      <c r="F3" s="190"/>
      <c r="G3" s="190"/>
      <c r="H3" s="191"/>
      <c r="I3" s="190"/>
      <c r="J3" s="190"/>
      <c r="K3" s="190"/>
      <c r="L3" s="190"/>
      <c r="M3" s="190"/>
      <c r="N3" s="191"/>
    </row>
    <row r="4" spans="2:14" s="120" customFormat="1">
      <c r="B4" s="192" t="s">
        <v>134</v>
      </c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4"/>
    </row>
    <row r="5" spans="2:14" s="120" customFormat="1">
      <c r="B5" s="121"/>
      <c r="C5" s="195" t="s">
        <v>0</v>
      </c>
      <c r="D5" s="193"/>
      <c r="E5" s="196"/>
      <c r="F5" s="195" t="s">
        <v>1</v>
      </c>
      <c r="G5" s="193"/>
      <c r="H5" s="196"/>
      <c r="I5" s="193" t="s">
        <v>2</v>
      </c>
      <c r="J5" s="193"/>
      <c r="K5" s="196"/>
      <c r="L5" s="195" t="s">
        <v>3</v>
      </c>
      <c r="M5" s="193"/>
      <c r="N5" s="194"/>
    </row>
    <row r="6" spans="2:14" s="120" customFormat="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104" t="s">
        <v>5</v>
      </c>
      <c r="L6" s="96" t="s">
        <v>4</v>
      </c>
      <c r="M6" s="9" t="s">
        <v>5</v>
      </c>
      <c r="N6" s="94" t="s">
        <v>5</v>
      </c>
    </row>
    <row r="7" spans="2:14" s="120" customFormat="1">
      <c r="B7" s="98" t="s">
        <v>12</v>
      </c>
      <c r="C7" s="165">
        <v>4.526620370370367E-2</v>
      </c>
      <c r="D7" s="26">
        <v>0.32553687364741107</v>
      </c>
      <c r="E7" s="26">
        <v>0.11125334243613803</v>
      </c>
      <c r="F7" s="122">
        <v>1.1307870370370369E-2</v>
      </c>
      <c r="G7" s="26">
        <v>0.31710483609217788</v>
      </c>
      <c r="H7" s="26">
        <v>0.11009691232814962</v>
      </c>
      <c r="I7" s="122">
        <v>1.6736111111111101E-2</v>
      </c>
      <c r="J7" s="26">
        <v>0.43884673748103176</v>
      </c>
      <c r="K7" s="26">
        <v>0.19031324032640159</v>
      </c>
      <c r="L7" s="27">
        <v>7.3310185185185145E-2</v>
      </c>
      <c r="M7" s="26">
        <v>0.34442631865144085</v>
      </c>
      <c r="N7" s="28">
        <v>0.12269011738271407</v>
      </c>
    </row>
    <row r="8" spans="2:14" s="120" customFormat="1">
      <c r="B8" s="98" t="s">
        <v>80</v>
      </c>
      <c r="C8" s="165">
        <v>3.8078703703703699E-3</v>
      </c>
      <c r="D8" s="26">
        <v>2.7384717829199261E-2</v>
      </c>
      <c r="E8" s="26">
        <v>9.3588211867781743E-3</v>
      </c>
      <c r="F8" s="122">
        <v>1.8518518518518518E-4</v>
      </c>
      <c r="G8" s="26">
        <v>5.1931191171697508E-3</v>
      </c>
      <c r="H8" s="26">
        <v>1.8030200585981515E-3</v>
      </c>
      <c r="I8" s="122">
        <v>5.2083333333333333E-4</v>
      </c>
      <c r="J8" s="26">
        <v>1.3657056145675271E-2</v>
      </c>
      <c r="K8" s="26">
        <v>5.9226112134772319E-3</v>
      </c>
      <c r="L8" s="27">
        <v>4.5138888888888885E-3</v>
      </c>
      <c r="M8" s="26">
        <v>2.1207177814029365E-2</v>
      </c>
      <c r="N8" s="28">
        <v>7.5543330879789252E-3</v>
      </c>
    </row>
    <row r="9" spans="2:14" s="120" customFormat="1">
      <c r="B9" s="98" t="s">
        <v>13</v>
      </c>
      <c r="C9" s="165">
        <v>1.1805555555555554E-2</v>
      </c>
      <c r="D9" s="26">
        <v>8.4900948892958197E-2</v>
      </c>
      <c r="E9" s="26">
        <v>2.9015190305512879E-2</v>
      </c>
      <c r="F9" s="122">
        <v>2.0486111111111113E-3</v>
      </c>
      <c r="G9" s="26">
        <v>5.7448880233690373E-2</v>
      </c>
      <c r="H9" s="26">
        <v>1.9945909398242055E-2</v>
      </c>
      <c r="I9" s="122">
        <v>2.3148148148148151E-3</v>
      </c>
      <c r="J9" s="26">
        <v>6.0698027314112321E-2</v>
      </c>
      <c r="K9" s="26">
        <v>2.6322716504343254E-2</v>
      </c>
      <c r="L9" s="27">
        <v>1.6168981481481479E-2</v>
      </c>
      <c r="M9" s="26">
        <v>7.5965198477433382E-2</v>
      </c>
      <c r="N9" s="28">
        <v>2.7060008522837325E-2</v>
      </c>
    </row>
    <row r="10" spans="2:14" s="120" customFormat="1">
      <c r="B10" s="98" t="s">
        <v>14</v>
      </c>
      <c r="C10" s="165">
        <v>2.0949074074074073E-3</v>
      </c>
      <c r="D10" s="26">
        <v>1.5065756617279838E-2</v>
      </c>
      <c r="E10" s="26">
        <v>5.1487739659782658E-3</v>
      </c>
      <c r="F10" s="122">
        <v>1.7361111111111109E-4</v>
      </c>
      <c r="G10" s="26">
        <v>4.8685491723466411E-3</v>
      </c>
      <c r="H10" s="26">
        <v>1.690331304935767E-3</v>
      </c>
      <c r="I10" s="122">
        <v>4.6296296296296293E-4</v>
      </c>
      <c r="J10" s="26">
        <v>1.2139605462822462E-2</v>
      </c>
      <c r="K10" s="26">
        <v>5.2645433008686503E-3</v>
      </c>
      <c r="L10" s="27">
        <v>2.731481481481481E-3</v>
      </c>
      <c r="M10" s="26">
        <v>1.2833061446438282E-2</v>
      </c>
      <c r="N10" s="28">
        <v>4.5713400224692982E-3</v>
      </c>
    </row>
    <row r="11" spans="2:14" s="120" customFormat="1">
      <c r="B11" s="98" t="s">
        <v>15</v>
      </c>
      <c r="C11" s="165">
        <v>1.2395833333333328E-2</v>
      </c>
      <c r="D11" s="26">
        <v>8.9145996337606087E-2</v>
      </c>
      <c r="E11" s="26">
        <v>3.0465949820788516E-2</v>
      </c>
      <c r="F11" s="122">
        <v>4.0046296296296297E-3</v>
      </c>
      <c r="G11" s="26">
        <v>0.11230120090879586</v>
      </c>
      <c r="H11" s="26">
        <v>3.8990308767185032E-2</v>
      </c>
      <c r="I11" s="122">
        <v>4.4560185185185197E-3</v>
      </c>
      <c r="J11" s="26">
        <v>0.11684370257966624</v>
      </c>
      <c r="K11" s="26">
        <v>5.0671229270860776E-2</v>
      </c>
      <c r="L11" s="27">
        <v>2.0856481481481476E-2</v>
      </c>
      <c r="M11" s="26">
        <v>9.7988036976617718E-2</v>
      </c>
      <c r="N11" s="28">
        <v>3.4904892883430821E-2</v>
      </c>
    </row>
    <row r="12" spans="2:14" s="120" customFormat="1">
      <c r="B12" s="98" t="s">
        <v>117</v>
      </c>
      <c r="C12" s="165">
        <v>4.9108796296296331E-2</v>
      </c>
      <c r="D12" s="26">
        <v>0.3531713001498254</v>
      </c>
      <c r="E12" s="26">
        <v>0.1206975024179326</v>
      </c>
      <c r="F12" s="122">
        <v>1.2870370370370367E-2</v>
      </c>
      <c r="G12" s="26">
        <v>0.36092177864329761</v>
      </c>
      <c r="H12" s="26">
        <v>0.12530989407257151</v>
      </c>
      <c r="I12" s="122">
        <v>1.2094907407407407E-2</v>
      </c>
      <c r="J12" s="26">
        <v>0.31714719271623681</v>
      </c>
      <c r="K12" s="26">
        <v>0.13753619373519349</v>
      </c>
      <c r="L12" s="27">
        <v>7.4074074074074098E-2</v>
      </c>
      <c r="M12" s="26">
        <v>0.34801522566612308</v>
      </c>
      <c r="N12" s="28">
        <v>0.12396854298221831</v>
      </c>
    </row>
    <row r="13" spans="2:14" s="120" customFormat="1">
      <c r="B13" s="98" t="s">
        <v>16</v>
      </c>
      <c r="C13" s="165"/>
      <c r="D13" s="26"/>
      <c r="E13" s="26"/>
      <c r="F13" s="122"/>
      <c r="G13" s="26"/>
      <c r="H13" s="26"/>
      <c r="I13" s="122"/>
      <c r="J13" s="26"/>
      <c r="K13" s="26"/>
      <c r="L13" s="27"/>
      <c r="M13" s="26"/>
      <c r="N13" s="28"/>
    </row>
    <row r="14" spans="2:14" s="120" customFormat="1">
      <c r="B14" s="98" t="s">
        <v>110</v>
      </c>
      <c r="C14" s="165"/>
      <c r="D14" s="26"/>
      <c r="E14" s="26"/>
      <c r="F14" s="122"/>
      <c r="G14" s="26"/>
      <c r="H14" s="26"/>
      <c r="I14" s="122"/>
      <c r="J14" s="26"/>
      <c r="K14" s="26"/>
      <c r="L14" s="27"/>
      <c r="M14" s="26"/>
      <c r="N14" s="28"/>
    </row>
    <row r="15" spans="2:14" s="120" customFormat="1">
      <c r="B15" s="98" t="s">
        <v>17</v>
      </c>
      <c r="C15" s="165"/>
      <c r="D15" s="26"/>
      <c r="E15" s="26"/>
      <c r="F15" s="122"/>
      <c r="G15" s="26"/>
      <c r="H15" s="26"/>
      <c r="I15" s="122"/>
      <c r="J15" s="26"/>
      <c r="K15" s="26"/>
      <c r="L15" s="27"/>
      <c r="M15" s="26"/>
      <c r="N15" s="28"/>
    </row>
    <row r="16" spans="2:14" s="120" customFormat="1">
      <c r="B16" s="98" t="s">
        <v>18</v>
      </c>
      <c r="C16" s="165">
        <v>6.8287037037037047E-4</v>
      </c>
      <c r="D16" s="26">
        <v>4.9109372398867986E-3</v>
      </c>
      <c r="E16" s="26">
        <v>1.6783296353188827E-3</v>
      </c>
      <c r="F16" s="122">
        <v>2.7777777777777778E-4</v>
      </c>
      <c r="G16" s="26">
        <v>7.7896786757546263E-3</v>
      </c>
      <c r="H16" s="26">
        <v>2.7045300878972274E-3</v>
      </c>
      <c r="I16" s="122">
        <v>2.3148148148148147E-5</v>
      </c>
      <c r="J16" s="26">
        <v>6.0698027314112313E-4</v>
      </c>
      <c r="K16" s="26">
        <v>2.6322716504343253E-4</v>
      </c>
      <c r="L16" s="27">
        <v>9.8379629629629642E-4</v>
      </c>
      <c r="M16" s="26">
        <v>4.622077215878196E-3</v>
      </c>
      <c r="N16" s="28">
        <v>1.6464572114825867E-3</v>
      </c>
    </row>
    <row r="17" spans="2:14" s="120" customFormat="1">
      <c r="B17" s="98" t="s">
        <v>19</v>
      </c>
      <c r="C17" s="165"/>
      <c r="D17" s="26"/>
      <c r="E17" s="26"/>
      <c r="F17" s="122"/>
      <c r="G17" s="26"/>
      <c r="H17" s="26"/>
      <c r="I17" s="122"/>
      <c r="J17" s="26"/>
      <c r="K17" s="26"/>
      <c r="L17" s="27"/>
      <c r="M17" s="26"/>
      <c r="N17" s="28"/>
    </row>
    <row r="18" spans="2:14" s="120" customFormat="1">
      <c r="B18" s="98" t="s">
        <v>20</v>
      </c>
      <c r="C18" s="165"/>
      <c r="D18" s="26"/>
      <c r="E18" s="26"/>
      <c r="F18" s="122"/>
      <c r="G18" s="26"/>
      <c r="H18" s="26"/>
      <c r="I18" s="122"/>
      <c r="J18" s="26"/>
      <c r="K18" s="26"/>
      <c r="L18" s="27"/>
      <c r="M18" s="26"/>
      <c r="N18" s="28"/>
    </row>
    <row r="19" spans="2:14" s="120" customFormat="1">
      <c r="B19" s="98" t="s">
        <v>21</v>
      </c>
      <c r="C19" s="165"/>
      <c r="D19" s="26"/>
      <c r="E19" s="26"/>
      <c r="F19" s="122"/>
      <c r="G19" s="26"/>
      <c r="H19" s="26"/>
      <c r="I19" s="122"/>
      <c r="J19" s="26"/>
      <c r="K19" s="26"/>
      <c r="L19" s="27"/>
      <c r="M19" s="26"/>
      <c r="N19" s="28"/>
    </row>
    <row r="20" spans="2:14" s="120" customFormat="1">
      <c r="B20" s="98" t="s">
        <v>81</v>
      </c>
      <c r="C20" s="165"/>
      <c r="D20" s="55"/>
      <c r="E20" s="55"/>
      <c r="F20" s="122"/>
      <c r="G20" s="55"/>
      <c r="H20" s="55"/>
      <c r="I20" s="122"/>
      <c r="J20" s="55"/>
      <c r="K20" s="55"/>
      <c r="L20" s="27"/>
      <c r="M20" s="26"/>
      <c r="N20" s="28"/>
    </row>
    <row r="21" spans="2:14" s="120" customFormat="1">
      <c r="B21" s="98" t="s">
        <v>82</v>
      </c>
      <c r="C21" s="165">
        <v>2.5462962962962961E-4</v>
      </c>
      <c r="D21" s="55">
        <v>1.8311969369069416E-3</v>
      </c>
      <c r="E21" s="55">
        <v>6.2581783011890523E-4</v>
      </c>
      <c r="F21" s="122"/>
      <c r="G21" s="55"/>
      <c r="H21" s="55"/>
      <c r="I21" s="122">
        <v>4.6296296296296294E-5</v>
      </c>
      <c r="J21" s="55">
        <v>1.2139605462822463E-3</v>
      </c>
      <c r="K21" s="55">
        <v>5.2645433008686505E-4</v>
      </c>
      <c r="L21" s="27">
        <v>3.0092592592592589E-4</v>
      </c>
      <c r="M21" s="26">
        <v>1.4138118542686244E-3</v>
      </c>
      <c r="N21" s="28">
        <v>5.036222058652617E-4</v>
      </c>
    </row>
    <row r="22" spans="2:14" s="120" customFormat="1">
      <c r="B22" s="98" t="s">
        <v>22</v>
      </c>
      <c r="C22" s="165"/>
      <c r="D22" s="26"/>
      <c r="E22" s="26"/>
      <c r="F22" s="122"/>
      <c r="G22" s="26"/>
      <c r="H22" s="26"/>
      <c r="I22" s="122"/>
      <c r="J22" s="26"/>
      <c r="K22" s="26"/>
      <c r="L22" s="27"/>
      <c r="M22" s="26"/>
      <c r="N22" s="28"/>
    </row>
    <row r="23" spans="2:14" s="120" customFormat="1">
      <c r="B23" s="98" t="s">
        <v>23</v>
      </c>
      <c r="C23" s="165">
        <v>2.3148148148148149E-4</v>
      </c>
      <c r="D23" s="26">
        <v>1.6647244880972198E-3</v>
      </c>
      <c r="E23" s="26">
        <v>5.6892530010809578E-4</v>
      </c>
      <c r="F23" s="122"/>
      <c r="G23" s="26"/>
      <c r="H23" s="26"/>
      <c r="I23" s="122">
        <v>3.2407407407407406E-4</v>
      </c>
      <c r="J23" s="26">
        <v>8.4977238239757232E-3</v>
      </c>
      <c r="K23" s="26">
        <v>3.685180310608055E-3</v>
      </c>
      <c r="L23" s="27">
        <v>5.5555555555555556E-4</v>
      </c>
      <c r="M23" s="26">
        <v>2.6101141924959222E-3</v>
      </c>
      <c r="N23" s="28">
        <v>9.2976407236663701E-4</v>
      </c>
    </row>
    <row r="24" spans="2:14" s="120" customFormat="1">
      <c r="B24" s="98" t="s">
        <v>24</v>
      </c>
      <c r="C24" s="165">
        <v>1.3402777777777779E-2</v>
      </c>
      <c r="D24" s="26">
        <v>9.6387547860829037E-2</v>
      </c>
      <c r="E24" s="26">
        <v>3.2940774876258745E-2</v>
      </c>
      <c r="F24" s="122">
        <v>4.7916666666666672E-3</v>
      </c>
      <c r="G24" s="26">
        <v>0.13437195715676731</v>
      </c>
      <c r="H24" s="26">
        <v>4.665314401622718E-2</v>
      </c>
      <c r="I24" s="122">
        <v>1.1574074074074076E-3</v>
      </c>
      <c r="J24" s="26">
        <v>3.0349013657056161E-2</v>
      </c>
      <c r="K24" s="26">
        <v>1.3161358252171627E-2</v>
      </c>
      <c r="L24" s="27">
        <v>1.9351851851851856E-2</v>
      </c>
      <c r="M24" s="26">
        <v>9.0918977705274642E-2</v>
      </c>
      <c r="N24" s="28">
        <v>3.2386781854104534E-2</v>
      </c>
    </row>
    <row r="25" spans="2:14" s="131" customFormat="1">
      <c r="B25" s="102" t="s">
        <v>3</v>
      </c>
      <c r="C25" s="30">
        <v>0.13905092592592594</v>
      </c>
      <c r="D25" s="31">
        <v>0.99999999999999967</v>
      </c>
      <c r="E25" s="32">
        <v>0.34175342777493312</v>
      </c>
      <c r="F25" s="30">
        <v>3.5659722222222218E-2</v>
      </c>
      <c r="G25" s="31">
        <v>1</v>
      </c>
      <c r="H25" s="32">
        <v>0.34719405003380654</v>
      </c>
      <c r="I25" s="30">
        <v>3.8136574074074059E-2</v>
      </c>
      <c r="J25" s="31">
        <v>1</v>
      </c>
      <c r="K25" s="32">
        <v>0.433666754409055</v>
      </c>
      <c r="L25" s="30">
        <v>0.21284722222222219</v>
      </c>
      <c r="M25" s="31">
        <v>1</v>
      </c>
      <c r="N25" s="33">
        <v>0.35621586022546775</v>
      </c>
    </row>
    <row r="26" spans="2:14" s="120" customFormat="1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 s="120" customFormat="1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91" t="s">
        <v>5</v>
      </c>
      <c r="H27" s="91" t="s">
        <v>5</v>
      </c>
      <c r="I27" s="9" t="s">
        <v>4</v>
      </c>
      <c r="J27" s="91" t="s">
        <v>5</v>
      </c>
      <c r="K27" s="91" t="s">
        <v>5</v>
      </c>
      <c r="L27" s="163" t="s">
        <v>4</v>
      </c>
      <c r="M27" s="4" t="s">
        <v>5</v>
      </c>
      <c r="N27" s="164" t="s">
        <v>5</v>
      </c>
    </row>
    <row r="28" spans="2:14" s="120" customFormat="1">
      <c r="B28" s="98" t="s">
        <v>26</v>
      </c>
      <c r="C28" s="165">
        <v>1.2395833333333332E-2</v>
      </c>
      <c r="D28" s="27"/>
      <c r="E28" s="26">
        <v>3.0465949820788523E-2</v>
      </c>
      <c r="F28" s="122">
        <v>3.8657407407407408E-3</v>
      </c>
      <c r="G28" s="27"/>
      <c r="H28" s="26">
        <v>3.7638043723236418E-2</v>
      </c>
      <c r="I28" s="122">
        <v>1.2037037037037038E-3</v>
      </c>
      <c r="J28" s="27"/>
      <c r="K28" s="26">
        <v>1.3687812582258492E-2</v>
      </c>
      <c r="L28" s="27">
        <v>1.7465277777777777E-2</v>
      </c>
      <c r="M28" s="26"/>
      <c r="N28" s="28">
        <v>2.9229458025026151E-2</v>
      </c>
    </row>
    <row r="29" spans="2:14" s="120" customFormat="1">
      <c r="B29" s="98" t="s">
        <v>27</v>
      </c>
      <c r="C29" s="165">
        <v>2.0833333333333335E-4</v>
      </c>
      <c r="D29" s="27"/>
      <c r="E29" s="26">
        <v>5.1203277009728623E-4</v>
      </c>
      <c r="F29" s="122"/>
      <c r="G29" s="27"/>
      <c r="H29" s="26"/>
      <c r="I29" s="122">
        <v>5.5555555555555556E-4</v>
      </c>
      <c r="J29" s="27"/>
      <c r="K29" s="26">
        <v>6.3174519610423802E-3</v>
      </c>
      <c r="L29" s="27">
        <v>7.6388888888888893E-4</v>
      </c>
      <c r="M29" s="26"/>
      <c r="N29" s="28">
        <v>1.2784255995041259E-3</v>
      </c>
    </row>
    <row r="30" spans="2:14" s="120" customFormat="1">
      <c r="B30" s="98" t="s">
        <v>28</v>
      </c>
      <c r="C30" s="165">
        <v>2.2106481481481482E-3</v>
      </c>
      <c r="D30" s="27"/>
      <c r="E30" s="26">
        <v>5.4332366160323147E-3</v>
      </c>
      <c r="F30" s="122">
        <v>5.0925925925925921E-4</v>
      </c>
      <c r="G30" s="27"/>
      <c r="H30" s="26">
        <v>4.9583051611449165E-3</v>
      </c>
      <c r="I30" s="122"/>
      <c r="J30" s="27"/>
      <c r="K30" s="26"/>
      <c r="L30" s="27">
        <v>2.7199074074074074E-3</v>
      </c>
      <c r="M30" s="26"/>
      <c r="N30" s="28">
        <v>4.5519699376283269E-3</v>
      </c>
    </row>
    <row r="31" spans="2:14" s="120" customFormat="1">
      <c r="B31" s="98" t="s">
        <v>29</v>
      </c>
      <c r="C31" s="165">
        <v>8.5925925925926017E-2</v>
      </c>
      <c r="D31" s="27"/>
      <c r="E31" s="26">
        <v>0.21118507140012535</v>
      </c>
      <c r="F31" s="122">
        <v>2.1527777777777788E-2</v>
      </c>
      <c r="G31" s="27"/>
      <c r="H31" s="26">
        <v>0.20960108181203524</v>
      </c>
      <c r="I31" s="122">
        <v>2.12037037037037E-2</v>
      </c>
      <c r="J31" s="27"/>
      <c r="K31" s="26">
        <v>0.24111608317978414</v>
      </c>
      <c r="L31" s="27">
        <v>0.1286574074074075</v>
      </c>
      <c r="M31" s="26"/>
      <c r="N31" s="28">
        <v>0.21531786309224052</v>
      </c>
    </row>
    <row r="32" spans="2:14" s="120" customFormat="1">
      <c r="B32" s="98" t="s">
        <v>30</v>
      </c>
      <c r="C32" s="165">
        <v>2.7708333333333335E-2</v>
      </c>
      <c r="D32" s="27"/>
      <c r="E32" s="26">
        <v>6.8100358422939059E-2</v>
      </c>
      <c r="F32" s="122">
        <v>1.1655092592592592E-2</v>
      </c>
      <c r="G32" s="27"/>
      <c r="H32" s="26">
        <v>0.11347757493802116</v>
      </c>
      <c r="I32" s="122">
        <v>7.7546296296296313E-3</v>
      </c>
      <c r="J32" s="27"/>
      <c r="K32" s="26">
        <v>8.818110028954991E-2</v>
      </c>
      <c r="L32" s="27">
        <v>4.7118055555555559E-2</v>
      </c>
      <c r="M32" s="26"/>
      <c r="N32" s="28">
        <v>7.8855615387595404E-2</v>
      </c>
    </row>
    <row r="33" spans="2:14" s="120" customFormat="1">
      <c r="B33" s="98" t="s">
        <v>31</v>
      </c>
      <c r="C33" s="165">
        <v>0.13937499999999994</v>
      </c>
      <c r="D33" s="27"/>
      <c r="E33" s="26">
        <v>0.34254992319508432</v>
      </c>
      <c r="F33" s="122">
        <v>2.9490740740740748E-2</v>
      </c>
      <c r="G33" s="27"/>
      <c r="H33" s="26">
        <v>0.28713094433175573</v>
      </c>
      <c r="I33" s="122">
        <v>1.908564814814815E-2</v>
      </c>
      <c r="J33" s="27"/>
      <c r="K33" s="26">
        <v>0.21703079757831012</v>
      </c>
      <c r="L33" s="27">
        <v>0.18795138888888882</v>
      </c>
      <c r="M33" s="26"/>
      <c r="N33" s="28">
        <v>0.3145508077325378</v>
      </c>
    </row>
    <row r="34" spans="2:14" s="131" customFormat="1">
      <c r="B34" s="102" t="s">
        <v>3</v>
      </c>
      <c r="C34" s="34">
        <v>0.2678240740740741</v>
      </c>
      <c r="D34" s="34"/>
      <c r="E34" s="31">
        <v>0.65824657222506677</v>
      </c>
      <c r="F34" s="34">
        <v>6.7048611111111128E-2</v>
      </c>
      <c r="G34" s="34"/>
      <c r="H34" s="31">
        <v>0.65280594996619357</v>
      </c>
      <c r="I34" s="34">
        <v>4.9803240740740745E-2</v>
      </c>
      <c r="J34" s="34"/>
      <c r="K34" s="31">
        <v>0.56633324559094511</v>
      </c>
      <c r="L34" s="34">
        <v>0.38467592592592592</v>
      </c>
      <c r="M34" s="34"/>
      <c r="N34" s="33">
        <v>0.6437841397745323</v>
      </c>
    </row>
    <row r="35" spans="2:14" s="120" customFormat="1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2:14" s="120" customFormat="1">
      <c r="B36" s="102" t="s">
        <v>6</v>
      </c>
      <c r="C36" s="34">
        <v>0.40687500000000004</v>
      </c>
      <c r="D36" s="36"/>
      <c r="E36" s="31">
        <v>0.99999999999999989</v>
      </c>
      <c r="F36" s="34">
        <v>0.10270833333333335</v>
      </c>
      <c r="G36" s="36"/>
      <c r="H36" s="31">
        <v>1</v>
      </c>
      <c r="I36" s="34">
        <v>8.7939814814814804E-2</v>
      </c>
      <c r="J36" s="36"/>
      <c r="K36" s="31">
        <v>1</v>
      </c>
      <c r="L36" s="34">
        <v>0.59752314814814811</v>
      </c>
      <c r="M36" s="36"/>
      <c r="N36" s="35">
        <v>1</v>
      </c>
    </row>
    <row r="37" spans="2:14" s="120" customFormat="1" ht="66" customHeight="1" thickBot="1">
      <c r="B37" s="186" t="s">
        <v>61</v>
      </c>
      <c r="C37" s="198"/>
      <c r="D37" s="198"/>
      <c r="E37" s="198"/>
      <c r="F37" s="198"/>
      <c r="G37" s="198"/>
      <c r="H37" s="199"/>
      <c r="I37" s="198"/>
      <c r="J37" s="198"/>
      <c r="K37" s="198"/>
      <c r="L37" s="198"/>
      <c r="M37" s="198"/>
      <c r="N37" s="199"/>
    </row>
    <row r="38" spans="2:14" s="120" customFormat="1"/>
    <row r="39" spans="2:14" s="120" customFormat="1"/>
    <row r="40" spans="2:14" s="120" customFormat="1"/>
    <row r="41" spans="2:14" s="120" customFormat="1"/>
    <row r="42" spans="2:14" s="120" customFormat="1"/>
    <row r="43" spans="2:14" s="120" customFormat="1"/>
    <row r="44" spans="2:14" s="120" customFormat="1"/>
    <row r="45" spans="2:14" s="120" customFormat="1"/>
    <row r="46" spans="2:14" s="120" customFormat="1"/>
    <row r="47" spans="2:14" s="120" customFormat="1"/>
    <row r="48" spans="2:14" s="120" customFormat="1"/>
    <row r="49" s="120" customFormat="1"/>
    <row r="50" s="120" customFormat="1"/>
    <row r="51" s="120" customFormat="1"/>
    <row r="52" s="120" customFormat="1"/>
    <row r="53" s="120" customFormat="1"/>
    <row r="54" s="120" customFormat="1"/>
    <row r="55" s="120" customFormat="1"/>
    <row r="56" s="120" customFormat="1"/>
    <row r="57" s="120" customFormat="1"/>
    <row r="58" s="120" customFormat="1"/>
    <row r="59" s="120" customFormat="1"/>
    <row r="60" s="120" customFormat="1"/>
    <row r="61" s="120" customFormat="1"/>
    <row r="62" s="120" customFormat="1"/>
    <row r="63" s="120" customFormat="1"/>
    <row r="64" s="120" customFormat="1"/>
    <row r="65" s="120" customFormat="1"/>
    <row r="66" s="120" customFormat="1"/>
    <row r="67" s="120" customFormat="1"/>
    <row r="68" s="120" customFormat="1"/>
    <row r="69" s="120" customFormat="1"/>
    <row r="70" s="120" customFormat="1"/>
    <row r="71" s="120" customFormat="1"/>
    <row r="72" s="120" customFormat="1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D14" sqref="D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146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51</v>
      </c>
      <c r="D5" s="207"/>
      <c r="E5" s="208"/>
      <c r="F5" s="206" t="s">
        <v>52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38"/>
      <c r="D7" s="55"/>
      <c r="E7" s="56"/>
      <c r="F7" s="54">
        <v>6.134259259259259E-4</v>
      </c>
      <c r="G7" s="26">
        <v>0.23981900452488689</v>
      </c>
      <c r="H7" s="37">
        <v>9.1065292096219941E-2</v>
      </c>
      <c r="I7" s="38">
        <v>6.134259259259259E-4</v>
      </c>
      <c r="J7" s="26">
        <v>0.23981900452488689</v>
      </c>
      <c r="K7" s="28">
        <v>9.1065292096219941E-2</v>
      </c>
    </row>
    <row r="8" spans="2:11">
      <c r="B8" s="25" t="s">
        <v>80</v>
      </c>
      <c r="C8" s="38"/>
      <c r="D8" s="55"/>
      <c r="E8" s="56"/>
      <c r="F8" s="54"/>
      <c r="G8" s="26"/>
      <c r="H8" s="37"/>
      <c r="I8" s="38"/>
      <c r="J8" s="26"/>
      <c r="K8" s="28"/>
    </row>
    <row r="9" spans="2:11">
      <c r="B9" s="25" t="s">
        <v>13</v>
      </c>
      <c r="C9" s="38"/>
      <c r="D9" s="55"/>
      <c r="E9" s="56"/>
      <c r="F9" s="54">
        <v>1.5046296296296297E-4</v>
      </c>
      <c r="G9" s="26">
        <v>5.8823529411764719E-2</v>
      </c>
      <c r="H9" s="37">
        <v>2.2336769759450176E-2</v>
      </c>
      <c r="I9" s="38">
        <v>1.5046296296296297E-4</v>
      </c>
      <c r="J9" s="26">
        <v>5.8823529411764719E-2</v>
      </c>
      <c r="K9" s="28">
        <v>2.2336769759450176E-2</v>
      </c>
    </row>
    <row r="10" spans="2:11">
      <c r="B10" s="25" t="s">
        <v>14</v>
      </c>
      <c r="C10" s="38"/>
      <c r="D10" s="55"/>
      <c r="E10" s="56"/>
      <c r="F10" s="54"/>
      <c r="G10" s="26"/>
      <c r="H10" s="37"/>
      <c r="I10" s="38"/>
      <c r="J10" s="26"/>
      <c r="K10" s="28"/>
    </row>
    <row r="11" spans="2:11">
      <c r="B11" s="25" t="s">
        <v>15</v>
      </c>
      <c r="C11" s="38"/>
      <c r="D11" s="55"/>
      <c r="E11" s="56"/>
      <c r="F11" s="54">
        <v>9.837962962962962E-4</v>
      </c>
      <c r="G11" s="26">
        <v>0.38461538461538464</v>
      </c>
      <c r="H11" s="37">
        <v>0.14604810996563575</v>
      </c>
      <c r="I11" s="38">
        <v>9.837962962962962E-4</v>
      </c>
      <c r="J11" s="26">
        <v>0.38461538461538464</v>
      </c>
      <c r="K11" s="28">
        <v>0.14604810996563575</v>
      </c>
    </row>
    <row r="12" spans="2:11">
      <c r="B12" s="98" t="s">
        <v>117</v>
      </c>
      <c r="C12" s="38"/>
      <c r="D12" s="55"/>
      <c r="E12" s="56"/>
      <c r="F12" s="54">
        <v>8.1018518518518505E-4</v>
      </c>
      <c r="G12" s="26">
        <v>0.31674208144796379</v>
      </c>
      <c r="H12" s="37">
        <v>0.12027491408934707</v>
      </c>
      <c r="I12" s="38">
        <v>8.1018518518518505E-4</v>
      </c>
      <c r="J12" s="26">
        <v>0.31674208144796379</v>
      </c>
      <c r="K12" s="28">
        <v>0.12027491408934707</v>
      </c>
    </row>
    <row r="13" spans="2:11">
      <c r="B13" s="25" t="s">
        <v>16</v>
      </c>
      <c r="C13" s="38"/>
      <c r="D13" s="55"/>
      <c r="E13" s="56"/>
      <c r="F13" s="54"/>
      <c r="G13" s="26"/>
      <c r="H13" s="37"/>
      <c r="I13" s="38"/>
      <c r="J13" s="26"/>
      <c r="K13" s="28"/>
    </row>
    <row r="14" spans="2:11">
      <c r="B14" s="98" t="s">
        <v>110</v>
      </c>
      <c r="C14" s="38"/>
      <c r="D14" s="55"/>
      <c r="E14" s="56"/>
      <c r="F14" s="54"/>
      <c r="G14" s="26"/>
      <c r="H14" s="37"/>
      <c r="I14" s="38"/>
      <c r="J14" s="26"/>
      <c r="K14" s="28"/>
    </row>
    <row r="15" spans="2:11">
      <c r="B15" s="25" t="s">
        <v>17</v>
      </c>
      <c r="C15" s="38"/>
      <c r="D15" s="55"/>
      <c r="E15" s="56"/>
      <c r="F15" s="54"/>
      <c r="G15" s="26"/>
      <c r="H15" s="37"/>
      <c r="I15" s="38"/>
      <c r="J15" s="26"/>
      <c r="K15" s="28"/>
    </row>
    <row r="16" spans="2:11">
      <c r="B16" s="25" t="s">
        <v>18</v>
      </c>
      <c r="C16" s="38"/>
      <c r="D16" s="55"/>
      <c r="E16" s="56"/>
      <c r="F16" s="54"/>
      <c r="G16" s="26"/>
      <c r="H16" s="37"/>
      <c r="I16" s="38"/>
      <c r="J16" s="26"/>
      <c r="K16" s="28"/>
    </row>
    <row r="17" spans="2:14">
      <c r="B17" s="25" t="s">
        <v>19</v>
      </c>
      <c r="C17" s="38"/>
      <c r="D17" s="55"/>
      <c r="E17" s="56"/>
      <c r="F17" s="54"/>
      <c r="G17" s="26"/>
      <c r="H17" s="37"/>
      <c r="I17" s="38"/>
      <c r="J17" s="26"/>
      <c r="K17" s="28"/>
    </row>
    <row r="18" spans="2:14">
      <c r="B18" s="25" t="s">
        <v>20</v>
      </c>
      <c r="C18" s="38"/>
      <c r="D18" s="55"/>
      <c r="E18" s="56"/>
      <c r="F18" s="54"/>
      <c r="G18" s="26"/>
      <c r="H18" s="37"/>
      <c r="I18" s="38"/>
      <c r="J18" s="26"/>
      <c r="K18" s="28"/>
    </row>
    <row r="19" spans="2:14">
      <c r="B19" s="25" t="s">
        <v>21</v>
      </c>
      <c r="C19" s="38"/>
      <c r="D19" s="55"/>
      <c r="E19" s="56"/>
      <c r="F19" s="54"/>
      <c r="G19" s="26"/>
      <c r="H19" s="37"/>
      <c r="I19" s="38"/>
      <c r="J19" s="26"/>
      <c r="K19" s="28"/>
    </row>
    <row r="20" spans="2:14">
      <c r="B20" s="57" t="s">
        <v>81</v>
      </c>
      <c r="C20" s="38"/>
      <c r="D20" s="55"/>
      <c r="E20" s="56"/>
      <c r="F20" s="54"/>
      <c r="G20" s="26"/>
      <c r="H20" s="37"/>
      <c r="I20" s="38"/>
      <c r="J20" s="26"/>
      <c r="K20" s="28"/>
    </row>
    <row r="21" spans="2:14">
      <c r="B21" s="58" t="s">
        <v>82</v>
      </c>
      <c r="C21" s="38"/>
      <c r="D21" s="55"/>
      <c r="E21" s="56"/>
      <c r="F21" s="54"/>
      <c r="G21" s="26"/>
      <c r="H21" s="37"/>
      <c r="I21" s="38"/>
      <c r="J21" s="26"/>
      <c r="K21" s="28"/>
    </row>
    <row r="22" spans="2:14">
      <c r="B22" s="25" t="s">
        <v>22</v>
      </c>
      <c r="C22" s="38"/>
      <c r="D22" s="55"/>
      <c r="E22" s="56"/>
      <c r="F22" s="54"/>
      <c r="G22" s="26"/>
      <c r="H22" s="37"/>
      <c r="I22" s="38"/>
      <c r="J22" s="26"/>
      <c r="K22" s="28"/>
    </row>
    <row r="23" spans="2:14">
      <c r="B23" s="25" t="s">
        <v>23</v>
      </c>
      <c r="C23" s="15"/>
      <c r="D23" s="55"/>
      <c r="E23" s="56"/>
      <c r="F23" s="54"/>
      <c r="G23" s="26"/>
      <c r="H23" s="37"/>
      <c r="I23" s="38"/>
      <c r="J23" s="26"/>
      <c r="K23" s="28"/>
    </row>
    <row r="24" spans="2:14">
      <c r="B24" s="25" t="s">
        <v>24</v>
      </c>
      <c r="C24" s="38"/>
      <c r="D24" s="55"/>
      <c r="E24" s="56"/>
      <c r="F24" s="54"/>
      <c r="G24" s="26"/>
      <c r="H24" s="37"/>
      <c r="I24" s="38"/>
      <c r="J24" s="26"/>
      <c r="K24" s="28"/>
    </row>
    <row r="25" spans="2:14" s="5" customFormat="1">
      <c r="B25" s="29" t="s">
        <v>3</v>
      </c>
      <c r="C25" s="59"/>
      <c r="D25" s="60"/>
      <c r="E25" s="61"/>
      <c r="F25" s="30">
        <v>2.5578703703703701E-3</v>
      </c>
      <c r="G25" s="31">
        <v>1</v>
      </c>
      <c r="H25" s="32">
        <v>0.3797250859106529</v>
      </c>
      <c r="I25" s="30">
        <v>2.5578703703703701E-3</v>
      </c>
      <c r="J25" s="31">
        <v>1</v>
      </c>
      <c r="K25" s="33">
        <v>0.3797250859106529</v>
      </c>
    </row>
    <row r="26" spans="2:14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54"/>
      <c r="D28" s="62"/>
      <c r="E28" s="56"/>
      <c r="F28" s="54"/>
      <c r="G28" s="27"/>
      <c r="H28" s="37"/>
      <c r="I28" s="38"/>
      <c r="J28" s="26"/>
      <c r="K28" s="28"/>
    </row>
    <row r="29" spans="2:14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>
      <c r="B30" s="25" t="s">
        <v>28</v>
      </c>
      <c r="C30" s="54"/>
      <c r="D30" s="62"/>
      <c r="E30" s="56"/>
      <c r="F30" s="54">
        <v>4.0509259259259258E-4</v>
      </c>
      <c r="G30" s="27"/>
      <c r="H30" s="37">
        <v>6.0137457044673548E-2</v>
      </c>
      <c r="I30" s="38">
        <v>4.0509259259259258E-4</v>
      </c>
      <c r="J30" s="26"/>
      <c r="K30" s="28">
        <v>6.0137457044673548E-2</v>
      </c>
    </row>
    <row r="31" spans="2:14">
      <c r="B31" s="25" t="s">
        <v>29</v>
      </c>
      <c r="C31" s="54"/>
      <c r="D31" s="62"/>
      <c r="E31" s="56"/>
      <c r="F31" s="54">
        <v>1.8749999999999999E-3</v>
      </c>
      <c r="G31" s="27"/>
      <c r="H31" s="37">
        <v>0.27835051546391754</v>
      </c>
      <c r="I31" s="38">
        <v>1.8749999999999999E-3</v>
      </c>
      <c r="J31" s="26"/>
      <c r="K31" s="28">
        <v>0.27835051546391754</v>
      </c>
    </row>
    <row r="32" spans="2:14">
      <c r="B32" s="25" t="s">
        <v>30</v>
      </c>
      <c r="C32" s="62"/>
      <c r="D32" s="62"/>
      <c r="E32" s="56"/>
      <c r="F32" s="54">
        <v>1.7129629629629628E-3</v>
      </c>
      <c r="G32" s="27"/>
      <c r="H32" s="37">
        <v>0.25429553264604809</v>
      </c>
      <c r="I32" s="38">
        <v>1.7129629629629628E-3</v>
      </c>
      <c r="J32" s="26"/>
      <c r="K32" s="28">
        <v>0.25429553264604809</v>
      </c>
    </row>
    <row r="33" spans="2:14">
      <c r="B33" s="25" t="s">
        <v>31</v>
      </c>
      <c r="C33" s="54"/>
      <c r="D33" s="62"/>
      <c r="E33" s="56"/>
      <c r="F33" s="54">
        <v>1.8518518518518518E-4</v>
      </c>
      <c r="G33" s="27"/>
      <c r="H33" s="37">
        <v>2.7491408934707907E-2</v>
      </c>
      <c r="I33" s="38">
        <v>1.8518518518518518E-4</v>
      </c>
      <c r="J33" s="26"/>
      <c r="K33" s="28">
        <v>2.7491408934707907E-2</v>
      </c>
    </row>
    <row r="34" spans="2:14" s="5" customFormat="1">
      <c r="B34" s="29" t="s">
        <v>3</v>
      </c>
      <c r="C34" s="17"/>
      <c r="D34" s="17"/>
      <c r="E34" s="60"/>
      <c r="F34" s="34">
        <v>4.1782407407407402E-3</v>
      </c>
      <c r="G34" s="34"/>
      <c r="H34" s="31">
        <v>0.6202749140893471</v>
      </c>
      <c r="I34" s="34">
        <v>4.1782407407407402E-3</v>
      </c>
      <c r="J34" s="34"/>
      <c r="K34" s="35">
        <v>0.6202749140893471</v>
      </c>
    </row>
    <row r="35" spans="2:14">
      <c r="B35" s="13"/>
      <c r="C35" s="16"/>
      <c r="D35" s="16"/>
      <c r="E35" s="16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17"/>
      <c r="D36" s="64"/>
      <c r="E36" s="60"/>
      <c r="F36" s="34">
        <v>6.7361111111111103E-3</v>
      </c>
      <c r="G36" s="36"/>
      <c r="H36" s="31">
        <v>1</v>
      </c>
      <c r="I36" s="34">
        <v>6.7361111111111103E-3</v>
      </c>
      <c r="J36" s="36"/>
      <c r="K36" s="35">
        <v>1</v>
      </c>
    </row>
    <row r="37" spans="2:14" ht="66" customHeight="1" thickBot="1">
      <c r="B37" s="219" t="s">
        <v>147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E15" sqref="E1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148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55</v>
      </c>
      <c r="D5" s="207"/>
      <c r="E5" s="208"/>
      <c r="F5" s="206" t="s">
        <v>56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54"/>
      <c r="D7" s="26"/>
      <c r="E7" s="37"/>
      <c r="F7" s="54">
        <v>1.3240740740740742E-2</v>
      </c>
      <c r="G7" s="26">
        <v>0.30620985010706636</v>
      </c>
      <c r="H7" s="37">
        <v>0.29355914806261224</v>
      </c>
      <c r="I7" s="38">
        <v>1.3240740740740742E-2</v>
      </c>
      <c r="J7" s="26">
        <v>0.30620985010706636</v>
      </c>
      <c r="K7" s="28">
        <v>0.29355914806261224</v>
      </c>
    </row>
    <row r="8" spans="2:11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>
      <c r="B9" s="25" t="s">
        <v>13</v>
      </c>
      <c r="C9" s="54"/>
      <c r="D9" s="26"/>
      <c r="E9" s="37"/>
      <c r="F9" s="54">
        <v>1.0879629629629629E-3</v>
      </c>
      <c r="G9" s="26">
        <v>2.5160599571734471E-2</v>
      </c>
      <c r="H9" s="37">
        <v>2.4121118809340512E-2</v>
      </c>
      <c r="I9" s="38">
        <v>1.0879629629629629E-3</v>
      </c>
      <c r="J9" s="26">
        <v>2.5160599571734471E-2</v>
      </c>
      <c r="K9" s="28">
        <v>2.4121118809340512E-2</v>
      </c>
    </row>
    <row r="10" spans="2:11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>
      <c r="B11" s="25" t="s">
        <v>15</v>
      </c>
      <c r="C11" s="54"/>
      <c r="D11" s="26"/>
      <c r="E11" s="37"/>
      <c r="F11" s="54">
        <v>9.4212962962962974E-3</v>
      </c>
      <c r="G11" s="26">
        <v>0.21788008565310493</v>
      </c>
      <c r="H11" s="37">
        <v>0.20887862458301257</v>
      </c>
      <c r="I11" s="38">
        <v>9.4212962962962974E-3</v>
      </c>
      <c r="J11" s="26">
        <v>0.21788008565310493</v>
      </c>
      <c r="K11" s="28">
        <v>0.20887862458301257</v>
      </c>
    </row>
    <row r="12" spans="2:11">
      <c r="B12" s="98" t="s">
        <v>117</v>
      </c>
      <c r="C12" s="54"/>
      <c r="D12" s="26"/>
      <c r="E12" s="37"/>
      <c r="F12" s="54">
        <v>8.5879629629629639E-3</v>
      </c>
      <c r="G12" s="26">
        <v>0.19860813704496788</v>
      </c>
      <c r="H12" s="37">
        <v>0.19040287400564535</v>
      </c>
      <c r="I12" s="38">
        <v>8.5879629629629639E-3</v>
      </c>
      <c r="J12" s="26">
        <v>0.19860813704496788</v>
      </c>
      <c r="K12" s="28">
        <v>0.19040287400564535</v>
      </c>
    </row>
    <row r="13" spans="2:11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>
      <c r="B14" s="98" t="s">
        <v>110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>
      <c r="B16" s="25" t="s">
        <v>18</v>
      </c>
      <c r="C16" s="54"/>
      <c r="D16" s="26"/>
      <c r="E16" s="37"/>
      <c r="F16" s="54"/>
      <c r="G16" s="26"/>
      <c r="H16" s="37"/>
      <c r="I16" s="38"/>
      <c r="J16" s="26"/>
      <c r="K16" s="28"/>
    </row>
    <row r="17" spans="2:14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>
      <c r="B18" s="25" t="s">
        <v>20</v>
      </c>
      <c r="C18" s="54"/>
      <c r="D18" s="26"/>
      <c r="E18" s="37"/>
      <c r="F18" s="54">
        <v>4.8958333333333328E-3</v>
      </c>
      <c r="G18" s="26">
        <v>0.11322269807280511</v>
      </c>
      <c r="H18" s="37">
        <v>0.1085450346420323</v>
      </c>
      <c r="I18" s="38">
        <v>4.8958333333333328E-3</v>
      </c>
      <c r="J18" s="26">
        <v>0.11322269807280511</v>
      </c>
      <c r="K18" s="28">
        <v>0.1085450346420323</v>
      </c>
    </row>
    <row r="19" spans="2:14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>
      <c r="B24" s="25" t="s">
        <v>24</v>
      </c>
      <c r="C24" s="54"/>
      <c r="D24" s="26"/>
      <c r="E24" s="37"/>
      <c r="F24" s="54">
        <v>6.0069444444444441E-3</v>
      </c>
      <c r="G24" s="26">
        <v>0.13891862955032117</v>
      </c>
      <c r="H24" s="37">
        <v>0.13317936874518857</v>
      </c>
      <c r="I24" s="38">
        <v>6.0069444444444441E-3</v>
      </c>
      <c r="J24" s="26">
        <v>0.13891862955032117</v>
      </c>
      <c r="K24" s="28">
        <v>0.13317936874518857</v>
      </c>
    </row>
    <row r="25" spans="2:14" s="5" customFormat="1">
      <c r="B25" s="29" t="s">
        <v>3</v>
      </c>
      <c r="C25" s="30"/>
      <c r="D25" s="31"/>
      <c r="E25" s="32"/>
      <c r="F25" s="30">
        <v>4.3240740740740746E-2</v>
      </c>
      <c r="G25" s="31">
        <v>0.99999999999999989</v>
      </c>
      <c r="H25" s="32">
        <v>0.95868616884783164</v>
      </c>
      <c r="I25" s="30">
        <v>4.3240740740740746E-2</v>
      </c>
      <c r="J25" s="31">
        <v>0.99999999999999989</v>
      </c>
      <c r="K25" s="33">
        <v>0.95868616884783164</v>
      </c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54"/>
      <c r="D28" s="27"/>
      <c r="E28" s="37"/>
      <c r="F28" s="54">
        <v>4.7453703703703704E-4</v>
      </c>
      <c r="G28" s="27"/>
      <c r="H28" s="37">
        <v>1.0520913523222991E-2</v>
      </c>
      <c r="I28" s="38">
        <v>4.7453703703703704E-4</v>
      </c>
      <c r="J28" s="26"/>
      <c r="K28" s="28">
        <v>1.0520913523222991E-2</v>
      </c>
    </row>
    <row r="29" spans="2:14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>
      <c r="B30" s="25" t="s">
        <v>28</v>
      </c>
      <c r="C30" s="54"/>
      <c r="D30" s="27"/>
      <c r="E30" s="37"/>
      <c r="F30" s="54"/>
      <c r="G30" s="27"/>
      <c r="H30" s="37"/>
      <c r="I30" s="38"/>
      <c r="J30" s="26"/>
      <c r="K30" s="28"/>
    </row>
    <row r="31" spans="2:14">
      <c r="B31" s="25" t="s">
        <v>29</v>
      </c>
      <c r="C31" s="54"/>
      <c r="D31" s="27"/>
      <c r="E31" s="37"/>
      <c r="F31" s="54">
        <v>9.3749999999999997E-4</v>
      </c>
      <c r="G31" s="27"/>
      <c r="H31" s="37">
        <v>2.0785219399538101E-2</v>
      </c>
      <c r="I31" s="38">
        <v>9.3749999999999997E-4</v>
      </c>
      <c r="J31" s="26"/>
      <c r="K31" s="28">
        <v>2.0785219399538101E-2</v>
      </c>
    </row>
    <row r="32" spans="2:14">
      <c r="B32" s="25" t="s">
        <v>30</v>
      </c>
      <c r="C32" s="54"/>
      <c r="D32" s="27"/>
      <c r="E32" s="37"/>
      <c r="F32" s="54">
        <v>4.5138888888888887E-4</v>
      </c>
      <c r="G32" s="27"/>
      <c r="H32" s="37">
        <v>1.0007698229407233E-2</v>
      </c>
      <c r="I32" s="38">
        <v>4.5138888888888887E-4</v>
      </c>
      <c r="J32" s="26"/>
      <c r="K32" s="28">
        <v>1.0007698229407233E-2</v>
      </c>
    </row>
    <row r="33" spans="2:14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34">
        <v>1.8634259259259259E-3</v>
      </c>
      <c r="G34" s="34"/>
      <c r="H34" s="31">
        <v>4.1313831152168322E-2</v>
      </c>
      <c r="I34" s="34">
        <v>1.8634259259259259E-3</v>
      </c>
      <c r="J34" s="34"/>
      <c r="K34" s="35">
        <v>4.1313831152168322E-2</v>
      </c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34">
        <v>4.5104166666666674E-2</v>
      </c>
      <c r="G36" s="36"/>
      <c r="H36" s="31">
        <v>1</v>
      </c>
      <c r="I36" s="34">
        <v>4.5104166666666674E-2</v>
      </c>
      <c r="J36" s="36"/>
      <c r="K36" s="35">
        <v>1</v>
      </c>
    </row>
    <row r="37" spans="2:14" ht="66" customHeight="1" thickBot="1">
      <c r="B37" s="219" t="s">
        <v>149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E20" sqref="E20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150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36</v>
      </c>
      <c r="D5" s="207"/>
      <c r="E5" s="208"/>
      <c r="F5" s="206" t="s">
        <v>37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158" t="s">
        <v>4</v>
      </c>
      <c r="D6" s="4" t="s">
        <v>5</v>
      </c>
      <c r="E6" s="159" t="s">
        <v>5</v>
      </c>
      <c r="F6" s="158" t="s">
        <v>4</v>
      </c>
      <c r="G6" s="4" t="s">
        <v>5</v>
      </c>
      <c r="H6" s="159" t="s">
        <v>5</v>
      </c>
      <c r="I6" s="158" t="s">
        <v>4</v>
      </c>
      <c r="J6" s="4" t="s">
        <v>5</v>
      </c>
      <c r="K6" s="160" t="s">
        <v>5</v>
      </c>
    </row>
    <row r="7" spans="2:11">
      <c r="B7" s="25" t="s">
        <v>12</v>
      </c>
      <c r="C7" s="22"/>
      <c r="D7" s="26"/>
      <c r="E7" s="37"/>
      <c r="F7" s="22"/>
      <c r="G7" s="26"/>
      <c r="H7" s="37"/>
      <c r="I7" s="22"/>
      <c r="J7" s="26"/>
      <c r="K7" s="28"/>
    </row>
    <row r="8" spans="2:11">
      <c r="B8" s="25" t="s">
        <v>80</v>
      </c>
      <c r="C8" s="22"/>
      <c r="D8" s="26"/>
      <c r="E8" s="37"/>
      <c r="F8" s="22"/>
      <c r="G8" s="26"/>
      <c r="H8" s="37"/>
      <c r="I8" s="22"/>
      <c r="J8" s="26"/>
      <c r="K8" s="28"/>
    </row>
    <row r="9" spans="2:11">
      <c r="B9" s="25" t="s">
        <v>13</v>
      </c>
      <c r="C9" s="22"/>
      <c r="D9" s="26"/>
      <c r="E9" s="37"/>
      <c r="F9" s="22"/>
      <c r="G9" s="26"/>
      <c r="H9" s="37"/>
      <c r="I9" s="22"/>
      <c r="J9" s="26"/>
      <c r="K9" s="28"/>
    </row>
    <row r="10" spans="2:11">
      <c r="B10" s="25" t="s">
        <v>14</v>
      </c>
      <c r="C10" s="22"/>
      <c r="D10" s="26"/>
      <c r="E10" s="37"/>
      <c r="F10" s="22"/>
      <c r="G10" s="26"/>
      <c r="H10" s="37"/>
      <c r="I10" s="22"/>
      <c r="J10" s="26"/>
      <c r="K10" s="28"/>
    </row>
    <row r="11" spans="2:11">
      <c r="B11" s="25" t="s">
        <v>15</v>
      </c>
      <c r="C11" s="22"/>
      <c r="D11" s="26"/>
      <c r="E11" s="37"/>
      <c r="F11" s="22"/>
      <c r="G11" s="26"/>
      <c r="H11" s="37"/>
      <c r="I11" s="22"/>
      <c r="J11" s="26"/>
      <c r="K11" s="28"/>
    </row>
    <row r="12" spans="2:11">
      <c r="B12" s="98" t="s">
        <v>117</v>
      </c>
      <c r="C12" s="22"/>
      <c r="D12" s="26"/>
      <c r="E12" s="37"/>
      <c r="F12" s="22"/>
      <c r="G12" s="26"/>
      <c r="H12" s="37"/>
      <c r="I12" s="22"/>
      <c r="J12" s="26"/>
      <c r="K12" s="28"/>
    </row>
    <row r="13" spans="2:11">
      <c r="B13" s="25" t="s">
        <v>16</v>
      </c>
      <c r="C13" s="22"/>
      <c r="D13" s="26"/>
      <c r="E13" s="37"/>
      <c r="F13" s="22"/>
      <c r="G13" s="26"/>
      <c r="H13" s="37"/>
      <c r="I13" s="22"/>
      <c r="J13" s="26"/>
      <c r="K13" s="28"/>
    </row>
    <row r="14" spans="2:11">
      <c r="B14" s="98" t="s">
        <v>110</v>
      </c>
      <c r="C14" s="22"/>
      <c r="D14" s="26"/>
      <c r="E14" s="37"/>
      <c r="F14" s="22"/>
      <c r="G14" s="26"/>
      <c r="H14" s="37"/>
      <c r="I14" s="22"/>
      <c r="J14" s="26"/>
      <c r="K14" s="28"/>
    </row>
    <row r="15" spans="2:11">
      <c r="B15" s="25" t="s">
        <v>17</v>
      </c>
      <c r="C15" s="22"/>
      <c r="D15" s="26"/>
      <c r="E15" s="37"/>
      <c r="F15" s="22"/>
      <c r="G15" s="26"/>
      <c r="H15" s="37"/>
      <c r="I15" s="22"/>
      <c r="J15" s="26"/>
      <c r="K15" s="28"/>
    </row>
    <row r="16" spans="2:11">
      <c r="B16" s="25" t="s">
        <v>18</v>
      </c>
      <c r="C16" s="22"/>
      <c r="D16" s="26"/>
      <c r="E16" s="37"/>
      <c r="F16" s="22"/>
      <c r="G16" s="26"/>
      <c r="H16" s="37"/>
      <c r="I16" s="22"/>
      <c r="J16" s="26"/>
      <c r="K16" s="28"/>
    </row>
    <row r="17" spans="2:14">
      <c r="B17" s="25" t="s">
        <v>19</v>
      </c>
      <c r="C17" s="22"/>
      <c r="D17" s="26"/>
      <c r="E17" s="37"/>
      <c r="F17" s="22"/>
      <c r="G17" s="26"/>
      <c r="H17" s="37"/>
      <c r="I17" s="22"/>
      <c r="J17" s="26"/>
      <c r="K17" s="28"/>
    </row>
    <row r="18" spans="2:14">
      <c r="B18" s="25" t="s">
        <v>20</v>
      </c>
      <c r="C18" s="22"/>
      <c r="D18" s="26"/>
      <c r="E18" s="37"/>
      <c r="F18" s="22"/>
      <c r="G18" s="26"/>
      <c r="H18" s="37"/>
      <c r="I18" s="22"/>
      <c r="J18" s="26"/>
      <c r="K18" s="28"/>
    </row>
    <row r="19" spans="2:14">
      <c r="B19" s="25" t="s">
        <v>21</v>
      </c>
      <c r="C19" s="22"/>
      <c r="D19" s="26"/>
      <c r="E19" s="37"/>
      <c r="F19" s="22"/>
      <c r="G19" s="26"/>
      <c r="H19" s="37"/>
      <c r="I19" s="22"/>
      <c r="J19" s="26"/>
      <c r="K19" s="28"/>
    </row>
    <row r="20" spans="2:14">
      <c r="B20" s="23" t="s">
        <v>81</v>
      </c>
      <c r="C20" s="22"/>
      <c r="D20" s="26"/>
      <c r="E20" s="37"/>
      <c r="F20" s="22"/>
      <c r="G20" s="26"/>
      <c r="H20" s="37"/>
      <c r="I20" s="22"/>
      <c r="J20" s="26"/>
      <c r="K20" s="28"/>
    </row>
    <row r="21" spans="2:14">
      <c r="B21" s="24" t="s">
        <v>82</v>
      </c>
      <c r="C21" s="22"/>
      <c r="D21" s="26"/>
      <c r="E21" s="37"/>
      <c r="F21" s="22"/>
      <c r="G21" s="26"/>
      <c r="H21" s="37"/>
      <c r="I21" s="22"/>
      <c r="J21" s="26"/>
      <c r="K21" s="28"/>
    </row>
    <row r="22" spans="2:14">
      <c r="B22" s="25" t="s">
        <v>22</v>
      </c>
      <c r="C22" s="22"/>
      <c r="D22" s="26"/>
      <c r="E22" s="37"/>
      <c r="F22" s="22"/>
      <c r="G22" s="26"/>
      <c r="H22" s="37"/>
      <c r="I22" s="22"/>
      <c r="J22" s="26"/>
      <c r="K22" s="28"/>
    </row>
    <row r="23" spans="2:14">
      <c r="B23" s="25" t="s">
        <v>23</v>
      </c>
      <c r="C23" s="22"/>
      <c r="D23" s="26"/>
      <c r="E23" s="37"/>
      <c r="F23" s="22"/>
      <c r="G23" s="26"/>
      <c r="H23" s="37"/>
      <c r="I23" s="22"/>
      <c r="J23" s="26"/>
      <c r="K23" s="28"/>
    </row>
    <row r="24" spans="2:14">
      <c r="B24" s="25" t="s">
        <v>24</v>
      </c>
      <c r="C24" s="22"/>
      <c r="D24" s="26"/>
      <c r="E24" s="37"/>
      <c r="F24" s="22"/>
      <c r="G24" s="26"/>
      <c r="H24" s="37"/>
      <c r="I24" s="22"/>
      <c r="J24" s="26"/>
      <c r="K24" s="28"/>
    </row>
    <row r="25" spans="2:14" s="5" customFormat="1">
      <c r="B25" s="29" t="s">
        <v>3</v>
      </c>
      <c r="C25" s="30"/>
      <c r="D25" s="31"/>
      <c r="E25" s="32"/>
      <c r="F25" s="30"/>
      <c r="G25" s="31"/>
      <c r="H25" s="32"/>
      <c r="I25" s="30"/>
      <c r="J25" s="31"/>
      <c r="K25" s="33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4" t="s">
        <v>5</v>
      </c>
      <c r="K27" s="97" t="s">
        <v>5</v>
      </c>
    </row>
    <row r="28" spans="2:14">
      <c r="B28" s="25" t="s">
        <v>26</v>
      </c>
      <c r="C28" s="22"/>
      <c r="D28" s="27"/>
      <c r="E28" s="37"/>
      <c r="F28" s="22"/>
      <c r="G28" s="27"/>
      <c r="H28" s="37"/>
      <c r="I28" s="22"/>
      <c r="J28" s="27"/>
      <c r="K28" s="28"/>
    </row>
    <row r="29" spans="2:14">
      <c r="B29" s="25" t="s">
        <v>27</v>
      </c>
      <c r="C29" s="22"/>
      <c r="D29" s="27"/>
      <c r="E29" s="37"/>
      <c r="F29" s="22"/>
      <c r="G29" s="27"/>
      <c r="H29" s="37"/>
      <c r="I29" s="22"/>
      <c r="J29" s="27"/>
      <c r="K29" s="28"/>
    </row>
    <row r="30" spans="2:14">
      <c r="B30" s="25" t="s">
        <v>28</v>
      </c>
      <c r="C30" s="22"/>
      <c r="D30" s="27"/>
      <c r="E30" s="37"/>
      <c r="F30" s="22"/>
      <c r="G30" s="27"/>
      <c r="H30" s="37"/>
      <c r="I30" s="22"/>
      <c r="J30" s="27"/>
      <c r="K30" s="28"/>
    </row>
    <row r="31" spans="2:14">
      <c r="B31" s="25" t="s">
        <v>29</v>
      </c>
      <c r="C31" s="22"/>
      <c r="D31" s="27"/>
      <c r="E31" s="37"/>
      <c r="F31" s="22"/>
      <c r="G31" s="27"/>
      <c r="H31" s="37"/>
      <c r="I31" s="22"/>
      <c r="J31" s="27"/>
      <c r="K31" s="28"/>
    </row>
    <row r="32" spans="2:14">
      <c r="B32" s="25" t="s">
        <v>30</v>
      </c>
      <c r="C32" s="22"/>
      <c r="D32" s="27"/>
      <c r="E32" s="37"/>
      <c r="F32" s="22"/>
      <c r="G32" s="27"/>
      <c r="H32" s="37"/>
      <c r="I32" s="22"/>
      <c r="J32" s="27"/>
      <c r="K32" s="28"/>
    </row>
    <row r="33" spans="2:14">
      <c r="B33" s="25" t="s">
        <v>31</v>
      </c>
      <c r="C33" s="22"/>
      <c r="D33" s="27"/>
      <c r="E33" s="37"/>
      <c r="F33" s="22"/>
      <c r="G33" s="27"/>
      <c r="H33" s="37"/>
      <c r="I33" s="22"/>
      <c r="J33" s="27"/>
      <c r="K33" s="28"/>
    </row>
    <row r="34" spans="2:14" s="5" customFormat="1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>
      <c r="B37" s="219" t="s">
        <v>151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F24" sqref="F2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152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45</v>
      </c>
      <c r="D5" s="207"/>
      <c r="E5" s="208"/>
      <c r="F5" s="206" t="s">
        <v>46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168" t="s">
        <v>4</v>
      </c>
      <c r="D6" s="4" t="s">
        <v>5</v>
      </c>
      <c r="E6" s="170" t="s">
        <v>5</v>
      </c>
      <c r="F6" s="168" t="s">
        <v>4</v>
      </c>
      <c r="G6" s="4" t="s">
        <v>5</v>
      </c>
      <c r="H6" s="170" t="s">
        <v>5</v>
      </c>
      <c r="I6" s="168" t="s">
        <v>4</v>
      </c>
      <c r="J6" s="4" t="s">
        <v>5</v>
      </c>
      <c r="K6" s="171" t="s">
        <v>5</v>
      </c>
    </row>
    <row r="7" spans="2:11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>
      <c r="B12" s="98" t="s">
        <v>117</v>
      </c>
      <c r="C12" s="54"/>
      <c r="D12" s="26"/>
      <c r="E12" s="37"/>
      <c r="F12" s="39"/>
      <c r="G12" s="40"/>
      <c r="H12" s="41"/>
      <c r="I12" s="38"/>
      <c r="J12" s="26"/>
      <c r="K12" s="28"/>
    </row>
    <row r="13" spans="2:11">
      <c r="B13" s="25" t="s">
        <v>16</v>
      </c>
      <c r="C13" s="54"/>
      <c r="D13" s="26"/>
      <c r="E13" s="37"/>
      <c r="F13" s="39"/>
      <c r="G13" s="40"/>
      <c r="H13" s="41"/>
      <c r="I13" s="38"/>
      <c r="J13" s="26"/>
      <c r="K13" s="28"/>
    </row>
    <row r="14" spans="2:11">
      <c r="B14" s="98" t="s">
        <v>110</v>
      </c>
      <c r="C14" s="54"/>
      <c r="D14" s="26"/>
      <c r="E14" s="37"/>
      <c r="F14" s="39"/>
      <c r="G14" s="40"/>
      <c r="H14" s="41"/>
      <c r="I14" s="38"/>
      <c r="J14" s="26"/>
      <c r="K14" s="28"/>
    </row>
    <row r="15" spans="2:11">
      <c r="B15" s="25" t="s">
        <v>17</v>
      </c>
      <c r="C15" s="54"/>
      <c r="D15" s="26"/>
      <c r="E15" s="37"/>
      <c r="F15" s="39"/>
      <c r="G15" s="40"/>
      <c r="H15" s="41"/>
      <c r="I15" s="38"/>
      <c r="J15" s="26"/>
      <c r="K15" s="28"/>
    </row>
    <row r="16" spans="2:11">
      <c r="B16" s="25" t="s">
        <v>18</v>
      </c>
      <c r="C16" s="54"/>
      <c r="D16" s="26"/>
      <c r="E16" s="37"/>
      <c r="F16" s="39"/>
      <c r="G16" s="40"/>
      <c r="H16" s="41"/>
      <c r="I16" s="38"/>
      <c r="J16" s="26"/>
      <c r="K16" s="28"/>
    </row>
    <row r="17" spans="2:14">
      <c r="B17" s="25" t="s">
        <v>19</v>
      </c>
      <c r="C17" s="54"/>
      <c r="D17" s="26"/>
      <c r="E17" s="37"/>
      <c r="F17" s="39"/>
      <c r="G17" s="40"/>
      <c r="H17" s="41"/>
      <c r="I17" s="38"/>
      <c r="J17" s="26"/>
      <c r="K17" s="28"/>
    </row>
    <row r="18" spans="2:14">
      <c r="B18" s="25" t="s">
        <v>20</v>
      </c>
      <c r="C18" s="54"/>
      <c r="D18" s="26"/>
      <c r="E18" s="37"/>
      <c r="F18" s="39"/>
      <c r="G18" s="40"/>
      <c r="H18" s="41"/>
      <c r="I18" s="38"/>
      <c r="J18" s="26"/>
      <c r="K18" s="28"/>
    </row>
    <row r="19" spans="2:14">
      <c r="B19" s="25" t="s">
        <v>21</v>
      </c>
      <c r="C19" s="54"/>
      <c r="D19" s="26"/>
      <c r="E19" s="37"/>
      <c r="F19" s="39"/>
      <c r="G19" s="40"/>
      <c r="H19" s="41"/>
      <c r="I19" s="38"/>
      <c r="J19" s="26"/>
      <c r="K19" s="28"/>
    </row>
    <row r="20" spans="2:14">
      <c r="B20" s="57" t="s">
        <v>81</v>
      </c>
      <c r="C20" s="54"/>
      <c r="D20" s="26"/>
      <c r="E20" s="37"/>
      <c r="F20" s="39"/>
      <c r="G20" s="40"/>
      <c r="H20" s="41"/>
      <c r="I20" s="38"/>
      <c r="J20" s="26"/>
      <c r="K20" s="28"/>
    </row>
    <row r="21" spans="2:14">
      <c r="B21" s="58" t="s">
        <v>82</v>
      </c>
      <c r="C21" s="54"/>
      <c r="D21" s="26"/>
      <c r="E21" s="37"/>
      <c r="F21" s="39"/>
      <c r="G21" s="40"/>
      <c r="H21" s="41"/>
      <c r="I21" s="38"/>
      <c r="J21" s="26"/>
      <c r="K21" s="28"/>
    </row>
    <row r="22" spans="2:14">
      <c r="B22" s="25" t="s">
        <v>22</v>
      </c>
      <c r="C22" s="54"/>
      <c r="D22" s="26"/>
      <c r="E22" s="37"/>
      <c r="F22" s="39"/>
      <c r="G22" s="40"/>
      <c r="H22" s="41"/>
      <c r="I22" s="38"/>
      <c r="J22" s="26"/>
      <c r="K22" s="28"/>
    </row>
    <row r="23" spans="2:14">
      <c r="B23" s="25" t="s">
        <v>23</v>
      </c>
      <c r="C23" s="54"/>
      <c r="D23" s="26"/>
      <c r="E23" s="37"/>
      <c r="F23" s="39"/>
      <c r="G23" s="40"/>
      <c r="H23" s="41"/>
      <c r="I23" s="38"/>
      <c r="J23" s="26"/>
      <c r="K23" s="28"/>
    </row>
    <row r="24" spans="2:14">
      <c r="B24" s="25" t="s">
        <v>24</v>
      </c>
      <c r="C24" s="54"/>
      <c r="D24" s="26"/>
      <c r="E24" s="37"/>
      <c r="F24" s="39"/>
      <c r="G24" s="40"/>
      <c r="H24" s="41"/>
      <c r="I24" s="38"/>
      <c r="J24" s="26"/>
      <c r="K24" s="28"/>
    </row>
    <row r="25" spans="2:14" s="5" customFormat="1">
      <c r="B25" s="29" t="s">
        <v>3</v>
      </c>
      <c r="C25" s="30"/>
      <c r="D25" s="31"/>
      <c r="E25" s="32"/>
      <c r="F25" s="44"/>
      <c r="G25" s="45"/>
      <c r="H25" s="46"/>
      <c r="I25" s="30"/>
      <c r="J25" s="31"/>
      <c r="K25" s="33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70" t="s">
        <v>5</v>
      </c>
      <c r="K27" s="171" t="s">
        <v>5</v>
      </c>
    </row>
    <row r="28" spans="2:14">
      <c r="B28" s="25" t="s">
        <v>26</v>
      </c>
      <c r="C28" s="54"/>
      <c r="D28" s="27"/>
      <c r="E28" s="37"/>
      <c r="F28" s="63"/>
      <c r="G28" s="49"/>
      <c r="H28" s="41"/>
      <c r="I28" s="38"/>
      <c r="J28" s="26"/>
      <c r="K28" s="28"/>
    </row>
    <row r="29" spans="2:14">
      <c r="B29" s="25" t="s">
        <v>27</v>
      </c>
      <c r="C29" s="54"/>
      <c r="D29" s="27"/>
      <c r="E29" s="37"/>
      <c r="F29" s="63"/>
      <c r="G29" s="49"/>
      <c r="H29" s="41"/>
      <c r="I29" s="38"/>
      <c r="J29" s="26"/>
      <c r="K29" s="28"/>
    </row>
    <row r="30" spans="2:14">
      <c r="B30" s="25" t="s">
        <v>28</v>
      </c>
      <c r="C30" s="54"/>
      <c r="D30" s="27"/>
      <c r="E30" s="37"/>
      <c r="F30" s="63"/>
      <c r="G30" s="49"/>
      <c r="H30" s="41"/>
      <c r="I30" s="38"/>
      <c r="J30" s="26"/>
      <c r="K30" s="28"/>
    </row>
    <row r="31" spans="2:14">
      <c r="B31" s="25" t="s">
        <v>29</v>
      </c>
      <c r="C31" s="54"/>
      <c r="D31" s="27"/>
      <c r="E31" s="37"/>
      <c r="F31" s="50"/>
      <c r="G31" s="49"/>
      <c r="H31" s="41"/>
      <c r="I31" s="38"/>
      <c r="J31" s="26"/>
      <c r="K31" s="28"/>
    </row>
    <row r="32" spans="2:14">
      <c r="B32" s="25" t="s">
        <v>30</v>
      </c>
      <c r="C32" s="54"/>
      <c r="D32" s="27"/>
      <c r="E32" s="37"/>
      <c r="F32" s="50"/>
      <c r="G32" s="49"/>
      <c r="H32" s="41"/>
      <c r="I32" s="38"/>
      <c r="J32" s="26"/>
      <c r="K32" s="28"/>
    </row>
    <row r="33" spans="2:14">
      <c r="B33" s="25" t="s">
        <v>31</v>
      </c>
      <c r="C33" s="54"/>
      <c r="D33" s="27"/>
      <c r="E33" s="37"/>
      <c r="F33" s="63"/>
      <c r="G33" s="49"/>
      <c r="H33" s="41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51"/>
      <c r="G34" s="51"/>
      <c r="H34" s="45"/>
      <c r="I34" s="34"/>
      <c r="J34" s="34"/>
      <c r="K34" s="35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51"/>
      <c r="G36" s="53"/>
      <c r="H36" s="45"/>
      <c r="I36" s="34"/>
      <c r="J36" s="36"/>
      <c r="K36" s="35"/>
    </row>
    <row r="37" spans="2:14" ht="66" customHeight="1" thickBot="1">
      <c r="B37" s="219" t="s">
        <v>153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D20" sqref="D20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154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53</v>
      </c>
      <c r="D5" s="207"/>
      <c r="E5" s="208"/>
      <c r="F5" s="206" t="s">
        <v>54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54">
        <v>3.4722222222222224E-4</v>
      </c>
      <c r="D7" s="26">
        <v>0.20134228187919462</v>
      </c>
      <c r="E7" s="37">
        <v>4.9504950495049507E-2</v>
      </c>
      <c r="F7" s="54">
        <v>5.6828703703703702E-3</v>
      </c>
      <c r="G7" s="26">
        <v>0.2114556416881998</v>
      </c>
      <c r="H7" s="37">
        <v>0.17693693693693691</v>
      </c>
      <c r="I7" s="38">
        <v>6.0300925925925921E-3</v>
      </c>
      <c r="J7" s="26">
        <v>0.21084581141238362</v>
      </c>
      <c r="K7" s="28">
        <v>0.15409642117716651</v>
      </c>
    </row>
    <row r="8" spans="2:11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>
      <c r="B11" s="25" t="s">
        <v>15</v>
      </c>
      <c r="C11" s="54">
        <v>3.5879629629629635E-4</v>
      </c>
      <c r="D11" s="26">
        <v>0.20805369127516779</v>
      </c>
      <c r="E11" s="37">
        <v>5.1155115511551164E-2</v>
      </c>
      <c r="F11" s="54">
        <v>2.199074074074074E-4</v>
      </c>
      <c r="G11" s="26">
        <v>8.1826012058570183E-3</v>
      </c>
      <c r="H11" s="37">
        <v>6.8468468468468463E-3</v>
      </c>
      <c r="I11" s="38">
        <v>5.7870370370370378E-4</v>
      </c>
      <c r="J11" s="26">
        <v>2.0234722784297856E-2</v>
      </c>
      <c r="K11" s="28">
        <v>1.4788524105294295E-2</v>
      </c>
    </row>
    <row r="12" spans="2:11">
      <c r="B12" s="98" t="s">
        <v>117</v>
      </c>
      <c r="C12" s="54">
        <v>2.6620370370370372E-4</v>
      </c>
      <c r="D12" s="26">
        <v>0.15436241610738255</v>
      </c>
      <c r="E12" s="37">
        <v>3.7953795379537955E-2</v>
      </c>
      <c r="F12" s="54">
        <v>1.0243055555555557E-2</v>
      </c>
      <c r="G12" s="26">
        <v>0.38113695090439281</v>
      </c>
      <c r="H12" s="37">
        <v>0.31891891891891894</v>
      </c>
      <c r="I12" s="38">
        <v>1.0509259259259262E-2</v>
      </c>
      <c r="J12" s="26">
        <v>0.36746256576284914</v>
      </c>
      <c r="K12" s="28">
        <v>0.26855959775214444</v>
      </c>
    </row>
    <row r="13" spans="2:11">
      <c r="B13" s="25" t="s">
        <v>16</v>
      </c>
      <c r="C13" s="38"/>
      <c r="D13" s="26"/>
      <c r="E13" s="37"/>
      <c r="F13" s="54"/>
      <c r="G13" s="26"/>
      <c r="H13" s="37"/>
      <c r="I13" s="38"/>
      <c r="J13" s="26"/>
      <c r="K13" s="28"/>
    </row>
    <row r="14" spans="2:11">
      <c r="B14" s="98" t="s">
        <v>110</v>
      </c>
      <c r="C14" s="38"/>
      <c r="D14" s="26"/>
      <c r="E14" s="37"/>
      <c r="F14" s="54"/>
      <c r="G14" s="26"/>
      <c r="H14" s="37"/>
      <c r="I14" s="38"/>
      <c r="J14" s="26"/>
      <c r="K14" s="28"/>
    </row>
    <row r="15" spans="2:11">
      <c r="B15" s="25" t="s">
        <v>17</v>
      </c>
      <c r="C15" s="38"/>
      <c r="D15" s="26"/>
      <c r="E15" s="37"/>
      <c r="F15" s="54"/>
      <c r="G15" s="26"/>
      <c r="H15" s="37"/>
      <c r="I15" s="38"/>
      <c r="J15" s="26"/>
      <c r="K15" s="28"/>
    </row>
    <row r="16" spans="2:11">
      <c r="B16" s="25" t="s">
        <v>18</v>
      </c>
      <c r="C16" s="38">
        <v>2.199074074074074E-4</v>
      </c>
      <c r="D16" s="26">
        <v>0.12751677852348992</v>
      </c>
      <c r="E16" s="37">
        <v>3.1353135313531351E-2</v>
      </c>
      <c r="F16" s="54"/>
      <c r="G16" s="26"/>
      <c r="H16" s="37"/>
      <c r="I16" s="38">
        <v>2.199074074074074E-4</v>
      </c>
      <c r="J16" s="26">
        <v>7.6891946580331843E-3</v>
      </c>
      <c r="K16" s="28">
        <v>5.6196391600118311E-3</v>
      </c>
    </row>
    <row r="17" spans="2:14">
      <c r="B17" s="25" t="s">
        <v>19</v>
      </c>
      <c r="C17" s="38"/>
      <c r="D17" s="26"/>
      <c r="E17" s="37"/>
      <c r="F17" s="54"/>
      <c r="G17" s="26"/>
      <c r="H17" s="37"/>
      <c r="I17" s="38"/>
      <c r="J17" s="26"/>
      <c r="K17" s="28"/>
    </row>
    <row r="18" spans="2:14">
      <c r="B18" s="25" t="s">
        <v>20</v>
      </c>
      <c r="C18" s="38"/>
      <c r="D18" s="26"/>
      <c r="E18" s="37"/>
      <c r="F18" s="54">
        <v>7.7314814814814815E-3</v>
      </c>
      <c r="G18" s="26">
        <v>0.28768303186907834</v>
      </c>
      <c r="H18" s="37">
        <v>0.2407207207207207</v>
      </c>
      <c r="I18" s="38">
        <v>7.7314814814814815E-3</v>
      </c>
      <c r="J18" s="26">
        <v>0.27033589639821931</v>
      </c>
      <c r="K18" s="28">
        <v>0.19757468204673176</v>
      </c>
    </row>
    <row r="19" spans="2:14">
      <c r="B19" s="25" t="s">
        <v>21</v>
      </c>
      <c r="C19" s="38"/>
      <c r="D19" s="26"/>
      <c r="E19" s="37"/>
      <c r="F19" s="54"/>
      <c r="G19" s="26"/>
      <c r="H19" s="37"/>
      <c r="I19" s="38"/>
      <c r="J19" s="26"/>
      <c r="K19" s="28"/>
    </row>
    <row r="20" spans="2:14">
      <c r="B20" s="57" t="s">
        <v>81</v>
      </c>
      <c r="C20" s="38"/>
      <c r="D20" s="26"/>
      <c r="E20" s="37"/>
      <c r="F20" s="54"/>
      <c r="G20" s="26"/>
      <c r="H20" s="37"/>
      <c r="I20" s="38"/>
      <c r="J20" s="26"/>
      <c r="K20" s="28"/>
    </row>
    <row r="21" spans="2:14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>
      <c r="B22" s="25" t="s">
        <v>22</v>
      </c>
      <c r="C22" s="38"/>
      <c r="D22" s="26"/>
      <c r="E22" s="37"/>
      <c r="F22" s="54"/>
      <c r="G22" s="26"/>
      <c r="H22" s="37"/>
      <c r="I22" s="38"/>
      <c r="J22" s="26"/>
      <c r="K22" s="28"/>
    </row>
    <row r="23" spans="2:14">
      <c r="B23" s="25" t="s">
        <v>23</v>
      </c>
      <c r="C23" s="15"/>
      <c r="D23" s="26"/>
      <c r="E23" s="37"/>
      <c r="F23" s="54"/>
      <c r="G23" s="26"/>
      <c r="H23" s="37"/>
      <c r="I23" s="38"/>
      <c r="J23" s="26"/>
      <c r="K23" s="28"/>
    </row>
    <row r="24" spans="2:14">
      <c r="B24" s="25" t="s">
        <v>24</v>
      </c>
      <c r="C24" s="54">
        <v>5.3240740740740744E-4</v>
      </c>
      <c r="D24" s="26">
        <v>0.3087248322147651</v>
      </c>
      <c r="E24" s="37">
        <v>7.590759075907591E-2</v>
      </c>
      <c r="F24" s="54">
        <v>2.9976851851851848E-3</v>
      </c>
      <c r="G24" s="26">
        <v>0.11154177433247198</v>
      </c>
      <c r="H24" s="37">
        <v>9.333333333333331E-2</v>
      </c>
      <c r="I24" s="38">
        <v>3.5300925925925925E-3</v>
      </c>
      <c r="J24" s="26">
        <v>0.12343180898421691</v>
      </c>
      <c r="K24" s="28">
        <v>9.0209997042295181E-2</v>
      </c>
    </row>
    <row r="25" spans="2:14" s="5" customFormat="1">
      <c r="B25" s="29" t="s">
        <v>3</v>
      </c>
      <c r="C25" s="30">
        <v>1.7245370370370372E-3</v>
      </c>
      <c r="D25" s="31">
        <v>1</v>
      </c>
      <c r="E25" s="32">
        <v>0.24587458745874588</v>
      </c>
      <c r="F25" s="30">
        <v>2.6875000000000003E-2</v>
      </c>
      <c r="G25" s="31">
        <v>1</v>
      </c>
      <c r="H25" s="32">
        <v>0.83675675675675665</v>
      </c>
      <c r="I25" s="30">
        <v>2.8599537037037038E-2</v>
      </c>
      <c r="J25" s="31">
        <v>1</v>
      </c>
      <c r="K25" s="33">
        <v>0.73084886128364401</v>
      </c>
    </row>
    <row r="26" spans="2:14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54"/>
      <c r="D28" s="62"/>
      <c r="E28" s="56"/>
      <c r="F28" s="54"/>
      <c r="G28" s="27"/>
      <c r="H28" s="37"/>
      <c r="I28" s="38"/>
      <c r="J28" s="26"/>
      <c r="K28" s="28"/>
    </row>
    <row r="29" spans="2:14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>
      <c r="B30" s="25" t="s">
        <v>28</v>
      </c>
      <c r="C30" s="54"/>
      <c r="D30" s="62"/>
      <c r="E30" s="56"/>
      <c r="F30" s="54">
        <v>4.0509259259259258E-4</v>
      </c>
      <c r="G30" s="27"/>
      <c r="H30" s="37">
        <v>1.261261261261261E-2</v>
      </c>
      <c r="I30" s="38">
        <v>4.0509259259259258E-4</v>
      </c>
      <c r="J30" s="26"/>
      <c r="K30" s="28">
        <v>1.0351966873706004E-2</v>
      </c>
    </row>
    <row r="31" spans="2:14">
      <c r="B31" s="25" t="s">
        <v>29</v>
      </c>
      <c r="C31" s="54">
        <v>5.2893518518518515E-3</v>
      </c>
      <c r="D31" s="27"/>
      <c r="E31" s="37">
        <v>0.75412541254125409</v>
      </c>
      <c r="F31" s="54"/>
      <c r="G31" s="27"/>
      <c r="H31" s="37"/>
      <c r="I31" s="38">
        <v>5.2893518518518515E-3</v>
      </c>
      <c r="J31" s="26"/>
      <c r="K31" s="28">
        <v>0.13516711032238982</v>
      </c>
    </row>
    <row r="32" spans="2:14">
      <c r="B32" s="25" t="s">
        <v>30</v>
      </c>
      <c r="C32" s="62"/>
      <c r="D32" s="62"/>
      <c r="E32" s="56"/>
      <c r="F32" s="54">
        <v>4.8379629629629632E-3</v>
      </c>
      <c r="G32" s="27"/>
      <c r="H32" s="37">
        <v>0.15063063063063062</v>
      </c>
      <c r="I32" s="38">
        <v>4.8379629629629632E-3</v>
      </c>
      <c r="J32" s="26"/>
      <c r="K32" s="28">
        <v>0.12363206152026029</v>
      </c>
    </row>
    <row r="33" spans="2:14">
      <c r="B33" s="25" t="s">
        <v>31</v>
      </c>
      <c r="C33" s="54"/>
      <c r="D33" s="62"/>
      <c r="E33" s="56"/>
      <c r="F33" s="54"/>
      <c r="G33" s="27"/>
      <c r="H33" s="37"/>
      <c r="I33" s="38"/>
      <c r="J33" s="26"/>
      <c r="K33" s="28"/>
    </row>
    <row r="34" spans="2:14" s="5" customFormat="1">
      <c r="B34" s="29" t="s">
        <v>3</v>
      </c>
      <c r="C34" s="34">
        <v>5.2893518518518515E-3</v>
      </c>
      <c r="D34" s="34"/>
      <c r="E34" s="31">
        <v>0.75412541254125409</v>
      </c>
      <c r="F34" s="34">
        <v>5.2430555555555555E-3</v>
      </c>
      <c r="G34" s="34"/>
      <c r="H34" s="31">
        <v>0.16324324324324324</v>
      </c>
      <c r="I34" s="34">
        <v>1.0532407407407407E-2</v>
      </c>
      <c r="J34" s="34"/>
      <c r="K34" s="35">
        <v>0.2691511387163561</v>
      </c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>
        <v>7.013888888888889E-3</v>
      </c>
      <c r="D36" s="36"/>
      <c r="E36" s="31">
        <v>1</v>
      </c>
      <c r="F36" s="34">
        <v>3.2118055555555559E-2</v>
      </c>
      <c r="G36" s="36"/>
      <c r="H36" s="31">
        <v>0.99999999999999989</v>
      </c>
      <c r="I36" s="34">
        <v>3.9131944444444441E-2</v>
      </c>
      <c r="J36" s="36"/>
      <c r="K36" s="35">
        <v>1</v>
      </c>
    </row>
    <row r="37" spans="2:14" ht="66" customHeight="1" thickBot="1">
      <c r="B37" s="219" t="s">
        <v>155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F24" sqref="F2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156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39</v>
      </c>
      <c r="D5" s="207"/>
      <c r="E5" s="208"/>
      <c r="F5" s="206" t="s">
        <v>40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>
      <c r="B12" s="98" t="s">
        <v>117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>
      <c r="B14" s="98" t="s">
        <v>110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>
      <c r="B20" s="23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>
      <c r="B21" s="24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48"/>
      <c r="D28" s="49"/>
      <c r="E28" s="41"/>
      <c r="F28" s="48"/>
      <c r="G28" s="49"/>
      <c r="H28" s="41"/>
      <c r="I28" s="42"/>
      <c r="J28" s="40"/>
      <c r="K28" s="43"/>
    </row>
    <row r="29" spans="2:14">
      <c r="B29" s="25" t="s">
        <v>27</v>
      </c>
      <c r="C29" s="48"/>
      <c r="D29" s="49"/>
      <c r="E29" s="41"/>
      <c r="F29" s="48"/>
      <c r="G29" s="49"/>
      <c r="H29" s="41"/>
      <c r="I29" s="42"/>
      <c r="J29" s="40"/>
      <c r="K29" s="43"/>
    </row>
    <row r="30" spans="2:14">
      <c r="B30" s="25" t="s">
        <v>28</v>
      </c>
      <c r="C30" s="48"/>
      <c r="D30" s="49"/>
      <c r="E30" s="41"/>
      <c r="F30" s="48"/>
      <c r="G30" s="49"/>
      <c r="H30" s="41"/>
      <c r="I30" s="42"/>
      <c r="J30" s="40"/>
      <c r="K30" s="43"/>
    </row>
    <row r="31" spans="2:14">
      <c r="B31" s="25" t="s">
        <v>29</v>
      </c>
      <c r="C31" s="48"/>
      <c r="D31" s="49"/>
      <c r="E31" s="41"/>
      <c r="F31" s="48"/>
      <c r="G31" s="49"/>
      <c r="H31" s="41"/>
      <c r="I31" s="42"/>
      <c r="J31" s="40"/>
      <c r="K31" s="43"/>
    </row>
    <row r="32" spans="2:14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>
      <c r="B33" s="25" t="s">
        <v>31</v>
      </c>
      <c r="C33" s="48"/>
      <c r="D33" s="49"/>
      <c r="E33" s="41"/>
      <c r="F33" s="48"/>
      <c r="G33" s="49"/>
      <c r="H33" s="41"/>
      <c r="I33" s="42"/>
      <c r="J33" s="40"/>
      <c r="K33" s="43"/>
    </row>
    <row r="34" spans="2:14" s="5" customFormat="1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>
      <c r="B37" s="219" t="s">
        <v>157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B2:N37"/>
  <sheetViews>
    <sheetView zoomScaleSheetLayoutView="100" workbookViewId="0">
      <selection activeCell="H19" sqref="H19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158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43</v>
      </c>
      <c r="D5" s="207"/>
      <c r="E5" s="208"/>
      <c r="F5" s="206" t="s">
        <v>44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54"/>
      <c r="D7" s="26"/>
      <c r="E7" s="37"/>
      <c r="F7" s="54"/>
      <c r="G7" s="26"/>
      <c r="H7" s="37"/>
      <c r="I7" s="38"/>
      <c r="J7" s="26"/>
      <c r="K7" s="28"/>
    </row>
    <row r="8" spans="2:11">
      <c r="B8" s="25" t="s">
        <v>80</v>
      </c>
      <c r="C8" s="38"/>
      <c r="D8" s="55"/>
      <c r="E8" s="56"/>
      <c r="F8" s="54"/>
      <c r="G8" s="26"/>
      <c r="H8" s="37"/>
      <c r="I8" s="38"/>
      <c r="J8" s="26"/>
      <c r="K8" s="28"/>
    </row>
    <row r="9" spans="2:11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>
      <c r="B10" s="25" t="s">
        <v>14</v>
      </c>
      <c r="C10" s="38"/>
      <c r="D10" s="55"/>
      <c r="E10" s="56"/>
      <c r="F10" s="54"/>
      <c r="G10" s="26"/>
      <c r="H10" s="37"/>
      <c r="I10" s="38"/>
      <c r="J10" s="26"/>
      <c r="K10" s="28"/>
    </row>
    <row r="11" spans="2:11">
      <c r="B11" s="25" t="s">
        <v>15</v>
      </c>
      <c r="C11" s="38"/>
      <c r="D11" s="55"/>
      <c r="E11" s="56"/>
      <c r="F11" s="54">
        <v>3.0439814814814817E-3</v>
      </c>
      <c r="G11" s="26">
        <v>0.56926406926406936</v>
      </c>
      <c r="H11" s="37">
        <v>0.23461195361284568</v>
      </c>
      <c r="I11" s="38">
        <v>3.0439814814814817E-3</v>
      </c>
      <c r="J11" s="26">
        <v>0.56926406926406936</v>
      </c>
      <c r="K11" s="28">
        <v>0.23461195361284568</v>
      </c>
    </row>
    <row r="12" spans="2:11">
      <c r="B12" s="98" t="s">
        <v>117</v>
      </c>
      <c r="C12" s="38"/>
      <c r="D12" s="55"/>
      <c r="E12" s="56"/>
      <c r="F12" s="54"/>
      <c r="G12" s="26"/>
      <c r="H12" s="37"/>
      <c r="I12" s="38"/>
      <c r="J12" s="26"/>
      <c r="K12" s="28"/>
    </row>
    <row r="13" spans="2:11">
      <c r="B13" s="25" t="s">
        <v>16</v>
      </c>
      <c r="C13" s="38"/>
      <c r="D13" s="55"/>
      <c r="E13" s="56"/>
      <c r="F13" s="54"/>
      <c r="G13" s="26"/>
      <c r="H13" s="37"/>
      <c r="I13" s="38"/>
      <c r="J13" s="26"/>
      <c r="K13" s="28"/>
    </row>
    <row r="14" spans="2:11">
      <c r="B14" s="98" t="s">
        <v>110</v>
      </c>
      <c r="C14" s="38"/>
      <c r="D14" s="55"/>
      <c r="E14" s="56"/>
      <c r="F14" s="54"/>
      <c r="G14" s="26"/>
      <c r="H14" s="37"/>
      <c r="I14" s="38"/>
      <c r="J14" s="26"/>
      <c r="K14" s="28"/>
    </row>
    <row r="15" spans="2:11">
      <c r="B15" s="25" t="s">
        <v>17</v>
      </c>
      <c r="C15" s="38"/>
      <c r="D15" s="55"/>
      <c r="E15" s="56"/>
      <c r="F15" s="54"/>
      <c r="G15" s="26"/>
      <c r="H15" s="37"/>
      <c r="I15" s="38"/>
      <c r="J15" s="26"/>
      <c r="K15" s="28"/>
    </row>
    <row r="16" spans="2:11">
      <c r="B16" s="25" t="s">
        <v>18</v>
      </c>
      <c r="C16" s="38"/>
      <c r="D16" s="55"/>
      <c r="E16" s="56"/>
      <c r="F16" s="54"/>
      <c r="G16" s="26"/>
      <c r="H16" s="37"/>
      <c r="I16" s="38"/>
      <c r="J16" s="26"/>
      <c r="K16" s="28"/>
    </row>
    <row r="17" spans="2:14">
      <c r="B17" s="25" t="s">
        <v>19</v>
      </c>
      <c r="C17" s="38"/>
      <c r="D17" s="55"/>
      <c r="E17" s="56"/>
      <c r="F17" s="54"/>
      <c r="G17" s="26"/>
      <c r="H17" s="37"/>
      <c r="I17" s="38"/>
      <c r="J17" s="26"/>
      <c r="K17" s="28"/>
    </row>
    <row r="18" spans="2:14">
      <c r="B18" s="25" t="s">
        <v>20</v>
      </c>
      <c r="C18" s="38"/>
      <c r="D18" s="55"/>
      <c r="E18" s="56"/>
      <c r="F18" s="54"/>
      <c r="G18" s="26"/>
      <c r="H18" s="37"/>
      <c r="I18" s="38"/>
      <c r="J18" s="26"/>
      <c r="K18" s="28"/>
    </row>
    <row r="19" spans="2:14">
      <c r="B19" s="25" t="s">
        <v>21</v>
      </c>
      <c r="C19" s="38"/>
      <c r="D19" s="55"/>
      <c r="E19" s="56"/>
      <c r="F19" s="54"/>
      <c r="G19" s="26"/>
      <c r="H19" s="37"/>
      <c r="I19" s="38"/>
      <c r="J19" s="26"/>
      <c r="K19" s="28"/>
    </row>
    <row r="20" spans="2:14">
      <c r="B20" s="57" t="s">
        <v>81</v>
      </c>
      <c r="C20" s="38"/>
      <c r="D20" s="55"/>
      <c r="E20" s="56"/>
      <c r="F20" s="54"/>
      <c r="G20" s="26"/>
      <c r="H20" s="37"/>
      <c r="I20" s="38"/>
      <c r="J20" s="26"/>
      <c r="K20" s="28"/>
    </row>
    <row r="21" spans="2:14">
      <c r="B21" s="58" t="s">
        <v>82</v>
      </c>
      <c r="C21" s="38"/>
      <c r="D21" s="55"/>
      <c r="E21" s="56"/>
      <c r="F21" s="54"/>
      <c r="G21" s="26"/>
      <c r="H21" s="37"/>
      <c r="I21" s="38"/>
      <c r="J21" s="26"/>
      <c r="K21" s="28"/>
    </row>
    <row r="22" spans="2:14">
      <c r="B22" s="25" t="s">
        <v>22</v>
      </c>
      <c r="C22" s="38"/>
      <c r="D22" s="55"/>
      <c r="E22" s="56"/>
      <c r="F22" s="54"/>
      <c r="G22" s="26"/>
      <c r="H22" s="37"/>
      <c r="I22" s="38"/>
      <c r="J22" s="26"/>
      <c r="K22" s="28"/>
    </row>
    <row r="23" spans="2:14">
      <c r="B23" s="25" t="s">
        <v>23</v>
      </c>
      <c r="C23" s="15"/>
      <c r="D23" s="55"/>
      <c r="E23" s="56"/>
      <c r="F23" s="54"/>
      <c r="G23" s="26"/>
      <c r="H23" s="37"/>
      <c r="I23" s="38"/>
      <c r="J23" s="26"/>
      <c r="K23" s="28"/>
    </row>
    <row r="24" spans="2:14">
      <c r="B24" s="25" t="s">
        <v>24</v>
      </c>
      <c r="C24" s="38"/>
      <c r="D24" s="55"/>
      <c r="E24" s="56"/>
      <c r="F24" s="54">
        <v>2.3032407407407407E-3</v>
      </c>
      <c r="G24" s="26">
        <v>0.43073593073593075</v>
      </c>
      <c r="H24" s="37">
        <v>0.17752007136485279</v>
      </c>
      <c r="I24" s="38">
        <v>2.3032407407407407E-3</v>
      </c>
      <c r="J24" s="26">
        <v>0.43073593073593075</v>
      </c>
      <c r="K24" s="28">
        <v>0.17752007136485279</v>
      </c>
    </row>
    <row r="25" spans="2:14" s="5" customFormat="1">
      <c r="B25" s="29" t="s">
        <v>3</v>
      </c>
      <c r="C25" s="59"/>
      <c r="D25" s="60"/>
      <c r="E25" s="61"/>
      <c r="F25" s="30">
        <v>5.347222222222222E-3</v>
      </c>
      <c r="G25" s="31">
        <v>1</v>
      </c>
      <c r="H25" s="32">
        <v>0.41213202497769846</v>
      </c>
      <c r="I25" s="30">
        <v>5.347222222222222E-3</v>
      </c>
      <c r="J25" s="31">
        <v>1</v>
      </c>
      <c r="K25" s="33">
        <v>0.41213202497769846</v>
      </c>
    </row>
    <row r="26" spans="2:14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9"/>
      <c r="D27" s="9"/>
      <c r="E27" s="9"/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54"/>
      <c r="D28" s="26"/>
      <c r="E28" s="37"/>
      <c r="F28" s="54"/>
      <c r="G28" s="27"/>
      <c r="H28" s="37"/>
      <c r="I28" s="38"/>
      <c r="J28" s="26"/>
      <c r="K28" s="28"/>
    </row>
    <row r="29" spans="2:14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>
      <c r="B30" s="25" t="s">
        <v>28</v>
      </c>
      <c r="C30" s="54"/>
      <c r="D30" s="62"/>
      <c r="E30" s="56"/>
      <c r="F30" s="54"/>
      <c r="G30" s="27"/>
      <c r="H30" s="37"/>
      <c r="I30" s="38"/>
      <c r="J30" s="26"/>
      <c r="K30" s="28"/>
    </row>
    <row r="31" spans="2:14">
      <c r="B31" s="25" t="s">
        <v>29</v>
      </c>
      <c r="C31" s="54"/>
      <c r="D31" s="62"/>
      <c r="E31" s="56"/>
      <c r="F31" s="54"/>
      <c r="G31" s="27"/>
      <c r="H31" s="37"/>
      <c r="I31" s="38"/>
      <c r="J31" s="26"/>
      <c r="K31" s="28"/>
    </row>
    <row r="32" spans="2:14">
      <c r="B32" s="25" t="s">
        <v>30</v>
      </c>
      <c r="C32" s="62"/>
      <c r="D32" s="62"/>
      <c r="E32" s="56"/>
      <c r="F32" s="54">
        <v>7.6273148148148151E-3</v>
      </c>
      <c r="G32" s="27"/>
      <c r="H32" s="37">
        <v>0.58786797502230148</v>
      </c>
      <c r="I32" s="38">
        <v>7.6273148148148151E-3</v>
      </c>
      <c r="J32" s="26"/>
      <c r="K32" s="28">
        <v>0.58786797502230148</v>
      </c>
    </row>
    <row r="33" spans="2:14">
      <c r="B33" s="25" t="s">
        <v>31</v>
      </c>
      <c r="C33" s="54"/>
      <c r="D33" s="62"/>
      <c r="E33" s="56"/>
      <c r="F33" s="54"/>
      <c r="G33" s="27"/>
      <c r="H33" s="37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34">
        <v>7.6273148148148151E-3</v>
      </c>
      <c r="G34" s="34"/>
      <c r="H34" s="31">
        <v>0.58786797502230148</v>
      </c>
      <c r="I34" s="34">
        <v>7.6273148148148151E-3</v>
      </c>
      <c r="J34" s="34"/>
      <c r="K34" s="35">
        <v>0.58786797502230148</v>
      </c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34">
        <v>1.2974537037037038E-2</v>
      </c>
      <c r="G36" s="36"/>
      <c r="H36" s="31">
        <v>1</v>
      </c>
      <c r="I36" s="34">
        <v>1.2974537037037038E-2</v>
      </c>
      <c r="J36" s="36"/>
      <c r="K36" s="35">
        <v>1</v>
      </c>
    </row>
    <row r="37" spans="2:14" ht="66" customHeight="1" thickBot="1">
      <c r="B37" s="219" t="s">
        <v>159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I19" sqref="I19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160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47</v>
      </c>
      <c r="D5" s="207"/>
      <c r="E5" s="208"/>
      <c r="F5" s="206" t="s">
        <v>48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>
      <c r="B12" s="98" t="s">
        <v>117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>
      <c r="B14" s="98" t="s">
        <v>110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>
      <c r="B20" s="57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>
      <c r="B21" s="58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63"/>
      <c r="D28" s="49"/>
      <c r="E28" s="41"/>
      <c r="F28" s="63"/>
      <c r="G28" s="49"/>
      <c r="H28" s="41"/>
      <c r="I28" s="42"/>
      <c r="J28" s="40"/>
      <c r="K28" s="43"/>
    </row>
    <row r="29" spans="2:14">
      <c r="B29" s="25" t="s">
        <v>27</v>
      </c>
      <c r="C29" s="63"/>
      <c r="D29" s="49"/>
      <c r="E29" s="41"/>
      <c r="F29" s="63"/>
      <c r="G29" s="49"/>
      <c r="H29" s="41"/>
      <c r="I29" s="42"/>
      <c r="J29" s="40"/>
      <c r="K29" s="43"/>
    </row>
    <row r="30" spans="2:14">
      <c r="B30" s="25" t="s">
        <v>28</v>
      </c>
      <c r="C30" s="63"/>
      <c r="D30" s="49"/>
      <c r="E30" s="41"/>
      <c r="F30" s="63"/>
      <c r="G30" s="49"/>
      <c r="H30" s="41"/>
      <c r="I30" s="42"/>
      <c r="J30" s="40"/>
      <c r="K30" s="43"/>
    </row>
    <row r="31" spans="2:14">
      <c r="B31" s="25" t="s">
        <v>29</v>
      </c>
      <c r="C31" s="63"/>
      <c r="D31" s="49"/>
      <c r="E31" s="41"/>
      <c r="F31" s="63"/>
      <c r="G31" s="49"/>
      <c r="H31" s="41"/>
      <c r="I31" s="42"/>
      <c r="J31" s="40"/>
      <c r="K31" s="43"/>
    </row>
    <row r="32" spans="2:14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>
      <c r="B33" s="25" t="s">
        <v>31</v>
      </c>
      <c r="C33" s="63"/>
      <c r="D33" s="49"/>
      <c r="E33" s="41"/>
      <c r="F33" s="63"/>
      <c r="G33" s="49"/>
      <c r="H33" s="41"/>
      <c r="I33" s="42"/>
      <c r="J33" s="40"/>
      <c r="K33" s="43"/>
    </row>
    <row r="34" spans="2:14" s="5" customFormat="1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>
      <c r="B37" s="219" t="s">
        <v>161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G21" sqref="G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/>
    <row r="3" spans="2:11">
      <c r="B3" s="203" t="s">
        <v>57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>
      <c r="B5" s="3"/>
      <c r="C5" s="206" t="s">
        <v>58</v>
      </c>
      <c r="D5" s="207"/>
      <c r="E5" s="208"/>
      <c r="F5" s="206" t="s">
        <v>59</v>
      </c>
      <c r="G5" s="207"/>
      <c r="H5" s="208"/>
      <c r="I5" s="206" t="s">
        <v>3</v>
      </c>
      <c r="J5" s="207"/>
      <c r="K5" s="209"/>
    </row>
    <row r="6" spans="2:11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>
      <c r="B7" s="25" t="s">
        <v>12</v>
      </c>
      <c r="C7" s="54"/>
      <c r="D7" s="26"/>
      <c r="E7" s="37"/>
      <c r="F7" s="54"/>
      <c r="G7" s="26"/>
      <c r="H7" s="37"/>
      <c r="I7" s="38"/>
      <c r="J7" s="26"/>
      <c r="K7" s="28"/>
    </row>
    <row r="8" spans="2:11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>
      <c r="B11" s="25" t="s">
        <v>15</v>
      </c>
      <c r="C11" s="54"/>
      <c r="D11" s="26"/>
      <c r="E11" s="37"/>
      <c r="F11" s="54"/>
      <c r="G11" s="26"/>
      <c r="H11" s="37"/>
      <c r="I11" s="38"/>
      <c r="J11" s="26"/>
      <c r="K11" s="28"/>
    </row>
    <row r="12" spans="2:11">
      <c r="B12" s="98" t="s">
        <v>117</v>
      </c>
      <c r="C12" s="54"/>
      <c r="D12" s="26"/>
      <c r="E12" s="37"/>
      <c r="F12" s="54"/>
      <c r="G12" s="26"/>
      <c r="H12" s="37"/>
      <c r="I12" s="38"/>
      <c r="J12" s="26"/>
      <c r="K12" s="28"/>
    </row>
    <row r="13" spans="2:11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>
      <c r="B14" s="98" t="s">
        <v>110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>
      <c r="B16" s="25" t="s">
        <v>18</v>
      </c>
      <c r="C16" s="54"/>
      <c r="D16" s="26"/>
      <c r="E16" s="37"/>
      <c r="F16" s="54"/>
      <c r="G16" s="26"/>
      <c r="H16" s="37"/>
      <c r="I16" s="38"/>
      <c r="J16" s="26"/>
      <c r="K16" s="28"/>
    </row>
    <row r="17" spans="2:14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>
      <c r="B18" s="25" t="s">
        <v>20</v>
      </c>
      <c r="C18" s="54"/>
      <c r="D18" s="26"/>
      <c r="E18" s="37"/>
      <c r="F18" s="54"/>
      <c r="G18" s="26"/>
      <c r="H18" s="37"/>
      <c r="I18" s="38"/>
      <c r="J18" s="26"/>
      <c r="K18" s="28"/>
    </row>
    <row r="19" spans="2:14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ht="12.95" customHeight="1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>
      <c r="B24" s="25" t="s">
        <v>24</v>
      </c>
      <c r="C24" s="54"/>
      <c r="D24" s="26"/>
      <c r="E24" s="37"/>
      <c r="F24" s="54"/>
      <c r="G24" s="26"/>
      <c r="H24" s="37"/>
      <c r="I24" s="38"/>
      <c r="J24" s="26"/>
      <c r="K24" s="28"/>
    </row>
    <row r="25" spans="2:14" s="5" customFormat="1">
      <c r="B25" s="29" t="s">
        <v>3</v>
      </c>
      <c r="C25" s="30"/>
      <c r="D25" s="31"/>
      <c r="E25" s="32"/>
      <c r="F25" s="30"/>
      <c r="G25" s="31"/>
      <c r="H25" s="32"/>
      <c r="I25" s="30"/>
      <c r="J25" s="31"/>
      <c r="K25" s="33"/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>
      <c r="B28" s="25" t="s">
        <v>26</v>
      </c>
      <c r="C28" s="54"/>
      <c r="D28" s="27"/>
      <c r="E28" s="37"/>
      <c r="F28" s="54"/>
      <c r="G28" s="27"/>
      <c r="H28" s="37"/>
      <c r="I28" s="38"/>
      <c r="J28" s="26"/>
      <c r="K28" s="28"/>
    </row>
    <row r="29" spans="2:14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>
      <c r="B30" s="25" t="s">
        <v>28</v>
      </c>
      <c r="C30" s="54"/>
      <c r="D30" s="27"/>
      <c r="E30" s="37"/>
      <c r="F30" s="54"/>
      <c r="G30" s="27"/>
      <c r="H30" s="37"/>
      <c r="I30" s="38"/>
      <c r="J30" s="26"/>
      <c r="K30" s="28"/>
    </row>
    <row r="31" spans="2:14">
      <c r="B31" s="25" t="s">
        <v>29</v>
      </c>
      <c r="C31" s="54"/>
      <c r="D31" s="27"/>
      <c r="E31" s="37"/>
      <c r="F31" s="54"/>
      <c r="G31" s="27"/>
      <c r="H31" s="37"/>
      <c r="I31" s="38"/>
      <c r="J31" s="26"/>
      <c r="K31" s="28"/>
    </row>
    <row r="32" spans="2:14">
      <c r="B32" s="25" t="s">
        <v>30</v>
      </c>
      <c r="C32" s="54"/>
      <c r="D32" s="27"/>
      <c r="E32" s="37"/>
      <c r="F32" s="54"/>
      <c r="G32" s="27"/>
      <c r="H32" s="37"/>
      <c r="I32" s="38"/>
      <c r="J32" s="26"/>
      <c r="K32" s="28"/>
    </row>
    <row r="33" spans="2:14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>
      <c r="B37" s="219" t="s">
        <v>162</v>
      </c>
      <c r="C37" s="220"/>
      <c r="D37" s="220"/>
      <c r="E37" s="220"/>
      <c r="F37" s="220"/>
      <c r="G37" s="220"/>
      <c r="H37" s="220"/>
      <c r="I37" s="220"/>
      <c r="J37" s="220"/>
      <c r="K37" s="221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B2:K38"/>
  <sheetViews>
    <sheetView topLeftCell="B1" zoomScaleSheetLayoutView="100" workbookViewId="0">
      <selection activeCell="B8" sqref="B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83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>
        <v>2.9918981481481487E-2</v>
      </c>
      <c r="D7" s="54">
        <v>2.8101851851851854E-2</v>
      </c>
      <c r="E7" s="54">
        <v>1.3194444444444443E-3</v>
      </c>
      <c r="F7" s="54">
        <v>7.8819444444444449E-3</v>
      </c>
      <c r="G7" s="54">
        <v>1.3020833333333334E-2</v>
      </c>
      <c r="H7" s="54">
        <v>4.3055555555555555E-3</v>
      </c>
      <c r="I7" s="54">
        <v>1.3865740740740739E-2</v>
      </c>
      <c r="J7" s="54"/>
      <c r="K7" s="68">
        <v>9.841435185185185E-2</v>
      </c>
    </row>
    <row r="8" spans="2:11">
      <c r="B8" s="25" t="s">
        <v>80</v>
      </c>
      <c r="C8" s="54"/>
      <c r="D8" s="54"/>
      <c r="E8" s="54"/>
      <c r="F8" s="54">
        <v>5.7870370370370378E-4</v>
      </c>
      <c r="G8" s="54"/>
      <c r="H8" s="54"/>
      <c r="I8" s="54"/>
      <c r="J8" s="54"/>
      <c r="K8" s="68">
        <v>5.7870370370370378E-4</v>
      </c>
    </row>
    <row r="9" spans="2:11">
      <c r="B9" s="25" t="s">
        <v>13</v>
      </c>
      <c r="C9" s="54"/>
      <c r="D9" s="54">
        <v>6.3310185185185179E-3</v>
      </c>
      <c r="E9" s="54"/>
      <c r="F9" s="54">
        <v>5.9953703703703705E-3</v>
      </c>
      <c r="G9" s="54">
        <v>7.8009259259259256E-3</v>
      </c>
      <c r="H9" s="54">
        <v>3.1134259259259262E-3</v>
      </c>
      <c r="I9" s="54"/>
      <c r="J9" s="54"/>
      <c r="K9" s="68">
        <v>2.3240740740740739E-2</v>
      </c>
    </row>
    <row r="10" spans="2:11">
      <c r="B10" s="25" t="s">
        <v>14</v>
      </c>
      <c r="C10" s="54"/>
      <c r="D10" s="54"/>
      <c r="E10" s="54"/>
      <c r="F10" s="54"/>
      <c r="G10" s="54"/>
      <c r="H10" s="54">
        <v>1.9212962962962964E-3</v>
      </c>
      <c r="I10" s="54"/>
      <c r="J10" s="54"/>
      <c r="K10" s="68">
        <v>1.9212962962962964E-3</v>
      </c>
    </row>
    <row r="11" spans="2:11">
      <c r="B11" s="25" t="s">
        <v>15</v>
      </c>
      <c r="C11" s="54">
        <v>9.4907407407407408E-4</v>
      </c>
      <c r="D11" s="54">
        <v>1.0034722222222221E-2</v>
      </c>
      <c r="E11" s="54"/>
      <c r="F11" s="54"/>
      <c r="G11" s="54"/>
      <c r="H11" s="54"/>
      <c r="I11" s="54">
        <v>1.5879629629629629E-2</v>
      </c>
      <c r="J11" s="54"/>
      <c r="K11" s="68">
        <v>2.6863425925925923E-2</v>
      </c>
    </row>
    <row r="12" spans="2:11">
      <c r="B12" s="25" t="s">
        <v>117</v>
      </c>
      <c r="C12" s="54">
        <v>5.0694444444444441E-3</v>
      </c>
      <c r="D12" s="54">
        <v>3.472222222222222E-3</v>
      </c>
      <c r="E12" s="54"/>
      <c r="F12" s="54">
        <v>2.6620370370370372E-4</v>
      </c>
      <c r="G12" s="54"/>
      <c r="H12" s="54"/>
      <c r="I12" s="54">
        <v>6.7592592592592591E-3</v>
      </c>
      <c r="J12" s="54"/>
      <c r="K12" s="68">
        <v>1.5567129629629629E-2</v>
      </c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>
        <v>5.9259259259259265E-3</v>
      </c>
      <c r="E16" s="54"/>
      <c r="F16" s="54"/>
      <c r="G16" s="54">
        <v>5.2546296296296299E-3</v>
      </c>
      <c r="H16" s="54"/>
      <c r="I16" s="54"/>
      <c r="J16" s="54"/>
      <c r="K16" s="68">
        <v>1.1180555555555556E-2</v>
      </c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>
        <v>4.2476851851851851E-3</v>
      </c>
      <c r="E18" s="54"/>
      <c r="F18" s="54">
        <v>3.4375E-3</v>
      </c>
      <c r="G18" s="54">
        <v>1.4293981481481482E-2</v>
      </c>
      <c r="H18" s="54"/>
      <c r="I18" s="54"/>
      <c r="J18" s="54"/>
      <c r="K18" s="68">
        <v>2.1979166666666668E-2</v>
      </c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>
        <v>5.1620370370370362E-3</v>
      </c>
      <c r="D24" s="54">
        <v>5.2430555555555555E-3</v>
      </c>
      <c r="E24" s="54">
        <v>4.0509259259259258E-4</v>
      </c>
      <c r="F24" s="54">
        <v>1.9675925925925926E-4</v>
      </c>
      <c r="G24" s="54"/>
      <c r="H24" s="54"/>
      <c r="I24" s="54">
        <v>4.6643518518518518E-3</v>
      </c>
      <c r="J24" s="54"/>
      <c r="K24" s="68">
        <v>1.5671296296296294E-2</v>
      </c>
    </row>
    <row r="25" spans="2:11">
      <c r="B25" s="29" t="s">
        <v>3</v>
      </c>
      <c r="C25" s="30">
        <v>4.1099537037037039E-2</v>
      </c>
      <c r="D25" s="30">
        <v>6.3356481481481486E-2</v>
      </c>
      <c r="E25" s="30">
        <v>1.7245370370370368E-3</v>
      </c>
      <c r="F25" s="30">
        <v>1.8356481481481484E-2</v>
      </c>
      <c r="G25" s="30">
        <v>4.0370370370370369E-2</v>
      </c>
      <c r="H25" s="30">
        <v>9.3402777777777772E-3</v>
      </c>
      <c r="I25" s="30">
        <v>4.1168981481481473E-2</v>
      </c>
      <c r="J25" s="34"/>
      <c r="K25" s="69">
        <v>0.21541666666666665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>
      <c r="B31" s="25" t="s">
        <v>29</v>
      </c>
      <c r="C31" s="54">
        <v>9.2592592592592588E-5</v>
      </c>
      <c r="D31" s="54">
        <v>6.8287037037037036E-4</v>
      </c>
      <c r="E31" s="54"/>
      <c r="F31" s="54">
        <v>1.3541666666666667E-3</v>
      </c>
      <c r="G31" s="54">
        <v>6.7129629629629625E-4</v>
      </c>
      <c r="H31" s="54"/>
      <c r="I31" s="54">
        <v>1.0648148148148147E-3</v>
      </c>
      <c r="J31" s="54"/>
      <c r="K31" s="68">
        <v>3.8657407407407408E-3</v>
      </c>
    </row>
    <row r="32" spans="2:11">
      <c r="B32" s="25" t="s">
        <v>30</v>
      </c>
      <c r="C32" s="54">
        <v>6.7824074074074063E-3</v>
      </c>
      <c r="D32" s="54">
        <v>7.9629629629629634E-3</v>
      </c>
      <c r="E32" s="54">
        <v>3.8194444444444446E-4</v>
      </c>
      <c r="F32" s="54"/>
      <c r="G32" s="54">
        <v>5.0115740740740745E-3</v>
      </c>
      <c r="H32" s="54"/>
      <c r="I32" s="54"/>
      <c r="J32" s="54"/>
      <c r="K32" s="68">
        <v>2.013888888888889E-2</v>
      </c>
    </row>
    <row r="33" spans="2:11">
      <c r="B33" s="25" t="s">
        <v>31</v>
      </c>
      <c r="C33" s="54">
        <v>4.0856481481481481E-3</v>
      </c>
      <c r="D33" s="54">
        <v>3.8657407407407403E-3</v>
      </c>
      <c r="E33" s="54"/>
      <c r="F33" s="54"/>
      <c r="G33" s="54">
        <v>3.1944444444444442E-3</v>
      </c>
      <c r="H33" s="54"/>
      <c r="I33" s="54"/>
      <c r="J33" s="54"/>
      <c r="K33" s="68">
        <v>1.1145833333333332E-2</v>
      </c>
    </row>
    <row r="34" spans="2:11">
      <c r="B34" s="29" t="s">
        <v>3</v>
      </c>
      <c r="C34" s="30">
        <v>1.0960648148148146E-2</v>
      </c>
      <c r="D34" s="30">
        <v>1.2511574074074074E-2</v>
      </c>
      <c r="E34" s="30">
        <v>3.8194444444444446E-4</v>
      </c>
      <c r="F34" s="30">
        <v>1.3541666666666667E-3</v>
      </c>
      <c r="G34" s="30">
        <v>8.8773148148148153E-3</v>
      </c>
      <c r="H34" s="30"/>
      <c r="I34" s="30">
        <v>1.0648148148148147E-3</v>
      </c>
      <c r="J34" s="34"/>
      <c r="K34" s="69">
        <v>3.5150462962962967E-2</v>
      </c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>
        <v>5.2060185185185182E-2</v>
      </c>
      <c r="D36" s="34">
        <v>7.5868055555555564E-2</v>
      </c>
      <c r="E36" s="34">
        <v>2.1064814814814813E-3</v>
      </c>
      <c r="F36" s="34">
        <v>1.9710648148148151E-2</v>
      </c>
      <c r="G36" s="34">
        <v>4.9247685185185186E-2</v>
      </c>
      <c r="H36" s="34">
        <v>9.3402777777777772E-3</v>
      </c>
      <c r="I36" s="34">
        <v>4.223379629629629E-2</v>
      </c>
      <c r="J36" s="34"/>
      <c r="K36" s="76">
        <v>0.25056712962962963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N72"/>
  <sheetViews>
    <sheetView zoomScaleSheetLayoutView="100" workbookViewId="0">
      <selection activeCell="G21" sqref="G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7109375" style="92" customWidth="1"/>
    <col min="7" max="7" width="10.7109375" style="2" customWidth="1"/>
    <col min="8" max="8" width="10.7109375" style="92" customWidth="1"/>
    <col min="9" max="11" width="10.7109375" style="2" customWidth="1"/>
    <col min="12" max="16384" width="8.85546875" style="2"/>
  </cols>
  <sheetData>
    <row r="1" spans="2:13" s="120" customFormat="1">
      <c r="C1" s="132"/>
      <c r="D1" s="132"/>
      <c r="E1" s="132"/>
      <c r="F1" s="132"/>
      <c r="H1" s="132"/>
    </row>
    <row r="2" spans="2:13" s="120" customFormat="1" ht="15.75" thickBot="1">
      <c r="C2" s="132"/>
      <c r="D2" s="132"/>
      <c r="E2" s="132"/>
      <c r="F2" s="132"/>
      <c r="H2" s="132"/>
    </row>
    <row r="3" spans="2:13" s="120" customFormat="1">
      <c r="B3" s="189" t="s">
        <v>70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3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3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3" s="120" customFormat="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3" s="120" customFormat="1">
      <c r="B7" s="98" t="s">
        <v>12</v>
      </c>
      <c r="C7" s="122">
        <v>1.8148148148148135E-2</v>
      </c>
      <c r="D7" s="55">
        <v>0.26295488847895326</v>
      </c>
      <c r="E7" s="56">
        <v>9.4418016499066587E-2</v>
      </c>
      <c r="F7" s="122">
        <v>1.0312499999999997E-2</v>
      </c>
      <c r="G7" s="55">
        <v>0.28881685575364663</v>
      </c>
      <c r="H7" s="56">
        <v>0.15181461918555114</v>
      </c>
      <c r="I7" s="122">
        <v>2.8460648148148113E-2</v>
      </c>
      <c r="J7" s="55">
        <v>0.27177276746242235</v>
      </c>
      <c r="K7" s="99">
        <v>0.10940558818295058</v>
      </c>
      <c r="M7" s="133"/>
    </row>
    <row r="8" spans="2:13" s="120" customFormat="1">
      <c r="B8" s="98" t="s">
        <v>80</v>
      </c>
      <c r="C8" s="122"/>
      <c r="D8" s="55"/>
      <c r="E8" s="56"/>
      <c r="F8" s="122">
        <v>9.7222222222222219E-4</v>
      </c>
      <c r="G8" s="55">
        <v>2.7228525121555922E-2</v>
      </c>
      <c r="H8" s="56">
        <v>1.4312489350826374E-2</v>
      </c>
      <c r="I8" s="122">
        <v>9.7222222222222219E-4</v>
      </c>
      <c r="J8" s="55">
        <v>9.2838196286472163E-3</v>
      </c>
      <c r="K8" s="99">
        <v>3.7373198077949817E-3</v>
      </c>
      <c r="M8" s="133"/>
    </row>
    <row r="9" spans="2:13" s="120" customFormat="1">
      <c r="B9" s="98" t="s">
        <v>13</v>
      </c>
      <c r="C9" s="122">
        <v>1.5624999999999999E-3</v>
      </c>
      <c r="D9" s="55">
        <v>2.2639610934093567E-2</v>
      </c>
      <c r="E9" s="56">
        <v>8.1291021858252519E-3</v>
      </c>
      <c r="F9" s="122">
        <v>1.2499999999999998E-3</v>
      </c>
      <c r="G9" s="55">
        <v>3.5008103727714748E-2</v>
      </c>
      <c r="H9" s="56">
        <v>1.8401772022491051E-2</v>
      </c>
      <c r="I9" s="122">
        <v>2.8124999999999999E-3</v>
      </c>
      <c r="J9" s="55">
        <v>2.6856763925729447E-2</v>
      </c>
      <c r="K9" s="99">
        <v>1.0811532301121196E-2</v>
      </c>
      <c r="M9" s="133"/>
    </row>
    <row r="10" spans="2:13" s="120" customFormat="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  <c r="M10" s="133"/>
    </row>
    <row r="11" spans="2:13" s="120" customFormat="1">
      <c r="B11" s="98" t="s">
        <v>15</v>
      </c>
      <c r="C11" s="122">
        <v>6.4120370370370338E-3</v>
      </c>
      <c r="D11" s="55">
        <v>9.290625524065059E-2</v>
      </c>
      <c r="E11" s="56">
        <v>3.3359426747756951E-2</v>
      </c>
      <c r="F11" s="122">
        <v>4.2939814814814811E-3</v>
      </c>
      <c r="G11" s="55">
        <v>0.12025931928687197</v>
      </c>
      <c r="H11" s="56">
        <v>6.3213494632816475E-2</v>
      </c>
      <c r="I11" s="122">
        <v>1.0706018518518516E-2</v>
      </c>
      <c r="J11" s="55">
        <v>0.10223253757736515</v>
      </c>
      <c r="K11" s="99">
        <v>4.1155009788218538E-2</v>
      </c>
      <c r="M11" s="133"/>
    </row>
    <row r="12" spans="2:13" s="120" customFormat="1">
      <c r="B12" s="98" t="s">
        <v>117</v>
      </c>
      <c r="C12" s="122">
        <v>4.0347222222222257E-2</v>
      </c>
      <c r="D12" s="55">
        <v>0.58460506456481665</v>
      </c>
      <c r="E12" s="56">
        <v>0.20991148310953228</v>
      </c>
      <c r="F12" s="122">
        <v>8.9583333333333268E-3</v>
      </c>
      <c r="G12" s="55">
        <v>0.25089141004862225</v>
      </c>
      <c r="H12" s="56">
        <v>0.13187936616118578</v>
      </c>
      <c r="I12" s="122">
        <v>4.9305555555555582E-2</v>
      </c>
      <c r="J12" s="55">
        <v>0.47082228116710911</v>
      </c>
      <c r="K12" s="99">
        <v>0.18953550453817417</v>
      </c>
      <c r="M12" s="133"/>
    </row>
    <row r="13" spans="2:13" s="120" customFormat="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  <c r="M13" s="133"/>
    </row>
    <row r="14" spans="2:13" s="120" customFormat="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  <c r="M14" s="133"/>
    </row>
    <row r="15" spans="2:13" s="120" customFormat="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  <c r="M15" s="133"/>
    </row>
    <row r="16" spans="2:13" s="120" customFormat="1">
      <c r="B16" s="98" t="s">
        <v>18</v>
      </c>
      <c r="C16" s="122"/>
      <c r="D16" s="55"/>
      <c r="E16" s="56"/>
      <c r="F16" s="122">
        <v>4.6296296296296298E-4</v>
      </c>
      <c r="G16" s="55">
        <v>1.2965964343598058E-2</v>
      </c>
      <c r="H16" s="56">
        <v>6.8154711194411306E-3</v>
      </c>
      <c r="I16" s="122">
        <v>4.6296296296296298E-4</v>
      </c>
      <c r="J16" s="55">
        <v>4.4208664898320081E-3</v>
      </c>
      <c r="K16" s="99">
        <v>1.7796760989499914E-3</v>
      </c>
      <c r="M16" s="133"/>
    </row>
    <row r="17" spans="2:14" s="120" customFormat="1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  <c r="M17" s="133"/>
    </row>
    <row r="18" spans="2:14" s="120" customFormat="1">
      <c r="B18" s="98" t="s">
        <v>20</v>
      </c>
      <c r="C18" s="122"/>
      <c r="D18" s="55"/>
      <c r="E18" s="56"/>
      <c r="F18" s="122">
        <v>4.3981481481481481E-4</v>
      </c>
      <c r="G18" s="55">
        <v>1.2317666126418155E-2</v>
      </c>
      <c r="H18" s="56">
        <v>6.4746975634690741E-3</v>
      </c>
      <c r="I18" s="122">
        <v>4.3981481481481481E-4</v>
      </c>
      <c r="J18" s="55">
        <v>4.1998231653404073E-3</v>
      </c>
      <c r="K18" s="99">
        <v>1.6906922940024918E-3</v>
      </c>
      <c r="M18" s="133"/>
    </row>
    <row r="19" spans="2:14" s="120" customFormat="1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  <c r="M19" s="133"/>
    </row>
    <row r="20" spans="2:14" s="120" customFormat="1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  <c r="M20" s="133"/>
    </row>
    <row r="21" spans="2:14" s="120" customFormat="1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  <c r="M21" s="133"/>
    </row>
    <row r="22" spans="2:14" s="120" customFormat="1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  <c r="M22" s="133"/>
    </row>
    <row r="23" spans="2:14" s="120" customFormat="1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  <c r="M23" s="133"/>
    </row>
    <row r="24" spans="2:14" s="120" customFormat="1">
      <c r="B24" s="98" t="s">
        <v>24</v>
      </c>
      <c r="C24" s="122">
        <v>2.5462962962962969E-3</v>
      </c>
      <c r="D24" s="55">
        <v>3.6894180781485826E-2</v>
      </c>
      <c r="E24" s="56">
        <v>1.3247425784307824E-2</v>
      </c>
      <c r="F24" s="122">
        <v>9.0162037037037051E-3</v>
      </c>
      <c r="G24" s="55">
        <v>0.2525121555915722</v>
      </c>
      <c r="H24" s="56">
        <v>0.13273130005111605</v>
      </c>
      <c r="I24" s="122">
        <v>1.1562499999999998E-2</v>
      </c>
      <c r="J24" s="55">
        <v>0.11041114058355438</v>
      </c>
      <c r="K24" s="99">
        <v>4.4447410571276026E-2</v>
      </c>
      <c r="M24" s="133"/>
    </row>
    <row r="25" spans="2:14" s="120" customFormat="1">
      <c r="B25" s="102" t="s">
        <v>3</v>
      </c>
      <c r="C25" s="59">
        <v>6.9016203703703732E-2</v>
      </c>
      <c r="D25" s="60">
        <v>0.99999999999999989</v>
      </c>
      <c r="E25" s="61">
        <v>0.3590654543264889</v>
      </c>
      <c r="F25" s="59">
        <v>3.5706018518518512E-2</v>
      </c>
      <c r="G25" s="60">
        <v>1</v>
      </c>
      <c r="H25" s="61">
        <v>0.52564321008689707</v>
      </c>
      <c r="I25" s="59">
        <v>0.1047222222222222</v>
      </c>
      <c r="J25" s="60">
        <v>1</v>
      </c>
      <c r="K25" s="134">
        <v>0.40256273358248801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26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98" t="s">
        <v>26</v>
      </c>
      <c r="C28" s="122">
        <v>1.0185185185185184E-3</v>
      </c>
      <c r="D28" s="55"/>
      <c r="E28" s="56">
        <v>5.2989703137231274E-3</v>
      </c>
      <c r="F28" s="122">
        <v>1.0300925925925926E-3</v>
      </c>
      <c r="G28" s="55"/>
      <c r="H28" s="56">
        <v>1.5164423240756517E-2</v>
      </c>
      <c r="I28" s="122">
        <v>2.0486111111111113E-3</v>
      </c>
      <c r="J28" s="55"/>
      <c r="K28" s="99">
        <v>7.8750667378537122E-3</v>
      </c>
      <c r="M28" s="133"/>
    </row>
    <row r="29" spans="2:14" s="120" customFormat="1">
      <c r="B29" s="98" t="s">
        <v>27</v>
      </c>
      <c r="C29" s="122"/>
      <c r="D29" s="55"/>
      <c r="E29" s="56"/>
      <c r="F29" s="122"/>
      <c r="G29" s="55"/>
      <c r="H29" s="56"/>
      <c r="I29" s="122"/>
      <c r="J29" s="55"/>
      <c r="K29" s="99"/>
      <c r="M29" s="133"/>
    </row>
    <row r="30" spans="2:14" s="120" customFormat="1">
      <c r="B30" s="98" t="s">
        <v>28</v>
      </c>
      <c r="C30" s="122">
        <v>2.8935185185185184E-4</v>
      </c>
      <c r="D30" s="55"/>
      <c r="E30" s="56">
        <v>1.5053892936713431E-3</v>
      </c>
      <c r="F30" s="122"/>
      <c r="G30" s="55"/>
      <c r="H30" s="56"/>
      <c r="I30" s="122">
        <v>2.8935185185185184E-4</v>
      </c>
      <c r="J30" s="55"/>
      <c r="K30" s="99">
        <v>1.1122975618437444E-3</v>
      </c>
      <c r="M30" s="133"/>
    </row>
    <row r="31" spans="2:14" s="120" customFormat="1">
      <c r="B31" s="98" t="s">
        <v>29</v>
      </c>
      <c r="C31" s="122">
        <v>2.3055555555555579E-2</v>
      </c>
      <c r="D31" s="55"/>
      <c r="E31" s="56">
        <v>0.11994941891973275</v>
      </c>
      <c r="F31" s="122">
        <v>2.2499999999999999E-2</v>
      </c>
      <c r="G31" s="55"/>
      <c r="H31" s="56">
        <v>0.33123189640483897</v>
      </c>
      <c r="I31" s="122">
        <v>4.5555555555555544E-2</v>
      </c>
      <c r="J31" s="55"/>
      <c r="K31" s="99">
        <v>0.1751201281366791</v>
      </c>
      <c r="M31" s="133"/>
    </row>
    <row r="32" spans="2:14" s="120" customFormat="1">
      <c r="B32" s="98" t="s">
        <v>30</v>
      </c>
      <c r="C32" s="122">
        <v>2.2858796296296304E-2</v>
      </c>
      <c r="D32" s="55"/>
      <c r="E32" s="56">
        <v>0.11892575420003615</v>
      </c>
      <c r="F32" s="122">
        <v>7.7777777777777802E-3</v>
      </c>
      <c r="G32" s="55"/>
      <c r="H32" s="56">
        <v>0.11449991480661104</v>
      </c>
      <c r="I32" s="122">
        <v>3.0636574074074076E-2</v>
      </c>
      <c r="J32" s="55"/>
      <c r="K32" s="99">
        <v>0.11777006584801568</v>
      </c>
      <c r="M32" s="133"/>
    </row>
    <row r="33" spans="2:14" s="120" customFormat="1">
      <c r="B33" s="98" t="s">
        <v>31</v>
      </c>
      <c r="C33" s="122">
        <v>7.5972222222222191E-2</v>
      </c>
      <c r="D33" s="55"/>
      <c r="E33" s="56">
        <v>0.39525501294634774</v>
      </c>
      <c r="F33" s="122">
        <v>9.1435185185185174E-4</v>
      </c>
      <c r="G33" s="55"/>
      <c r="H33" s="56">
        <v>1.3460555460896232E-2</v>
      </c>
      <c r="I33" s="122">
        <v>7.6886574074074052E-2</v>
      </c>
      <c r="J33" s="55"/>
      <c r="K33" s="99">
        <v>0.29555970813311971</v>
      </c>
      <c r="M33" s="133"/>
    </row>
    <row r="34" spans="2:14" s="120" customFormat="1">
      <c r="B34" s="102" t="s">
        <v>3</v>
      </c>
      <c r="C34" s="17">
        <v>0.12319444444444444</v>
      </c>
      <c r="D34" s="60"/>
      <c r="E34" s="60">
        <v>0.64093454567351116</v>
      </c>
      <c r="F34" s="17">
        <v>3.2222222222222228E-2</v>
      </c>
      <c r="G34" s="60"/>
      <c r="H34" s="60">
        <v>0.47435678991310276</v>
      </c>
      <c r="I34" s="17">
        <v>0.15541666666666665</v>
      </c>
      <c r="J34" s="60"/>
      <c r="K34" s="103">
        <v>0.59743726641751194</v>
      </c>
      <c r="M34" s="133"/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29"/>
      <c r="L35" s="138"/>
      <c r="M35" s="138"/>
      <c r="N35" s="138"/>
    </row>
    <row r="36" spans="2:14" s="120" customFormat="1">
      <c r="B36" s="102" t="s">
        <v>6</v>
      </c>
      <c r="C36" s="17">
        <v>0.19221064814814817</v>
      </c>
      <c r="D36" s="139"/>
      <c r="E36" s="60">
        <v>1</v>
      </c>
      <c r="F36" s="17">
        <v>6.7928240740740747E-2</v>
      </c>
      <c r="G36" s="139"/>
      <c r="H36" s="60">
        <v>0.99999999999999978</v>
      </c>
      <c r="I36" s="17">
        <v>0.26013888888888886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F19" sqref="F19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85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/>
      <c r="E7" s="54">
        <v>3.1365740740740737E-3</v>
      </c>
      <c r="F7" s="54"/>
      <c r="G7" s="54"/>
      <c r="H7" s="54"/>
      <c r="I7" s="54"/>
      <c r="J7" s="54"/>
      <c r="K7" s="68">
        <v>3.1365740740740737E-3</v>
      </c>
    </row>
    <row r="8" spans="2:11">
      <c r="B8" s="25" t="s">
        <v>80</v>
      </c>
      <c r="C8" s="54"/>
      <c r="D8" s="54"/>
      <c r="E8" s="54">
        <v>2.1412037037037038E-3</v>
      </c>
      <c r="F8" s="54"/>
      <c r="G8" s="54"/>
      <c r="H8" s="54"/>
      <c r="I8" s="54"/>
      <c r="J8" s="54"/>
      <c r="K8" s="68">
        <v>2.1412037037037038E-3</v>
      </c>
    </row>
    <row r="9" spans="2:11">
      <c r="B9" s="25" t="s">
        <v>13</v>
      </c>
      <c r="C9" s="54"/>
      <c r="D9" s="54"/>
      <c r="E9" s="54">
        <v>1.3402777777777777E-2</v>
      </c>
      <c r="F9" s="54"/>
      <c r="G9" s="54"/>
      <c r="H9" s="54"/>
      <c r="I9" s="54"/>
      <c r="J9" s="54"/>
      <c r="K9" s="68">
        <v>1.3402777777777777E-2</v>
      </c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/>
      <c r="D11" s="54"/>
      <c r="E11" s="54">
        <v>1.5046296296296297E-4</v>
      </c>
      <c r="F11" s="54"/>
      <c r="G11" s="54"/>
      <c r="H11" s="54"/>
      <c r="I11" s="54"/>
      <c r="J11" s="54"/>
      <c r="K11" s="68">
        <v>1.5046296296296297E-4</v>
      </c>
    </row>
    <row r="12" spans="2:11">
      <c r="B12" s="25" t="s">
        <v>117</v>
      </c>
      <c r="C12" s="54"/>
      <c r="D12" s="54"/>
      <c r="E12" s="54">
        <v>8.5879629629629622E-3</v>
      </c>
      <c r="F12" s="54"/>
      <c r="G12" s="54"/>
      <c r="H12" s="54"/>
      <c r="I12" s="54"/>
      <c r="J12" s="54"/>
      <c r="K12" s="68">
        <v>8.5879629629629622E-3</v>
      </c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/>
      <c r="E16" s="54">
        <v>2.2916666666666667E-3</v>
      </c>
      <c r="F16" s="54"/>
      <c r="G16" s="54"/>
      <c r="H16" s="54"/>
      <c r="I16" s="54"/>
      <c r="J16" s="54"/>
      <c r="K16" s="68">
        <v>2.2916666666666667E-3</v>
      </c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68"/>
    </row>
    <row r="25" spans="2:11">
      <c r="B25" s="29" t="s">
        <v>3</v>
      </c>
      <c r="C25" s="30"/>
      <c r="D25" s="30"/>
      <c r="E25" s="30">
        <v>2.9710648148148149E-2</v>
      </c>
      <c r="F25" s="30"/>
      <c r="G25" s="30"/>
      <c r="H25" s="30"/>
      <c r="I25" s="30"/>
      <c r="J25" s="34"/>
      <c r="K25" s="69">
        <v>2.9710648148148149E-2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>
      <c r="B31" s="25" t="s">
        <v>29</v>
      </c>
      <c r="C31" s="54"/>
      <c r="D31" s="54"/>
      <c r="E31" s="54">
        <v>6.5972222222222224E-4</v>
      </c>
      <c r="F31" s="54"/>
      <c r="G31" s="54"/>
      <c r="H31" s="54"/>
      <c r="I31" s="54"/>
      <c r="J31" s="54"/>
      <c r="K31" s="68">
        <v>6.5972222222222224E-4</v>
      </c>
    </row>
    <row r="32" spans="2:11">
      <c r="B32" s="25" t="s">
        <v>30</v>
      </c>
      <c r="C32" s="54"/>
      <c r="D32" s="54"/>
      <c r="E32" s="54">
        <v>5.6944444444444447E-3</v>
      </c>
      <c r="F32" s="54"/>
      <c r="G32" s="54"/>
      <c r="H32" s="54"/>
      <c r="I32" s="54"/>
      <c r="J32" s="54"/>
      <c r="K32" s="68">
        <v>5.6944444444444447E-3</v>
      </c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>
      <c r="B34" s="29" t="s">
        <v>3</v>
      </c>
      <c r="C34" s="30"/>
      <c r="D34" s="30"/>
      <c r="E34" s="30">
        <v>6.3541666666666668E-3</v>
      </c>
      <c r="F34" s="30"/>
      <c r="G34" s="30"/>
      <c r="H34" s="30"/>
      <c r="I34" s="30"/>
      <c r="J34" s="34"/>
      <c r="K34" s="69">
        <v>6.3541666666666668E-3</v>
      </c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/>
      <c r="D36" s="34"/>
      <c r="E36" s="34">
        <v>3.6064814814814813E-2</v>
      </c>
      <c r="F36" s="34"/>
      <c r="G36" s="34"/>
      <c r="H36" s="34"/>
      <c r="I36" s="34"/>
      <c r="J36" s="34"/>
      <c r="K36" s="76">
        <v>3.6064814814814813E-2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F19" sqref="F19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86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>
        <v>6.6666666666666662E-3</v>
      </c>
      <c r="E7" s="54"/>
      <c r="F7" s="54">
        <v>8.7152777777777784E-3</v>
      </c>
      <c r="G7" s="54"/>
      <c r="H7" s="54"/>
      <c r="I7" s="54"/>
      <c r="J7" s="54"/>
      <c r="K7" s="68">
        <v>1.5381944444444445E-2</v>
      </c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>
      <c r="B12" s="25" t="s">
        <v>117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/>
      <c r="D24" s="54">
        <v>8.8078703703703704E-3</v>
      </c>
      <c r="E24" s="54"/>
      <c r="F24" s="54"/>
      <c r="G24" s="54"/>
      <c r="H24" s="54"/>
      <c r="I24" s="54"/>
      <c r="J24" s="54"/>
      <c r="K24" s="68">
        <v>8.8078703703703704E-3</v>
      </c>
    </row>
    <row r="25" spans="2:11">
      <c r="B25" s="29" t="s">
        <v>3</v>
      </c>
      <c r="C25" s="30"/>
      <c r="D25" s="30">
        <v>1.5474537037037037E-2</v>
      </c>
      <c r="E25" s="30"/>
      <c r="F25" s="30">
        <v>8.7152777777777784E-3</v>
      </c>
      <c r="G25" s="30"/>
      <c r="H25" s="30"/>
      <c r="I25" s="30"/>
      <c r="J25" s="34"/>
      <c r="K25" s="69">
        <v>2.4189814814814817E-2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>
        <v>2.3842592592592596E-3</v>
      </c>
      <c r="I29" s="54"/>
      <c r="J29" s="54"/>
      <c r="K29" s="68">
        <v>2.3842592592592596E-3</v>
      </c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>
      <c r="B33" s="25" t="s">
        <v>31</v>
      </c>
      <c r="C33" s="54"/>
      <c r="D33" s="54">
        <v>7.6504629629629622E-3</v>
      </c>
      <c r="E33" s="54"/>
      <c r="F33" s="54"/>
      <c r="G33" s="54"/>
      <c r="H33" s="54"/>
      <c r="I33" s="54"/>
      <c r="J33" s="54"/>
      <c r="K33" s="68">
        <v>7.6504629629629622E-3</v>
      </c>
    </row>
    <row r="34" spans="2:11">
      <c r="B34" s="29" t="s">
        <v>3</v>
      </c>
      <c r="C34" s="30"/>
      <c r="D34" s="30">
        <v>7.6504629629629622E-3</v>
      </c>
      <c r="E34" s="30"/>
      <c r="F34" s="30"/>
      <c r="G34" s="30"/>
      <c r="H34" s="30">
        <v>2.3842592592592596E-3</v>
      </c>
      <c r="I34" s="30"/>
      <c r="J34" s="34"/>
      <c r="K34" s="69">
        <v>1.0034722222222223E-2</v>
      </c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/>
      <c r="D36" s="34">
        <v>2.3125E-2</v>
      </c>
      <c r="E36" s="34"/>
      <c r="F36" s="34">
        <v>8.7152777777777784E-3</v>
      </c>
      <c r="G36" s="34"/>
      <c r="H36" s="34">
        <v>2.3842592592592596E-3</v>
      </c>
      <c r="I36" s="34"/>
      <c r="J36" s="34"/>
      <c r="K36" s="76">
        <v>3.4224537037037039E-2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F17" sqref="F17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87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>
        <v>6.7129629629629631E-3</v>
      </c>
      <c r="D7" s="54">
        <v>2.6388888888888885E-3</v>
      </c>
      <c r="E7" s="54">
        <v>1.1446759259259259E-2</v>
      </c>
      <c r="F7" s="54"/>
      <c r="G7" s="54">
        <v>3.4722222222222225E-3</v>
      </c>
      <c r="H7" s="54">
        <v>7.4652777777777781E-3</v>
      </c>
      <c r="I7" s="54"/>
      <c r="J7" s="54"/>
      <c r="K7" s="68">
        <v>3.1736111111111111E-2</v>
      </c>
    </row>
    <row r="8" spans="2:11">
      <c r="B8" s="25" t="s">
        <v>80</v>
      </c>
      <c r="C8" s="54"/>
      <c r="D8" s="54"/>
      <c r="E8" s="54">
        <v>7.2222222222222219E-3</v>
      </c>
      <c r="F8" s="54"/>
      <c r="G8" s="54"/>
      <c r="H8" s="54"/>
      <c r="I8" s="54"/>
      <c r="J8" s="54"/>
      <c r="K8" s="68">
        <v>7.2222222222222219E-3</v>
      </c>
    </row>
    <row r="9" spans="2:11">
      <c r="B9" s="25" t="s">
        <v>13</v>
      </c>
      <c r="C9" s="54">
        <v>5.4398148148148144E-4</v>
      </c>
      <c r="D9" s="54"/>
      <c r="E9" s="54"/>
      <c r="F9" s="54"/>
      <c r="G9" s="54">
        <v>1.101851851851852E-2</v>
      </c>
      <c r="H9" s="54">
        <v>1.5046296296296297E-4</v>
      </c>
      <c r="I9" s="54"/>
      <c r="J9" s="54"/>
      <c r="K9" s="68">
        <v>1.1712962962962965E-2</v>
      </c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>
        <v>2.8935185185185184E-4</v>
      </c>
      <c r="D11" s="54">
        <v>7.129629629629629E-3</v>
      </c>
      <c r="E11" s="54">
        <v>5.2430555555555555E-3</v>
      </c>
      <c r="F11" s="54"/>
      <c r="G11" s="54">
        <v>1.4791666666666667E-2</v>
      </c>
      <c r="H11" s="54">
        <v>5.1736111111111106E-3</v>
      </c>
      <c r="I11" s="54"/>
      <c r="J11" s="54"/>
      <c r="K11" s="68">
        <v>3.262731481481481E-2</v>
      </c>
    </row>
    <row r="12" spans="2:11">
      <c r="B12" s="25" t="s">
        <v>117</v>
      </c>
      <c r="C12" s="54">
        <v>4.3750000000000004E-3</v>
      </c>
      <c r="D12" s="54">
        <v>4.5138888888888892E-4</v>
      </c>
      <c r="E12" s="54">
        <v>3.2291666666666666E-3</v>
      </c>
      <c r="F12" s="54"/>
      <c r="G12" s="54">
        <v>1.3078703703703703E-3</v>
      </c>
      <c r="H12" s="54">
        <v>4.9074074074074081E-3</v>
      </c>
      <c r="I12" s="54"/>
      <c r="J12" s="54"/>
      <c r="K12" s="68">
        <v>1.4270833333333333E-2</v>
      </c>
    </row>
    <row r="13" spans="2:11">
      <c r="B13" s="25" t="s">
        <v>16</v>
      </c>
      <c r="C13" s="54"/>
      <c r="D13" s="54"/>
      <c r="E13" s="54"/>
      <c r="F13" s="54"/>
      <c r="G13" s="54"/>
      <c r="H13" s="54">
        <v>5.0000000000000001E-3</v>
      </c>
      <c r="I13" s="54"/>
      <c r="J13" s="54"/>
      <c r="K13" s="68">
        <v>5.0000000000000001E-3</v>
      </c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>
        <v>2.199074074074074E-4</v>
      </c>
      <c r="D16" s="54"/>
      <c r="E16" s="54"/>
      <c r="F16" s="54"/>
      <c r="G16" s="54">
        <v>2.3148148148148146E-4</v>
      </c>
      <c r="H16" s="54"/>
      <c r="I16" s="54"/>
      <c r="J16" s="54"/>
      <c r="K16" s="68">
        <v>4.5138888888888887E-4</v>
      </c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>
        <v>5.4050925925925924E-3</v>
      </c>
      <c r="H18" s="54"/>
      <c r="I18" s="54"/>
      <c r="J18" s="54"/>
      <c r="K18" s="68">
        <v>5.4050925925925924E-3</v>
      </c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>
        <v>4.2013888888888899E-3</v>
      </c>
      <c r="D20" s="54"/>
      <c r="E20" s="54"/>
      <c r="F20" s="54"/>
      <c r="G20" s="54"/>
      <c r="H20" s="54"/>
      <c r="I20" s="54"/>
      <c r="J20" s="54"/>
      <c r="K20" s="68">
        <v>4.2013888888888899E-3</v>
      </c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>
        <v>1.292824074074074E-2</v>
      </c>
      <c r="D24" s="54">
        <v>4.6296296296296298E-4</v>
      </c>
      <c r="E24" s="54">
        <v>1.0324074074074072E-2</v>
      </c>
      <c r="F24" s="54">
        <v>1.1574074074074073E-3</v>
      </c>
      <c r="G24" s="54">
        <v>9.3055555555555548E-3</v>
      </c>
      <c r="H24" s="54">
        <v>2.1874999999999998E-3</v>
      </c>
      <c r="I24" s="54"/>
      <c r="J24" s="54"/>
      <c r="K24" s="68">
        <v>3.636574074074074E-2</v>
      </c>
    </row>
    <row r="25" spans="2:11">
      <c r="B25" s="29" t="s">
        <v>3</v>
      </c>
      <c r="C25" s="30">
        <v>2.9270833333333336E-2</v>
      </c>
      <c r="D25" s="30">
        <v>1.0682870370370369E-2</v>
      </c>
      <c r="E25" s="30">
        <v>3.7465277777777778E-2</v>
      </c>
      <c r="F25" s="30">
        <v>1.1574074074074073E-3</v>
      </c>
      <c r="G25" s="30">
        <v>4.5532407407407403E-2</v>
      </c>
      <c r="H25" s="30">
        <v>2.4884259259259259E-2</v>
      </c>
      <c r="I25" s="30"/>
      <c r="J25" s="34"/>
      <c r="K25" s="69">
        <v>0.14899305555555559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/>
      <c r="D30" s="54"/>
      <c r="E30" s="54"/>
      <c r="F30" s="54"/>
      <c r="G30" s="54">
        <v>1.8518518518518518E-4</v>
      </c>
      <c r="H30" s="54"/>
      <c r="I30" s="54"/>
      <c r="J30" s="54"/>
      <c r="K30" s="68">
        <v>1.8518518518518518E-4</v>
      </c>
    </row>
    <row r="31" spans="2:11">
      <c r="B31" s="25" t="s">
        <v>29</v>
      </c>
      <c r="C31" s="54">
        <v>2.3611111111111107E-3</v>
      </c>
      <c r="D31" s="54"/>
      <c r="E31" s="54">
        <v>2.0370370370370369E-3</v>
      </c>
      <c r="F31" s="54"/>
      <c r="G31" s="54">
        <v>2.0833333333333335E-4</v>
      </c>
      <c r="H31" s="54">
        <v>4.6412037037037029E-3</v>
      </c>
      <c r="I31" s="54"/>
      <c r="J31" s="54"/>
      <c r="K31" s="68">
        <v>9.2476851851851834E-3</v>
      </c>
    </row>
    <row r="32" spans="2:11">
      <c r="B32" s="25" t="s">
        <v>30</v>
      </c>
      <c r="C32" s="54">
        <v>5.2777777777777771E-3</v>
      </c>
      <c r="D32" s="54"/>
      <c r="E32" s="54">
        <v>2.1875000000000002E-3</v>
      </c>
      <c r="F32" s="54"/>
      <c r="G32" s="54">
        <v>1.3888888888888889E-4</v>
      </c>
      <c r="H32" s="54">
        <v>3.1365740740740742E-3</v>
      </c>
      <c r="I32" s="54"/>
      <c r="J32" s="54"/>
      <c r="K32" s="68">
        <v>1.074074074074074E-2</v>
      </c>
    </row>
    <row r="33" spans="2:11">
      <c r="B33" s="25" t="s">
        <v>31</v>
      </c>
      <c r="C33" s="54"/>
      <c r="D33" s="54"/>
      <c r="E33" s="54">
        <v>5.2777777777777779E-3</v>
      </c>
      <c r="F33" s="54"/>
      <c r="G33" s="54"/>
      <c r="H33" s="54">
        <v>1.273148148148148E-4</v>
      </c>
      <c r="I33" s="54"/>
      <c r="J33" s="54"/>
      <c r="K33" s="68">
        <v>5.4050925925925924E-3</v>
      </c>
    </row>
    <row r="34" spans="2:11">
      <c r="B34" s="29" t="s">
        <v>3</v>
      </c>
      <c r="C34" s="30">
        <v>7.6388888888888878E-3</v>
      </c>
      <c r="D34" s="30"/>
      <c r="E34" s="30">
        <v>9.5023148148148141E-3</v>
      </c>
      <c r="F34" s="30"/>
      <c r="G34" s="30">
        <v>5.3240740740740744E-4</v>
      </c>
      <c r="H34" s="30">
        <v>7.905092592592592E-3</v>
      </c>
      <c r="I34" s="30"/>
      <c r="J34" s="34"/>
      <c r="K34" s="69">
        <v>2.5578703703703701E-2</v>
      </c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>
        <v>3.6909722222222226E-2</v>
      </c>
      <c r="D36" s="34">
        <v>1.0682870370370369E-2</v>
      </c>
      <c r="E36" s="34">
        <v>4.6967592592592589E-2</v>
      </c>
      <c r="F36" s="34">
        <v>1.1574074074074073E-3</v>
      </c>
      <c r="G36" s="34">
        <v>4.6064814814814808E-2</v>
      </c>
      <c r="H36" s="34">
        <v>3.2789351851851847E-2</v>
      </c>
      <c r="I36" s="34"/>
      <c r="J36" s="34"/>
      <c r="K36" s="76">
        <v>0.17457175925925927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I18" sqref="I1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163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74"/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74"/>
    </row>
    <row r="9" spans="2:11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74"/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74"/>
    </row>
    <row r="11" spans="2:11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74"/>
    </row>
    <row r="12" spans="2:11">
      <c r="B12" s="25" t="s">
        <v>117</v>
      </c>
      <c r="C12" s="54"/>
      <c r="D12" s="54"/>
      <c r="E12" s="54"/>
      <c r="F12" s="54"/>
      <c r="G12" s="54"/>
      <c r="H12" s="54"/>
      <c r="I12" s="54"/>
      <c r="J12" s="54"/>
      <c r="K12" s="174"/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74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174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74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74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74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74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74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74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74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74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74"/>
    </row>
    <row r="24" spans="2:11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74"/>
    </row>
    <row r="25" spans="2:11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175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7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174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174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174"/>
    </row>
    <row r="31" spans="2:11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174"/>
    </row>
    <row r="32" spans="2:11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174"/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174"/>
    </row>
    <row r="34" spans="2:11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76"/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176"/>
    </row>
    <row r="36" spans="2:11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H18" sqref="H1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74"/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74"/>
    </row>
    <row r="9" spans="2:11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74"/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74"/>
    </row>
    <row r="11" spans="2:11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74"/>
    </row>
    <row r="12" spans="2:11">
      <c r="B12" s="25" t="s">
        <v>117</v>
      </c>
      <c r="C12" s="54"/>
      <c r="D12" s="54"/>
      <c r="E12" s="54"/>
      <c r="F12" s="54"/>
      <c r="G12" s="54"/>
      <c r="H12" s="54"/>
      <c r="I12" s="54"/>
      <c r="J12" s="54"/>
      <c r="K12" s="174"/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74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174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74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74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74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74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74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74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74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74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74"/>
    </row>
    <row r="24" spans="2:11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74"/>
    </row>
    <row r="25" spans="2:11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175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7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174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174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174"/>
    </row>
    <row r="31" spans="2:11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174"/>
    </row>
    <row r="32" spans="2:11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174"/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174"/>
    </row>
    <row r="34" spans="2:11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76"/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176"/>
    </row>
    <row r="36" spans="2:11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G19" sqref="G19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165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>
        <v>6.134259259259259E-4</v>
      </c>
      <c r="D7" s="54"/>
      <c r="E7" s="54"/>
      <c r="F7" s="54"/>
      <c r="G7" s="54"/>
      <c r="H7" s="54"/>
      <c r="I7" s="54"/>
      <c r="J7" s="54"/>
      <c r="K7" s="68">
        <v>6.134259259259259E-4</v>
      </c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>
      <c r="B9" s="25" t="s">
        <v>13</v>
      </c>
      <c r="C9" s="54">
        <v>1.5046296296296297E-4</v>
      </c>
      <c r="D9" s="54"/>
      <c r="E9" s="54"/>
      <c r="F9" s="54"/>
      <c r="G9" s="54"/>
      <c r="H9" s="54"/>
      <c r="I9" s="54"/>
      <c r="J9" s="54"/>
      <c r="K9" s="68">
        <v>1.5046296296296297E-4</v>
      </c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>
        <v>9.837962962962962E-4</v>
      </c>
      <c r="D11" s="54"/>
      <c r="E11" s="54"/>
      <c r="F11" s="54"/>
      <c r="G11" s="54"/>
      <c r="H11" s="54"/>
      <c r="I11" s="54"/>
      <c r="J11" s="54"/>
      <c r="K11" s="68">
        <v>9.837962962962962E-4</v>
      </c>
    </row>
    <row r="12" spans="2:11">
      <c r="B12" s="25" t="s">
        <v>117</v>
      </c>
      <c r="C12" s="54">
        <v>8.1018518518518505E-4</v>
      </c>
      <c r="D12" s="54"/>
      <c r="E12" s="54"/>
      <c r="F12" s="54"/>
      <c r="G12" s="54"/>
      <c r="H12" s="54"/>
      <c r="I12" s="54"/>
      <c r="J12" s="54"/>
      <c r="K12" s="68">
        <v>8.1018518518518505E-4</v>
      </c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68"/>
    </row>
    <row r="25" spans="2:11">
      <c r="B25" s="29" t="s">
        <v>3</v>
      </c>
      <c r="C25" s="30">
        <v>2.5578703703703701E-3</v>
      </c>
      <c r="D25" s="30"/>
      <c r="E25" s="30"/>
      <c r="F25" s="30"/>
      <c r="G25" s="30"/>
      <c r="H25" s="30"/>
      <c r="I25" s="30"/>
      <c r="J25" s="34"/>
      <c r="K25" s="69">
        <v>2.5578703703703701E-3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>
        <v>4.0509259259259258E-4</v>
      </c>
      <c r="D30" s="54"/>
      <c r="E30" s="54"/>
      <c r="F30" s="54"/>
      <c r="G30" s="54"/>
      <c r="H30" s="54"/>
      <c r="I30" s="54"/>
      <c r="J30" s="54"/>
      <c r="K30" s="68">
        <v>4.0509259259259258E-4</v>
      </c>
    </row>
    <row r="31" spans="2:11">
      <c r="B31" s="25" t="s">
        <v>29</v>
      </c>
      <c r="C31" s="54">
        <v>1.8749999999999999E-3</v>
      </c>
      <c r="D31" s="54"/>
      <c r="E31" s="54"/>
      <c r="F31" s="54"/>
      <c r="G31" s="54"/>
      <c r="H31" s="54"/>
      <c r="I31" s="54"/>
      <c r="J31" s="54"/>
      <c r="K31" s="68">
        <v>1.8749999999999999E-3</v>
      </c>
    </row>
    <row r="32" spans="2:11">
      <c r="B32" s="25" t="s">
        <v>30</v>
      </c>
      <c r="C32" s="54">
        <v>1.7129629629629628E-3</v>
      </c>
      <c r="D32" s="54"/>
      <c r="E32" s="54"/>
      <c r="F32" s="54"/>
      <c r="G32" s="54"/>
      <c r="H32" s="54"/>
      <c r="I32" s="54"/>
      <c r="J32" s="54"/>
      <c r="K32" s="68">
        <v>1.7129629629629628E-3</v>
      </c>
    </row>
    <row r="33" spans="2:11">
      <c r="B33" s="25" t="s">
        <v>31</v>
      </c>
      <c r="C33" s="54">
        <v>1.8518518518518518E-4</v>
      </c>
      <c r="D33" s="54"/>
      <c r="E33" s="54"/>
      <c r="F33" s="54"/>
      <c r="G33" s="54"/>
      <c r="H33" s="54"/>
      <c r="I33" s="54"/>
      <c r="J33" s="54"/>
      <c r="K33" s="68">
        <v>1.8518518518518518E-4</v>
      </c>
    </row>
    <row r="34" spans="2:11">
      <c r="B34" s="29" t="s">
        <v>3</v>
      </c>
      <c r="C34" s="30">
        <v>4.1782407407407402E-3</v>
      </c>
      <c r="D34" s="30"/>
      <c r="E34" s="30"/>
      <c r="F34" s="30"/>
      <c r="G34" s="30"/>
      <c r="H34" s="30"/>
      <c r="I34" s="30"/>
      <c r="J34" s="34"/>
      <c r="K34" s="69">
        <v>4.1782407407407402E-3</v>
      </c>
    </row>
    <row r="35" spans="2:11">
      <c r="B35" s="29"/>
      <c r="C35" s="74"/>
      <c r="D35" s="74"/>
      <c r="E35" s="74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>
        <v>6.7361111111111103E-3</v>
      </c>
      <c r="D36" s="34"/>
      <c r="E36" s="34"/>
      <c r="F36" s="34"/>
      <c r="G36" s="34"/>
      <c r="H36" s="34"/>
      <c r="I36" s="34"/>
      <c r="J36" s="34"/>
      <c r="K36" s="76">
        <v>6.7361111111111103E-3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E18" sqref="E1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/>
      <c r="E7" s="54"/>
      <c r="F7" s="54"/>
      <c r="G7" s="54">
        <v>1.3240740740740742E-2</v>
      </c>
      <c r="H7" s="54"/>
      <c r="I7" s="54"/>
      <c r="J7" s="54"/>
      <c r="K7" s="68">
        <v>1.3240740740740742E-2</v>
      </c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>
      <c r="B9" s="25" t="s">
        <v>13</v>
      </c>
      <c r="C9" s="54"/>
      <c r="D9" s="54"/>
      <c r="E9" s="54"/>
      <c r="F9" s="54"/>
      <c r="G9" s="54">
        <v>1.0879629629629629E-3</v>
      </c>
      <c r="H9" s="54"/>
      <c r="I9" s="54"/>
      <c r="J9" s="54"/>
      <c r="K9" s="68">
        <v>1.0879629629629629E-3</v>
      </c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/>
      <c r="D11" s="54"/>
      <c r="E11" s="54"/>
      <c r="F11" s="54"/>
      <c r="G11" s="54">
        <v>9.4212962962962974E-3</v>
      </c>
      <c r="H11" s="54"/>
      <c r="I11" s="54"/>
      <c r="J11" s="54"/>
      <c r="K11" s="68">
        <v>9.4212962962962974E-3</v>
      </c>
    </row>
    <row r="12" spans="2:11">
      <c r="B12" s="25" t="s">
        <v>117</v>
      </c>
      <c r="C12" s="54"/>
      <c r="D12" s="54"/>
      <c r="E12" s="54"/>
      <c r="F12" s="54"/>
      <c r="G12" s="54">
        <v>8.5879629629629639E-3</v>
      </c>
      <c r="H12" s="54"/>
      <c r="I12" s="54"/>
      <c r="J12" s="54"/>
      <c r="K12" s="68">
        <v>8.5879629629629639E-3</v>
      </c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>
        <v>4.8958333333333328E-3</v>
      </c>
      <c r="H18" s="54"/>
      <c r="I18" s="54"/>
      <c r="J18" s="54"/>
      <c r="K18" s="68">
        <v>4.8958333333333328E-3</v>
      </c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/>
      <c r="D24" s="54"/>
      <c r="E24" s="54"/>
      <c r="F24" s="54"/>
      <c r="G24" s="54">
        <v>6.0069444444444441E-3</v>
      </c>
      <c r="H24" s="54"/>
      <c r="I24" s="54"/>
      <c r="J24" s="54"/>
      <c r="K24" s="68">
        <v>6.0069444444444441E-3</v>
      </c>
    </row>
    <row r="25" spans="2:11">
      <c r="B25" s="29" t="s">
        <v>3</v>
      </c>
      <c r="C25" s="30"/>
      <c r="D25" s="30"/>
      <c r="E25" s="30"/>
      <c r="F25" s="30"/>
      <c r="G25" s="30">
        <v>4.3240740740740746E-2</v>
      </c>
      <c r="H25" s="30"/>
      <c r="I25" s="30"/>
      <c r="J25" s="34"/>
      <c r="K25" s="69">
        <v>4.3240740740740746E-2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>
        <v>4.7453703703703704E-4</v>
      </c>
      <c r="H28" s="54"/>
      <c r="I28" s="54"/>
      <c r="J28" s="54"/>
      <c r="K28" s="68">
        <v>4.7453703703703704E-4</v>
      </c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>
      <c r="B31" s="25" t="s">
        <v>29</v>
      </c>
      <c r="C31" s="54"/>
      <c r="D31" s="54"/>
      <c r="E31" s="54"/>
      <c r="F31" s="54"/>
      <c r="G31" s="54">
        <v>9.3749999999999997E-4</v>
      </c>
      <c r="H31" s="54"/>
      <c r="I31" s="54"/>
      <c r="J31" s="54"/>
      <c r="K31" s="68">
        <v>9.3749999999999997E-4</v>
      </c>
    </row>
    <row r="32" spans="2:11">
      <c r="B32" s="25" t="s">
        <v>30</v>
      </c>
      <c r="C32" s="54"/>
      <c r="D32" s="54"/>
      <c r="E32" s="54"/>
      <c r="F32" s="54"/>
      <c r="G32" s="54">
        <v>4.5138888888888887E-4</v>
      </c>
      <c r="H32" s="54"/>
      <c r="I32" s="54"/>
      <c r="J32" s="54"/>
      <c r="K32" s="68">
        <v>4.5138888888888887E-4</v>
      </c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>
      <c r="B34" s="29" t="s">
        <v>3</v>
      </c>
      <c r="C34" s="30"/>
      <c r="D34" s="30"/>
      <c r="E34" s="30"/>
      <c r="F34" s="30"/>
      <c r="G34" s="30">
        <v>1.8634259259259259E-3</v>
      </c>
      <c r="H34" s="30"/>
      <c r="I34" s="30"/>
      <c r="J34" s="34"/>
      <c r="K34" s="69">
        <v>1.8634259259259259E-3</v>
      </c>
    </row>
    <row r="35" spans="2:11">
      <c r="B35" s="29"/>
      <c r="C35" s="74"/>
      <c r="D35" s="74"/>
      <c r="E35" s="74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/>
      <c r="D36" s="34"/>
      <c r="E36" s="34"/>
      <c r="F36" s="34"/>
      <c r="G36" s="34">
        <v>4.5104166666666674E-2</v>
      </c>
      <c r="H36" s="34"/>
      <c r="I36" s="34"/>
      <c r="J36" s="34"/>
      <c r="K36" s="76">
        <v>4.5104166666666674E-2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E19" sqref="E19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79"/>
    </row>
    <row r="8" spans="2:11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79"/>
    </row>
    <row r="9" spans="2:11">
      <c r="B9" s="25" t="s">
        <v>13</v>
      </c>
      <c r="C9" s="49"/>
      <c r="D9" s="161"/>
      <c r="E9" s="49"/>
      <c r="F9" s="49"/>
      <c r="G9" s="49"/>
      <c r="H9" s="49"/>
      <c r="I9" s="49"/>
      <c r="J9" s="49"/>
      <c r="K9" s="68"/>
    </row>
    <row r="10" spans="2:11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79"/>
    </row>
    <row r="11" spans="2:11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79"/>
    </row>
    <row r="12" spans="2:11">
      <c r="B12" s="25" t="s">
        <v>117</v>
      </c>
      <c r="C12" s="49"/>
      <c r="D12" s="49"/>
      <c r="E12" s="49"/>
      <c r="F12" s="49"/>
      <c r="G12" s="49"/>
      <c r="H12" s="49"/>
      <c r="I12" s="49"/>
      <c r="J12" s="49"/>
      <c r="K12" s="79"/>
    </row>
    <row r="13" spans="2:11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79"/>
    </row>
    <row r="14" spans="2:11">
      <c r="B14" s="98" t="s">
        <v>110</v>
      </c>
      <c r="C14" s="49"/>
      <c r="D14" s="49"/>
      <c r="E14" s="49"/>
      <c r="F14" s="49"/>
      <c r="G14" s="49"/>
      <c r="H14" s="49"/>
      <c r="I14" s="49"/>
      <c r="J14" s="49"/>
      <c r="K14" s="79"/>
    </row>
    <row r="15" spans="2:11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79"/>
    </row>
    <row r="16" spans="2:11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79"/>
    </row>
    <row r="17" spans="2:11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79"/>
    </row>
    <row r="18" spans="2:11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79"/>
    </row>
    <row r="19" spans="2:11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79"/>
    </row>
    <row r="20" spans="2:11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79"/>
    </row>
    <row r="21" spans="2:11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79"/>
    </row>
    <row r="22" spans="2:11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79"/>
    </row>
    <row r="23" spans="2:11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79"/>
    </row>
    <row r="24" spans="2:11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79"/>
    </row>
    <row r="25" spans="2:11">
      <c r="B25" s="29" t="s">
        <v>3</v>
      </c>
      <c r="C25" s="44"/>
      <c r="D25" s="30"/>
      <c r="E25" s="44"/>
      <c r="F25" s="44"/>
      <c r="G25" s="44"/>
      <c r="H25" s="44"/>
      <c r="I25" s="44"/>
      <c r="J25" s="51"/>
      <c r="K25" s="76"/>
    </row>
    <row r="26" spans="2:11">
      <c r="B26" s="70"/>
      <c r="C26" s="81"/>
      <c r="D26" s="81"/>
      <c r="E26" s="81"/>
      <c r="F26" s="81"/>
      <c r="G26" s="81"/>
      <c r="H26" s="81"/>
      <c r="I26" s="81"/>
      <c r="J26" s="82"/>
      <c r="K26" s="8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79"/>
    </row>
    <row r="29" spans="2:11">
      <c r="B29" s="25" t="s">
        <v>27</v>
      </c>
      <c r="C29" s="49"/>
      <c r="D29" s="49"/>
      <c r="E29" s="49"/>
      <c r="F29" s="49"/>
      <c r="G29" s="49"/>
      <c r="H29" s="49"/>
      <c r="I29" s="49"/>
      <c r="J29" s="84"/>
      <c r="K29" s="79"/>
    </row>
    <row r="30" spans="2:11">
      <c r="B30" s="25" t="s">
        <v>28</v>
      </c>
      <c r="C30" s="49"/>
      <c r="D30" s="173"/>
      <c r="E30" s="49"/>
      <c r="F30" s="49"/>
      <c r="G30" s="49"/>
      <c r="H30" s="49"/>
      <c r="I30" s="4"/>
      <c r="J30" s="4"/>
      <c r="K30" s="68"/>
    </row>
    <row r="31" spans="2:11">
      <c r="B31" s="25" t="s">
        <v>29</v>
      </c>
      <c r="C31" s="49"/>
      <c r="D31" s="173"/>
      <c r="E31" s="49"/>
      <c r="F31" s="49"/>
      <c r="G31" s="49"/>
      <c r="H31" s="49"/>
      <c r="I31" s="4"/>
      <c r="J31" s="4"/>
      <c r="K31" s="68"/>
    </row>
    <row r="32" spans="2:11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79"/>
    </row>
    <row r="33" spans="2:11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79"/>
    </row>
    <row r="34" spans="2:11">
      <c r="B34" s="29" t="s">
        <v>3</v>
      </c>
      <c r="C34" s="44"/>
      <c r="D34" s="30"/>
      <c r="E34" s="44"/>
      <c r="F34" s="44"/>
      <c r="G34" s="44"/>
      <c r="H34" s="44"/>
      <c r="I34" s="44"/>
      <c r="J34" s="51"/>
      <c r="K34" s="69"/>
    </row>
    <row r="35" spans="2:11">
      <c r="B35" s="29"/>
      <c r="C35" s="77"/>
      <c r="D35" s="74"/>
      <c r="E35" s="77"/>
      <c r="F35" s="86"/>
      <c r="G35" s="77"/>
      <c r="H35" s="77"/>
      <c r="I35" s="77"/>
      <c r="J35" s="77"/>
      <c r="K35" s="68"/>
    </row>
    <row r="36" spans="2:11">
      <c r="B36" s="29" t="s">
        <v>6</v>
      </c>
      <c r="C36" s="51"/>
      <c r="D36" s="34"/>
      <c r="E36" s="51"/>
      <c r="F36" s="51"/>
      <c r="G36" s="51"/>
      <c r="H36" s="51"/>
      <c r="I36" s="51"/>
      <c r="J36" s="51"/>
      <c r="K36" s="76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H19" sqref="H19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165"/>
      <c r="D7" s="165"/>
      <c r="E7" s="165"/>
      <c r="F7" s="165"/>
      <c r="G7" s="165"/>
      <c r="H7" s="165"/>
      <c r="I7" s="165"/>
      <c r="J7" s="165"/>
      <c r="K7" s="68"/>
    </row>
    <row r="8" spans="2:11">
      <c r="B8" s="25" t="s">
        <v>80</v>
      </c>
      <c r="C8" s="165"/>
      <c r="D8" s="165"/>
      <c r="E8" s="165"/>
      <c r="F8" s="165"/>
      <c r="G8" s="165"/>
      <c r="H8" s="165"/>
      <c r="I8" s="165"/>
      <c r="J8" s="165"/>
      <c r="K8" s="68"/>
    </row>
    <row r="9" spans="2:11">
      <c r="B9" s="25" t="s">
        <v>13</v>
      </c>
      <c r="C9" s="165"/>
      <c r="D9" s="165"/>
      <c r="E9" s="165"/>
      <c r="F9" s="165"/>
      <c r="G9" s="165"/>
      <c r="H9" s="165"/>
      <c r="I9" s="165"/>
      <c r="J9" s="165"/>
      <c r="K9" s="68"/>
    </row>
    <row r="10" spans="2:11">
      <c r="B10" s="25" t="s">
        <v>14</v>
      </c>
      <c r="C10" s="165"/>
      <c r="D10" s="165"/>
      <c r="E10" s="165"/>
      <c r="F10" s="165"/>
      <c r="G10" s="165"/>
      <c r="H10" s="165"/>
      <c r="I10" s="165"/>
      <c r="J10" s="165"/>
      <c r="K10" s="68"/>
    </row>
    <row r="11" spans="2:11">
      <c r="B11" s="25" t="s">
        <v>15</v>
      </c>
      <c r="C11" s="165"/>
      <c r="D11" s="165"/>
      <c r="E11" s="165"/>
      <c r="F11" s="165"/>
      <c r="G11" s="165"/>
      <c r="H11" s="165"/>
      <c r="I11" s="165"/>
      <c r="J11" s="165"/>
      <c r="K11" s="68"/>
    </row>
    <row r="12" spans="2:11">
      <c r="B12" s="25" t="s">
        <v>117</v>
      </c>
      <c r="C12" s="165"/>
      <c r="D12" s="165"/>
      <c r="E12" s="165"/>
      <c r="F12" s="165"/>
      <c r="G12" s="165"/>
      <c r="H12" s="165"/>
      <c r="I12" s="165"/>
      <c r="J12" s="165"/>
      <c r="K12" s="68"/>
    </row>
    <row r="13" spans="2:11">
      <c r="B13" s="25" t="s">
        <v>16</v>
      </c>
      <c r="C13" s="165"/>
      <c r="D13" s="165"/>
      <c r="E13" s="165"/>
      <c r="F13" s="165"/>
      <c r="G13" s="165"/>
      <c r="H13" s="165"/>
      <c r="I13" s="165"/>
      <c r="J13" s="165"/>
      <c r="K13" s="68"/>
    </row>
    <row r="14" spans="2:11">
      <c r="B14" s="98" t="s">
        <v>110</v>
      </c>
      <c r="C14" s="165"/>
      <c r="D14" s="165"/>
      <c r="E14" s="165"/>
      <c r="F14" s="165"/>
      <c r="G14" s="165"/>
      <c r="H14" s="165"/>
      <c r="I14" s="165"/>
      <c r="J14" s="165"/>
      <c r="K14" s="68"/>
    </row>
    <row r="15" spans="2:11">
      <c r="B15" s="25" t="s">
        <v>17</v>
      </c>
      <c r="C15" s="165"/>
      <c r="D15" s="165"/>
      <c r="E15" s="165"/>
      <c r="F15" s="165"/>
      <c r="G15" s="165"/>
      <c r="H15" s="165"/>
      <c r="I15" s="165"/>
      <c r="J15" s="165"/>
      <c r="K15" s="68"/>
    </row>
    <row r="16" spans="2:11">
      <c r="B16" s="25" t="s">
        <v>18</v>
      </c>
      <c r="C16" s="165"/>
      <c r="D16" s="165"/>
      <c r="E16" s="165"/>
      <c r="F16" s="165"/>
      <c r="G16" s="165"/>
      <c r="H16" s="165"/>
      <c r="I16" s="165"/>
      <c r="J16" s="165"/>
      <c r="K16" s="68"/>
    </row>
    <row r="17" spans="2:11">
      <c r="B17" s="25" t="s">
        <v>19</v>
      </c>
      <c r="C17" s="165"/>
      <c r="D17" s="165"/>
      <c r="E17" s="165"/>
      <c r="F17" s="165"/>
      <c r="G17" s="165"/>
      <c r="H17" s="165"/>
      <c r="I17" s="165"/>
      <c r="J17" s="165"/>
      <c r="K17" s="68"/>
    </row>
    <row r="18" spans="2:11">
      <c r="B18" s="25" t="s">
        <v>20</v>
      </c>
      <c r="C18" s="165"/>
      <c r="D18" s="165"/>
      <c r="E18" s="165"/>
      <c r="F18" s="165"/>
      <c r="G18" s="165"/>
      <c r="H18" s="165"/>
      <c r="I18" s="165"/>
      <c r="J18" s="165"/>
      <c r="K18" s="68"/>
    </row>
    <row r="19" spans="2:11">
      <c r="B19" s="25" t="s">
        <v>21</v>
      </c>
      <c r="C19" s="165"/>
      <c r="D19" s="165"/>
      <c r="E19" s="165"/>
      <c r="F19" s="165"/>
      <c r="G19" s="165"/>
      <c r="H19" s="165"/>
      <c r="I19" s="165"/>
      <c r="J19" s="165"/>
      <c r="K19" s="68"/>
    </row>
    <row r="20" spans="2:11">
      <c r="B20" s="57" t="s">
        <v>81</v>
      </c>
      <c r="C20" s="165"/>
      <c r="D20" s="165"/>
      <c r="E20" s="165"/>
      <c r="F20" s="165"/>
      <c r="G20" s="165"/>
      <c r="H20" s="165"/>
      <c r="I20" s="165"/>
      <c r="J20" s="165"/>
      <c r="K20" s="68"/>
    </row>
    <row r="21" spans="2:11">
      <c r="B21" s="58" t="s">
        <v>82</v>
      </c>
      <c r="C21" s="165"/>
      <c r="D21" s="165"/>
      <c r="E21" s="165"/>
      <c r="F21" s="165"/>
      <c r="G21" s="165"/>
      <c r="H21" s="165"/>
      <c r="I21" s="165"/>
      <c r="J21" s="165"/>
      <c r="K21" s="68"/>
    </row>
    <row r="22" spans="2:11">
      <c r="B22" s="25" t="s">
        <v>22</v>
      </c>
      <c r="C22" s="165"/>
      <c r="D22" s="165"/>
      <c r="E22" s="165"/>
      <c r="F22" s="165"/>
      <c r="G22" s="165"/>
      <c r="H22" s="165"/>
      <c r="I22" s="165"/>
      <c r="J22" s="165"/>
      <c r="K22" s="68"/>
    </row>
    <row r="23" spans="2:11">
      <c r="B23" s="25" t="s">
        <v>23</v>
      </c>
      <c r="C23" s="165"/>
      <c r="D23" s="165"/>
      <c r="E23" s="165"/>
      <c r="F23" s="165"/>
      <c r="G23" s="165"/>
      <c r="H23" s="165"/>
      <c r="I23" s="165"/>
      <c r="J23" s="165"/>
      <c r="K23" s="68"/>
    </row>
    <row r="24" spans="2:11">
      <c r="B24" s="25" t="s">
        <v>24</v>
      </c>
      <c r="C24" s="165"/>
      <c r="D24" s="165"/>
      <c r="E24" s="165"/>
      <c r="F24" s="165"/>
      <c r="G24" s="165"/>
      <c r="H24" s="165"/>
      <c r="I24" s="165"/>
      <c r="J24" s="165"/>
      <c r="K24" s="68"/>
    </row>
    <row r="25" spans="2:11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69"/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165"/>
      <c r="D28" s="165"/>
      <c r="E28" s="165"/>
      <c r="F28" s="165"/>
      <c r="G28" s="165"/>
      <c r="H28" s="165"/>
      <c r="I28" s="165"/>
      <c r="J28" s="165"/>
      <c r="K28" s="68"/>
    </row>
    <row r="29" spans="2:11">
      <c r="B29" s="25" t="s">
        <v>27</v>
      </c>
      <c r="C29" s="165"/>
      <c r="D29" s="165"/>
      <c r="E29" s="165"/>
      <c r="F29" s="165"/>
      <c r="G29" s="165"/>
      <c r="H29" s="165"/>
      <c r="I29" s="165"/>
      <c r="J29" s="165"/>
      <c r="K29" s="68"/>
    </row>
    <row r="30" spans="2:11">
      <c r="B30" s="25" t="s">
        <v>28</v>
      </c>
      <c r="C30" s="165"/>
      <c r="D30" s="165"/>
      <c r="E30" s="165"/>
      <c r="F30" s="165"/>
      <c r="G30" s="165"/>
      <c r="H30" s="165"/>
      <c r="I30" s="165"/>
      <c r="J30" s="165"/>
      <c r="K30" s="68"/>
    </row>
    <row r="31" spans="2:11">
      <c r="B31" s="25" t="s">
        <v>29</v>
      </c>
      <c r="C31" s="165"/>
      <c r="D31" s="165"/>
      <c r="E31" s="165"/>
      <c r="F31" s="165"/>
      <c r="G31" s="165"/>
      <c r="H31" s="165"/>
      <c r="I31" s="165"/>
      <c r="J31" s="165"/>
      <c r="K31" s="68"/>
    </row>
    <row r="32" spans="2:11">
      <c r="B32" s="25" t="s">
        <v>30</v>
      </c>
      <c r="C32" s="165"/>
      <c r="D32" s="165"/>
      <c r="E32" s="165"/>
      <c r="F32" s="165"/>
      <c r="G32" s="165"/>
      <c r="H32" s="165"/>
      <c r="I32" s="165"/>
      <c r="J32" s="165"/>
      <c r="K32" s="68"/>
    </row>
    <row r="33" spans="2:11">
      <c r="B33" s="25" t="s">
        <v>31</v>
      </c>
      <c r="C33" s="165"/>
      <c r="D33" s="165"/>
      <c r="E33" s="165"/>
      <c r="F33" s="165"/>
      <c r="G33" s="165"/>
      <c r="H33" s="165"/>
      <c r="I33" s="165"/>
      <c r="J33" s="165"/>
      <c r="K33" s="68"/>
    </row>
    <row r="34" spans="2:11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G24" sqref="G24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169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>
        <v>1.6087962962962965E-3</v>
      </c>
      <c r="D7" s="54"/>
      <c r="E7" s="54"/>
      <c r="F7" s="54"/>
      <c r="G7" s="54">
        <v>4.4212962962962964E-3</v>
      </c>
      <c r="H7" s="54"/>
      <c r="I7" s="54"/>
      <c r="J7" s="54"/>
      <c r="K7" s="68">
        <v>6.030092592592593E-3</v>
      </c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/>
      <c r="D11" s="54">
        <v>3.5879629629629629E-4</v>
      </c>
      <c r="E11" s="54"/>
      <c r="F11" s="54"/>
      <c r="G11" s="54">
        <v>2.199074074074074E-4</v>
      </c>
      <c r="H11" s="54"/>
      <c r="I11" s="54"/>
      <c r="J11" s="54"/>
      <c r="K11" s="68">
        <v>5.7870370370370367E-4</v>
      </c>
    </row>
    <row r="12" spans="2:11">
      <c r="B12" s="25" t="s">
        <v>117</v>
      </c>
      <c r="C12" s="54">
        <v>2.6157407407407405E-3</v>
      </c>
      <c r="D12" s="54">
        <v>2.6620370370370372E-4</v>
      </c>
      <c r="E12" s="54"/>
      <c r="F12" s="54"/>
      <c r="G12" s="54">
        <v>7.6273148148148142E-3</v>
      </c>
      <c r="H12" s="54"/>
      <c r="I12" s="54"/>
      <c r="J12" s="54"/>
      <c r="K12" s="68">
        <v>1.0509259259259258E-2</v>
      </c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>
        <v>2.199074074074074E-4</v>
      </c>
      <c r="D16" s="54"/>
      <c r="E16" s="54"/>
      <c r="F16" s="54"/>
      <c r="G16" s="54"/>
      <c r="H16" s="54"/>
      <c r="I16" s="54"/>
      <c r="J16" s="54"/>
      <c r="K16" s="68">
        <v>2.199074074074074E-4</v>
      </c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>
        <v>7.7314814814814815E-3</v>
      </c>
      <c r="D18" s="54"/>
      <c r="E18" s="54"/>
      <c r="F18" s="54"/>
      <c r="G18" s="54"/>
      <c r="H18" s="54"/>
      <c r="I18" s="54"/>
      <c r="J18" s="54"/>
      <c r="K18" s="68">
        <v>7.7314814814814815E-3</v>
      </c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>
        <v>2.8124999999999999E-3</v>
      </c>
      <c r="D24" s="54">
        <v>4.282407407407407E-4</v>
      </c>
      <c r="E24" s="54"/>
      <c r="F24" s="54"/>
      <c r="G24" s="54">
        <v>2.8935185185185189E-4</v>
      </c>
      <c r="H24" s="54"/>
      <c r="I24" s="54"/>
      <c r="J24" s="54"/>
      <c r="K24" s="68">
        <v>3.5300925925925925E-3</v>
      </c>
    </row>
    <row r="25" spans="2:11">
      <c r="B25" s="29" t="s">
        <v>3</v>
      </c>
      <c r="C25" s="30">
        <v>1.4988425925925926E-2</v>
      </c>
      <c r="D25" s="30">
        <v>1.0532407407407407E-3</v>
      </c>
      <c r="E25" s="30"/>
      <c r="F25" s="30"/>
      <c r="G25" s="30">
        <v>1.255787037037037E-2</v>
      </c>
      <c r="H25" s="30"/>
      <c r="I25" s="30"/>
      <c r="J25" s="34"/>
      <c r="K25" s="69">
        <v>2.8599537037037034E-2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>
        <v>4.0509259259259258E-4</v>
      </c>
      <c r="D30" s="54"/>
      <c r="E30" s="54"/>
      <c r="F30" s="54"/>
      <c r="G30" s="54"/>
      <c r="H30" s="54"/>
      <c r="I30" s="54"/>
      <c r="J30" s="54"/>
      <c r="K30" s="68">
        <v>4.0509259259259258E-4</v>
      </c>
    </row>
    <row r="31" spans="2:11">
      <c r="B31" s="25" t="s">
        <v>29</v>
      </c>
      <c r="C31" s="54">
        <v>4.9884259259259257E-3</v>
      </c>
      <c r="D31" s="54">
        <v>3.0092592592592595E-4</v>
      </c>
      <c r="E31" s="54"/>
      <c r="F31" s="54"/>
      <c r="G31" s="54"/>
      <c r="H31" s="54"/>
      <c r="I31" s="54"/>
      <c r="J31" s="54"/>
      <c r="K31" s="68">
        <v>5.2893518518518515E-3</v>
      </c>
    </row>
    <row r="32" spans="2:11">
      <c r="B32" s="25" t="s">
        <v>30</v>
      </c>
      <c r="C32" s="54">
        <v>3.3564814814814812E-4</v>
      </c>
      <c r="D32" s="54"/>
      <c r="E32" s="54"/>
      <c r="F32" s="54"/>
      <c r="G32" s="54">
        <v>4.5023148148148149E-3</v>
      </c>
      <c r="H32" s="54"/>
      <c r="I32" s="54"/>
      <c r="J32" s="54"/>
      <c r="K32" s="68">
        <v>4.8379629629629632E-3</v>
      </c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>
      <c r="B34" s="29" t="s">
        <v>3</v>
      </c>
      <c r="C34" s="30">
        <v>5.7291666666666663E-3</v>
      </c>
      <c r="D34" s="30">
        <v>3.0092592592592595E-4</v>
      </c>
      <c r="E34" s="30"/>
      <c r="F34" s="30"/>
      <c r="G34" s="30">
        <v>4.5023148148148149E-3</v>
      </c>
      <c r="H34" s="30"/>
      <c r="I34" s="30"/>
      <c r="J34" s="34"/>
      <c r="K34" s="69">
        <v>1.0532407407407407E-2</v>
      </c>
    </row>
    <row r="35" spans="2:11">
      <c r="B35" s="29"/>
      <c r="C35" s="74"/>
      <c r="D35" s="74"/>
      <c r="E35" s="74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>
        <v>2.0717592592592593E-2</v>
      </c>
      <c r="D36" s="34">
        <v>1.3541666666666667E-3</v>
      </c>
      <c r="E36" s="34"/>
      <c r="F36" s="34"/>
      <c r="G36" s="34">
        <v>1.7060185185185185E-2</v>
      </c>
      <c r="H36" s="34"/>
      <c r="I36" s="34"/>
      <c r="J36" s="34"/>
      <c r="K36" s="76">
        <v>3.9131944444444441E-2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189" t="s">
        <v>126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142" t="s">
        <v>12</v>
      </c>
      <c r="C7" s="122">
        <v>3.6342592592592572E-3</v>
      </c>
      <c r="D7" s="55">
        <v>0.32073544433094997</v>
      </c>
      <c r="E7" s="56">
        <v>0.13165618448637312</v>
      </c>
      <c r="F7" s="122">
        <v>1.9097222222222224E-3</v>
      </c>
      <c r="G7" s="55">
        <v>0.24590163934426232</v>
      </c>
      <c r="H7" s="56">
        <v>0.14537444933920704</v>
      </c>
      <c r="I7" s="122">
        <v>5.5439814814814787E-3</v>
      </c>
      <c r="J7" s="55">
        <v>0.29030303030303023</v>
      </c>
      <c r="K7" s="99">
        <v>0.13607954545454543</v>
      </c>
    </row>
    <row r="8" spans="2:11">
      <c r="B8" s="98" t="s">
        <v>80</v>
      </c>
      <c r="C8" s="122">
        <v>4.6296296296296294E-5</v>
      </c>
      <c r="D8" s="55">
        <v>4.0858018386108301E-3</v>
      </c>
      <c r="E8" s="56">
        <v>1.6771488469601681E-3</v>
      </c>
      <c r="F8" s="122">
        <v>2.5462962962962966E-4</v>
      </c>
      <c r="G8" s="55">
        <v>3.2786885245901641E-2</v>
      </c>
      <c r="H8" s="56">
        <v>1.9383259911894275E-2</v>
      </c>
      <c r="I8" s="122">
        <v>3.0092592592592595E-4</v>
      </c>
      <c r="J8" s="55">
        <v>1.5757575757575762E-2</v>
      </c>
      <c r="K8" s="99">
        <v>7.3863636363636388E-3</v>
      </c>
    </row>
    <row r="9" spans="2:11">
      <c r="B9" s="142" t="s">
        <v>13</v>
      </c>
      <c r="C9" s="122">
        <v>6.1342592592592579E-4</v>
      </c>
      <c r="D9" s="55">
        <v>5.4136874361593486E-2</v>
      </c>
      <c r="E9" s="56">
        <v>2.2222222222222223E-2</v>
      </c>
      <c r="F9" s="122">
        <v>9.3749999999999997E-4</v>
      </c>
      <c r="G9" s="55">
        <v>0.12071535022354693</v>
      </c>
      <c r="H9" s="56">
        <v>7.1365638766519815E-2</v>
      </c>
      <c r="I9" s="122">
        <v>1.5509259259259261E-3</v>
      </c>
      <c r="J9" s="55">
        <v>8.1212121212121249E-2</v>
      </c>
      <c r="K9" s="99">
        <v>3.8068181818181834E-2</v>
      </c>
    </row>
    <row r="10" spans="2:11">
      <c r="B10" s="142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142" t="s">
        <v>15</v>
      </c>
      <c r="C11" s="122">
        <v>4.9768518518518521E-4</v>
      </c>
      <c r="D11" s="55">
        <v>4.3922369765066423E-2</v>
      </c>
      <c r="E11" s="56">
        <v>1.802935010482181E-2</v>
      </c>
      <c r="F11" s="122">
        <v>1.0995370370370371E-3</v>
      </c>
      <c r="G11" s="55">
        <v>0.14157973174366617</v>
      </c>
      <c r="H11" s="56">
        <v>8.3700440528634359E-2</v>
      </c>
      <c r="I11" s="122">
        <v>1.5972222222222219E-3</v>
      </c>
      <c r="J11" s="55">
        <v>8.3636363636363648E-2</v>
      </c>
      <c r="K11" s="99">
        <v>3.9204545454545457E-2</v>
      </c>
    </row>
    <row r="12" spans="2:11">
      <c r="B12" s="98" t="s">
        <v>117</v>
      </c>
      <c r="C12" s="122">
        <v>5.3935185185185145E-3</v>
      </c>
      <c r="D12" s="55">
        <v>0.47599591419816134</v>
      </c>
      <c r="E12" s="56">
        <v>0.19538784067085946</v>
      </c>
      <c r="F12" s="122">
        <v>2.4189814814814812E-3</v>
      </c>
      <c r="G12" s="55">
        <v>0.31147540983606553</v>
      </c>
      <c r="H12" s="56">
        <v>0.18414096916299555</v>
      </c>
      <c r="I12" s="122">
        <v>7.8124999999999965E-3</v>
      </c>
      <c r="J12" s="55">
        <v>0.40909090909090901</v>
      </c>
      <c r="K12" s="99">
        <v>0.19176136363636359</v>
      </c>
    </row>
    <row r="13" spans="2:11">
      <c r="B13" s="142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142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142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142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142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142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>
        <v>1.1574074074074073E-5</v>
      </c>
      <c r="D23" s="55">
        <v>1.0214504596527075E-3</v>
      </c>
      <c r="E23" s="56">
        <v>4.1928721174004202E-4</v>
      </c>
      <c r="F23" s="122">
        <v>1.1574074074074073E-4</v>
      </c>
      <c r="G23" s="55">
        <v>1.4903129657228016E-2</v>
      </c>
      <c r="H23" s="56">
        <v>8.8105726872246687E-3</v>
      </c>
      <c r="I23" s="122">
        <v>1.273148148148148E-4</v>
      </c>
      <c r="J23" s="55">
        <v>6.666666666666668E-3</v>
      </c>
      <c r="K23" s="99">
        <v>3.1250000000000006E-3</v>
      </c>
    </row>
    <row r="24" spans="2:14">
      <c r="B24" s="98" t="s">
        <v>24</v>
      </c>
      <c r="C24" s="122">
        <v>1.1342592592592593E-3</v>
      </c>
      <c r="D24" s="55">
        <v>0.10010214504596535</v>
      </c>
      <c r="E24" s="56">
        <v>4.1090146750524123E-2</v>
      </c>
      <c r="F24" s="122">
        <v>1.0300925925925926E-3</v>
      </c>
      <c r="G24" s="55">
        <v>0.13263785394932937</v>
      </c>
      <c r="H24" s="56">
        <v>7.8414096916299553E-2</v>
      </c>
      <c r="I24" s="122">
        <v>2.1643518518518518E-3</v>
      </c>
      <c r="J24" s="55">
        <v>0.11333333333333336</v>
      </c>
      <c r="K24" s="99">
        <v>5.3125000000000012E-2</v>
      </c>
    </row>
    <row r="25" spans="2:14">
      <c r="B25" s="102" t="s">
        <v>3</v>
      </c>
      <c r="C25" s="59">
        <v>1.1331018518518511E-2</v>
      </c>
      <c r="D25" s="60">
        <v>1</v>
      </c>
      <c r="E25" s="61">
        <v>0.41048218029350098</v>
      </c>
      <c r="F25" s="59">
        <v>7.766203703703704E-3</v>
      </c>
      <c r="G25" s="60">
        <v>0.99999999999999989</v>
      </c>
      <c r="H25" s="61">
        <v>0.59118942731277513</v>
      </c>
      <c r="I25" s="59">
        <v>1.9097222222222217E-2</v>
      </c>
      <c r="J25" s="60">
        <v>1</v>
      </c>
      <c r="K25" s="134">
        <v>0.46875</v>
      </c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22">
        <v>9.7222222222222252E-4</v>
      </c>
      <c r="D28" s="55"/>
      <c r="E28" s="56">
        <v>3.5220125786163542E-2</v>
      </c>
      <c r="F28" s="122">
        <v>5.9027777777777778E-4</v>
      </c>
      <c r="G28" s="55"/>
      <c r="H28" s="56">
        <v>4.4933920704845816E-2</v>
      </c>
      <c r="I28" s="122">
        <v>1.5625000000000001E-3</v>
      </c>
      <c r="J28" s="55"/>
      <c r="K28" s="99">
        <v>3.8352272727272742E-2</v>
      </c>
    </row>
    <row r="29" spans="2:14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2" t="s">
        <v>28</v>
      </c>
      <c r="C30" s="122">
        <v>5.7870370370370366E-5</v>
      </c>
      <c r="D30" s="55"/>
      <c r="E30" s="56">
        <v>2.0964360587002102E-3</v>
      </c>
      <c r="F30" s="122"/>
      <c r="G30" s="55"/>
      <c r="H30" s="56"/>
      <c r="I30" s="122">
        <v>5.7870370370370366E-5</v>
      </c>
      <c r="J30" s="55"/>
      <c r="K30" s="99">
        <v>1.4204545454545457E-3</v>
      </c>
    </row>
    <row r="31" spans="2:14">
      <c r="B31" s="142" t="s">
        <v>29</v>
      </c>
      <c r="C31" s="122">
        <v>5.1736111111111158E-3</v>
      </c>
      <c r="D31" s="55"/>
      <c r="E31" s="56">
        <v>0.18742138364779898</v>
      </c>
      <c r="F31" s="122">
        <v>4.3749999999999995E-3</v>
      </c>
      <c r="G31" s="55"/>
      <c r="H31" s="56">
        <v>0.33303964757709248</v>
      </c>
      <c r="I31" s="122">
        <v>9.5486111111111084E-3</v>
      </c>
      <c r="J31" s="55"/>
      <c r="K31" s="99">
        <v>0.234375</v>
      </c>
    </row>
    <row r="32" spans="2:14">
      <c r="B32" s="142" t="s">
        <v>30</v>
      </c>
      <c r="C32" s="122">
        <v>1.7824074074074072E-3</v>
      </c>
      <c r="D32" s="55"/>
      <c r="E32" s="56">
        <v>6.4570230607966475E-2</v>
      </c>
      <c r="F32" s="122">
        <v>4.0509259259259264E-4</v>
      </c>
      <c r="G32" s="55"/>
      <c r="H32" s="56">
        <v>3.0837004405286344E-2</v>
      </c>
      <c r="I32" s="122">
        <v>2.1875000000000002E-3</v>
      </c>
      <c r="J32" s="55"/>
      <c r="K32" s="99">
        <v>5.3693181818181834E-2</v>
      </c>
    </row>
    <row r="33" spans="2:14">
      <c r="B33" s="142" t="s">
        <v>31</v>
      </c>
      <c r="C33" s="122">
        <v>8.287037037037032E-3</v>
      </c>
      <c r="D33" s="55"/>
      <c r="E33" s="56">
        <v>0.30020964360586994</v>
      </c>
      <c r="F33" s="122"/>
      <c r="G33" s="55"/>
      <c r="H33" s="56"/>
      <c r="I33" s="122">
        <v>8.287037037037032E-3</v>
      </c>
      <c r="J33" s="55"/>
      <c r="K33" s="99">
        <v>0.20340909090909085</v>
      </c>
    </row>
    <row r="34" spans="2:14">
      <c r="B34" s="143" t="s">
        <v>3</v>
      </c>
      <c r="C34" s="17">
        <v>1.6273148148148148E-2</v>
      </c>
      <c r="D34" s="60"/>
      <c r="E34" s="60">
        <v>0.58951781970649919</v>
      </c>
      <c r="F34" s="17">
        <v>5.37037037037037E-3</v>
      </c>
      <c r="G34" s="60"/>
      <c r="H34" s="60">
        <v>0.40881057268722465</v>
      </c>
      <c r="I34" s="17">
        <v>2.1643518518518513E-2</v>
      </c>
      <c r="J34" s="60"/>
      <c r="K34" s="103">
        <v>0.53125</v>
      </c>
    </row>
    <row r="35" spans="2:14">
      <c r="B35" s="127"/>
      <c r="C35" s="128"/>
      <c r="D35" s="128"/>
      <c r="E35" s="128"/>
      <c r="F35" s="128"/>
      <c r="G35" s="128"/>
      <c r="H35" s="128"/>
      <c r="I35" s="128"/>
      <c r="J35" s="128"/>
      <c r="K35" s="129"/>
      <c r="L35" s="138"/>
      <c r="M35" s="138"/>
      <c r="N35" s="138"/>
    </row>
    <row r="36" spans="2:14">
      <c r="B36" s="102" t="s">
        <v>6</v>
      </c>
      <c r="C36" s="17">
        <v>2.7604166666666659E-2</v>
      </c>
      <c r="D36" s="139"/>
      <c r="E36" s="60">
        <v>1.0000000000000002</v>
      </c>
      <c r="F36" s="17">
        <v>1.3136574074074075E-2</v>
      </c>
      <c r="G36" s="139"/>
      <c r="H36" s="60">
        <v>0.99999999999999978</v>
      </c>
      <c r="I36" s="17">
        <v>4.074074074074073E-2</v>
      </c>
      <c r="J36" s="139"/>
      <c r="K36" s="103">
        <v>1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dimension ref="B2:K38"/>
  <sheetViews>
    <sheetView view="pageBreakPreview" zoomScaleSheetLayoutView="100" workbookViewId="0">
      <selection activeCell="E18" sqref="E1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170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79"/>
    </row>
    <row r="8" spans="2:11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79"/>
    </row>
    <row r="9" spans="2:11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79"/>
    </row>
    <row r="10" spans="2:11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79"/>
    </row>
    <row r="11" spans="2:11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79"/>
    </row>
    <row r="12" spans="2:11">
      <c r="B12" s="25" t="s">
        <v>117</v>
      </c>
      <c r="C12" s="49"/>
      <c r="D12" s="49"/>
      <c r="E12" s="49"/>
      <c r="F12" s="49"/>
      <c r="G12" s="49"/>
      <c r="H12" s="49"/>
      <c r="I12" s="49"/>
      <c r="J12" s="49"/>
      <c r="K12" s="79"/>
    </row>
    <row r="13" spans="2:11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79"/>
    </row>
    <row r="14" spans="2:11">
      <c r="B14" s="98" t="s">
        <v>110</v>
      </c>
      <c r="C14" s="49"/>
      <c r="D14" s="49"/>
      <c r="E14" s="49"/>
      <c r="F14" s="49"/>
      <c r="G14" s="49"/>
      <c r="H14" s="49"/>
      <c r="I14" s="49"/>
      <c r="J14" s="49"/>
      <c r="K14" s="79"/>
    </row>
    <row r="15" spans="2:11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79"/>
    </row>
    <row r="16" spans="2:11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79"/>
    </row>
    <row r="17" spans="2:11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79"/>
    </row>
    <row r="18" spans="2:11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79"/>
    </row>
    <row r="19" spans="2:11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79"/>
    </row>
    <row r="20" spans="2:11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79"/>
    </row>
    <row r="21" spans="2:11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79"/>
    </row>
    <row r="22" spans="2:11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79"/>
    </row>
    <row r="23" spans="2:11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79"/>
    </row>
    <row r="24" spans="2:11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79"/>
    </row>
    <row r="25" spans="2:11">
      <c r="B25" s="29" t="s">
        <v>3</v>
      </c>
      <c r="C25" s="44"/>
      <c r="D25" s="44"/>
      <c r="E25" s="44"/>
      <c r="F25" s="44"/>
      <c r="G25" s="44"/>
      <c r="H25" s="44"/>
      <c r="I25" s="44"/>
      <c r="J25" s="51"/>
      <c r="K25" s="80"/>
    </row>
    <row r="26" spans="2:11">
      <c r="B26" s="70"/>
      <c r="C26" s="81"/>
      <c r="D26" s="81"/>
      <c r="E26" s="81"/>
      <c r="F26" s="81"/>
      <c r="G26" s="81"/>
      <c r="H26" s="81"/>
      <c r="I26" s="81"/>
      <c r="J26" s="82"/>
      <c r="K26" s="8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79"/>
    </row>
    <row r="29" spans="2:11">
      <c r="B29" s="25" t="s">
        <v>27</v>
      </c>
      <c r="C29" s="49"/>
      <c r="D29" s="49"/>
      <c r="E29" s="49"/>
      <c r="F29" s="49"/>
      <c r="G29" s="49"/>
      <c r="H29" s="49"/>
      <c r="I29" s="49"/>
      <c r="J29" s="84"/>
      <c r="K29" s="79"/>
    </row>
    <row r="30" spans="2:11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79"/>
    </row>
    <row r="31" spans="2:11">
      <c r="B31" s="25" t="s">
        <v>29</v>
      </c>
      <c r="C31" s="49"/>
      <c r="D31" s="49"/>
      <c r="E31" s="49"/>
      <c r="F31" s="49"/>
      <c r="G31" s="49"/>
      <c r="H31" s="49"/>
      <c r="I31" s="85"/>
      <c r="J31" s="49"/>
      <c r="K31" s="79"/>
    </row>
    <row r="32" spans="2:11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79"/>
    </row>
    <row r="33" spans="2:11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79"/>
    </row>
    <row r="34" spans="2:11">
      <c r="B34" s="29" t="s">
        <v>3</v>
      </c>
      <c r="C34" s="44"/>
      <c r="D34" s="44"/>
      <c r="E34" s="44"/>
      <c r="F34" s="44"/>
      <c r="G34" s="44"/>
      <c r="H34" s="44"/>
      <c r="I34" s="44"/>
      <c r="J34" s="51"/>
      <c r="K34" s="80"/>
    </row>
    <row r="35" spans="2:11">
      <c r="B35" s="29"/>
      <c r="C35" s="77"/>
      <c r="D35" s="77"/>
      <c r="E35" s="77"/>
      <c r="F35" s="86"/>
      <c r="G35" s="77"/>
      <c r="H35" s="77"/>
      <c r="I35" s="77"/>
      <c r="J35" s="77"/>
      <c r="K35" s="79"/>
    </row>
    <row r="36" spans="2:11">
      <c r="B36" s="29" t="s">
        <v>6</v>
      </c>
      <c r="C36" s="51"/>
      <c r="D36" s="51"/>
      <c r="E36" s="51"/>
      <c r="F36" s="51"/>
      <c r="G36" s="51"/>
      <c r="H36" s="51"/>
      <c r="I36" s="51"/>
      <c r="J36" s="51"/>
      <c r="K36" s="87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dimension ref="B2:K38"/>
  <sheetViews>
    <sheetView topLeftCell="B1" zoomScaleSheetLayoutView="100" workbookViewId="0">
      <selection activeCell="F13" sqref="F13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172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68"/>
    </row>
    <row r="8" spans="2:11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>
      <c r="B11" s="25" t="s">
        <v>15</v>
      </c>
      <c r="C11" s="54">
        <v>3.0439814814814817E-3</v>
      </c>
      <c r="D11" s="54"/>
      <c r="E11" s="54"/>
      <c r="F11" s="54"/>
      <c r="G11" s="54"/>
      <c r="H11" s="54"/>
      <c r="I11" s="54"/>
      <c r="J11" s="54"/>
      <c r="K11" s="68">
        <v>3.0439814814814817E-3</v>
      </c>
    </row>
    <row r="12" spans="2:11">
      <c r="B12" s="25" t="s">
        <v>117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>
      <c r="B14" s="98" t="s">
        <v>110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>
      <c r="B24" s="25" t="s">
        <v>24</v>
      </c>
      <c r="C24" s="54">
        <v>2.3032407407407407E-3</v>
      </c>
      <c r="D24" s="54"/>
      <c r="E24" s="54"/>
      <c r="F24" s="54"/>
      <c r="G24" s="54"/>
      <c r="H24" s="54"/>
      <c r="I24" s="54"/>
      <c r="J24" s="54"/>
      <c r="K24" s="68">
        <v>2.3032407407407407E-3</v>
      </c>
    </row>
    <row r="25" spans="2:11">
      <c r="B25" s="29" t="s">
        <v>3</v>
      </c>
      <c r="C25" s="30">
        <v>5.347222222222222E-3</v>
      </c>
      <c r="D25" s="30"/>
      <c r="E25" s="30"/>
      <c r="F25" s="30"/>
      <c r="G25" s="30"/>
      <c r="H25" s="30"/>
      <c r="I25" s="30"/>
      <c r="J25" s="34"/>
      <c r="K25" s="69">
        <v>5.347222222222222E-3</v>
      </c>
    </row>
    <row r="26" spans="2:11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7" t="s">
        <v>4</v>
      </c>
    </row>
    <row r="28" spans="2:11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>
      <c r="B32" s="25" t="s">
        <v>30</v>
      </c>
      <c r="C32" s="54">
        <v>7.6273148148148151E-3</v>
      </c>
      <c r="D32" s="54"/>
      <c r="E32" s="54"/>
      <c r="F32" s="54"/>
      <c r="G32" s="54"/>
      <c r="H32" s="54"/>
      <c r="I32" s="54"/>
      <c r="J32" s="54"/>
      <c r="K32" s="68">
        <v>7.6273148148148151E-3</v>
      </c>
    </row>
    <row r="33" spans="2:11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>
      <c r="B34" s="29" t="s">
        <v>3</v>
      </c>
      <c r="C34" s="30">
        <v>7.6273148148148151E-3</v>
      </c>
      <c r="D34" s="30"/>
      <c r="E34" s="30"/>
      <c r="F34" s="30"/>
      <c r="G34" s="30"/>
      <c r="H34" s="30"/>
      <c r="I34" s="30"/>
      <c r="J34" s="34"/>
      <c r="K34" s="69">
        <v>7.6273148148148151E-3</v>
      </c>
    </row>
    <row r="35" spans="2:11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>
      <c r="B36" s="29" t="s">
        <v>6</v>
      </c>
      <c r="C36" s="34">
        <v>1.2974537037037038E-2</v>
      </c>
      <c r="D36" s="34"/>
      <c r="E36" s="34"/>
      <c r="F36" s="34"/>
      <c r="G36" s="34"/>
      <c r="H36" s="34"/>
      <c r="I36" s="34"/>
      <c r="J36" s="34"/>
      <c r="K36" s="76">
        <v>1.2974537037037038E-2</v>
      </c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B2:K38"/>
  <sheetViews>
    <sheetView view="pageBreakPreview" zoomScaleSheetLayoutView="100" workbookViewId="0">
      <selection activeCell="G25" sqref="G25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171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79"/>
    </row>
    <row r="8" spans="2:11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79"/>
    </row>
    <row r="9" spans="2:11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79"/>
    </row>
    <row r="10" spans="2:11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79"/>
    </row>
    <row r="11" spans="2:11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79"/>
    </row>
    <row r="12" spans="2:11">
      <c r="B12" s="25" t="s">
        <v>117</v>
      </c>
      <c r="C12" s="49"/>
      <c r="D12" s="49"/>
      <c r="E12" s="49"/>
      <c r="F12" s="49"/>
      <c r="G12" s="49"/>
      <c r="H12" s="49"/>
      <c r="I12" s="49"/>
      <c r="J12" s="49"/>
      <c r="K12" s="79"/>
    </row>
    <row r="13" spans="2:11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79"/>
    </row>
    <row r="14" spans="2:11">
      <c r="B14" s="98" t="s">
        <v>110</v>
      </c>
      <c r="C14" s="49"/>
      <c r="D14" s="49"/>
      <c r="E14" s="49"/>
      <c r="F14" s="49"/>
      <c r="G14" s="49"/>
      <c r="H14" s="49"/>
      <c r="I14" s="49"/>
      <c r="J14" s="49"/>
      <c r="K14" s="79"/>
    </row>
    <row r="15" spans="2:11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79"/>
    </row>
    <row r="16" spans="2:11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79"/>
    </row>
    <row r="17" spans="2:11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79"/>
    </row>
    <row r="18" spans="2:11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79"/>
    </row>
    <row r="19" spans="2:11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79"/>
    </row>
    <row r="20" spans="2:11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79"/>
    </row>
    <row r="21" spans="2:11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79"/>
    </row>
    <row r="22" spans="2:11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79"/>
    </row>
    <row r="23" spans="2:11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79"/>
    </row>
    <row r="24" spans="2:11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79"/>
    </row>
    <row r="25" spans="2:11">
      <c r="B25" s="29" t="s">
        <v>3</v>
      </c>
      <c r="C25" s="44"/>
      <c r="D25" s="44"/>
      <c r="E25" s="44"/>
      <c r="F25" s="44"/>
      <c r="G25" s="44"/>
      <c r="H25" s="44"/>
      <c r="I25" s="44"/>
      <c r="J25" s="51"/>
      <c r="K25" s="80"/>
    </row>
    <row r="26" spans="2:11">
      <c r="B26" s="70"/>
      <c r="C26" s="81"/>
      <c r="D26" s="81"/>
      <c r="E26" s="81"/>
      <c r="F26" s="81"/>
      <c r="G26" s="81"/>
      <c r="H26" s="81"/>
      <c r="I26" s="81"/>
      <c r="J26" s="82"/>
      <c r="K26" s="8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79"/>
    </row>
    <row r="29" spans="2:11">
      <c r="B29" s="25" t="s">
        <v>27</v>
      </c>
      <c r="C29" s="49"/>
      <c r="D29" s="49"/>
      <c r="E29" s="49"/>
      <c r="F29" s="49"/>
      <c r="G29" s="49"/>
      <c r="H29" s="49"/>
      <c r="I29" s="49"/>
      <c r="J29" s="84"/>
      <c r="K29" s="79"/>
    </row>
    <row r="30" spans="2:11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79"/>
    </row>
    <row r="31" spans="2:11">
      <c r="B31" s="25" t="s">
        <v>29</v>
      </c>
      <c r="C31" s="49"/>
      <c r="D31" s="49"/>
      <c r="E31" s="49"/>
      <c r="F31" s="49"/>
      <c r="G31" s="49"/>
      <c r="H31" s="49"/>
      <c r="I31" s="85"/>
      <c r="J31" s="49"/>
      <c r="K31" s="79"/>
    </row>
    <row r="32" spans="2:11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79"/>
    </row>
    <row r="33" spans="2:11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79"/>
    </row>
    <row r="34" spans="2:11">
      <c r="B34" s="29" t="s">
        <v>3</v>
      </c>
      <c r="C34" s="44"/>
      <c r="D34" s="44"/>
      <c r="E34" s="44"/>
      <c r="F34" s="44"/>
      <c r="G34" s="44"/>
      <c r="H34" s="44"/>
      <c r="I34" s="44"/>
      <c r="J34" s="51"/>
      <c r="K34" s="80"/>
    </row>
    <row r="35" spans="2:11">
      <c r="B35" s="29"/>
      <c r="C35" s="77"/>
      <c r="D35" s="77"/>
      <c r="E35" s="77"/>
      <c r="F35" s="86"/>
      <c r="G35" s="77"/>
      <c r="H35" s="77"/>
      <c r="I35" s="77"/>
      <c r="J35" s="77"/>
      <c r="K35" s="79"/>
    </row>
    <row r="36" spans="2:11">
      <c r="B36" s="29" t="s">
        <v>6</v>
      </c>
      <c r="C36" s="51"/>
      <c r="D36" s="51"/>
      <c r="E36" s="51"/>
      <c r="F36" s="51"/>
      <c r="G36" s="51"/>
      <c r="H36" s="51"/>
      <c r="I36" s="51"/>
      <c r="J36" s="51"/>
      <c r="K36" s="87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dimension ref="B2:K38"/>
  <sheetViews>
    <sheetView zoomScaleSheetLayoutView="100" workbookViewId="0">
      <selection activeCell="E18" sqref="E18"/>
    </sheetView>
  </sheetViews>
  <sheetFormatPr defaultColWidth="8.85546875" defaultRowHeight="1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/>
    <row r="3" spans="2:11">
      <c r="B3" s="203" t="s">
        <v>84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15" t="s">
        <v>134</v>
      </c>
      <c r="C4" s="207"/>
      <c r="D4" s="207"/>
      <c r="E4" s="207"/>
      <c r="F4" s="207"/>
      <c r="G4" s="207"/>
      <c r="H4" s="207"/>
      <c r="I4" s="207"/>
      <c r="J4" s="207"/>
      <c r="K4" s="209"/>
    </row>
    <row r="5" spans="2:11" s="67" customFormat="1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>
      <c r="B7" s="25" t="s">
        <v>12</v>
      </c>
      <c r="C7" s="49"/>
      <c r="D7" s="49"/>
      <c r="E7" s="27"/>
      <c r="F7" s="49"/>
      <c r="G7" s="49"/>
      <c r="H7" s="49"/>
      <c r="I7" s="49"/>
      <c r="J7" s="49"/>
      <c r="K7" s="68"/>
    </row>
    <row r="8" spans="2:11">
      <c r="B8" s="25" t="s">
        <v>80</v>
      </c>
      <c r="C8" s="49"/>
      <c r="D8" s="49"/>
      <c r="E8" s="27"/>
      <c r="F8" s="49"/>
      <c r="G8" s="49"/>
      <c r="H8" s="49"/>
      <c r="I8" s="49"/>
      <c r="J8" s="49"/>
      <c r="K8" s="68"/>
    </row>
    <row r="9" spans="2:11">
      <c r="B9" s="25" t="s">
        <v>13</v>
      </c>
      <c r="C9" s="49"/>
      <c r="D9" s="49"/>
      <c r="E9" s="27"/>
      <c r="F9" s="49"/>
      <c r="G9" s="49"/>
      <c r="H9" s="49"/>
      <c r="I9" s="49"/>
      <c r="J9" s="49"/>
      <c r="K9" s="68"/>
    </row>
    <row r="10" spans="2:11">
      <c r="B10" s="25" t="s">
        <v>14</v>
      </c>
      <c r="C10" s="49"/>
      <c r="D10" s="49"/>
      <c r="E10" s="27"/>
      <c r="F10" s="49"/>
      <c r="G10" s="49"/>
      <c r="H10" s="49"/>
      <c r="I10" s="49"/>
      <c r="J10" s="49"/>
      <c r="K10" s="68"/>
    </row>
    <row r="11" spans="2:11">
      <c r="B11" s="25" t="s">
        <v>15</v>
      </c>
      <c r="C11" s="49"/>
      <c r="D11" s="49"/>
      <c r="E11" s="27"/>
      <c r="F11" s="49"/>
      <c r="G11" s="49"/>
      <c r="H11" s="49"/>
      <c r="I11" s="49"/>
      <c r="J11" s="49"/>
      <c r="K11" s="68"/>
    </row>
    <row r="12" spans="2:11">
      <c r="B12" s="25" t="s">
        <v>117</v>
      </c>
      <c r="C12" s="49"/>
      <c r="D12" s="49"/>
      <c r="E12" s="27"/>
      <c r="F12" s="49"/>
      <c r="G12" s="49"/>
      <c r="H12" s="49"/>
      <c r="I12" s="49"/>
      <c r="J12" s="49"/>
      <c r="K12" s="68"/>
    </row>
    <row r="13" spans="2:11">
      <c r="B13" s="25" t="s">
        <v>16</v>
      </c>
      <c r="C13" s="49"/>
      <c r="D13" s="49"/>
      <c r="E13" s="27"/>
      <c r="F13" s="49"/>
      <c r="G13" s="49"/>
      <c r="H13" s="49"/>
      <c r="I13" s="49"/>
      <c r="J13" s="49"/>
      <c r="K13" s="68"/>
    </row>
    <row r="14" spans="2:11">
      <c r="B14" s="98" t="s">
        <v>110</v>
      </c>
      <c r="C14" s="49"/>
      <c r="D14" s="49"/>
      <c r="E14" s="27"/>
      <c r="F14" s="49"/>
      <c r="G14" s="49"/>
      <c r="H14" s="49"/>
      <c r="I14" s="49"/>
      <c r="J14" s="49"/>
      <c r="K14" s="68"/>
    </row>
    <row r="15" spans="2:11">
      <c r="B15" s="25" t="s">
        <v>17</v>
      </c>
      <c r="C15" s="49"/>
      <c r="D15" s="49"/>
      <c r="E15" s="27"/>
      <c r="F15" s="49"/>
      <c r="G15" s="49"/>
      <c r="H15" s="49"/>
      <c r="I15" s="49"/>
      <c r="J15" s="49"/>
      <c r="K15" s="68"/>
    </row>
    <row r="16" spans="2:11">
      <c r="B16" s="25" t="s">
        <v>18</v>
      </c>
      <c r="C16" s="49"/>
      <c r="D16" s="49"/>
      <c r="E16" s="27"/>
      <c r="F16" s="49"/>
      <c r="G16" s="49"/>
      <c r="H16" s="49"/>
      <c r="I16" s="49"/>
      <c r="J16" s="49"/>
      <c r="K16" s="68"/>
    </row>
    <row r="17" spans="2:11">
      <c r="B17" s="25" t="s">
        <v>19</v>
      </c>
      <c r="C17" s="49"/>
      <c r="D17" s="49"/>
      <c r="E17" s="27"/>
      <c r="F17" s="49"/>
      <c r="G17" s="49"/>
      <c r="H17" s="49"/>
      <c r="I17" s="49"/>
      <c r="J17" s="49"/>
      <c r="K17" s="68"/>
    </row>
    <row r="18" spans="2:11">
      <c r="B18" s="25" t="s">
        <v>20</v>
      </c>
      <c r="C18" s="49"/>
      <c r="D18" s="49"/>
      <c r="E18" s="27"/>
      <c r="F18" s="49"/>
      <c r="G18" s="49"/>
      <c r="H18" s="49"/>
      <c r="I18" s="49"/>
      <c r="J18" s="49"/>
      <c r="K18" s="68"/>
    </row>
    <row r="19" spans="2:11">
      <c r="B19" s="25" t="s">
        <v>21</v>
      </c>
      <c r="C19" s="49"/>
      <c r="D19" s="49"/>
      <c r="E19" s="27"/>
      <c r="F19" s="49"/>
      <c r="G19" s="49"/>
      <c r="H19" s="49"/>
      <c r="I19" s="49"/>
      <c r="J19" s="49"/>
      <c r="K19" s="68"/>
    </row>
    <row r="20" spans="2:11">
      <c r="B20" s="57" t="s">
        <v>81</v>
      </c>
      <c r="C20" s="49"/>
      <c r="D20" s="49"/>
      <c r="E20" s="27"/>
      <c r="F20" s="49"/>
      <c r="G20" s="49"/>
      <c r="H20" s="49"/>
      <c r="I20" s="49"/>
      <c r="J20" s="49"/>
      <c r="K20" s="68"/>
    </row>
    <row r="21" spans="2:11">
      <c r="B21" s="58" t="s">
        <v>82</v>
      </c>
      <c r="C21" s="49"/>
      <c r="D21" s="49"/>
      <c r="E21" s="27"/>
      <c r="F21" s="49"/>
      <c r="G21" s="49"/>
      <c r="H21" s="49"/>
      <c r="I21" s="49"/>
      <c r="J21" s="49"/>
      <c r="K21" s="68"/>
    </row>
    <row r="22" spans="2:11">
      <c r="B22" s="25" t="s">
        <v>22</v>
      </c>
      <c r="C22" s="49"/>
      <c r="D22" s="49"/>
      <c r="E22" s="27"/>
      <c r="F22" s="49"/>
      <c r="G22" s="49"/>
      <c r="H22" s="49"/>
      <c r="I22" s="49"/>
      <c r="J22" s="49"/>
      <c r="K22" s="68"/>
    </row>
    <row r="23" spans="2:11">
      <c r="B23" s="25" t="s">
        <v>23</v>
      </c>
      <c r="C23" s="49"/>
      <c r="D23" s="49"/>
      <c r="E23" s="27"/>
      <c r="F23" s="49"/>
      <c r="G23" s="49"/>
      <c r="H23" s="49"/>
      <c r="I23" s="49"/>
      <c r="J23" s="49"/>
      <c r="K23" s="68"/>
    </row>
    <row r="24" spans="2:11">
      <c r="B24" s="25" t="s">
        <v>24</v>
      </c>
      <c r="C24" s="49"/>
      <c r="D24" s="49"/>
      <c r="E24" s="27"/>
      <c r="F24" s="49"/>
      <c r="G24" s="49"/>
      <c r="H24" s="49"/>
      <c r="I24" s="49"/>
      <c r="J24" s="49"/>
      <c r="K24" s="68"/>
    </row>
    <row r="25" spans="2:11">
      <c r="B25" s="29" t="s">
        <v>3</v>
      </c>
      <c r="C25" s="44"/>
      <c r="D25" s="44"/>
      <c r="E25" s="30"/>
      <c r="F25" s="44"/>
      <c r="G25" s="44"/>
      <c r="H25" s="44"/>
      <c r="I25" s="44"/>
      <c r="J25" s="51"/>
      <c r="K25" s="69"/>
    </row>
    <row r="26" spans="2:11">
      <c r="B26" s="70"/>
      <c r="C26" s="81"/>
      <c r="D26" s="81"/>
      <c r="E26" s="71"/>
      <c r="F26" s="81"/>
      <c r="G26" s="81"/>
      <c r="H26" s="81"/>
      <c r="I26" s="81"/>
      <c r="J26" s="82"/>
      <c r="K26" s="73"/>
    </row>
    <row r="27" spans="2:11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>
      <c r="B28" s="25" t="s">
        <v>26</v>
      </c>
      <c r="C28" s="49"/>
      <c r="D28" s="49"/>
      <c r="E28" s="27"/>
      <c r="F28" s="49"/>
      <c r="G28" s="49"/>
      <c r="H28" s="49"/>
      <c r="I28" s="49"/>
      <c r="J28" s="40"/>
      <c r="K28" s="68"/>
    </row>
    <row r="29" spans="2:11">
      <c r="B29" s="25" t="s">
        <v>27</v>
      </c>
      <c r="C29" s="49"/>
      <c r="D29" s="49"/>
      <c r="E29" s="27"/>
      <c r="F29" s="49"/>
      <c r="G29" s="49"/>
      <c r="H29" s="49"/>
      <c r="I29" s="49"/>
      <c r="J29" s="84"/>
      <c r="K29" s="68"/>
    </row>
    <row r="30" spans="2:11">
      <c r="B30" s="25" t="s">
        <v>28</v>
      </c>
      <c r="C30" s="49"/>
      <c r="D30" s="49"/>
      <c r="E30" s="27"/>
      <c r="F30" s="49"/>
      <c r="G30" s="49"/>
      <c r="H30" s="49"/>
      <c r="I30" s="4"/>
      <c r="J30" s="4"/>
      <c r="K30" s="68"/>
    </row>
    <row r="31" spans="2:11">
      <c r="B31" s="25" t="s">
        <v>29</v>
      </c>
      <c r="C31" s="49"/>
      <c r="D31" s="49"/>
      <c r="E31" s="27"/>
      <c r="F31" s="49"/>
      <c r="G31" s="49"/>
      <c r="H31" s="49"/>
      <c r="I31" s="85"/>
      <c r="J31" s="49"/>
      <c r="K31" s="68"/>
    </row>
    <row r="32" spans="2:11">
      <c r="B32" s="25" t="s">
        <v>30</v>
      </c>
      <c r="C32" s="49"/>
      <c r="D32" s="49"/>
      <c r="E32" s="27"/>
      <c r="F32" s="49"/>
      <c r="G32" s="49"/>
      <c r="H32" s="49"/>
      <c r="I32" s="49"/>
      <c r="J32" s="49"/>
      <c r="K32" s="68"/>
    </row>
    <row r="33" spans="2:11">
      <c r="B33" s="25" t="s">
        <v>31</v>
      </c>
      <c r="C33" s="49"/>
      <c r="D33" s="49"/>
      <c r="E33" s="27"/>
      <c r="F33" s="49"/>
      <c r="G33" s="49"/>
      <c r="H33" s="49"/>
      <c r="I33" s="49"/>
      <c r="J33" s="49"/>
      <c r="K33" s="68"/>
    </row>
    <row r="34" spans="2:11">
      <c r="B34" s="29" t="s">
        <v>3</v>
      </c>
      <c r="C34" s="44"/>
      <c r="D34" s="44"/>
      <c r="E34" s="30"/>
      <c r="F34" s="44"/>
      <c r="G34" s="44"/>
      <c r="H34" s="44"/>
      <c r="I34" s="44"/>
      <c r="J34" s="51"/>
      <c r="K34" s="69"/>
    </row>
    <row r="35" spans="2:11">
      <c r="B35" s="29"/>
      <c r="C35" s="77"/>
      <c r="D35" s="77"/>
      <c r="E35" s="74"/>
      <c r="F35" s="86"/>
      <c r="G35" s="77"/>
      <c r="H35" s="77"/>
      <c r="I35" s="77"/>
      <c r="J35" s="77"/>
      <c r="K35" s="68"/>
    </row>
    <row r="36" spans="2:11">
      <c r="B36" s="29" t="s">
        <v>6</v>
      </c>
      <c r="C36" s="51"/>
      <c r="D36" s="51"/>
      <c r="E36" s="34"/>
      <c r="F36" s="51"/>
      <c r="G36" s="51"/>
      <c r="H36" s="51"/>
      <c r="I36" s="51"/>
      <c r="J36" s="51"/>
      <c r="K36" s="76"/>
    </row>
    <row r="37" spans="2:11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>
      <c r="B38" s="222" t="s">
        <v>38</v>
      </c>
      <c r="C38" s="213"/>
      <c r="D38" s="213"/>
      <c r="E38" s="213"/>
      <c r="F38" s="213"/>
      <c r="G38" s="213"/>
      <c r="H38" s="213"/>
      <c r="I38" s="213"/>
      <c r="J38" s="213"/>
      <c r="K38" s="214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8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dimension ref="B2:G15"/>
  <sheetViews>
    <sheetView zoomScale="125" zoomScaleNormal="125" zoomScaleSheetLayoutView="100" zoomScalePageLayoutView="125" workbookViewId="0">
      <selection activeCell="B4" sqref="B4:G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5" width="18.7109375" style="92" customWidth="1"/>
    <col min="6" max="7" width="18.7109375" style="2" customWidth="1"/>
    <col min="8" max="16384" width="8.85546875" style="2"/>
  </cols>
  <sheetData>
    <row r="2" spans="2:7" ht="15.75" thickBot="1"/>
    <row r="3" spans="2:7">
      <c r="B3" s="223" t="s">
        <v>96</v>
      </c>
      <c r="C3" s="224"/>
      <c r="D3" s="224"/>
      <c r="E3" s="224"/>
      <c r="F3" s="224"/>
      <c r="G3" s="225"/>
    </row>
    <row r="4" spans="2:7">
      <c r="B4" s="192" t="s">
        <v>134</v>
      </c>
      <c r="C4" s="193"/>
      <c r="D4" s="193"/>
      <c r="E4" s="193"/>
      <c r="F4" s="193"/>
      <c r="G4" s="194"/>
    </row>
    <row r="5" spans="2:7">
      <c r="B5" s="95"/>
      <c r="C5" s="166" t="s">
        <v>0</v>
      </c>
      <c r="D5" s="9" t="s">
        <v>1</v>
      </c>
      <c r="E5" s="167" t="s">
        <v>2</v>
      </c>
      <c r="F5" s="195" t="s">
        <v>3</v>
      </c>
      <c r="G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168" t="s">
        <v>4</v>
      </c>
      <c r="G6" s="97" t="s">
        <v>5</v>
      </c>
    </row>
    <row r="7" spans="2:7">
      <c r="B7" s="98" t="s">
        <v>97</v>
      </c>
      <c r="C7" s="162">
        <v>3.5624999999999997E-2</v>
      </c>
      <c r="D7" s="177">
        <v>7.1527777777777787E-3</v>
      </c>
      <c r="E7" s="177">
        <v>8.2870370370370372E-3</v>
      </c>
      <c r="F7" s="177">
        <f>C7+D7+E7</f>
        <v>5.1064814814814813E-2</v>
      </c>
      <c r="G7" s="99">
        <f>F7/F10</f>
        <v>0.84699558456517565</v>
      </c>
    </row>
    <row r="8" spans="2:7">
      <c r="B8" s="98" t="s">
        <v>98</v>
      </c>
      <c r="C8" s="162">
        <v>6.7476851851851856E-3</v>
      </c>
      <c r="D8" s="177">
        <v>1.261574074074074E-3</v>
      </c>
      <c r="E8" s="177">
        <v>1.2152777777777778E-3</v>
      </c>
      <c r="F8" s="177">
        <f>C8+D8+E8</f>
        <v>9.224537037037038E-3</v>
      </c>
      <c r="G8" s="99">
        <f>F8/F10</f>
        <v>0.15300441543482435</v>
      </c>
    </row>
    <row r="9" spans="2:7">
      <c r="B9" s="98"/>
      <c r="C9" s="100"/>
      <c r="D9" s="101"/>
      <c r="E9" s="101"/>
      <c r="F9" s="101"/>
      <c r="G9" s="99"/>
    </row>
    <row r="10" spans="2:7">
      <c r="B10" s="102" t="s">
        <v>6</v>
      </c>
      <c r="C10" s="17">
        <f>SUM(C7:C8)</f>
        <v>4.237268518518518E-2</v>
      </c>
      <c r="D10" s="17">
        <f t="shared" ref="D10:F10" si="0">SUM(D7:D8)</f>
        <v>8.4143518518518534E-3</v>
      </c>
      <c r="E10" s="17">
        <f t="shared" si="0"/>
        <v>9.5023148148148141E-3</v>
      </c>
      <c r="F10" s="17">
        <f t="shared" si="0"/>
        <v>6.0289351851851851E-2</v>
      </c>
      <c r="G10" s="103">
        <f>SUM(G7:G8)</f>
        <v>1</v>
      </c>
    </row>
    <row r="11" spans="2:7" ht="66" customHeight="1" thickBot="1">
      <c r="B11" s="186" t="s">
        <v>99</v>
      </c>
      <c r="C11" s="187"/>
      <c r="D11" s="187"/>
      <c r="E11" s="187"/>
      <c r="F11" s="187"/>
      <c r="G11" s="188"/>
    </row>
    <row r="13" spans="2:7">
      <c r="C13" s="2"/>
    </row>
    <row r="14" spans="2:7">
      <c r="C14" s="2"/>
    </row>
    <row r="15" spans="2:7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dimension ref="B2:G11"/>
  <sheetViews>
    <sheetView zoomScale="120" zoomScaleNormal="120" zoomScaleSheetLayoutView="100" zoomScalePageLayoutView="125" workbookViewId="0">
      <selection activeCell="C12" sqref="C12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5" width="18.7109375" style="92" customWidth="1"/>
    <col min="6" max="7" width="18.7109375" style="2" customWidth="1"/>
    <col min="8" max="16384" width="8.85546875" style="2"/>
  </cols>
  <sheetData>
    <row r="2" spans="2:7" ht="15.75" thickBot="1"/>
    <row r="3" spans="2:7">
      <c r="B3" s="226" t="s">
        <v>100</v>
      </c>
      <c r="C3" s="227"/>
      <c r="D3" s="227"/>
      <c r="E3" s="227"/>
      <c r="F3" s="227"/>
      <c r="G3" s="228"/>
    </row>
    <row r="4" spans="2:7">
      <c r="B4" s="192" t="s">
        <v>134</v>
      </c>
      <c r="C4" s="193"/>
      <c r="D4" s="193"/>
      <c r="E4" s="193"/>
      <c r="F4" s="193"/>
      <c r="G4" s="194"/>
    </row>
    <row r="5" spans="2:7">
      <c r="B5" s="95"/>
      <c r="C5" s="166" t="s">
        <v>0</v>
      </c>
      <c r="D5" s="9" t="s">
        <v>1</v>
      </c>
      <c r="E5" s="167" t="s">
        <v>2</v>
      </c>
      <c r="F5" s="195" t="s">
        <v>3</v>
      </c>
      <c r="G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168" t="s">
        <v>4</v>
      </c>
      <c r="G6" s="97" t="s">
        <v>5</v>
      </c>
    </row>
    <row r="7" spans="2:7">
      <c r="B7" s="98" t="s">
        <v>97</v>
      </c>
      <c r="C7" s="177">
        <v>2.5057870370370373E-2</v>
      </c>
      <c r="D7" s="177">
        <v>5.7754629629629623E-3</v>
      </c>
      <c r="E7" s="177">
        <v>5.37037037037037E-3</v>
      </c>
      <c r="F7" s="177">
        <f>C7+D7+E7</f>
        <v>3.6203703703703703E-2</v>
      </c>
      <c r="G7" s="99">
        <f>F7/F10</f>
        <v>0.95104895104895104</v>
      </c>
    </row>
    <row r="8" spans="2:7">
      <c r="B8" s="98" t="s">
        <v>98</v>
      </c>
      <c r="C8" s="177">
        <v>1.6666666666666668E-3</v>
      </c>
      <c r="D8" s="177">
        <v>1.9675925925925926E-4</v>
      </c>
      <c r="E8" s="177"/>
      <c r="F8" s="177">
        <f>C8+D8+E8</f>
        <v>1.8634259259259259E-3</v>
      </c>
      <c r="G8" s="99">
        <f>F8/F10</f>
        <v>4.8951048951048952E-2</v>
      </c>
    </row>
    <row r="9" spans="2:7">
      <c r="B9" s="98"/>
      <c r="C9" s="100"/>
      <c r="D9" s="101"/>
      <c r="E9" s="101"/>
      <c r="F9" s="101"/>
      <c r="G9" s="99"/>
    </row>
    <row r="10" spans="2:7">
      <c r="B10" s="102" t="s">
        <v>6</v>
      </c>
      <c r="C10" s="17">
        <f>SUM(C7:C8)</f>
        <v>2.672453703703704E-2</v>
      </c>
      <c r="D10" s="17">
        <f t="shared" ref="D10:F10" si="0">SUM(D7:D8)</f>
        <v>5.9722222222222216E-3</v>
      </c>
      <c r="E10" s="17">
        <f t="shared" si="0"/>
        <v>5.37037037037037E-3</v>
      </c>
      <c r="F10" s="17">
        <f t="shared" si="0"/>
        <v>3.8067129629629631E-2</v>
      </c>
      <c r="G10" s="103">
        <f>SUM(G7:G8)</f>
        <v>1</v>
      </c>
    </row>
    <row r="11" spans="2:7" ht="66" customHeight="1" thickBot="1">
      <c r="B11" s="186"/>
      <c r="C11" s="187"/>
      <c r="D11" s="187"/>
      <c r="E11" s="187"/>
      <c r="F11" s="187"/>
      <c r="G11" s="188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B4" sqref="B4:J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173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229" t="s">
        <v>91</v>
      </c>
      <c r="D5" s="229"/>
      <c r="E5" s="229" t="s">
        <v>95</v>
      </c>
      <c r="F5" s="229"/>
      <c r="G5" s="229" t="s">
        <v>104</v>
      </c>
      <c r="H5" s="229"/>
      <c r="I5" s="195" t="s">
        <v>92</v>
      </c>
      <c r="J5" s="194"/>
    </row>
    <row r="6" spans="2:10">
      <c r="B6" s="1" t="s">
        <v>88</v>
      </c>
      <c r="C6" s="184" t="s">
        <v>4</v>
      </c>
      <c r="D6" s="4" t="s">
        <v>5</v>
      </c>
      <c r="E6" s="185" t="s">
        <v>4</v>
      </c>
      <c r="F6" s="4" t="s">
        <v>5</v>
      </c>
      <c r="G6" s="185" t="s">
        <v>4</v>
      </c>
      <c r="H6" s="4" t="s">
        <v>5</v>
      </c>
      <c r="I6" s="185" t="s">
        <v>4</v>
      </c>
      <c r="J6" s="97" t="s">
        <v>5</v>
      </c>
    </row>
    <row r="7" spans="2:10">
      <c r="B7" s="98" t="s">
        <v>97</v>
      </c>
      <c r="C7" s="162">
        <v>6.8402777777777776E-3</v>
      </c>
      <c r="D7" s="178">
        <f>C7/C10</f>
        <v>0.81855955678670356</v>
      </c>
      <c r="E7" s="162">
        <v>5.4398148148148144E-4</v>
      </c>
      <c r="F7" s="178">
        <f t="shared" ref="F7" si="0">E7/E10</f>
        <v>0.32191780821917809</v>
      </c>
      <c r="G7" s="162">
        <v>2.8703703703703708E-3</v>
      </c>
      <c r="H7" s="178">
        <f t="shared" ref="H7" si="1">G7/G10</f>
        <v>0.74251497005988021</v>
      </c>
      <c r="I7" s="177">
        <v>6.8287037037037025E-4</v>
      </c>
      <c r="J7" s="179">
        <f>I7/I10</f>
        <v>0.4876033057851239</v>
      </c>
    </row>
    <row r="8" spans="2:10">
      <c r="B8" s="98" t="s">
        <v>98</v>
      </c>
      <c r="C8" s="177">
        <v>1.5162037037037036E-3</v>
      </c>
      <c r="D8" s="178">
        <f>C8/C10</f>
        <v>0.18144044321329639</v>
      </c>
      <c r="E8" s="177">
        <v>1.1458333333333333E-3</v>
      </c>
      <c r="F8" s="178">
        <f t="shared" ref="F8" si="2">E8/E10</f>
        <v>0.67808219178082196</v>
      </c>
      <c r="G8" s="177">
        <v>9.9537037037037042E-4</v>
      </c>
      <c r="H8" s="178">
        <f t="shared" ref="H8" si="3">G8/G10</f>
        <v>0.25748502994011974</v>
      </c>
      <c r="I8" s="177">
        <v>7.175925925925927E-4</v>
      </c>
      <c r="J8" s="179">
        <f>I8/I10</f>
        <v>0.5123966942148761</v>
      </c>
    </row>
    <row r="9" spans="2:10">
      <c r="B9" s="98"/>
      <c r="C9" s="100"/>
      <c r="D9" s="101"/>
      <c r="E9" s="100"/>
      <c r="F9" s="101"/>
      <c r="G9" s="100"/>
      <c r="H9" s="101"/>
      <c r="I9" s="101"/>
      <c r="J9" s="99"/>
    </row>
    <row r="10" spans="2:10">
      <c r="B10" s="102" t="s">
        <v>6</v>
      </c>
      <c r="C10" s="17">
        <f>SUM(C7:C8)</f>
        <v>8.3564814814814821E-3</v>
      </c>
      <c r="D10" s="60">
        <f>SUM(D7:D9)</f>
        <v>1</v>
      </c>
      <c r="E10" s="17">
        <f t="shared" ref="E10" si="4">SUM(E7:E8)</f>
        <v>1.6898148148148148E-3</v>
      </c>
      <c r="F10" s="60">
        <f t="shared" ref="F10" si="5">SUM(F7:F9)</f>
        <v>1</v>
      </c>
      <c r="G10" s="17">
        <f t="shared" ref="G10" si="6">SUM(G7:G8)</f>
        <v>3.8657407407407412E-3</v>
      </c>
      <c r="H10" s="60">
        <f t="shared" ref="H10" si="7">SUM(H7:H9)</f>
        <v>1</v>
      </c>
      <c r="I10" s="17">
        <f t="shared" ref="I10" si="8">SUM(I7:I8)</f>
        <v>1.4004629629629629E-3</v>
      </c>
      <c r="J10" s="103">
        <f>SUM(J7:J9)</f>
        <v>1</v>
      </c>
    </row>
    <row r="11" spans="2:10" ht="66" customHeight="1" thickBot="1">
      <c r="B11" s="186" t="s">
        <v>99</v>
      </c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D10:E10 F10:G10 I10" formula="1"/>
  </ignoredErrors>
</worksheet>
</file>

<file path=xl/worksheets/sheet57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D22" sqref="D22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178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229" t="s">
        <v>91</v>
      </c>
      <c r="D5" s="229"/>
      <c r="E5" s="229" t="s">
        <v>95</v>
      </c>
      <c r="F5" s="229"/>
      <c r="G5" s="229" t="s">
        <v>104</v>
      </c>
      <c r="H5" s="229"/>
      <c r="I5" s="195" t="s">
        <v>92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>
        <v>4.7800925925925919E-3</v>
      </c>
      <c r="D7" s="178">
        <f>C7/C10</f>
        <v>1</v>
      </c>
      <c r="E7" s="177">
        <v>1.0416666666666667E-3</v>
      </c>
      <c r="F7" s="178">
        <f>E7/E10</f>
        <v>1</v>
      </c>
      <c r="G7" s="177">
        <v>2.6504629629629625E-3</v>
      </c>
      <c r="H7" s="178">
        <f>G7/G10</f>
        <v>1</v>
      </c>
      <c r="I7" s="177"/>
      <c r="J7" s="179"/>
    </row>
    <row r="8" spans="2:10">
      <c r="B8" s="98" t="s">
        <v>98</v>
      </c>
      <c r="C8" s="177"/>
      <c r="D8" s="178"/>
      <c r="E8" s="177"/>
      <c r="F8" s="178"/>
      <c r="G8" s="177"/>
      <c r="H8" s="178"/>
      <c r="I8" s="177"/>
      <c r="J8" s="179"/>
    </row>
    <row r="9" spans="2:10">
      <c r="B9" s="98"/>
      <c r="C9" s="100"/>
      <c r="D9" s="101"/>
      <c r="E9" s="100"/>
      <c r="F9" s="101"/>
      <c r="G9" s="100"/>
      <c r="H9" s="101"/>
      <c r="I9" s="101"/>
      <c r="J9" s="99"/>
    </row>
    <row r="10" spans="2:10">
      <c r="B10" s="102" t="s">
        <v>6</v>
      </c>
      <c r="C10" s="17">
        <f>SUM(C7:C8)</f>
        <v>4.7800925925925919E-3</v>
      </c>
      <c r="D10" s="60">
        <f>SUM(D7:D9)</f>
        <v>1</v>
      </c>
      <c r="E10" s="17">
        <f>SUM(E7:E8)</f>
        <v>1.0416666666666667E-3</v>
      </c>
      <c r="F10" s="60">
        <f>SUM(F7:F9)</f>
        <v>1</v>
      </c>
      <c r="G10" s="17">
        <f>SUM(G7:G8)</f>
        <v>2.6504629629629625E-3</v>
      </c>
      <c r="H10" s="60">
        <f>SUM(H7:H9)</f>
        <v>1</v>
      </c>
      <c r="I10" s="17"/>
      <c r="J10" s="103"/>
    </row>
    <row r="11" spans="2:10" ht="66" customHeight="1" thickBot="1">
      <c r="B11" s="186"/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D10 F10" formula="1"/>
  </ignoredErrors>
</worksheet>
</file>

<file path=xl/worksheets/sheet58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B4" sqref="B4:J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174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93</v>
      </c>
      <c r="D5" s="196"/>
      <c r="E5" s="195" t="s">
        <v>101</v>
      </c>
      <c r="F5" s="196"/>
      <c r="G5" s="195" t="s">
        <v>89</v>
      </c>
      <c r="H5" s="196"/>
      <c r="I5" s="195" t="s">
        <v>90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>
        <v>3.1469907407407412E-2</v>
      </c>
      <c r="D7" s="178">
        <f>C7/C10</f>
        <v>0.83584383645865357</v>
      </c>
      <c r="E7" s="177"/>
      <c r="F7" s="178"/>
      <c r="G7" s="177">
        <v>1.3425925925925925E-3</v>
      </c>
      <c r="H7" s="178">
        <f>G7/G10</f>
        <v>0.81118881118881114</v>
      </c>
      <c r="I7" s="177">
        <v>5.7291666666666671E-3</v>
      </c>
      <c r="J7" s="179">
        <f>I7/I10</f>
        <v>0.79967689822294019</v>
      </c>
    </row>
    <row r="8" spans="2:10">
      <c r="B8" s="98" t="s">
        <v>98</v>
      </c>
      <c r="C8" s="177">
        <v>6.1805555555555563E-3</v>
      </c>
      <c r="D8" s="178">
        <f>C8/C10</f>
        <v>0.16415616354134643</v>
      </c>
      <c r="E8" s="177"/>
      <c r="F8" s="178"/>
      <c r="G8" s="177">
        <v>3.1250000000000001E-4</v>
      </c>
      <c r="H8" s="178">
        <f>G8/G10</f>
        <v>0.18881118881118883</v>
      </c>
      <c r="I8" s="177">
        <v>1.4351851851851854E-3</v>
      </c>
      <c r="J8" s="179">
        <f>I8/I10</f>
        <v>0.20032310177705978</v>
      </c>
    </row>
    <row r="9" spans="2:10">
      <c r="B9" s="98"/>
      <c r="C9" s="100"/>
      <c r="D9" s="101"/>
      <c r="E9" s="101"/>
      <c r="F9" s="101"/>
      <c r="G9" s="101"/>
      <c r="H9" s="101"/>
      <c r="I9" s="101"/>
      <c r="J9" s="99"/>
    </row>
    <row r="10" spans="2:10">
      <c r="B10" s="102" t="s">
        <v>6</v>
      </c>
      <c r="C10" s="17">
        <f>SUM(C7:C8)</f>
        <v>3.7650462962962969E-2</v>
      </c>
      <c r="D10" s="60">
        <f>SUM(D7:D8)</f>
        <v>1</v>
      </c>
      <c r="E10" s="17"/>
      <c r="F10" s="60"/>
      <c r="G10" s="17">
        <f t="shared" ref="G10:I10" si="0">SUM(G7:G8)</f>
        <v>1.6550925925925926E-3</v>
      </c>
      <c r="H10" s="60">
        <f>SUM(H7:H8)</f>
        <v>1</v>
      </c>
      <c r="I10" s="17">
        <f t="shared" si="0"/>
        <v>7.1643518518518523E-3</v>
      </c>
      <c r="J10" s="103">
        <f>SUM(J7:J8)</f>
        <v>1</v>
      </c>
    </row>
    <row r="11" spans="2:10" ht="66" customHeight="1" thickBot="1">
      <c r="B11" s="186" t="s">
        <v>99</v>
      </c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C33" sqref="C33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179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93</v>
      </c>
      <c r="D5" s="196"/>
      <c r="E5" s="195" t="s">
        <v>101</v>
      </c>
      <c r="F5" s="196"/>
      <c r="G5" s="195" t="s">
        <v>89</v>
      </c>
      <c r="H5" s="196"/>
      <c r="I5" s="195" t="s">
        <v>90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>
        <v>2.6666666666666668E-2</v>
      </c>
      <c r="D7" s="178">
        <f>C7/C10</f>
        <v>0.88073394495412849</v>
      </c>
      <c r="E7" s="177"/>
      <c r="F7" s="178"/>
      <c r="G7" s="177">
        <v>1.0532407407407407E-3</v>
      </c>
      <c r="H7" s="178">
        <f>G7/G10</f>
        <v>1</v>
      </c>
      <c r="I7" s="177">
        <v>5.6597222222222222E-3</v>
      </c>
      <c r="J7" s="179">
        <f>I7/I10</f>
        <v>1</v>
      </c>
    </row>
    <row r="8" spans="2:10">
      <c r="B8" s="98" t="s">
        <v>98</v>
      </c>
      <c r="C8" s="177">
        <v>3.6111111111111114E-3</v>
      </c>
      <c r="D8" s="178">
        <f>C8/C10</f>
        <v>0.11926605504587157</v>
      </c>
      <c r="E8" s="177"/>
      <c r="F8" s="178"/>
      <c r="G8" s="177"/>
      <c r="H8" s="178"/>
      <c r="I8" s="177"/>
      <c r="J8" s="179"/>
    </row>
    <row r="9" spans="2:10">
      <c r="B9" s="98"/>
      <c r="C9" s="100"/>
      <c r="D9" s="101"/>
      <c r="E9" s="101"/>
      <c r="F9" s="101"/>
      <c r="G9" s="101"/>
      <c r="H9" s="101"/>
      <c r="I9" s="101"/>
      <c r="J9" s="99"/>
    </row>
    <row r="10" spans="2:10">
      <c r="B10" s="102" t="s">
        <v>6</v>
      </c>
      <c r="C10" s="17">
        <f>SUM(C7:C8)</f>
        <v>3.0277777777777778E-2</v>
      </c>
      <c r="D10" s="60">
        <f>SUM(D7:D8)</f>
        <v>1</v>
      </c>
      <c r="E10" s="17"/>
      <c r="F10" s="60"/>
      <c r="G10" s="17">
        <f t="shared" ref="G10:I10" si="0">SUM(G7:G8)</f>
        <v>1.0532407407407407E-3</v>
      </c>
      <c r="H10" s="60">
        <f>SUM(H7:H9)</f>
        <v>1</v>
      </c>
      <c r="I10" s="17">
        <f t="shared" si="0"/>
        <v>5.6597222222222222E-3</v>
      </c>
      <c r="J10" s="103">
        <f t="shared" ref="J10" si="1">SUM(J7:J9)</f>
        <v>1</v>
      </c>
    </row>
    <row r="11" spans="2:10" ht="66" customHeight="1" thickBot="1">
      <c r="B11" s="186"/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H10:I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3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203" t="s">
        <v>130</v>
      </c>
      <c r="C3" s="204"/>
      <c r="D3" s="204"/>
      <c r="E3" s="204"/>
      <c r="F3" s="204"/>
      <c r="G3" s="204"/>
      <c r="H3" s="205"/>
      <c r="I3" s="204"/>
      <c r="J3" s="204"/>
      <c r="K3" s="205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3"/>
      <c r="C5" s="206" t="s">
        <v>62</v>
      </c>
      <c r="D5" s="207"/>
      <c r="E5" s="208"/>
      <c r="F5" s="206" t="s">
        <v>63</v>
      </c>
      <c r="G5" s="207"/>
      <c r="H5" s="208"/>
      <c r="I5" s="207" t="s">
        <v>64</v>
      </c>
      <c r="J5" s="207"/>
      <c r="K5" s="209"/>
    </row>
    <row r="6" spans="2:11">
      <c r="B6" s="1" t="s">
        <v>11</v>
      </c>
      <c r="C6" s="90" t="s">
        <v>4</v>
      </c>
      <c r="D6" s="4" t="s">
        <v>5</v>
      </c>
      <c r="E6" s="91" t="s">
        <v>5</v>
      </c>
      <c r="F6" s="90" t="s">
        <v>4</v>
      </c>
      <c r="G6" s="4" t="s">
        <v>5</v>
      </c>
      <c r="H6" s="91" t="s">
        <v>5</v>
      </c>
      <c r="I6" s="88" t="s">
        <v>4</v>
      </c>
      <c r="J6" s="4" t="s">
        <v>5</v>
      </c>
      <c r="K6" s="89" t="s">
        <v>5</v>
      </c>
    </row>
    <row r="7" spans="2:11">
      <c r="B7" s="25" t="s">
        <v>12</v>
      </c>
      <c r="C7" s="122">
        <v>1.944444444444444E-3</v>
      </c>
      <c r="D7" s="55">
        <v>0.39436619718309851</v>
      </c>
      <c r="E7" s="56">
        <v>0.13581244947453516</v>
      </c>
      <c r="F7" s="122">
        <v>7.6388888888888882E-4</v>
      </c>
      <c r="G7" s="55">
        <v>0.45205479452054792</v>
      </c>
      <c r="H7" s="56">
        <v>0.27966101694915252</v>
      </c>
      <c r="I7" s="122">
        <v>2.708333333333333E-3</v>
      </c>
      <c r="J7" s="55">
        <v>0.40909090909090912</v>
      </c>
      <c r="K7" s="99">
        <v>0.15885947046843177</v>
      </c>
    </row>
    <row r="8" spans="2:1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>
      <c r="B9" s="25" t="s">
        <v>13</v>
      </c>
      <c r="C9" s="122"/>
      <c r="D9" s="55"/>
      <c r="E9" s="56"/>
      <c r="F9" s="122"/>
      <c r="G9" s="55"/>
      <c r="H9" s="56"/>
      <c r="I9" s="122"/>
      <c r="J9" s="55"/>
      <c r="K9" s="99"/>
    </row>
    <row r="10" spans="2:11">
      <c r="B10" s="25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25" t="s">
        <v>15</v>
      </c>
      <c r="C11" s="122">
        <v>3.3564814814814818E-4</v>
      </c>
      <c r="D11" s="55">
        <v>6.807511737089203E-2</v>
      </c>
      <c r="E11" s="56">
        <v>2.3443815683104292E-2</v>
      </c>
      <c r="F11" s="122"/>
      <c r="G11" s="55"/>
      <c r="H11" s="56"/>
      <c r="I11" s="122">
        <v>3.3564814814814818E-4</v>
      </c>
      <c r="J11" s="55">
        <v>5.069930069930071E-2</v>
      </c>
      <c r="K11" s="99">
        <v>1.9687712152070609E-2</v>
      </c>
    </row>
    <row r="12" spans="2:11">
      <c r="B12" s="98" t="s">
        <v>117</v>
      </c>
      <c r="C12" s="122">
        <v>2.650462962962963E-3</v>
      </c>
      <c r="D12" s="55">
        <v>0.53755868544600938</v>
      </c>
      <c r="E12" s="56">
        <v>0.18512530315278902</v>
      </c>
      <c r="F12" s="122">
        <v>3.8194444444444441E-4</v>
      </c>
      <c r="G12" s="55">
        <v>0.22602739726027396</v>
      </c>
      <c r="H12" s="56">
        <v>0.13983050847457626</v>
      </c>
      <c r="I12" s="122">
        <v>3.0324074074074073E-3</v>
      </c>
      <c r="J12" s="55">
        <v>0.45804195804195807</v>
      </c>
      <c r="K12" s="99">
        <v>0.17786829599456894</v>
      </c>
    </row>
    <row r="13" spans="2:11">
      <c r="B13" s="25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25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25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>
      <c r="B17" s="25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25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25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25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25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25" t="s">
        <v>24</v>
      </c>
      <c r="C24" s="122"/>
      <c r="D24" s="55"/>
      <c r="E24" s="56"/>
      <c r="F24" s="122">
        <v>5.4398148148148144E-4</v>
      </c>
      <c r="G24" s="55">
        <v>0.32191780821917809</v>
      </c>
      <c r="H24" s="56">
        <v>0.19915254237288135</v>
      </c>
      <c r="I24" s="122">
        <v>5.4398148148148144E-4</v>
      </c>
      <c r="J24" s="55">
        <v>8.2167832167832175E-2</v>
      </c>
      <c r="K24" s="99">
        <v>3.1907671418873053E-2</v>
      </c>
    </row>
    <row r="25" spans="2:14">
      <c r="B25" s="29" t="s">
        <v>3</v>
      </c>
      <c r="C25" s="59">
        <v>4.9305555555555552E-3</v>
      </c>
      <c r="D25" s="60">
        <v>0.99999999999999989</v>
      </c>
      <c r="E25" s="61">
        <v>0.34438156831042849</v>
      </c>
      <c r="F25" s="59">
        <v>1.6898148148148148E-3</v>
      </c>
      <c r="G25" s="60">
        <v>1</v>
      </c>
      <c r="H25" s="61">
        <v>0.61864406779661019</v>
      </c>
      <c r="I25" s="59">
        <v>6.6203703703703693E-3</v>
      </c>
      <c r="J25" s="60">
        <v>1</v>
      </c>
      <c r="K25" s="134">
        <v>0.38832315003394435</v>
      </c>
    </row>
    <row r="26" spans="2:14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4" t="s">
        <v>26</v>
      </c>
      <c r="C28" s="122">
        <v>4.5138888888888887E-4</v>
      </c>
      <c r="D28" s="55"/>
      <c r="E28" s="56">
        <v>3.1527890056588521E-2</v>
      </c>
      <c r="F28" s="122"/>
      <c r="G28" s="55"/>
      <c r="H28" s="56"/>
      <c r="I28" s="122">
        <v>4.5138888888888887E-4</v>
      </c>
      <c r="J28" s="55"/>
      <c r="K28" s="99">
        <v>2.6476578411405299E-2</v>
      </c>
    </row>
    <row r="29" spans="2:14">
      <c r="B29" s="144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4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144" t="s">
        <v>29</v>
      </c>
      <c r="C31" s="122">
        <v>1.8518518518518521E-3</v>
      </c>
      <c r="D31" s="55"/>
      <c r="E31" s="56">
        <v>0.12934518997574782</v>
      </c>
      <c r="F31" s="122">
        <v>8.1018518518518516E-4</v>
      </c>
      <c r="G31" s="55"/>
      <c r="H31" s="56">
        <v>0.29661016949152541</v>
      </c>
      <c r="I31" s="122">
        <v>2.662037037037037E-3</v>
      </c>
      <c r="J31" s="55"/>
      <c r="K31" s="99">
        <v>0.15614392396469792</v>
      </c>
    </row>
    <row r="32" spans="2:14">
      <c r="B32" s="144" t="s">
        <v>30</v>
      </c>
      <c r="C32" s="122">
        <v>8.4490740740740739E-4</v>
      </c>
      <c r="D32" s="55"/>
      <c r="E32" s="56">
        <v>5.901374292643493E-2</v>
      </c>
      <c r="F32" s="122">
        <v>2.3148148148148146E-4</v>
      </c>
      <c r="G32" s="55"/>
      <c r="H32" s="56">
        <v>8.4745762711864403E-2</v>
      </c>
      <c r="I32" s="122">
        <v>1.0763888888888889E-3</v>
      </c>
      <c r="J32" s="55"/>
      <c r="K32" s="99">
        <v>6.3136456211812644E-2</v>
      </c>
    </row>
    <row r="33" spans="2:14">
      <c r="B33" s="144" t="s">
        <v>31</v>
      </c>
      <c r="C33" s="122">
        <v>6.2384259259259242E-3</v>
      </c>
      <c r="D33" s="55"/>
      <c r="E33" s="56">
        <v>0.43573160873080025</v>
      </c>
      <c r="F33" s="122"/>
      <c r="G33" s="55"/>
      <c r="H33" s="56"/>
      <c r="I33" s="122">
        <v>6.2384259259259242E-3</v>
      </c>
      <c r="J33" s="55"/>
      <c r="K33" s="99">
        <v>0.36591989137813979</v>
      </c>
    </row>
    <row r="34" spans="2:14">
      <c r="B34" s="145" t="s">
        <v>3</v>
      </c>
      <c r="C34" s="17">
        <v>9.3865740740740732E-3</v>
      </c>
      <c r="D34" s="60"/>
      <c r="E34" s="60">
        <v>0.65561843168957146</v>
      </c>
      <c r="F34" s="17">
        <v>1.0416666666666667E-3</v>
      </c>
      <c r="G34" s="60"/>
      <c r="H34" s="60">
        <v>0.38135593220338981</v>
      </c>
      <c r="I34" s="59">
        <v>1.0428240740740738E-2</v>
      </c>
      <c r="J34" s="60"/>
      <c r="K34" s="103">
        <v>0.61167684996605565</v>
      </c>
    </row>
    <row r="35" spans="2:14">
      <c r="B35" s="151"/>
      <c r="C35" s="149"/>
      <c r="D35" s="149"/>
      <c r="E35" s="149"/>
      <c r="F35" s="149"/>
      <c r="G35" s="149"/>
      <c r="H35" s="149"/>
      <c r="I35" s="149"/>
      <c r="J35" s="149"/>
      <c r="K35" s="152"/>
      <c r="L35" s="149"/>
      <c r="M35" s="149"/>
      <c r="N35" s="149"/>
    </row>
    <row r="36" spans="2:14">
      <c r="B36" s="29" t="s">
        <v>6</v>
      </c>
      <c r="C36" s="17">
        <v>1.4317129629629628E-2</v>
      </c>
      <c r="D36" s="139"/>
      <c r="E36" s="60">
        <v>1</v>
      </c>
      <c r="F36" s="17">
        <v>2.7314814814814814E-3</v>
      </c>
      <c r="G36" s="139"/>
      <c r="H36" s="60">
        <v>1</v>
      </c>
      <c r="I36" s="17">
        <v>1.7048611111111108E-2</v>
      </c>
      <c r="J36" s="139"/>
      <c r="K36" s="103">
        <v>1</v>
      </c>
    </row>
    <row r="37" spans="2:14" ht="66" customHeight="1" thickBot="1">
      <c r="B37" s="200" t="s">
        <v>65</v>
      </c>
      <c r="C37" s="201"/>
      <c r="D37" s="201"/>
      <c r="E37" s="201"/>
      <c r="F37" s="201"/>
      <c r="G37" s="201"/>
      <c r="H37" s="202"/>
      <c r="I37" s="201"/>
      <c r="J37" s="201"/>
      <c r="K37" s="20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B4" sqref="B4:J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175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94</v>
      </c>
      <c r="D5" s="196"/>
      <c r="E5" s="195" t="s">
        <v>102</v>
      </c>
      <c r="F5" s="196"/>
      <c r="G5" s="195" t="s">
        <v>103</v>
      </c>
      <c r="H5" s="196"/>
      <c r="I5" s="195" t="s">
        <v>105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/>
      <c r="D7" s="178"/>
      <c r="E7" s="177">
        <v>2.3043981481481481E-2</v>
      </c>
      <c r="F7" s="178">
        <f>E7/E10</f>
        <v>0.73441534489118399</v>
      </c>
      <c r="G7" s="177">
        <v>1.3935185185185184E-2</v>
      </c>
      <c r="H7" s="178">
        <f>G7/G10</f>
        <v>0.62675689744924523</v>
      </c>
      <c r="I7" s="180"/>
      <c r="J7" s="181"/>
    </row>
    <row r="8" spans="2:10">
      <c r="B8" s="98" t="s">
        <v>98</v>
      </c>
      <c r="C8" s="177"/>
      <c r="D8" s="178"/>
      <c r="E8" s="177">
        <v>8.3333333333333332E-3</v>
      </c>
      <c r="F8" s="178">
        <f>E8/E10</f>
        <v>0.2655846551088159</v>
      </c>
      <c r="G8" s="177">
        <v>8.2986111111111108E-3</v>
      </c>
      <c r="H8" s="178">
        <f>G8/G10</f>
        <v>0.37324310255075488</v>
      </c>
      <c r="I8" s="180"/>
      <c r="J8" s="181"/>
    </row>
    <row r="9" spans="2:10">
      <c r="B9" s="98"/>
      <c r="C9" s="100"/>
      <c r="D9" s="101"/>
      <c r="E9" s="101"/>
      <c r="F9" s="101"/>
      <c r="G9" s="105"/>
      <c r="H9" s="101"/>
      <c r="I9" s="105"/>
      <c r="J9" s="106"/>
    </row>
    <row r="10" spans="2:10">
      <c r="B10" s="102" t="s">
        <v>6</v>
      </c>
      <c r="C10" s="17"/>
      <c r="D10" s="60"/>
      <c r="E10" s="17">
        <f t="shared" ref="E10:G10" si="0">SUM(E7:E8)</f>
        <v>3.1377314814814816E-2</v>
      </c>
      <c r="F10" s="60">
        <f t="shared" ref="F10:H10" si="1">SUM(F7:F9)</f>
        <v>0.99999999999999989</v>
      </c>
      <c r="G10" s="17">
        <f t="shared" si="0"/>
        <v>2.2233796296296293E-2</v>
      </c>
      <c r="H10" s="60">
        <f t="shared" si="1"/>
        <v>1</v>
      </c>
      <c r="I10" s="107"/>
      <c r="J10" s="108"/>
    </row>
    <row r="11" spans="2:10" ht="66" customHeight="1" thickBot="1">
      <c r="B11" s="186" t="s">
        <v>99</v>
      </c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F10:G10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F18" sqref="F18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 ht="36" customHeight="1">
      <c r="B3" s="223" t="s">
        <v>180</v>
      </c>
      <c r="C3" s="224"/>
      <c r="D3" s="224"/>
      <c r="E3" s="224"/>
      <c r="F3" s="224"/>
      <c r="G3" s="224"/>
      <c r="H3" s="224"/>
      <c r="I3" s="224"/>
      <c r="J3" s="225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94</v>
      </c>
      <c r="D5" s="196"/>
      <c r="E5" s="195" t="s">
        <v>102</v>
      </c>
      <c r="F5" s="196"/>
      <c r="G5" s="195" t="s">
        <v>103</v>
      </c>
      <c r="H5" s="196"/>
      <c r="I5" s="195" t="s">
        <v>105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/>
      <c r="D7" s="178"/>
      <c r="E7" s="177">
        <v>5.4629629629629637E-3</v>
      </c>
      <c r="F7" s="178">
        <f>E7/E10</f>
        <v>1</v>
      </c>
      <c r="G7" s="177">
        <v>2.1516203703703704E-2</v>
      </c>
      <c r="H7" s="178">
        <f>G7/G10</f>
        <v>1</v>
      </c>
      <c r="I7" s="180"/>
      <c r="J7" s="181"/>
    </row>
    <row r="8" spans="2:10">
      <c r="B8" s="98" t="s">
        <v>98</v>
      </c>
      <c r="C8" s="177"/>
      <c r="D8" s="178"/>
      <c r="E8" s="177"/>
      <c r="F8" s="178"/>
      <c r="G8" s="177"/>
      <c r="H8" s="178"/>
      <c r="I8" s="180"/>
      <c r="J8" s="181"/>
    </row>
    <row r="9" spans="2:10">
      <c r="B9" s="98"/>
      <c r="C9" s="100"/>
      <c r="D9" s="101"/>
      <c r="E9" s="101"/>
      <c r="F9" s="101"/>
      <c r="G9" s="101"/>
      <c r="H9" s="101"/>
      <c r="I9" s="105"/>
      <c r="J9" s="106"/>
    </row>
    <row r="10" spans="2:10">
      <c r="B10" s="102" t="s">
        <v>6</v>
      </c>
      <c r="C10" s="17"/>
      <c r="D10" s="60"/>
      <c r="E10" s="17">
        <f t="shared" ref="E10:G10" si="0">SUM(E7:E8)</f>
        <v>5.4629629629629637E-3</v>
      </c>
      <c r="F10" s="60">
        <f>SUM(F7:F8)</f>
        <v>1</v>
      </c>
      <c r="G10" s="17">
        <f t="shared" si="0"/>
        <v>2.1516203703703704E-2</v>
      </c>
      <c r="H10" s="60">
        <f>SUM(H7:H8)</f>
        <v>1</v>
      </c>
      <c r="I10" s="107"/>
      <c r="J10" s="108"/>
    </row>
    <row r="11" spans="2:10" ht="66" customHeight="1" thickBot="1">
      <c r="B11" s="186"/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dimension ref="B2:J11"/>
  <sheetViews>
    <sheetView zoomScale="110" zoomScaleNormal="110" zoomScaleSheetLayoutView="100" zoomScalePageLayoutView="125" workbookViewId="0">
      <selection activeCell="B4" sqref="B4:J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>
      <c r="B3" s="223" t="s">
        <v>106</v>
      </c>
      <c r="C3" s="224"/>
      <c r="D3" s="224"/>
      <c r="E3" s="224"/>
      <c r="F3" s="224"/>
      <c r="G3" s="224"/>
      <c r="H3" s="230"/>
      <c r="I3" s="230"/>
      <c r="J3" s="231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0</v>
      </c>
      <c r="D5" s="196"/>
      <c r="E5" s="195" t="s">
        <v>1</v>
      </c>
      <c r="F5" s="196"/>
      <c r="G5" s="195" t="s">
        <v>2</v>
      </c>
      <c r="H5" s="196"/>
      <c r="I5" s="195" t="s">
        <v>3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>
        <v>1.6423611111111111E-2</v>
      </c>
      <c r="D7" s="178">
        <f>C7/C10</f>
        <v>0.82933956750438342</v>
      </c>
      <c r="E7" s="177">
        <v>5.37037037037037E-3</v>
      </c>
      <c r="F7" s="178">
        <f>E7/E10</f>
        <v>0.81834215167548496</v>
      </c>
      <c r="G7" s="177">
        <v>7.7083333333333335E-3</v>
      </c>
      <c r="H7" s="178">
        <f>G7/G10</f>
        <v>0.86945169712793746</v>
      </c>
      <c r="I7" s="177">
        <f>C7+E7+G7</f>
        <v>2.9502314814814815E-2</v>
      </c>
      <c r="J7" s="179">
        <f>I7/I10</f>
        <v>0.83738501971090673</v>
      </c>
    </row>
    <row r="8" spans="2:10">
      <c r="B8" s="98" t="s">
        <v>98</v>
      </c>
      <c r="C8" s="177">
        <v>3.37962962962963E-3</v>
      </c>
      <c r="D8" s="178">
        <f>C8/C10</f>
        <v>0.17066043249561663</v>
      </c>
      <c r="E8" s="177">
        <v>1.1921296296296296E-3</v>
      </c>
      <c r="F8" s="178">
        <f>E8/E10</f>
        <v>0.18165784832451498</v>
      </c>
      <c r="G8" s="177">
        <v>1.1574074074074073E-3</v>
      </c>
      <c r="H8" s="178">
        <f>G8/G10</f>
        <v>0.13054830287206268</v>
      </c>
      <c r="I8" s="177">
        <f>C8+E8+G8</f>
        <v>5.7291666666666671E-3</v>
      </c>
      <c r="J8" s="179">
        <f>I8/I10</f>
        <v>0.1626149802890933</v>
      </c>
    </row>
    <row r="9" spans="2:10">
      <c r="B9" s="98"/>
      <c r="C9" s="100"/>
      <c r="D9" s="101"/>
      <c r="E9" s="101"/>
      <c r="F9" s="101"/>
      <c r="G9" s="101"/>
      <c r="H9" s="101"/>
      <c r="I9" s="101"/>
      <c r="J9" s="99"/>
    </row>
    <row r="10" spans="2:10">
      <c r="B10" s="102" t="s">
        <v>6</v>
      </c>
      <c r="C10" s="17">
        <f>SUM(C7:C8)</f>
        <v>1.9803240740740739E-2</v>
      </c>
      <c r="D10" s="60">
        <f>SUM(D7:D8)</f>
        <v>1</v>
      </c>
      <c r="E10" s="17">
        <f t="shared" ref="E10:I10" si="0">SUM(E7:E8)</f>
        <v>6.5624999999999998E-3</v>
      </c>
      <c r="F10" s="60">
        <f>SUM(F7:F8)</f>
        <v>1</v>
      </c>
      <c r="G10" s="17">
        <f t="shared" si="0"/>
        <v>8.86574074074074E-3</v>
      </c>
      <c r="H10" s="60">
        <f>SUM(H7:H8)</f>
        <v>1.0000000000000002</v>
      </c>
      <c r="I10" s="17">
        <f t="shared" si="0"/>
        <v>3.5231481481481482E-2</v>
      </c>
      <c r="J10" s="103">
        <f>SUM(J7:J9)</f>
        <v>1</v>
      </c>
    </row>
    <row r="11" spans="2:10" ht="66" customHeight="1" thickBot="1">
      <c r="B11" s="186" t="s">
        <v>99</v>
      </c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</worksheet>
</file>

<file path=xl/worksheets/sheet63.xml><?xml version="1.0" encoding="utf-8"?>
<worksheet xmlns="http://schemas.openxmlformats.org/spreadsheetml/2006/main" xmlns:r="http://schemas.openxmlformats.org/officeDocument/2006/relationships">
  <dimension ref="B2:J11"/>
  <sheetViews>
    <sheetView topLeftCell="B1" zoomScale="125" zoomScaleNormal="125" zoomScaleSheetLayoutView="100" zoomScalePageLayoutView="125" workbookViewId="0">
      <selection activeCell="F16" sqref="F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8" width="12.7109375" style="92" customWidth="1"/>
    <col min="9" max="10" width="12.7109375" style="2" customWidth="1"/>
    <col min="11" max="16384" width="8.85546875" style="2"/>
  </cols>
  <sheetData>
    <row r="2" spans="2:10" ht="15.75" thickBot="1"/>
    <row r="3" spans="2:10">
      <c r="B3" s="223" t="s">
        <v>107</v>
      </c>
      <c r="C3" s="224"/>
      <c r="D3" s="224"/>
      <c r="E3" s="224"/>
      <c r="F3" s="224"/>
      <c r="G3" s="224"/>
      <c r="H3" s="230"/>
      <c r="I3" s="230"/>
      <c r="J3" s="231"/>
    </row>
    <row r="4" spans="2:10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>
      <c r="B5" s="95"/>
      <c r="C5" s="195" t="s">
        <v>0</v>
      </c>
      <c r="D5" s="196"/>
      <c r="E5" s="195" t="s">
        <v>1</v>
      </c>
      <c r="F5" s="196"/>
      <c r="G5" s="195" t="s">
        <v>2</v>
      </c>
      <c r="H5" s="196"/>
      <c r="I5" s="195" t="s">
        <v>3</v>
      </c>
      <c r="J5" s="194"/>
    </row>
    <row r="6" spans="2:10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4" t="s">
        <v>5</v>
      </c>
      <c r="I6" s="169" t="s">
        <v>4</v>
      </c>
      <c r="J6" s="97" t="s">
        <v>5</v>
      </c>
    </row>
    <row r="7" spans="2:10">
      <c r="B7" s="98" t="s">
        <v>97</v>
      </c>
      <c r="C7" s="177">
        <v>6.5277777777777782E-3</v>
      </c>
      <c r="D7" s="178">
        <f>C7/C10</f>
        <v>0.92763157894736836</v>
      </c>
      <c r="E7" s="177">
        <v>3.1249999999999997E-3</v>
      </c>
      <c r="F7" s="178">
        <f>E7/E10</f>
        <v>0.94076655052264802</v>
      </c>
      <c r="G7" s="177">
        <v>3.6921296296296298E-3</v>
      </c>
      <c r="H7" s="178">
        <f>G7/G10</f>
        <v>1</v>
      </c>
      <c r="I7" s="177">
        <f>C7+E7+G7</f>
        <v>1.3344907407407408E-2</v>
      </c>
      <c r="J7" s="179">
        <f>I7/I10</f>
        <v>0.94975288303130145</v>
      </c>
    </row>
    <row r="8" spans="2:10">
      <c r="B8" s="98" t="s">
        <v>98</v>
      </c>
      <c r="C8" s="177">
        <v>5.0925925925925921E-4</v>
      </c>
      <c r="D8" s="178">
        <f>C8/C10</f>
        <v>7.2368421052631568E-2</v>
      </c>
      <c r="E8" s="177">
        <v>1.9675925925925926E-4</v>
      </c>
      <c r="F8" s="178">
        <f>E8/E10</f>
        <v>5.9233449477351922E-2</v>
      </c>
      <c r="G8" s="177"/>
      <c r="H8" s="178"/>
      <c r="I8" s="177">
        <f>C8+E8+G8</f>
        <v>7.0601851851851847E-4</v>
      </c>
      <c r="J8" s="179">
        <f>I8/I10</f>
        <v>5.0247116968698512E-2</v>
      </c>
    </row>
    <row r="9" spans="2:10">
      <c r="B9" s="98"/>
      <c r="C9" s="100"/>
      <c r="D9" s="101"/>
      <c r="E9" s="101"/>
      <c r="F9" s="101"/>
      <c r="G9" s="101"/>
      <c r="H9" s="101"/>
      <c r="I9" s="101"/>
      <c r="J9" s="99"/>
    </row>
    <row r="10" spans="2:10">
      <c r="B10" s="102" t="s">
        <v>6</v>
      </c>
      <c r="C10" s="17">
        <f>SUM(C7:C8)</f>
        <v>7.0370370370370378E-3</v>
      </c>
      <c r="D10" s="60">
        <f>SUM(D7:D8)</f>
        <v>0.99999999999999989</v>
      </c>
      <c r="E10" s="17">
        <f t="shared" ref="E10:I10" si="0">SUM(E7:E8)</f>
        <v>3.3217592592592591E-3</v>
      </c>
      <c r="F10" s="60">
        <f>SUM(F7:F8)</f>
        <v>0.99999999999999989</v>
      </c>
      <c r="G10" s="17">
        <f t="shared" si="0"/>
        <v>3.6921296296296298E-3</v>
      </c>
      <c r="H10" s="60">
        <f>SUM(H7:H8)</f>
        <v>1</v>
      </c>
      <c r="I10" s="17">
        <f t="shared" si="0"/>
        <v>1.4050925925925927E-2</v>
      </c>
      <c r="J10" s="103">
        <f>SUM(J7:J9)</f>
        <v>1</v>
      </c>
    </row>
    <row r="11" spans="2:10" ht="66" customHeight="1" thickBot="1">
      <c r="B11" s="186"/>
      <c r="C11" s="187"/>
      <c r="D11" s="187"/>
      <c r="E11" s="187"/>
      <c r="F11" s="187"/>
      <c r="G11" s="187"/>
      <c r="H11" s="187"/>
      <c r="I11" s="187"/>
      <c r="J11" s="18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</worksheet>
</file>

<file path=xl/worksheets/sheet64.xml><?xml version="1.0" encoding="utf-8"?>
<worksheet xmlns="http://schemas.openxmlformats.org/spreadsheetml/2006/main" xmlns:r="http://schemas.openxmlformats.org/officeDocument/2006/relationships">
  <dimension ref="B2:H11"/>
  <sheetViews>
    <sheetView zoomScale="110" zoomScaleNormal="110" zoomScaleSheetLayoutView="100" zoomScalePageLayoutView="125" workbookViewId="0">
      <selection activeCell="B4" sqref="B4:H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2.7109375" style="92" customWidth="1"/>
    <col min="7" max="8" width="12.7109375" style="2" customWidth="1"/>
    <col min="9" max="16384" width="8.85546875" style="2"/>
  </cols>
  <sheetData>
    <row r="2" spans="2:8" ht="15.75" thickBot="1"/>
    <row r="3" spans="2:8" ht="36" customHeight="1">
      <c r="B3" s="223" t="s">
        <v>176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93</v>
      </c>
      <c r="D5" s="196"/>
      <c r="E5" s="195" t="s">
        <v>104</v>
      </c>
      <c r="F5" s="196"/>
      <c r="G5" s="195" t="s">
        <v>90</v>
      </c>
      <c r="H5" s="194"/>
    </row>
    <row r="6" spans="2:8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8" t="s">
        <v>4</v>
      </c>
      <c r="H6" s="97" t="s">
        <v>5</v>
      </c>
    </row>
    <row r="7" spans="2:8">
      <c r="B7" s="98" t="s">
        <v>97</v>
      </c>
      <c r="C7" s="162">
        <v>9.386574074074075E-3</v>
      </c>
      <c r="D7" s="178">
        <f>C7/C10</f>
        <v>0.75301764159702878</v>
      </c>
      <c r="E7" s="162">
        <v>1.4467592592592594E-3</v>
      </c>
      <c r="F7" s="178">
        <f>E7/E10</f>
        <v>0.77639751552795033</v>
      </c>
      <c r="G7" s="177">
        <v>2.3379629629629631E-3</v>
      </c>
      <c r="H7" s="179">
        <f>G7/G10</f>
        <v>0.69896193771626303</v>
      </c>
    </row>
    <row r="8" spans="2:8">
      <c r="B8" s="98" t="s">
        <v>98</v>
      </c>
      <c r="C8" s="177">
        <v>3.0787037037037037E-3</v>
      </c>
      <c r="D8" s="178">
        <f>C8/C10</f>
        <v>0.2469823584029712</v>
      </c>
      <c r="E8" s="177">
        <v>4.1666666666666669E-4</v>
      </c>
      <c r="F8" s="178">
        <f>E8/E10</f>
        <v>0.22360248447204967</v>
      </c>
      <c r="G8" s="177">
        <v>1.0069444444444444E-3</v>
      </c>
      <c r="H8" s="179">
        <f>G8/G10</f>
        <v>0.30103806228373703</v>
      </c>
    </row>
    <row r="9" spans="2:8">
      <c r="B9" s="98"/>
      <c r="C9" s="100"/>
      <c r="D9" s="101"/>
      <c r="E9" s="100"/>
      <c r="F9" s="101"/>
      <c r="G9" s="100"/>
      <c r="H9" s="99"/>
    </row>
    <row r="10" spans="2:8">
      <c r="B10" s="102" t="s">
        <v>6</v>
      </c>
      <c r="C10" s="17">
        <f>SUM(C7:C8)</f>
        <v>1.2465277777777778E-2</v>
      </c>
      <c r="D10" s="60">
        <f>SUM(D7:D9)</f>
        <v>1</v>
      </c>
      <c r="E10" s="17">
        <f>SUM(E7:E8)</f>
        <v>1.8634259259259261E-3</v>
      </c>
      <c r="F10" s="60">
        <f>SUM(F7:F9)</f>
        <v>1</v>
      </c>
      <c r="G10" s="17">
        <f>SUM(G7:G8)</f>
        <v>3.3449074074074076E-3</v>
      </c>
      <c r="H10" s="103">
        <f>SUM(H7:H8)</f>
        <v>1</v>
      </c>
    </row>
    <row r="11" spans="2:8" ht="66" customHeight="1" thickBot="1">
      <c r="B11" s="186" t="s">
        <v>99</v>
      </c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8" max="1048575" man="1"/>
  </colBreaks>
  <ignoredErrors>
    <ignoredError sqref="D10 F10" formula="1"/>
  </ignoredErrors>
</worksheet>
</file>

<file path=xl/worksheets/sheet65.xml><?xml version="1.0" encoding="utf-8"?>
<worksheet xmlns="http://schemas.openxmlformats.org/spreadsheetml/2006/main" xmlns:r="http://schemas.openxmlformats.org/officeDocument/2006/relationships">
  <dimension ref="B2:H11"/>
  <sheetViews>
    <sheetView zoomScale="110" zoomScaleNormal="110" zoomScaleSheetLayoutView="100" zoomScalePageLayoutView="125" workbookViewId="0">
      <selection activeCell="F16" sqref="F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2.7109375" style="92" customWidth="1"/>
    <col min="7" max="8" width="12.7109375" style="2" customWidth="1"/>
    <col min="9" max="16384" width="8.85546875" style="2"/>
  </cols>
  <sheetData>
    <row r="2" spans="2:8" ht="15.75" thickBot="1"/>
    <row r="3" spans="2:8" ht="36" customHeight="1">
      <c r="B3" s="223" t="s">
        <v>181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93</v>
      </c>
      <c r="D5" s="196"/>
      <c r="E5" s="195" t="s">
        <v>104</v>
      </c>
      <c r="F5" s="196"/>
      <c r="G5" s="195" t="s">
        <v>90</v>
      </c>
      <c r="H5" s="194"/>
    </row>
    <row r="6" spans="2:8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8" t="s">
        <v>4</v>
      </c>
      <c r="H6" s="97" t="s">
        <v>5</v>
      </c>
    </row>
    <row r="7" spans="2:8">
      <c r="B7" s="98" t="s">
        <v>97</v>
      </c>
      <c r="C7" s="177">
        <v>5.3587962962962964E-3</v>
      </c>
      <c r="D7" s="178">
        <f>C7/C10</f>
        <v>0.86542056074766349</v>
      </c>
      <c r="E7" s="177">
        <v>1.6319444444444445E-3</v>
      </c>
      <c r="F7" s="178">
        <f>E7/E10</f>
        <v>1</v>
      </c>
      <c r="G7" s="177">
        <v>1.9328703703703704E-3</v>
      </c>
      <c r="H7" s="179">
        <f>G7/G10</f>
        <v>1</v>
      </c>
    </row>
    <row r="8" spans="2:8">
      <c r="B8" s="98" t="s">
        <v>98</v>
      </c>
      <c r="C8" s="177">
        <v>8.3333333333333339E-4</v>
      </c>
      <c r="D8" s="178">
        <f>C8/C10</f>
        <v>0.13457943925233645</v>
      </c>
      <c r="E8" s="177"/>
      <c r="F8" s="178"/>
      <c r="G8" s="177"/>
      <c r="H8" s="179"/>
    </row>
    <row r="9" spans="2:8">
      <c r="B9" s="98"/>
      <c r="C9" s="100"/>
      <c r="D9" s="101"/>
      <c r="E9" s="100"/>
      <c r="F9" s="101"/>
      <c r="G9" s="100"/>
      <c r="H9" s="99"/>
    </row>
    <row r="10" spans="2:8">
      <c r="B10" s="102" t="s">
        <v>6</v>
      </c>
      <c r="C10" s="17">
        <f>SUM(C7:C8)</f>
        <v>6.1921296296296299E-3</v>
      </c>
      <c r="D10" s="60">
        <f>SUM(D7:D9)</f>
        <v>1</v>
      </c>
      <c r="E10" s="17">
        <f>SUM(E7:E8)</f>
        <v>1.6319444444444445E-3</v>
      </c>
      <c r="F10" s="60">
        <f>SUM(F7:F9)</f>
        <v>1</v>
      </c>
      <c r="G10" s="17">
        <f>SUM(G7:G8)</f>
        <v>1.9328703703703704E-3</v>
      </c>
      <c r="H10" s="103">
        <f>SUM(H7:H8)</f>
        <v>1</v>
      </c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8" max="1048575" man="1"/>
  </colBreaks>
  <ignoredErrors>
    <ignoredError sqref="F10 D10" formula="1"/>
  </ignoredErrors>
</worksheet>
</file>

<file path=xl/worksheets/sheet66.xml><?xml version="1.0" encoding="utf-8"?>
<worksheet xmlns="http://schemas.openxmlformats.org/spreadsheetml/2006/main" xmlns:r="http://schemas.openxmlformats.org/officeDocument/2006/relationships">
  <dimension ref="B2:H11"/>
  <sheetViews>
    <sheetView zoomScale="110" zoomScaleNormal="110" zoomScaleSheetLayoutView="100" zoomScalePageLayoutView="125" workbookViewId="0">
      <selection activeCell="B4" sqref="B4:H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2.7109375" style="92" customWidth="1"/>
    <col min="7" max="8" width="12.7109375" style="2" customWidth="1"/>
    <col min="9" max="16384" width="8.85546875" style="2"/>
  </cols>
  <sheetData>
    <row r="2" spans="2:8" ht="15.75" thickBot="1"/>
    <row r="3" spans="2:8" ht="36" customHeight="1">
      <c r="B3" s="223" t="s">
        <v>177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229" t="s">
        <v>94</v>
      </c>
      <c r="D5" s="229"/>
      <c r="E5" s="229" t="s">
        <v>102</v>
      </c>
      <c r="F5" s="229"/>
      <c r="G5" s="193" t="s">
        <v>105</v>
      </c>
      <c r="H5" s="194"/>
    </row>
    <row r="6" spans="2:8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97" t="s">
        <v>5</v>
      </c>
    </row>
    <row r="7" spans="2:8">
      <c r="B7" s="98" t="s">
        <v>97</v>
      </c>
      <c r="C7" s="177"/>
      <c r="D7" s="178"/>
      <c r="E7" s="177">
        <v>4.1666666666666666E-3</v>
      </c>
      <c r="F7" s="178">
        <f>E7/E10</f>
        <v>0.69364161849710981</v>
      </c>
      <c r="G7" s="180"/>
      <c r="H7" s="181"/>
    </row>
    <row r="8" spans="2:8">
      <c r="B8" s="98" t="s">
        <v>98</v>
      </c>
      <c r="C8" s="177"/>
      <c r="D8" s="178"/>
      <c r="E8" s="177">
        <v>1.8402777777777777E-3</v>
      </c>
      <c r="F8" s="178">
        <f>E8/E10</f>
        <v>0.30635838150289019</v>
      </c>
      <c r="G8" s="180"/>
      <c r="H8" s="181"/>
    </row>
    <row r="9" spans="2:8">
      <c r="B9" s="98"/>
      <c r="C9" s="100"/>
      <c r="D9" s="101"/>
      <c r="E9" s="101"/>
      <c r="F9" s="101"/>
      <c r="G9" s="105"/>
      <c r="H9" s="106"/>
    </row>
    <row r="10" spans="2:8">
      <c r="B10" s="102" t="s">
        <v>6</v>
      </c>
      <c r="C10" s="17"/>
      <c r="D10" s="60"/>
      <c r="E10" s="17">
        <f t="shared" ref="E10" si="0">SUM(E7:E8)</f>
        <v>6.0069444444444441E-3</v>
      </c>
      <c r="F10" s="60">
        <f t="shared" ref="F10" si="1">SUM(F7:F9)</f>
        <v>1</v>
      </c>
      <c r="G10" s="107"/>
      <c r="H10" s="108"/>
    </row>
    <row r="11" spans="2:8" ht="66" customHeight="1" thickBot="1">
      <c r="B11" s="186" t="s">
        <v>99</v>
      </c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dimension ref="B2:H11"/>
  <sheetViews>
    <sheetView zoomScale="110" zoomScaleNormal="110" zoomScaleSheetLayoutView="100" zoomScalePageLayoutView="125" workbookViewId="0">
      <selection activeCell="B21" sqref="B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2.7109375" style="92" customWidth="1"/>
    <col min="7" max="8" width="12.7109375" style="2" customWidth="1"/>
    <col min="9" max="16384" width="8.85546875" style="2"/>
  </cols>
  <sheetData>
    <row r="2" spans="2:8" ht="15.75" thickBot="1"/>
    <row r="3" spans="2:8" ht="36" customHeight="1">
      <c r="B3" s="223" t="s">
        <v>182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229" t="s">
        <v>94</v>
      </c>
      <c r="D5" s="229"/>
      <c r="E5" s="229" t="s">
        <v>102</v>
      </c>
      <c r="F5" s="229"/>
      <c r="G5" s="193" t="s">
        <v>105</v>
      </c>
      <c r="H5" s="194"/>
    </row>
    <row r="6" spans="2:8">
      <c r="B6" s="1" t="s">
        <v>88</v>
      </c>
      <c r="C6" s="168" t="s">
        <v>4</v>
      </c>
      <c r="D6" s="4" t="s">
        <v>5</v>
      </c>
      <c r="E6" s="169" t="s">
        <v>4</v>
      </c>
      <c r="F6" s="4" t="s">
        <v>5</v>
      </c>
      <c r="G6" s="169" t="s">
        <v>4</v>
      </c>
      <c r="H6" s="97" t="s">
        <v>5</v>
      </c>
    </row>
    <row r="7" spans="2:8">
      <c r="B7" s="98" t="s">
        <v>97</v>
      </c>
      <c r="C7" s="177"/>
      <c r="D7" s="178"/>
      <c r="E7" s="177">
        <v>2.6388888888888885E-3</v>
      </c>
      <c r="F7" s="178">
        <f>E7/E10</f>
        <v>1</v>
      </c>
      <c r="G7" s="180"/>
      <c r="H7" s="181"/>
    </row>
    <row r="8" spans="2:8">
      <c r="B8" s="98" t="s">
        <v>98</v>
      </c>
      <c r="C8" s="177"/>
      <c r="D8" s="178"/>
      <c r="E8" s="177"/>
      <c r="F8" s="178"/>
      <c r="G8" s="180"/>
      <c r="H8" s="181"/>
    </row>
    <row r="9" spans="2:8">
      <c r="B9" s="98"/>
      <c r="C9" s="100"/>
      <c r="D9" s="101"/>
      <c r="E9" s="101"/>
      <c r="F9" s="101"/>
      <c r="G9" s="105"/>
      <c r="H9" s="106"/>
    </row>
    <row r="10" spans="2:8">
      <c r="B10" s="102" t="s">
        <v>6</v>
      </c>
      <c r="C10" s="17"/>
      <c r="D10" s="60"/>
      <c r="E10" s="17">
        <f t="shared" ref="E10" si="0">SUM(E7:E8)</f>
        <v>2.6388888888888885E-3</v>
      </c>
      <c r="F10" s="60">
        <f>SUM(F7:F8)</f>
        <v>1</v>
      </c>
      <c r="G10" s="107"/>
      <c r="H10" s="108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dimension ref="B2:G15"/>
  <sheetViews>
    <sheetView zoomScale="125" zoomScaleNormal="125" zoomScaleSheetLayoutView="100" zoomScalePageLayoutView="125" workbookViewId="0">
      <selection activeCell="B4" sqref="B4:F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ht="36" customHeight="1">
      <c r="B3" s="223" t="s">
        <v>118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>
        <v>3.8807870370370375E-2</v>
      </c>
      <c r="D7" s="177">
        <v>0.20609953703703701</v>
      </c>
      <c r="E7" s="177">
        <f>C7+D7</f>
        <v>0.24490740740740738</v>
      </c>
      <c r="F7" s="99">
        <f>E7/E10</f>
        <v>0.84306147655285069</v>
      </c>
    </row>
    <row r="8" spans="2:7">
      <c r="B8" s="98" t="s">
        <v>98</v>
      </c>
      <c r="C8" s="177">
        <v>2.5127314814814811E-2</v>
      </c>
      <c r="D8" s="177">
        <v>2.0462962962962964E-2</v>
      </c>
      <c r="E8" s="177">
        <f>C8+D8</f>
        <v>4.5590277777777771E-2</v>
      </c>
      <c r="F8" s="99">
        <f>E8/E10</f>
        <v>0.15693852344714929</v>
      </c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>
        <f>SUM(C7:C8)</f>
        <v>6.3935185185185178E-2</v>
      </c>
      <c r="D10" s="17">
        <f>SUM(D7:D8)</f>
        <v>0.22656249999999997</v>
      </c>
      <c r="E10" s="17">
        <f t="shared" ref="E10" si="0">SUM(E7:E8)</f>
        <v>0.29049768518518515</v>
      </c>
      <c r="F10" s="103">
        <f>SUM(F7:F8)</f>
        <v>1</v>
      </c>
    </row>
    <row r="11" spans="2:7" ht="66" customHeight="1" thickBot="1">
      <c r="B11" s="186" t="s">
        <v>99</v>
      </c>
      <c r="C11" s="187"/>
      <c r="D11" s="187"/>
      <c r="E11" s="187"/>
      <c r="F11" s="188"/>
    </row>
    <row r="15" spans="2:7">
      <c r="E15" s="11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dimension ref="B2:G15"/>
  <sheetViews>
    <sheetView zoomScale="125" zoomScaleNormal="125" zoomScaleSheetLayoutView="100" zoomScalePageLayoutView="125" workbookViewId="0">
      <selection activeCell="C15" sqref="C1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ht="29.25" customHeight="1">
      <c r="B3" s="223" t="s">
        <v>119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>
        <v>9.6064814814814808E-4</v>
      </c>
      <c r="D7" s="177">
        <v>0.12200231481481481</v>
      </c>
      <c r="E7" s="177">
        <f>C7+D7</f>
        <v>0.12296296296296297</v>
      </c>
      <c r="F7" s="99">
        <f>E7/E10</f>
        <v>0.79544773884396525</v>
      </c>
    </row>
    <row r="8" spans="2:7">
      <c r="B8" s="98" t="s">
        <v>98</v>
      </c>
      <c r="C8" s="177"/>
      <c r="D8" s="177">
        <v>3.1620370370370368E-2</v>
      </c>
      <c r="E8" s="177">
        <f>C8+D8</f>
        <v>3.1620370370370368E-2</v>
      </c>
      <c r="F8" s="99">
        <f>E8/E10</f>
        <v>0.2045522611560347</v>
      </c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>
        <f t="shared" ref="C10:E10" si="0">SUM(C7:C8)</f>
        <v>9.6064814814814808E-4</v>
      </c>
      <c r="D10" s="17">
        <f t="shared" si="0"/>
        <v>0.15362268518518518</v>
      </c>
      <c r="E10" s="17">
        <f t="shared" si="0"/>
        <v>0.15458333333333335</v>
      </c>
      <c r="F10" s="103">
        <f>SUM(F7:F8)</f>
        <v>1</v>
      </c>
    </row>
    <row r="11" spans="2:7" ht="66" customHeight="1" thickBot="1">
      <c r="B11" s="186" t="s">
        <v>99</v>
      </c>
      <c r="C11" s="187"/>
      <c r="D11" s="187"/>
      <c r="E11" s="187"/>
      <c r="F11" s="188"/>
    </row>
    <row r="15" spans="2:7">
      <c r="E15" s="11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2:N37"/>
  <sheetViews>
    <sheetView view="pageBreakPreview" topLeftCell="A13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2" spans="2:11" ht="15.75" thickBot="1"/>
    <row r="3" spans="2:11">
      <c r="B3" s="189" t="s">
        <v>131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>
      <c r="B7" s="142" t="s">
        <v>12</v>
      </c>
      <c r="C7" s="122">
        <v>8.1365740740740721E-3</v>
      </c>
      <c r="D7" s="55">
        <v>0.42996941896024465</v>
      </c>
      <c r="E7" s="56">
        <v>0.14259634888438136</v>
      </c>
      <c r="F7" s="122">
        <v>1.1458333333333333E-3</v>
      </c>
      <c r="G7" s="55">
        <v>0.31132075471698112</v>
      </c>
      <c r="H7" s="56">
        <v>0.17584369449378329</v>
      </c>
      <c r="I7" s="122">
        <v>9.2824074074074059E-3</v>
      </c>
      <c r="J7" s="55">
        <v>0.41065028161802358</v>
      </c>
      <c r="K7" s="99">
        <v>0.14600400509739669</v>
      </c>
    </row>
    <row r="8" spans="2:1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>
      <c r="B9" s="142" t="s">
        <v>13</v>
      </c>
      <c r="C9" s="122">
        <v>6.2500000000000001E-4</v>
      </c>
      <c r="D9" s="55">
        <v>3.3027522935779825E-2</v>
      </c>
      <c r="E9" s="56">
        <v>1.0953346855983776E-2</v>
      </c>
      <c r="F9" s="122">
        <v>1.7361111111111112E-4</v>
      </c>
      <c r="G9" s="55">
        <v>4.7169811320754713E-2</v>
      </c>
      <c r="H9" s="56">
        <v>2.664298401420959E-2</v>
      </c>
      <c r="I9" s="122">
        <v>7.9861111111111116E-4</v>
      </c>
      <c r="J9" s="55">
        <v>3.5330261136712761E-2</v>
      </c>
      <c r="K9" s="99">
        <v>1.256144183506281E-2</v>
      </c>
    </row>
    <row r="10" spans="2:11">
      <c r="B10" s="142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>
      <c r="B11" s="142" t="s">
        <v>15</v>
      </c>
      <c r="C11" s="122">
        <v>1.1226851851851849E-3</v>
      </c>
      <c r="D11" s="55">
        <v>5.9327217125382262E-2</v>
      </c>
      <c r="E11" s="56">
        <v>1.9675456389452336E-2</v>
      </c>
      <c r="F11" s="122">
        <v>3.8194444444444446E-4</v>
      </c>
      <c r="G11" s="55">
        <v>0.10377358490566037</v>
      </c>
      <c r="H11" s="56">
        <v>5.8614564831261096E-2</v>
      </c>
      <c r="I11" s="122">
        <v>1.5046296296296296E-3</v>
      </c>
      <c r="J11" s="55">
        <v>6.6564260112647225E-2</v>
      </c>
      <c r="K11" s="99">
        <v>2.3666484616785003E-2</v>
      </c>
    </row>
    <row r="12" spans="2:11">
      <c r="B12" s="98" t="s">
        <v>117</v>
      </c>
      <c r="C12" s="122">
        <v>9.0393518518518505E-3</v>
      </c>
      <c r="D12" s="55">
        <v>0.47767584097859334</v>
      </c>
      <c r="E12" s="56">
        <v>0.15841784989858015</v>
      </c>
      <c r="F12" s="122">
        <v>9.1435185185185185E-4</v>
      </c>
      <c r="G12" s="55">
        <v>0.24842767295597482</v>
      </c>
      <c r="H12" s="56">
        <v>0.14031971580817049</v>
      </c>
      <c r="I12" s="122">
        <v>9.9537037037037007E-3</v>
      </c>
      <c r="J12" s="55">
        <v>0.44034818228366612</v>
      </c>
      <c r="K12" s="99">
        <v>0.15656289823411612</v>
      </c>
    </row>
    <row r="13" spans="2:11">
      <c r="B13" s="142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>
      <c r="B15" s="142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>
      <c r="B16" s="142" t="s">
        <v>18</v>
      </c>
      <c r="C16" s="122"/>
      <c r="D16" s="55"/>
      <c r="E16" s="56"/>
      <c r="F16" s="122">
        <v>5.7870370370370378E-4</v>
      </c>
      <c r="G16" s="55">
        <v>0.15723270440251574</v>
      </c>
      <c r="H16" s="56">
        <v>8.8809946714031973E-2</v>
      </c>
      <c r="I16" s="122">
        <v>5.7870370370370378E-4</v>
      </c>
      <c r="J16" s="55">
        <v>2.560163850486432E-2</v>
      </c>
      <c r="K16" s="99">
        <v>9.1024940833788481E-3</v>
      </c>
    </row>
    <row r="17" spans="2:14">
      <c r="B17" s="142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>
      <c r="B18" s="142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>
      <c r="B19" s="142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>
      <c r="B22" s="142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>
      <c r="B24" s="98" t="s">
        <v>24</v>
      </c>
      <c r="C24" s="122"/>
      <c r="D24" s="55"/>
      <c r="E24" s="56"/>
      <c r="F24" s="122">
        <v>4.861111111111111E-4</v>
      </c>
      <c r="G24" s="55">
        <v>0.13207547169811321</v>
      </c>
      <c r="H24" s="56">
        <v>7.460035523978685E-2</v>
      </c>
      <c r="I24" s="122">
        <v>4.861111111111111E-4</v>
      </c>
      <c r="J24" s="55">
        <v>2.1505376344086027E-2</v>
      </c>
      <c r="K24" s="99">
        <v>7.6460950300382318E-3</v>
      </c>
    </row>
    <row r="25" spans="2:14">
      <c r="B25" s="102" t="s">
        <v>3</v>
      </c>
      <c r="C25" s="59">
        <v>1.8923611111111106E-2</v>
      </c>
      <c r="D25" s="60">
        <v>1</v>
      </c>
      <c r="E25" s="61">
        <v>0.33164300202839764</v>
      </c>
      <c r="F25" s="59">
        <v>3.6805555555555558E-3</v>
      </c>
      <c r="G25" s="60">
        <v>1</v>
      </c>
      <c r="H25" s="61">
        <v>0.56483126110124326</v>
      </c>
      <c r="I25" s="59">
        <v>2.2604166666666661E-2</v>
      </c>
      <c r="J25" s="60">
        <v>1</v>
      </c>
      <c r="K25" s="134">
        <v>0.35554341889677765</v>
      </c>
    </row>
    <row r="26" spans="2:14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>
      <c r="B28" s="142" t="s">
        <v>26</v>
      </c>
      <c r="C28" s="122">
        <v>1.25E-3</v>
      </c>
      <c r="D28" s="55"/>
      <c r="E28" s="56">
        <v>2.1906693711967552E-2</v>
      </c>
      <c r="F28" s="122">
        <v>1.8518518518518518E-4</v>
      </c>
      <c r="G28" s="55"/>
      <c r="H28" s="56">
        <v>2.8419182948490225E-2</v>
      </c>
      <c r="I28" s="122">
        <v>1.4351851851851852E-3</v>
      </c>
      <c r="J28" s="55"/>
      <c r="K28" s="99">
        <v>2.2574185326779541E-2</v>
      </c>
    </row>
    <row r="29" spans="2:14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>
      <c r="B30" s="142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>
      <c r="B31" s="142" t="s">
        <v>29</v>
      </c>
      <c r="C31" s="122">
        <v>1.5127314814814809E-2</v>
      </c>
      <c r="D31" s="55"/>
      <c r="E31" s="56">
        <v>0.26511156186612572</v>
      </c>
      <c r="F31" s="122">
        <v>2.0138888888888888E-3</v>
      </c>
      <c r="G31" s="55"/>
      <c r="H31" s="56">
        <v>0.30905861456483119</v>
      </c>
      <c r="I31" s="122">
        <v>1.7141203703703697E-2</v>
      </c>
      <c r="J31" s="55"/>
      <c r="K31" s="99">
        <v>0.26961587474968135</v>
      </c>
    </row>
    <row r="32" spans="2:14">
      <c r="B32" s="142" t="s">
        <v>30</v>
      </c>
      <c r="C32" s="122">
        <v>5.1736111111111097E-3</v>
      </c>
      <c r="D32" s="55"/>
      <c r="E32" s="56">
        <v>9.066937119675457E-2</v>
      </c>
      <c r="F32" s="122">
        <v>6.3657407407407413E-4</v>
      </c>
      <c r="G32" s="55"/>
      <c r="H32" s="56">
        <v>9.7690941385435159E-2</v>
      </c>
      <c r="I32" s="122">
        <v>5.8101851851851839E-3</v>
      </c>
      <c r="J32" s="55"/>
      <c r="K32" s="99">
        <v>9.1389040597123605E-2</v>
      </c>
    </row>
    <row r="33" spans="2:14">
      <c r="B33" s="142" t="s">
        <v>31</v>
      </c>
      <c r="C33" s="122">
        <v>1.6585648148148145E-2</v>
      </c>
      <c r="D33" s="55"/>
      <c r="E33" s="56">
        <v>0.29066937119675462</v>
      </c>
      <c r="F33" s="122"/>
      <c r="G33" s="55"/>
      <c r="H33" s="56"/>
      <c r="I33" s="122">
        <v>1.6585648148148145E-2</v>
      </c>
      <c r="J33" s="55"/>
      <c r="K33" s="99">
        <v>0.26087748042963771</v>
      </c>
    </row>
    <row r="34" spans="2:14">
      <c r="B34" s="143" t="s">
        <v>3</v>
      </c>
      <c r="C34" s="17">
        <v>3.8136574074074059E-2</v>
      </c>
      <c r="D34" s="60"/>
      <c r="E34" s="60">
        <v>0.66835699797160242</v>
      </c>
      <c r="F34" s="17">
        <v>2.8356481481481483E-3</v>
      </c>
      <c r="G34" s="60"/>
      <c r="H34" s="60">
        <v>0.43516873889875657</v>
      </c>
      <c r="I34" s="17">
        <v>4.0972222222222215E-2</v>
      </c>
      <c r="J34" s="60"/>
      <c r="K34" s="103">
        <v>0.64445658110322213</v>
      </c>
    </row>
    <row r="35" spans="2:14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>
      <c r="B36" s="102" t="s">
        <v>6</v>
      </c>
      <c r="C36" s="17">
        <v>5.7060185185185165E-2</v>
      </c>
      <c r="D36" s="139"/>
      <c r="E36" s="60">
        <v>1</v>
      </c>
      <c r="F36" s="17">
        <v>6.5162037037037046E-3</v>
      </c>
      <c r="G36" s="139"/>
      <c r="H36" s="60">
        <v>0.99999999999999978</v>
      </c>
      <c r="I36" s="17">
        <v>6.3576388888888877E-2</v>
      </c>
      <c r="J36" s="139"/>
      <c r="K36" s="103">
        <v>0.99999999999999978</v>
      </c>
    </row>
    <row r="37" spans="2:14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B14" sqref="B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183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D15" sqref="D1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184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s="110" customFormat="1">
      <c r="B3" s="223" t="s">
        <v>185</v>
      </c>
      <c r="C3" s="224"/>
      <c r="D3" s="224"/>
      <c r="E3" s="224"/>
      <c r="F3" s="225"/>
      <c r="G3" s="111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>
        <v>2.7430555555555559E-3</v>
      </c>
      <c r="E7" s="177">
        <f>C7+D7</f>
        <v>2.7430555555555559E-3</v>
      </c>
      <c r="F7" s="99">
        <f>E7/E10</f>
        <v>0.87132352941176472</v>
      </c>
    </row>
    <row r="8" spans="2:7">
      <c r="B8" s="98" t="s">
        <v>98</v>
      </c>
      <c r="C8" s="177"/>
      <c r="D8" s="177">
        <v>4.0509259259259258E-4</v>
      </c>
      <c r="E8" s="177">
        <f>C8+D8</f>
        <v>4.0509259259259258E-4</v>
      </c>
      <c r="F8" s="99">
        <f>E8/E10</f>
        <v>0.12867647058823528</v>
      </c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>
        <f t="shared" ref="D10:E10" si="0">SUM(D7:D8)</f>
        <v>3.1481481481481486E-3</v>
      </c>
      <c r="E10" s="17">
        <f t="shared" si="0"/>
        <v>3.1481481481481486E-3</v>
      </c>
      <c r="F10" s="103">
        <f>SUM(F7:F8)</f>
        <v>1</v>
      </c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E16" sqref="E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186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>
        <v>3.8576388888888889E-2</v>
      </c>
      <c r="E7" s="177">
        <f>C7+D7</f>
        <v>3.8576388888888889E-2</v>
      </c>
      <c r="F7" s="99">
        <f>E7/E10</f>
        <v>0.8824463860206514</v>
      </c>
    </row>
    <row r="8" spans="2:7">
      <c r="B8" s="98" t="s">
        <v>98</v>
      </c>
      <c r="C8" s="177"/>
      <c r="D8" s="177">
        <v>5.138888888888889E-3</v>
      </c>
      <c r="E8" s="177">
        <f>C8+D8</f>
        <v>5.138888888888889E-3</v>
      </c>
      <c r="F8" s="99">
        <f>E8/E10</f>
        <v>0.1175536139793487</v>
      </c>
    </row>
    <row r="9" spans="2:7">
      <c r="B9" s="98"/>
      <c r="C9" s="101"/>
      <c r="D9" s="101"/>
      <c r="E9" s="101"/>
      <c r="F9" s="99"/>
    </row>
    <row r="10" spans="2:7">
      <c r="B10" s="102" t="s">
        <v>6</v>
      </c>
      <c r="C10" s="17"/>
      <c r="D10" s="17">
        <f t="shared" ref="D10:E10" si="0">SUM(D7:D8)</f>
        <v>4.3715277777777777E-2</v>
      </c>
      <c r="E10" s="17">
        <f t="shared" si="0"/>
        <v>4.3715277777777777E-2</v>
      </c>
      <c r="F10" s="103">
        <f>SUM(F7:F8)</f>
        <v>1</v>
      </c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dimension ref="B2:G15"/>
  <sheetViews>
    <sheetView zoomScale="125" zoomScaleNormal="125" zoomScaleSheetLayoutView="100" zoomScalePageLayoutView="125" workbookViewId="0">
      <selection activeCell="C17" sqref="C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187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  <row r="15" spans="2:7">
      <c r="E15" s="11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C21" sqref="C21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188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C17" sqref="C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189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>
        <v>1.2384259259259258E-3</v>
      </c>
      <c r="D7" s="177">
        <v>2.539351851851852E-2</v>
      </c>
      <c r="E7" s="177">
        <f>C7+D7</f>
        <v>2.6631944444444444E-2</v>
      </c>
      <c r="F7" s="99">
        <f>E7/E10</f>
        <v>0.91819632881085389</v>
      </c>
    </row>
    <row r="8" spans="2:7">
      <c r="B8" s="98" t="s">
        <v>98</v>
      </c>
      <c r="C8" s="177">
        <v>4.8611111111111104E-4</v>
      </c>
      <c r="D8" s="177">
        <v>1.8865740740740742E-3</v>
      </c>
      <c r="E8" s="177">
        <f>C8+D8</f>
        <v>2.3726851851851851E-3</v>
      </c>
      <c r="F8" s="99">
        <f>E8/E10</f>
        <v>8.1803671189146041E-2</v>
      </c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>
        <f t="shared" ref="C10:E10" si="0">SUM(C7:C8)</f>
        <v>1.7245370370370368E-3</v>
      </c>
      <c r="D10" s="17">
        <f t="shared" si="0"/>
        <v>2.7280092592592595E-2</v>
      </c>
      <c r="E10" s="17">
        <f t="shared" si="0"/>
        <v>2.900462962962963E-2</v>
      </c>
      <c r="F10" s="103">
        <f>SUM(F7:F8)</f>
        <v>0.99999999999999989</v>
      </c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dimension ref="B2:G15"/>
  <sheetViews>
    <sheetView zoomScale="125" zoomScaleNormal="125" zoomScaleSheetLayoutView="110" zoomScalePageLayoutView="125" workbookViewId="0">
      <selection activeCell="D28" sqref="D28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190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  <row r="15" spans="2:7">
      <c r="E15" s="11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191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>
        <v>3.0439814814814821E-3</v>
      </c>
      <c r="E7" s="177">
        <f>C7+D7</f>
        <v>3.0439814814814821E-3</v>
      </c>
      <c r="F7" s="99">
        <f>E7/E10</f>
        <v>0.56926406926406936</v>
      </c>
    </row>
    <row r="8" spans="2:7">
      <c r="B8" s="98" t="s">
        <v>98</v>
      </c>
      <c r="C8" s="177"/>
      <c r="D8" s="177">
        <v>2.3032407407407407E-3</v>
      </c>
      <c r="E8" s="177">
        <f>C8+D8</f>
        <v>2.3032407407407407E-3</v>
      </c>
      <c r="F8" s="99">
        <f>E8/E10</f>
        <v>0.43073593073593069</v>
      </c>
    </row>
    <row r="9" spans="2:7">
      <c r="B9" s="98"/>
      <c r="C9" s="101"/>
      <c r="D9" s="101"/>
      <c r="E9" s="101"/>
      <c r="F9" s="99"/>
    </row>
    <row r="10" spans="2:7">
      <c r="B10" s="102" t="s">
        <v>6</v>
      </c>
      <c r="C10" s="17"/>
      <c r="D10" s="17">
        <f t="shared" ref="D10:E10" si="0">SUM(D7:D8)</f>
        <v>5.3472222222222228E-3</v>
      </c>
      <c r="E10" s="17">
        <f t="shared" si="0"/>
        <v>5.3472222222222228E-3</v>
      </c>
      <c r="F10" s="103">
        <f>SUM(F7:F8)</f>
        <v>1</v>
      </c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B4" sqref="B4:F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ht="34.5" customHeight="1">
      <c r="B3" s="223" t="s">
        <v>192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B1:N72"/>
  <sheetViews>
    <sheetView view="pageBreakPreview" topLeftCell="A13" zoomScaleSheetLayoutView="100" workbookViewId="0">
      <selection activeCell="C7" sqref="C7:K3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1" spans="2:11" s="120" customFormat="1">
      <c r="C1" s="132"/>
      <c r="D1" s="132"/>
      <c r="E1" s="132"/>
      <c r="F1" s="132"/>
      <c r="H1" s="132"/>
    </row>
    <row r="2" spans="2:11" s="120" customFormat="1" ht="15.75" thickBot="1">
      <c r="C2" s="132"/>
      <c r="D2" s="132"/>
      <c r="E2" s="132"/>
      <c r="F2" s="132"/>
      <c r="H2" s="132"/>
    </row>
    <row r="3" spans="2:11" s="120" customFormat="1">
      <c r="B3" s="189" t="s">
        <v>133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 s="120" customFormat="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 s="120" customFormat="1">
      <c r="B7" s="98" t="s">
        <v>12</v>
      </c>
      <c r="C7" s="122">
        <v>1.238425925925926E-3</v>
      </c>
      <c r="D7" s="55">
        <v>0.28381962864721488</v>
      </c>
      <c r="E7" s="56">
        <v>0.12573443008225615</v>
      </c>
      <c r="F7" s="122">
        <v>6.9444444444444444E-5</v>
      </c>
      <c r="G7" s="55">
        <v>4.9586776859504134E-2</v>
      </c>
      <c r="H7" s="56">
        <v>4.9586776859504134E-2</v>
      </c>
      <c r="I7" s="122">
        <v>1.3078703703703705E-3</v>
      </c>
      <c r="J7" s="55">
        <v>0.22690763052208837</v>
      </c>
      <c r="K7" s="99">
        <v>0.11625514403292182</v>
      </c>
    </row>
    <row r="8" spans="2:11" s="120" customFormat="1">
      <c r="B8" s="98" t="s">
        <v>80</v>
      </c>
      <c r="C8" s="122">
        <v>1.0416666666666667E-4</v>
      </c>
      <c r="D8" s="55">
        <v>2.387267904509284E-2</v>
      </c>
      <c r="E8" s="56">
        <v>1.0575793184488836E-2</v>
      </c>
      <c r="F8" s="122"/>
      <c r="G8" s="55"/>
      <c r="H8" s="56"/>
      <c r="I8" s="122">
        <v>1.0416666666666667E-4</v>
      </c>
      <c r="J8" s="55">
        <v>1.8072289156626509E-2</v>
      </c>
      <c r="K8" s="99">
        <v>9.2592592592592605E-3</v>
      </c>
    </row>
    <row r="9" spans="2:11" s="120" customFormat="1">
      <c r="B9" s="98" t="s">
        <v>13</v>
      </c>
      <c r="C9" s="122"/>
      <c r="D9" s="55"/>
      <c r="E9" s="56"/>
      <c r="F9" s="122"/>
      <c r="G9" s="55"/>
      <c r="H9" s="56"/>
      <c r="I9" s="122"/>
      <c r="J9" s="55"/>
      <c r="K9" s="99"/>
    </row>
    <row r="10" spans="2:11" s="120" customFormat="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 s="120" customFormat="1">
      <c r="B11" s="98" t="s">
        <v>15</v>
      </c>
      <c r="C11" s="122">
        <v>4.2824074074074075E-4</v>
      </c>
      <c r="D11" s="55">
        <v>9.8143236074270557E-2</v>
      </c>
      <c r="E11" s="56">
        <v>4.3478260869565209E-2</v>
      </c>
      <c r="F11" s="122"/>
      <c r="G11" s="55"/>
      <c r="H11" s="56"/>
      <c r="I11" s="122">
        <v>4.2824074074074075E-4</v>
      </c>
      <c r="J11" s="55">
        <v>7.4297188755020088E-2</v>
      </c>
      <c r="K11" s="99">
        <v>3.8065843621399177E-2</v>
      </c>
    </row>
    <row r="12" spans="2:11" s="120" customFormat="1">
      <c r="B12" s="98" t="s">
        <v>117</v>
      </c>
      <c r="C12" s="122">
        <v>2.488425925925926E-3</v>
      </c>
      <c r="D12" s="55">
        <v>0.57029177718832891</v>
      </c>
      <c r="E12" s="56">
        <v>0.25264394829612219</v>
      </c>
      <c r="F12" s="122">
        <v>1.3310185185185185E-3</v>
      </c>
      <c r="G12" s="55">
        <v>0.95041322314049581</v>
      </c>
      <c r="H12" s="56">
        <v>0.95041322314049581</v>
      </c>
      <c r="I12" s="122">
        <v>3.8194444444444443E-3</v>
      </c>
      <c r="J12" s="55">
        <v>0.66265060240963858</v>
      </c>
      <c r="K12" s="99">
        <v>0.33950617283950618</v>
      </c>
    </row>
    <row r="13" spans="2:11" s="120" customFormat="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 s="120" customFormat="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 s="120" customFormat="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 s="120" customFormat="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 s="120" customFormat="1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 s="120" customFormat="1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 s="120" customFormat="1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 s="120" customFormat="1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 s="120" customFormat="1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 s="120" customFormat="1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 s="120" customFormat="1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 s="120" customFormat="1">
      <c r="B24" s="98" t="s">
        <v>24</v>
      </c>
      <c r="C24" s="122">
        <v>1.0416666666666667E-4</v>
      </c>
      <c r="D24" s="55">
        <v>2.387267904509284E-2</v>
      </c>
      <c r="E24" s="56">
        <v>1.0575793184488836E-2</v>
      </c>
      <c r="F24" s="122"/>
      <c r="G24" s="55"/>
      <c r="H24" s="56"/>
      <c r="I24" s="122">
        <v>1.0416666666666667E-4</v>
      </c>
      <c r="J24" s="55">
        <v>1.8072289156626509E-2</v>
      </c>
      <c r="K24" s="99">
        <v>9.2592592592592605E-3</v>
      </c>
    </row>
    <row r="25" spans="2:14" s="120" customFormat="1">
      <c r="B25" s="102" t="s">
        <v>3</v>
      </c>
      <c r="C25" s="59">
        <v>4.363425925925926E-3</v>
      </c>
      <c r="D25" s="60">
        <v>1</v>
      </c>
      <c r="E25" s="61">
        <v>0.44300822561692121</v>
      </c>
      <c r="F25" s="59">
        <v>1.4004629629629629E-3</v>
      </c>
      <c r="G25" s="60">
        <v>1</v>
      </c>
      <c r="H25" s="61">
        <v>1</v>
      </c>
      <c r="I25" s="59">
        <v>5.7638888888888887E-3</v>
      </c>
      <c r="J25" s="60">
        <v>1</v>
      </c>
      <c r="K25" s="134">
        <v>0.51234567901234573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142" t="s">
        <v>26</v>
      </c>
      <c r="C28" s="122"/>
      <c r="D28" s="55"/>
      <c r="E28" s="56"/>
      <c r="F28" s="122"/>
      <c r="G28" s="55"/>
      <c r="H28" s="56"/>
      <c r="I28" s="122"/>
      <c r="J28" s="55"/>
      <c r="K28" s="99"/>
    </row>
    <row r="29" spans="2:14" s="120" customFormat="1">
      <c r="B29" s="142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 s="120" customFormat="1">
      <c r="B30" s="142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 s="120" customFormat="1">
      <c r="B31" s="142" t="s">
        <v>29</v>
      </c>
      <c r="C31" s="122">
        <v>3.4837962962962965E-3</v>
      </c>
      <c r="D31" s="55"/>
      <c r="E31" s="56">
        <v>0.35370152761457108</v>
      </c>
      <c r="F31" s="122"/>
      <c r="G31" s="55"/>
      <c r="H31" s="56"/>
      <c r="I31" s="122">
        <v>3.4837962962962965E-3</v>
      </c>
      <c r="J31" s="55"/>
      <c r="K31" s="99">
        <v>0.30967078189300412</v>
      </c>
    </row>
    <row r="32" spans="2:14" s="120" customFormat="1">
      <c r="B32" s="142" t="s">
        <v>30</v>
      </c>
      <c r="C32" s="122">
        <v>4.3981481481481481E-4</v>
      </c>
      <c r="D32" s="55"/>
      <c r="E32" s="56">
        <v>4.4653349001175083E-2</v>
      </c>
      <c r="F32" s="122"/>
      <c r="G32" s="55"/>
      <c r="H32" s="56"/>
      <c r="I32" s="122">
        <v>4.3981481481481481E-4</v>
      </c>
      <c r="J32" s="55"/>
      <c r="K32" s="99">
        <v>3.9094650205761319E-2</v>
      </c>
    </row>
    <row r="33" spans="2:14" s="120" customFormat="1">
      <c r="B33" s="142" t="s">
        <v>31</v>
      </c>
      <c r="C33" s="122">
        <v>1.5625000000000001E-3</v>
      </c>
      <c r="D33" s="55"/>
      <c r="E33" s="56">
        <v>0.15863689776733253</v>
      </c>
      <c r="F33" s="122"/>
      <c r="G33" s="55"/>
      <c r="H33" s="56"/>
      <c r="I33" s="122">
        <v>1.5625000000000001E-3</v>
      </c>
      <c r="J33" s="55"/>
      <c r="K33" s="99">
        <v>0.1388888888888889</v>
      </c>
    </row>
    <row r="34" spans="2:14" s="120" customFormat="1">
      <c r="B34" s="143" t="s">
        <v>3</v>
      </c>
      <c r="C34" s="17">
        <v>5.4861111111111117E-3</v>
      </c>
      <c r="D34" s="60"/>
      <c r="E34" s="60">
        <v>0.55699177438307867</v>
      </c>
      <c r="F34" s="17"/>
      <c r="G34" s="60"/>
      <c r="H34" s="60"/>
      <c r="I34" s="17">
        <v>5.4861111111111117E-3</v>
      </c>
      <c r="J34" s="60"/>
      <c r="K34" s="103">
        <v>0.48765432098765432</v>
      </c>
      <c r="M34" s="133"/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 s="120" customFormat="1">
      <c r="B36" s="102" t="s">
        <v>6</v>
      </c>
      <c r="C36" s="17">
        <v>9.8495370370370386E-3</v>
      </c>
      <c r="D36" s="139"/>
      <c r="E36" s="60">
        <v>0.99999999999999989</v>
      </c>
      <c r="F36" s="17">
        <v>1.4004629629629629E-3</v>
      </c>
      <c r="G36" s="139"/>
      <c r="H36" s="60">
        <v>1</v>
      </c>
      <c r="I36" s="17">
        <v>1.125E-2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I14" sqref="I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>
      <c r="B3" s="223" t="s">
        <v>120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/>
      <c r="D7" s="177"/>
      <c r="E7" s="177"/>
      <c r="F7" s="99"/>
    </row>
    <row r="8" spans="2:7">
      <c r="B8" s="98" t="s">
        <v>98</v>
      </c>
      <c r="C8" s="177"/>
      <c r="D8" s="177"/>
      <c r="E8" s="177"/>
      <c r="F8" s="99"/>
    </row>
    <row r="9" spans="2:7">
      <c r="B9" s="98"/>
      <c r="C9" s="101"/>
      <c r="D9" s="101"/>
      <c r="E9" s="101"/>
      <c r="F9" s="99"/>
    </row>
    <row r="10" spans="2:7">
      <c r="B10" s="102" t="s">
        <v>6</v>
      </c>
      <c r="C10" s="17"/>
      <c r="D10" s="17"/>
      <c r="E10" s="17"/>
      <c r="F10" s="103"/>
    </row>
    <row r="11" spans="2:7" ht="66" customHeight="1" thickBot="1">
      <c r="B11" s="186" t="s">
        <v>99</v>
      </c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ht="36" customHeight="1">
      <c r="B3" s="223" t="s">
        <v>121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>
        <v>6.3541666666666668E-3</v>
      </c>
      <c r="D7" s="177">
        <v>1.5659722222222224E-2</v>
      </c>
      <c r="E7" s="177">
        <f>C7+D7</f>
        <v>2.2013888888888892E-2</v>
      </c>
      <c r="F7" s="99">
        <f>E7/E10</f>
        <v>0.72512390392680137</v>
      </c>
    </row>
    <row r="8" spans="2:7">
      <c r="B8" s="98" t="s">
        <v>98</v>
      </c>
      <c r="C8" s="177"/>
      <c r="D8" s="177">
        <v>8.3449074074074085E-3</v>
      </c>
      <c r="E8" s="177">
        <f>C8+D8</f>
        <v>8.3449074074074085E-3</v>
      </c>
      <c r="F8" s="99">
        <f>E8/E10</f>
        <v>0.27487609607319863</v>
      </c>
    </row>
    <row r="9" spans="2:7">
      <c r="B9" s="98"/>
      <c r="C9" s="100"/>
      <c r="D9" s="101"/>
      <c r="E9" s="101"/>
      <c r="F9" s="99"/>
    </row>
    <row r="10" spans="2:7">
      <c r="B10" s="102" t="s">
        <v>6</v>
      </c>
      <c r="C10" s="17">
        <f t="shared" ref="C10:E10" si="0">SUM(C7:C8)</f>
        <v>6.3541666666666668E-3</v>
      </c>
      <c r="D10" s="17">
        <f t="shared" si="0"/>
        <v>2.4004629629629633E-2</v>
      </c>
      <c r="E10" s="17">
        <f t="shared" si="0"/>
        <v>3.03587962962963E-2</v>
      </c>
      <c r="F10" s="103">
        <f>SUM(F7:F8)</f>
        <v>1</v>
      </c>
    </row>
    <row r="11" spans="2:7" ht="66" customHeight="1" thickBot="1">
      <c r="B11" s="186"/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dimension ref="B2:G11"/>
  <sheetViews>
    <sheetView zoomScale="125" zoomScaleNormal="125" zoomScaleSheetLayoutView="100" zoomScalePageLayoutView="125" workbookViewId="0">
      <selection activeCell="B4" sqref="B4:F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4" width="22.7109375" style="92" customWidth="1"/>
    <col min="5" max="6" width="22.7109375" style="2" customWidth="1"/>
    <col min="7" max="16384" width="8.85546875" style="2"/>
  </cols>
  <sheetData>
    <row r="2" spans="2:7" ht="15.75" thickBot="1"/>
    <row r="3" spans="2:7" ht="31.5" customHeight="1">
      <c r="B3" s="223" t="s">
        <v>122</v>
      </c>
      <c r="C3" s="224"/>
      <c r="D3" s="224"/>
      <c r="E3" s="224"/>
      <c r="F3" s="225"/>
      <c r="G3" s="109"/>
    </row>
    <row r="4" spans="2:7">
      <c r="B4" s="192" t="s">
        <v>134</v>
      </c>
      <c r="C4" s="193"/>
      <c r="D4" s="193"/>
      <c r="E4" s="193"/>
      <c r="F4" s="194"/>
    </row>
    <row r="5" spans="2:7">
      <c r="B5" s="95"/>
      <c r="C5" s="166" t="s">
        <v>108</v>
      </c>
      <c r="D5" s="9" t="s">
        <v>109</v>
      </c>
      <c r="E5" s="195" t="s">
        <v>3</v>
      </c>
      <c r="F5" s="194"/>
    </row>
    <row r="6" spans="2:7">
      <c r="B6" s="1" t="s">
        <v>88</v>
      </c>
      <c r="C6" s="168" t="s">
        <v>4</v>
      </c>
      <c r="D6" s="168" t="s">
        <v>4</v>
      </c>
      <c r="E6" s="168" t="s">
        <v>4</v>
      </c>
      <c r="F6" s="97" t="s">
        <v>5</v>
      </c>
    </row>
    <row r="7" spans="2:7">
      <c r="B7" s="98" t="s">
        <v>97</v>
      </c>
      <c r="C7" s="177">
        <v>1.2037037037037038E-3</v>
      </c>
      <c r="D7" s="177">
        <v>1.5949074074074074E-2</v>
      </c>
      <c r="E7" s="177">
        <f>C7+D7</f>
        <v>1.7152777777777777E-2</v>
      </c>
      <c r="F7" s="99">
        <f>E7/E10</f>
        <v>0.85813549507817033</v>
      </c>
    </row>
    <row r="8" spans="2:7">
      <c r="B8" s="98" t="s">
        <v>98</v>
      </c>
      <c r="C8" s="177"/>
      <c r="D8" s="177">
        <v>2.8356481481481479E-3</v>
      </c>
      <c r="E8" s="177">
        <f>C8+D8</f>
        <v>2.8356481481481479E-3</v>
      </c>
      <c r="F8" s="99">
        <f>E8/E10</f>
        <v>0.14186450492182978</v>
      </c>
    </row>
    <row r="9" spans="2:7">
      <c r="B9" s="98"/>
      <c r="C9" s="101"/>
      <c r="D9" s="101"/>
      <c r="E9" s="101"/>
      <c r="F9" s="99"/>
    </row>
    <row r="10" spans="2:7">
      <c r="B10" s="102" t="s">
        <v>6</v>
      </c>
      <c r="C10" s="17">
        <f t="shared" ref="C10:E10" si="0">SUM(C7:C8)</f>
        <v>1.2037037037037038E-3</v>
      </c>
      <c r="D10" s="17">
        <f t="shared" si="0"/>
        <v>1.8784722222222223E-2</v>
      </c>
      <c r="E10" s="17">
        <f t="shared" si="0"/>
        <v>1.9988425925925923E-2</v>
      </c>
      <c r="F10" s="103">
        <f>SUM(F7:F8)</f>
        <v>1</v>
      </c>
    </row>
    <row r="11" spans="2:7" ht="66" customHeight="1" thickBot="1">
      <c r="B11" s="186"/>
      <c r="C11" s="187"/>
      <c r="D11" s="187"/>
      <c r="E11" s="187"/>
      <c r="F11" s="18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193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7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B14" sqref="B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194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E16" sqref="E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195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>
        <v>3.5879629629629629E-3</v>
      </c>
      <c r="F7" s="178">
        <f>E7/E10</f>
        <v>1</v>
      </c>
      <c r="G7" s="183">
        <f>C7+E7</f>
        <v>3.5879629629629629E-3</v>
      </c>
      <c r="H7" s="99">
        <f>G7/G10</f>
        <v>1</v>
      </c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7">
        <f t="shared" ref="E10" si="0">SUM(E7:E8)</f>
        <v>3.5879629629629629E-3</v>
      </c>
      <c r="F10" s="60">
        <f>SUM(F7:F8)</f>
        <v>1</v>
      </c>
      <c r="G10" s="17">
        <f t="shared" ref="G10" si="1">SUM(G7:G8)</f>
        <v>3.5879629629629629E-3</v>
      </c>
      <c r="H10" s="103">
        <f>SUM(H7:H8)</f>
        <v>1</v>
      </c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</worksheet>
</file>

<file path=xl/worksheets/sheet86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E14" sqref="E14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196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178"/>
      <c r="E7" s="183">
        <v>1.3888888888888889E-3</v>
      </c>
      <c r="F7" s="178">
        <f>E7/E10</f>
        <v>1</v>
      </c>
      <c r="G7" s="177">
        <f>C7+E7</f>
        <v>1.3888888888888889E-3</v>
      </c>
      <c r="H7" s="99">
        <f>G7/G10</f>
        <v>1</v>
      </c>
    </row>
    <row r="8" spans="2:8">
      <c r="B8" s="98" t="s">
        <v>98</v>
      </c>
      <c r="C8" s="177"/>
      <c r="D8" s="178"/>
      <c r="E8" s="183"/>
      <c r="F8" s="55"/>
      <c r="G8" s="177"/>
      <c r="H8" s="99"/>
    </row>
    <row r="9" spans="2:8">
      <c r="B9" s="98"/>
      <c r="C9" s="113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7">
        <f t="shared" ref="E10" si="0">SUM(E7:E8)</f>
        <v>1.3888888888888889E-3</v>
      </c>
      <c r="F10" s="60">
        <f>SUM(F7:F8)</f>
        <v>1</v>
      </c>
      <c r="G10" s="17">
        <f t="shared" ref="G10" si="1">SUM(G7:G8)</f>
        <v>1.3888888888888889E-3</v>
      </c>
      <c r="H10" s="103">
        <f>SUM(H7:H8)</f>
        <v>1</v>
      </c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</worksheet>
</file>

<file path=xl/worksheets/sheet87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G16" sqref="G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197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178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F18" sqref="F18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198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178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E22" sqref="E22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199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>
        <v>5.2893518518518515E-3</v>
      </c>
      <c r="D7" s="178">
        <f>C7/C10</f>
        <v>1</v>
      </c>
      <c r="E7" s="183">
        <v>4.5023148148148149E-3</v>
      </c>
      <c r="F7" s="178">
        <f>E7/E10</f>
        <v>0.93062200956937802</v>
      </c>
      <c r="G7" s="177">
        <f>C7+E7</f>
        <v>9.7916666666666673E-3</v>
      </c>
      <c r="H7" s="99">
        <f>G7/G10</f>
        <v>0.96685714285714297</v>
      </c>
    </row>
    <row r="8" spans="2:8">
      <c r="B8" s="98" t="s">
        <v>98</v>
      </c>
      <c r="C8" s="177"/>
      <c r="D8" s="55"/>
      <c r="E8" s="183">
        <v>3.3564814814814812E-4</v>
      </c>
      <c r="F8" s="55">
        <f>E8/E10</f>
        <v>6.9377990430621997E-2</v>
      </c>
      <c r="G8" s="177">
        <f>C8+E8</f>
        <v>3.3564814814814812E-4</v>
      </c>
      <c r="H8" s="99">
        <f>G8/G10</f>
        <v>3.3142857142857141E-2</v>
      </c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>
        <f t="shared" ref="C10" si="0">SUM(C7:C8)</f>
        <v>5.2893518518518515E-3</v>
      </c>
      <c r="D10" s="60">
        <f>SUM(D7:D8)</f>
        <v>1</v>
      </c>
      <c r="E10" s="17">
        <f t="shared" ref="E10:G10" si="1">SUM(E7:E8)</f>
        <v>4.8379629629629632E-3</v>
      </c>
      <c r="F10" s="60">
        <f>SUM(F7:F8)</f>
        <v>1</v>
      </c>
      <c r="G10" s="17">
        <f t="shared" si="1"/>
        <v>1.0127314814814815E-2</v>
      </c>
      <c r="H10" s="103">
        <f>SUM(H7:H8)</f>
        <v>1</v>
      </c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G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B1:N72"/>
  <sheetViews>
    <sheetView view="pageBreakPreview" zoomScaleSheetLayoutView="100" workbookViewId="0">
      <selection activeCell="F16" sqref="F16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0.85546875" style="92" customWidth="1"/>
    <col min="7" max="7" width="10.85546875" style="2" customWidth="1"/>
    <col min="8" max="8" width="10.85546875" style="92" customWidth="1"/>
    <col min="9" max="11" width="10.85546875" style="2" customWidth="1"/>
    <col min="12" max="16384" width="8.85546875" style="2"/>
  </cols>
  <sheetData>
    <row r="1" spans="2:11" s="120" customFormat="1">
      <c r="C1" s="132"/>
      <c r="D1" s="132"/>
      <c r="E1" s="132"/>
      <c r="F1" s="132"/>
      <c r="H1" s="132"/>
    </row>
    <row r="2" spans="2:11" s="120" customFormat="1" ht="15.75" thickBot="1">
      <c r="C2" s="132"/>
      <c r="D2" s="132"/>
      <c r="E2" s="132"/>
      <c r="F2" s="132"/>
      <c r="H2" s="132"/>
    </row>
    <row r="3" spans="2:11" s="120" customFormat="1">
      <c r="B3" s="189" t="s">
        <v>124</v>
      </c>
      <c r="C3" s="190"/>
      <c r="D3" s="190"/>
      <c r="E3" s="190"/>
      <c r="F3" s="190"/>
      <c r="G3" s="190"/>
      <c r="H3" s="191"/>
      <c r="I3" s="190"/>
      <c r="J3" s="190"/>
      <c r="K3" s="191"/>
    </row>
    <row r="4" spans="2:11" s="120" customFormat="1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120" customFormat="1">
      <c r="B5" s="121"/>
      <c r="C5" s="195" t="s">
        <v>62</v>
      </c>
      <c r="D5" s="193"/>
      <c r="E5" s="196"/>
      <c r="F5" s="195" t="s">
        <v>63</v>
      </c>
      <c r="G5" s="193"/>
      <c r="H5" s="196"/>
      <c r="I5" s="193" t="s">
        <v>64</v>
      </c>
      <c r="J5" s="193"/>
      <c r="K5" s="194"/>
    </row>
    <row r="6" spans="2:11" s="120" customFormat="1">
      <c r="B6" s="1" t="s">
        <v>11</v>
      </c>
      <c r="C6" s="96" t="s">
        <v>4</v>
      </c>
      <c r="D6" s="9" t="s">
        <v>5</v>
      </c>
      <c r="E6" s="104" t="s">
        <v>5</v>
      </c>
      <c r="F6" s="96" t="s">
        <v>4</v>
      </c>
      <c r="G6" s="9" t="s">
        <v>5</v>
      </c>
      <c r="H6" s="104" t="s">
        <v>5</v>
      </c>
      <c r="I6" s="93" t="s">
        <v>4</v>
      </c>
      <c r="J6" s="9" t="s">
        <v>5</v>
      </c>
      <c r="K6" s="94" t="s">
        <v>5</v>
      </c>
    </row>
    <row r="7" spans="2:11" s="120" customFormat="1">
      <c r="B7" s="98" t="s">
        <v>12</v>
      </c>
      <c r="C7" s="122">
        <v>4.7453703703703709E-4</v>
      </c>
      <c r="D7" s="55">
        <v>0.34745762711864414</v>
      </c>
      <c r="E7" s="56">
        <v>0.1830357142857143</v>
      </c>
      <c r="F7" s="122"/>
      <c r="G7" s="55"/>
      <c r="H7" s="56"/>
      <c r="I7" s="122">
        <v>4.7453703703703709E-4</v>
      </c>
      <c r="J7" s="55">
        <v>0.34745762711864414</v>
      </c>
      <c r="K7" s="99">
        <v>0.1830357142857143</v>
      </c>
    </row>
    <row r="8" spans="2:11" s="120" customFormat="1">
      <c r="B8" s="98" t="s">
        <v>80</v>
      </c>
      <c r="C8" s="122"/>
      <c r="D8" s="55"/>
      <c r="E8" s="56"/>
      <c r="F8" s="122"/>
      <c r="G8" s="55"/>
      <c r="H8" s="56"/>
      <c r="I8" s="122"/>
      <c r="J8" s="55"/>
      <c r="K8" s="99"/>
    </row>
    <row r="9" spans="2:11" s="120" customFormat="1">
      <c r="B9" s="98" t="s">
        <v>13</v>
      </c>
      <c r="C9" s="122"/>
      <c r="D9" s="55"/>
      <c r="E9" s="56"/>
      <c r="F9" s="122"/>
      <c r="G9" s="55"/>
      <c r="H9" s="56"/>
      <c r="I9" s="122"/>
      <c r="J9" s="55"/>
      <c r="K9" s="99"/>
    </row>
    <row r="10" spans="2:11" s="120" customFormat="1">
      <c r="B10" s="98" t="s">
        <v>14</v>
      </c>
      <c r="C10" s="122"/>
      <c r="D10" s="55"/>
      <c r="E10" s="56"/>
      <c r="F10" s="122"/>
      <c r="G10" s="55"/>
      <c r="H10" s="56"/>
      <c r="I10" s="122"/>
      <c r="J10" s="55"/>
      <c r="K10" s="99"/>
    </row>
    <row r="11" spans="2:11" s="120" customFormat="1">
      <c r="B11" s="98" t="s">
        <v>15</v>
      </c>
      <c r="C11" s="122">
        <v>8.1018518518518516E-5</v>
      </c>
      <c r="D11" s="55">
        <v>5.9322033898305086E-2</v>
      </c>
      <c r="E11" s="56">
        <v>3.125E-2</v>
      </c>
      <c r="F11" s="122"/>
      <c r="G11" s="55"/>
      <c r="H11" s="56"/>
      <c r="I11" s="122">
        <v>8.1018518518518516E-5</v>
      </c>
      <c r="J11" s="55">
        <v>5.9322033898305086E-2</v>
      </c>
      <c r="K11" s="99">
        <v>3.125E-2</v>
      </c>
    </row>
    <row r="12" spans="2:11" s="120" customFormat="1">
      <c r="B12" s="98" t="s">
        <v>117</v>
      </c>
      <c r="C12" s="122">
        <v>6.5972222222222224E-4</v>
      </c>
      <c r="D12" s="55">
        <v>0.48305084745762716</v>
      </c>
      <c r="E12" s="56">
        <v>0.25446428571428575</v>
      </c>
      <c r="F12" s="122"/>
      <c r="G12" s="55"/>
      <c r="H12" s="56"/>
      <c r="I12" s="122">
        <v>6.5972222222222224E-4</v>
      </c>
      <c r="J12" s="55">
        <v>0.48305084745762716</v>
      </c>
      <c r="K12" s="99">
        <v>0.25446428571428575</v>
      </c>
    </row>
    <row r="13" spans="2:11" s="120" customFormat="1">
      <c r="B13" s="98" t="s">
        <v>16</v>
      </c>
      <c r="C13" s="122"/>
      <c r="D13" s="55"/>
      <c r="E13" s="56"/>
      <c r="F13" s="122"/>
      <c r="G13" s="55"/>
      <c r="H13" s="56"/>
      <c r="I13" s="122"/>
      <c r="J13" s="55"/>
      <c r="K13" s="99"/>
    </row>
    <row r="14" spans="2:11" s="120" customFormat="1">
      <c r="B14" s="98" t="s">
        <v>110</v>
      </c>
      <c r="C14" s="122"/>
      <c r="D14" s="55"/>
      <c r="E14" s="56"/>
      <c r="F14" s="122"/>
      <c r="G14" s="55"/>
      <c r="H14" s="56"/>
      <c r="I14" s="122"/>
      <c r="J14" s="55"/>
      <c r="K14" s="99"/>
    </row>
    <row r="15" spans="2:11" s="120" customFormat="1">
      <c r="B15" s="98" t="s">
        <v>17</v>
      </c>
      <c r="C15" s="122"/>
      <c r="D15" s="55"/>
      <c r="E15" s="56"/>
      <c r="F15" s="122"/>
      <c r="G15" s="55"/>
      <c r="H15" s="56"/>
      <c r="I15" s="122"/>
      <c r="J15" s="55"/>
      <c r="K15" s="99"/>
    </row>
    <row r="16" spans="2:11" s="120" customFormat="1">
      <c r="B16" s="98" t="s">
        <v>18</v>
      </c>
      <c r="C16" s="122"/>
      <c r="D16" s="55"/>
      <c r="E16" s="56"/>
      <c r="F16" s="122"/>
      <c r="G16" s="55"/>
      <c r="H16" s="56"/>
      <c r="I16" s="122"/>
      <c r="J16" s="55"/>
      <c r="K16" s="99"/>
    </row>
    <row r="17" spans="2:14" s="120" customFormat="1">
      <c r="B17" s="98" t="s">
        <v>19</v>
      </c>
      <c r="C17" s="122"/>
      <c r="D17" s="55"/>
      <c r="E17" s="56"/>
      <c r="F17" s="122"/>
      <c r="G17" s="55"/>
      <c r="H17" s="56"/>
      <c r="I17" s="122"/>
      <c r="J17" s="55"/>
      <c r="K17" s="99"/>
    </row>
    <row r="18" spans="2:14" s="120" customFormat="1">
      <c r="B18" s="98" t="s">
        <v>20</v>
      </c>
      <c r="C18" s="122"/>
      <c r="D18" s="55"/>
      <c r="E18" s="56"/>
      <c r="F18" s="122"/>
      <c r="G18" s="55"/>
      <c r="H18" s="56"/>
      <c r="I18" s="122"/>
      <c r="J18" s="55"/>
      <c r="K18" s="99"/>
    </row>
    <row r="19" spans="2:14" s="120" customFormat="1">
      <c r="B19" s="98" t="s">
        <v>21</v>
      </c>
      <c r="C19" s="122"/>
      <c r="D19" s="55"/>
      <c r="E19" s="56"/>
      <c r="F19" s="122"/>
      <c r="G19" s="55"/>
      <c r="H19" s="56"/>
      <c r="I19" s="122"/>
      <c r="J19" s="55"/>
      <c r="K19" s="99"/>
    </row>
    <row r="20" spans="2:14" s="120" customFormat="1">
      <c r="B20" s="98" t="s">
        <v>81</v>
      </c>
      <c r="C20" s="122"/>
      <c r="D20" s="55"/>
      <c r="E20" s="56"/>
      <c r="F20" s="122"/>
      <c r="G20" s="55"/>
      <c r="H20" s="56"/>
      <c r="I20" s="122"/>
      <c r="J20" s="55"/>
      <c r="K20" s="99"/>
    </row>
    <row r="21" spans="2:14" s="120" customFormat="1">
      <c r="B21" s="98" t="s">
        <v>82</v>
      </c>
      <c r="C21" s="122"/>
      <c r="D21" s="55"/>
      <c r="E21" s="56"/>
      <c r="F21" s="122"/>
      <c r="G21" s="55"/>
      <c r="H21" s="56"/>
      <c r="I21" s="122"/>
      <c r="J21" s="55"/>
      <c r="K21" s="99"/>
    </row>
    <row r="22" spans="2:14" s="120" customFormat="1">
      <c r="B22" s="98" t="s">
        <v>22</v>
      </c>
      <c r="C22" s="122"/>
      <c r="D22" s="55"/>
      <c r="E22" s="56"/>
      <c r="F22" s="122"/>
      <c r="G22" s="55"/>
      <c r="H22" s="56"/>
      <c r="I22" s="122"/>
      <c r="J22" s="55"/>
      <c r="K22" s="99"/>
    </row>
    <row r="23" spans="2:14" s="120" customFormat="1">
      <c r="B23" s="98" t="s">
        <v>23</v>
      </c>
      <c r="C23" s="122"/>
      <c r="D23" s="55"/>
      <c r="E23" s="56"/>
      <c r="F23" s="122"/>
      <c r="G23" s="55"/>
      <c r="H23" s="56"/>
      <c r="I23" s="122"/>
      <c r="J23" s="55"/>
      <c r="K23" s="99"/>
    </row>
    <row r="24" spans="2:14" s="120" customFormat="1">
      <c r="B24" s="98" t="s">
        <v>24</v>
      </c>
      <c r="C24" s="122">
        <v>1.5046296296296297E-4</v>
      </c>
      <c r="D24" s="55">
        <v>0.11016949152542374</v>
      </c>
      <c r="E24" s="56">
        <v>5.8035714285714295E-2</v>
      </c>
      <c r="F24" s="122"/>
      <c r="G24" s="55"/>
      <c r="H24" s="56"/>
      <c r="I24" s="122">
        <v>1.5046296296296297E-4</v>
      </c>
      <c r="J24" s="55">
        <v>0.11016949152542374</v>
      </c>
      <c r="K24" s="99">
        <v>5.8035714285714295E-2</v>
      </c>
    </row>
    <row r="25" spans="2:14" s="120" customFormat="1">
      <c r="B25" s="102" t="s">
        <v>3</v>
      </c>
      <c r="C25" s="59">
        <v>1.3657407407407407E-3</v>
      </c>
      <c r="D25" s="60">
        <v>1</v>
      </c>
      <c r="E25" s="61">
        <v>0.5267857142857143</v>
      </c>
      <c r="F25" s="59"/>
      <c r="G25" s="60"/>
      <c r="H25" s="61"/>
      <c r="I25" s="59">
        <v>1.3657407407407407E-3</v>
      </c>
      <c r="J25" s="60">
        <v>1</v>
      </c>
      <c r="K25" s="134">
        <v>0.5267857142857143</v>
      </c>
    </row>
    <row r="26" spans="2:14" s="120" customFormat="1">
      <c r="B26" s="135"/>
      <c r="C26" s="16"/>
      <c r="D26" s="16"/>
      <c r="E26" s="16"/>
      <c r="F26" s="16"/>
      <c r="G26" s="16"/>
      <c r="H26" s="16"/>
      <c r="I26" s="16"/>
      <c r="J26" s="16"/>
      <c r="K26" s="140"/>
      <c r="L26" s="16"/>
      <c r="M26" s="16"/>
      <c r="N26" s="16"/>
    </row>
    <row r="27" spans="2:14" s="120" customFormat="1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6" t="s">
        <v>5</v>
      </c>
    </row>
    <row r="28" spans="2:14" s="120" customFormat="1">
      <c r="B28" s="98" t="s">
        <v>26</v>
      </c>
      <c r="C28" s="122"/>
      <c r="D28" s="55"/>
      <c r="E28" s="56"/>
      <c r="F28" s="122"/>
      <c r="G28" s="55"/>
      <c r="H28" s="56"/>
      <c r="I28" s="122"/>
      <c r="J28" s="55"/>
      <c r="K28" s="99"/>
    </row>
    <row r="29" spans="2:14" s="120" customFormat="1">
      <c r="B29" s="98" t="s">
        <v>27</v>
      </c>
      <c r="C29" s="122"/>
      <c r="D29" s="55"/>
      <c r="E29" s="56"/>
      <c r="F29" s="122"/>
      <c r="G29" s="55"/>
      <c r="H29" s="56"/>
      <c r="I29" s="122"/>
      <c r="J29" s="55"/>
      <c r="K29" s="99"/>
    </row>
    <row r="30" spans="2:14" s="120" customFormat="1">
      <c r="B30" s="98" t="s">
        <v>28</v>
      </c>
      <c r="C30" s="122"/>
      <c r="D30" s="55"/>
      <c r="E30" s="56"/>
      <c r="F30" s="122"/>
      <c r="G30" s="55"/>
      <c r="H30" s="56"/>
      <c r="I30" s="122"/>
      <c r="J30" s="55"/>
      <c r="K30" s="99"/>
    </row>
    <row r="31" spans="2:14" s="120" customFormat="1">
      <c r="B31" s="98" t="s">
        <v>29</v>
      </c>
      <c r="C31" s="122">
        <v>6.5972222222222224E-4</v>
      </c>
      <c r="D31" s="55"/>
      <c r="E31" s="56">
        <v>0.25446428571428575</v>
      </c>
      <c r="F31" s="122"/>
      <c r="G31" s="55"/>
      <c r="H31" s="56"/>
      <c r="I31" s="122">
        <v>6.5972222222222224E-4</v>
      </c>
      <c r="J31" s="55"/>
      <c r="K31" s="99">
        <v>0.25446428571428575</v>
      </c>
    </row>
    <row r="32" spans="2:14" s="120" customFormat="1">
      <c r="B32" s="98" t="s">
        <v>30</v>
      </c>
      <c r="C32" s="122"/>
      <c r="D32" s="55"/>
      <c r="E32" s="56"/>
      <c r="F32" s="122"/>
      <c r="G32" s="55"/>
      <c r="H32" s="56"/>
      <c r="I32" s="122"/>
      <c r="J32" s="55"/>
      <c r="K32" s="99"/>
    </row>
    <row r="33" spans="2:14" s="120" customFormat="1">
      <c r="B33" s="98" t="s">
        <v>31</v>
      </c>
      <c r="C33" s="122">
        <v>5.6712962962962967E-4</v>
      </c>
      <c r="D33" s="55"/>
      <c r="E33" s="56">
        <v>0.21875000000000003</v>
      </c>
      <c r="F33" s="122"/>
      <c r="G33" s="55"/>
      <c r="H33" s="56"/>
      <c r="I33" s="122">
        <v>5.6712962962962967E-4</v>
      </c>
      <c r="J33" s="55"/>
      <c r="K33" s="99">
        <v>0.21875000000000003</v>
      </c>
    </row>
    <row r="34" spans="2:14" s="120" customFormat="1">
      <c r="B34" s="102" t="s">
        <v>3</v>
      </c>
      <c r="C34" s="17">
        <v>1.2268518518518518E-3</v>
      </c>
      <c r="D34" s="60"/>
      <c r="E34" s="60">
        <v>0.47321428571428581</v>
      </c>
      <c r="F34" s="17"/>
      <c r="G34" s="60"/>
      <c r="H34" s="60"/>
      <c r="I34" s="17">
        <v>1.2268518518518518E-3</v>
      </c>
      <c r="J34" s="60"/>
      <c r="K34" s="103">
        <v>0.47321428571428581</v>
      </c>
    </row>
    <row r="35" spans="2:14" s="120" customFormat="1">
      <c r="B35" s="137"/>
      <c r="C35" s="138"/>
      <c r="D35" s="138"/>
      <c r="E35" s="138"/>
      <c r="F35" s="138"/>
      <c r="G35" s="138"/>
      <c r="H35" s="138"/>
      <c r="I35" s="138"/>
      <c r="J35" s="138"/>
      <c r="K35" s="141"/>
      <c r="L35" s="138"/>
      <c r="M35" s="138"/>
      <c r="N35" s="138"/>
    </row>
    <row r="36" spans="2:14" s="120" customFormat="1">
      <c r="B36" s="102" t="s">
        <v>6</v>
      </c>
      <c r="C36" s="17">
        <v>2.5925925925925925E-3</v>
      </c>
      <c r="D36" s="139"/>
      <c r="E36" s="60">
        <v>1</v>
      </c>
      <c r="F36" s="17"/>
      <c r="G36" s="139"/>
      <c r="H36" s="60"/>
      <c r="I36" s="17">
        <v>2.5925925925925925E-3</v>
      </c>
      <c r="J36" s="139"/>
      <c r="K36" s="103">
        <v>1</v>
      </c>
    </row>
    <row r="37" spans="2:14" s="120" customFormat="1" ht="66" customHeight="1" thickBot="1">
      <c r="B37" s="186" t="s">
        <v>65</v>
      </c>
      <c r="C37" s="187"/>
      <c r="D37" s="187"/>
      <c r="E37" s="187"/>
      <c r="F37" s="187"/>
      <c r="G37" s="187"/>
      <c r="H37" s="188"/>
      <c r="I37" s="187"/>
      <c r="J37" s="187"/>
      <c r="K37" s="188"/>
    </row>
    <row r="38" spans="2:14" s="120" customFormat="1">
      <c r="C38" s="132"/>
      <c r="D38" s="132"/>
      <c r="E38" s="132"/>
      <c r="F38" s="132"/>
      <c r="H38" s="132"/>
    </row>
    <row r="39" spans="2:14" s="120" customFormat="1">
      <c r="C39" s="132"/>
      <c r="D39" s="132"/>
      <c r="E39" s="132"/>
      <c r="F39" s="132"/>
      <c r="H39" s="132"/>
    </row>
    <row r="40" spans="2:14" s="120" customFormat="1">
      <c r="C40" s="132"/>
      <c r="D40" s="132"/>
      <c r="E40" s="132"/>
      <c r="F40" s="132"/>
      <c r="H40" s="132"/>
    </row>
    <row r="41" spans="2:14" s="120" customFormat="1">
      <c r="C41" s="132"/>
      <c r="D41" s="132"/>
      <c r="E41" s="132"/>
      <c r="F41" s="132"/>
      <c r="H41" s="132"/>
    </row>
    <row r="42" spans="2:14" s="120" customFormat="1">
      <c r="C42" s="132"/>
      <c r="D42" s="132"/>
      <c r="E42" s="132"/>
      <c r="F42" s="132"/>
      <c r="H42" s="132"/>
    </row>
    <row r="43" spans="2:14" s="120" customFormat="1">
      <c r="C43" s="132"/>
      <c r="D43" s="132"/>
      <c r="E43" s="132"/>
      <c r="F43" s="132"/>
      <c r="H43" s="132"/>
    </row>
    <row r="44" spans="2:14" s="120" customFormat="1">
      <c r="C44" s="132"/>
      <c r="D44" s="132"/>
      <c r="E44" s="132"/>
      <c r="F44" s="132"/>
      <c r="H44" s="132"/>
    </row>
    <row r="45" spans="2:14" s="120" customFormat="1">
      <c r="C45" s="132"/>
      <c r="D45" s="132"/>
      <c r="E45" s="132"/>
      <c r="F45" s="132"/>
      <c r="H45" s="132"/>
    </row>
    <row r="46" spans="2:14" s="120" customFormat="1">
      <c r="C46" s="132"/>
      <c r="D46" s="132"/>
      <c r="E46" s="132"/>
      <c r="F46" s="132"/>
      <c r="H46" s="132"/>
    </row>
    <row r="47" spans="2:14" s="120" customFormat="1">
      <c r="C47" s="132"/>
      <c r="D47" s="132"/>
      <c r="E47" s="132"/>
      <c r="F47" s="132"/>
      <c r="H47" s="132"/>
    </row>
    <row r="48" spans="2:14" s="120" customFormat="1">
      <c r="C48" s="132"/>
      <c r="D48" s="132"/>
      <c r="E48" s="132"/>
      <c r="F48" s="132"/>
      <c r="H48" s="132"/>
    </row>
    <row r="49" spans="3:8" s="120" customFormat="1">
      <c r="C49" s="132"/>
      <c r="D49" s="132"/>
      <c r="E49" s="132"/>
      <c r="F49" s="132"/>
      <c r="H49" s="132"/>
    </row>
    <row r="50" spans="3:8" s="120" customFormat="1">
      <c r="C50" s="132"/>
      <c r="D50" s="132"/>
      <c r="E50" s="132"/>
      <c r="F50" s="132"/>
      <c r="H50" s="132"/>
    </row>
    <row r="51" spans="3:8" s="120" customFormat="1">
      <c r="C51" s="132"/>
      <c r="D51" s="132"/>
      <c r="E51" s="132"/>
      <c r="F51" s="132"/>
      <c r="H51" s="132"/>
    </row>
    <row r="52" spans="3:8" s="120" customFormat="1">
      <c r="C52" s="132"/>
      <c r="D52" s="132"/>
      <c r="E52" s="132"/>
      <c r="F52" s="132"/>
      <c r="H52" s="132"/>
    </row>
    <row r="53" spans="3:8" s="120" customFormat="1">
      <c r="C53" s="132"/>
      <c r="D53" s="132"/>
      <c r="E53" s="132"/>
      <c r="F53" s="132"/>
      <c r="H53" s="132"/>
    </row>
    <row r="54" spans="3:8" s="120" customFormat="1">
      <c r="C54" s="132"/>
      <c r="D54" s="132"/>
      <c r="E54" s="132"/>
      <c r="F54" s="132"/>
      <c r="H54" s="132"/>
    </row>
    <row r="55" spans="3:8" s="120" customFormat="1">
      <c r="C55" s="132"/>
      <c r="D55" s="132"/>
      <c r="E55" s="132"/>
      <c r="F55" s="132"/>
      <c r="H55" s="132"/>
    </row>
    <row r="56" spans="3:8" s="120" customFormat="1">
      <c r="C56" s="132"/>
      <c r="D56" s="132"/>
      <c r="E56" s="132"/>
      <c r="F56" s="132"/>
      <c r="H56" s="132"/>
    </row>
    <row r="57" spans="3:8" s="120" customFormat="1">
      <c r="C57" s="132"/>
      <c r="D57" s="132"/>
      <c r="E57" s="132"/>
      <c r="F57" s="132"/>
      <c r="H57" s="132"/>
    </row>
    <row r="58" spans="3:8" s="120" customFormat="1">
      <c r="C58" s="132"/>
      <c r="D58" s="132"/>
      <c r="E58" s="132"/>
      <c r="F58" s="132"/>
      <c r="H58" s="132"/>
    </row>
    <row r="59" spans="3:8" s="120" customFormat="1">
      <c r="C59" s="132"/>
      <c r="D59" s="132"/>
      <c r="E59" s="132"/>
      <c r="F59" s="132"/>
      <c r="H59" s="132"/>
    </row>
    <row r="60" spans="3:8" s="120" customFormat="1">
      <c r="C60" s="132"/>
      <c r="D60" s="132"/>
      <c r="E60" s="132"/>
      <c r="F60" s="132"/>
      <c r="H60" s="132"/>
    </row>
    <row r="61" spans="3:8" s="120" customFormat="1">
      <c r="C61" s="132"/>
      <c r="D61" s="132"/>
      <c r="E61" s="132"/>
      <c r="F61" s="132"/>
      <c r="H61" s="132"/>
    </row>
    <row r="62" spans="3:8" s="120" customFormat="1">
      <c r="C62" s="132"/>
      <c r="D62" s="132"/>
      <c r="E62" s="132"/>
      <c r="F62" s="132"/>
      <c r="H62" s="132"/>
    </row>
    <row r="63" spans="3:8" s="120" customFormat="1">
      <c r="C63" s="132"/>
      <c r="D63" s="132"/>
      <c r="E63" s="132"/>
      <c r="F63" s="132"/>
      <c r="H63" s="132"/>
    </row>
    <row r="64" spans="3:8" s="120" customFormat="1">
      <c r="C64" s="132"/>
      <c r="D64" s="132"/>
      <c r="E64" s="132"/>
      <c r="F64" s="132"/>
      <c r="H64" s="132"/>
    </row>
    <row r="65" spans="3:8" s="120" customFormat="1">
      <c r="C65" s="132"/>
      <c r="D65" s="132"/>
      <c r="E65" s="132"/>
      <c r="F65" s="132"/>
      <c r="H65" s="132"/>
    </row>
    <row r="66" spans="3:8" s="120" customFormat="1">
      <c r="C66" s="132"/>
      <c r="D66" s="132"/>
      <c r="E66" s="132"/>
      <c r="F66" s="132"/>
      <c r="H66" s="132"/>
    </row>
    <row r="67" spans="3:8" s="120" customFormat="1">
      <c r="C67" s="132"/>
      <c r="D67" s="132"/>
      <c r="E67" s="132"/>
      <c r="F67" s="132"/>
      <c r="H67" s="132"/>
    </row>
    <row r="68" spans="3:8" s="120" customFormat="1">
      <c r="C68" s="132"/>
      <c r="D68" s="132"/>
      <c r="E68" s="132"/>
      <c r="F68" s="132"/>
      <c r="H68" s="132"/>
    </row>
    <row r="69" spans="3:8" s="120" customFormat="1">
      <c r="C69" s="132"/>
      <c r="D69" s="132"/>
      <c r="E69" s="132"/>
      <c r="F69" s="132"/>
      <c r="H69" s="132"/>
    </row>
    <row r="70" spans="3:8" s="120" customFormat="1">
      <c r="C70" s="132"/>
      <c r="D70" s="132"/>
      <c r="E70" s="132"/>
      <c r="F70" s="132"/>
      <c r="H70" s="132"/>
    </row>
    <row r="71" spans="3:8" s="120" customFormat="1">
      <c r="C71" s="132"/>
      <c r="D71" s="132"/>
      <c r="E71" s="132"/>
      <c r="F71" s="132"/>
      <c r="H71" s="132"/>
    </row>
    <row r="72" spans="3:8" s="120" customFormat="1">
      <c r="C72" s="132"/>
      <c r="D72" s="132"/>
      <c r="E72" s="132"/>
      <c r="F72" s="132"/>
      <c r="H72" s="13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D18" sqref="D18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200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>
  <dimension ref="B2:H11"/>
  <sheetViews>
    <sheetView zoomScale="120" zoomScaleNormal="120" zoomScaleSheetLayoutView="100" zoomScalePageLayoutView="125" workbookViewId="0">
      <selection activeCell="G7" sqref="G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202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>
        <v>7.6273148148148151E-3</v>
      </c>
      <c r="F7" s="55">
        <f>E7/E10</f>
        <v>1</v>
      </c>
      <c r="G7" s="177">
        <f>C7+E7</f>
        <v>7.6273148148148151E-3</v>
      </c>
      <c r="H7" s="99">
        <f>G7/G10</f>
        <v>1</v>
      </c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7">
        <f t="shared" ref="E10:G10" si="0">SUM(E7:E8)</f>
        <v>7.6273148148148151E-3</v>
      </c>
      <c r="F10" s="60">
        <f>SUM(F7:F8)</f>
        <v>1</v>
      </c>
      <c r="G10" s="17">
        <f t="shared" si="0"/>
        <v>7.6273148148148151E-3</v>
      </c>
      <c r="H10" s="103">
        <f>SUM(H7:H8)</f>
        <v>1</v>
      </c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</worksheet>
</file>

<file path=xl/worksheets/sheet92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E17" sqref="E17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 ht="36.75" customHeight="1">
      <c r="B3" s="223" t="s">
        <v>201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>
  <dimension ref="B2:H11"/>
  <sheetViews>
    <sheetView zoomScale="125" zoomScaleNormal="125" zoomScaleSheetLayoutView="100" zoomScalePageLayoutView="125" workbookViewId="0">
      <selection activeCell="G25" sqref="G25"/>
    </sheetView>
  </sheetViews>
  <sheetFormatPr defaultColWidth="8.85546875" defaultRowHeight="15"/>
  <cols>
    <col min="1" max="1" width="6.140625" style="2" customWidth="1"/>
    <col min="2" max="2" width="42.42578125" style="2" customWidth="1"/>
    <col min="3" max="6" width="15.28515625" style="92" customWidth="1"/>
    <col min="7" max="8" width="15.28515625" style="2" customWidth="1"/>
    <col min="9" max="16384" width="8.85546875" style="2"/>
  </cols>
  <sheetData>
    <row r="2" spans="2:8" ht="15.75" thickBot="1"/>
    <row r="3" spans="2:8">
      <c r="B3" s="223" t="s">
        <v>123</v>
      </c>
      <c r="C3" s="224"/>
      <c r="D3" s="224"/>
      <c r="E3" s="224"/>
      <c r="F3" s="224"/>
      <c r="G3" s="224"/>
      <c r="H3" s="225"/>
    </row>
    <row r="4" spans="2:8">
      <c r="B4" s="192" t="s">
        <v>134</v>
      </c>
      <c r="C4" s="193"/>
      <c r="D4" s="193"/>
      <c r="E4" s="193"/>
      <c r="F4" s="193"/>
      <c r="G4" s="193"/>
      <c r="H4" s="194"/>
    </row>
    <row r="5" spans="2:8">
      <c r="B5" s="95"/>
      <c r="C5" s="195" t="s">
        <v>108</v>
      </c>
      <c r="D5" s="196"/>
      <c r="E5" s="195" t="s">
        <v>109</v>
      </c>
      <c r="F5" s="196"/>
      <c r="G5" s="195" t="s">
        <v>3</v>
      </c>
      <c r="H5" s="194"/>
    </row>
    <row r="6" spans="2:8">
      <c r="B6" s="1" t="s">
        <v>88</v>
      </c>
      <c r="C6" s="168" t="s">
        <v>4</v>
      </c>
      <c r="D6" s="182" t="s">
        <v>5</v>
      </c>
      <c r="E6" s="168" t="s">
        <v>4</v>
      </c>
      <c r="F6" s="182" t="s">
        <v>5</v>
      </c>
      <c r="G6" s="168" t="s">
        <v>4</v>
      </c>
      <c r="H6" s="97" t="s">
        <v>5</v>
      </c>
    </row>
    <row r="7" spans="2:8">
      <c r="B7" s="98" t="s">
        <v>97</v>
      </c>
      <c r="C7" s="177"/>
      <c r="D7" s="55"/>
      <c r="E7" s="183"/>
      <c r="F7" s="55"/>
      <c r="G7" s="177"/>
      <c r="H7" s="99"/>
    </row>
    <row r="8" spans="2:8">
      <c r="B8" s="98" t="s">
        <v>98</v>
      </c>
      <c r="C8" s="177"/>
      <c r="D8" s="55"/>
      <c r="E8" s="183"/>
      <c r="F8" s="55"/>
      <c r="G8" s="177"/>
      <c r="H8" s="99"/>
    </row>
    <row r="9" spans="2:8">
      <c r="B9" s="98"/>
      <c r="C9" s="100"/>
      <c r="D9" s="112"/>
      <c r="E9" s="113"/>
      <c r="F9" s="112"/>
      <c r="G9" s="101"/>
      <c r="H9" s="99"/>
    </row>
    <row r="10" spans="2:8">
      <c r="B10" s="102" t="s">
        <v>6</v>
      </c>
      <c r="C10" s="17"/>
      <c r="D10" s="60"/>
      <c r="E10" s="114"/>
      <c r="F10" s="60"/>
      <c r="G10" s="17"/>
      <c r="H10" s="103"/>
    </row>
    <row r="11" spans="2:8" ht="66" customHeight="1" thickBot="1">
      <c r="B11" s="186"/>
      <c r="C11" s="187"/>
      <c r="D11" s="187"/>
      <c r="E11" s="187"/>
      <c r="F11" s="187"/>
      <c r="G11" s="187"/>
      <c r="H11" s="18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2016-05-13T16:27:24Z</cp:lastPrinted>
  <dcterms:created xsi:type="dcterms:W3CDTF">2015-07-28T09:23:17Z</dcterms:created>
  <dcterms:modified xsi:type="dcterms:W3CDTF">2016-07-13T00:41:38Z</dcterms:modified>
</cp:coreProperties>
</file>