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hidePivotFieldList="1" autoCompressPictures="0"/>
  <bookViews>
    <workbookView xWindow="4680" yWindow="4692" windowWidth="19440" windowHeight="11700" tabRatio="770" firstSheet="22" activeTab="52"/>
  </bookViews>
  <sheets>
    <sheet name="E1" sheetId="3" r:id="rId1"/>
    <sheet name="E2" sheetId="4" r:id="rId2"/>
    <sheet name="E3" sheetId="5" r:id="rId3"/>
    <sheet name="E4" sheetId="6" r:id="rId4"/>
    <sheet name="E5" sheetId="9" r:id="rId5"/>
    <sheet name="E6" sheetId="13" r:id="rId6"/>
    <sheet name="E7" sheetId="14" r:id="rId7"/>
    <sheet name="E8" sheetId="16" r:id="rId8"/>
    <sheet name="E9" sheetId="7" r:id="rId9"/>
    <sheet name="E10" sheetId="11" r:id="rId10"/>
    <sheet name="E11" sheetId="15" r:id="rId11"/>
    <sheet name="E12" sheetId="8" r:id="rId12"/>
    <sheet name="E13" sheetId="10" r:id="rId13"/>
    <sheet name="E14" sheetId="12" r:id="rId14"/>
    <sheet name="E15" sheetId="17" r:id="rId15"/>
    <sheet name="E16" sheetId="18" r:id="rId16"/>
    <sheet name="E17" sheetId="19" r:id="rId17"/>
    <sheet name="E18" sheetId="20" r:id="rId18"/>
    <sheet name="E19" sheetId="21" r:id="rId19"/>
    <sheet name="E20" sheetId="24" r:id="rId20"/>
    <sheet name="E21" sheetId="25" r:id="rId21"/>
    <sheet name="E22" sheetId="22" r:id="rId22"/>
    <sheet name="E23" sheetId="23" r:id="rId23"/>
    <sheet name="E24" sheetId="26" r:id="rId24"/>
    <sheet name="F1" sheetId="27" r:id="rId25"/>
    <sheet name="F2" sheetId="28" r:id="rId26"/>
    <sheet name="F3" sheetId="29" r:id="rId27"/>
    <sheet name="F4" sheetId="32" r:id="rId28"/>
    <sheet name="F5" sheetId="36" r:id="rId29"/>
    <sheet name="F6" sheetId="37" r:id="rId30"/>
    <sheet name="F7" sheetId="39" r:id="rId31"/>
    <sheet name="F8" sheetId="30" r:id="rId32"/>
    <sheet name="F9" sheetId="34" r:id="rId33"/>
    <sheet name="F10" sheetId="38" r:id="rId34"/>
    <sheet name="F11" sheetId="31" r:id="rId35"/>
    <sheet name="F12" sheetId="33" r:id="rId36"/>
    <sheet name="F13" sheetId="35" r:id="rId37"/>
    <sheet name="F14" sheetId="40" r:id="rId38"/>
    <sheet name="G1" sheetId="41" r:id="rId39"/>
    <sheet name="G2" sheetId="42" r:id="rId40"/>
    <sheet name="G3" sheetId="43" r:id="rId41"/>
    <sheet name="G4" sheetId="44" r:id="rId42"/>
    <sheet name="G5" sheetId="47" r:id="rId43"/>
    <sheet name="G6" sheetId="51" r:id="rId44"/>
    <sheet name="G7" sheetId="52" r:id="rId45"/>
    <sheet name="G8" sheetId="54" r:id="rId46"/>
    <sheet name="G9" sheetId="45" r:id="rId47"/>
    <sheet name="G10" sheetId="49" r:id="rId48"/>
    <sheet name="G11" sheetId="53" r:id="rId49"/>
    <sheet name="G12" sheetId="46" r:id="rId50"/>
    <sheet name="G13" sheetId="48" r:id="rId51"/>
    <sheet name="G14" sheetId="50" r:id="rId52"/>
    <sheet name="G15" sheetId="55" r:id="rId53"/>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K22" i="55" l="1"/>
  <c r="K23" i="55"/>
  <c r="K14" i="48"/>
  <c r="K15" i="48"/>
  <c r="H30" i="48"/>
  <c r="K11" i="53"/>
  <c r="K12" i="53"/>
  <c r="K13" i="53"/>
  <c r="C30" i="54"/>
  <c r="K27" i="52"/>
  <c r="K8" i="52"/>
  <c r="K11" i="52"/>
  <c r="K10" i="52"/>
  <c r="G30" i="52"/>
  <c r="K11" i="47"/>
  <c r="K10" i="43"/>
  <c r="K11" i="43"/>
  <c r="K12" i="43"/>
  <c r="K13" i="43"/>
  <c r="K14" i="43"/>
  <c r="K15" i="43"/>
  <c r="K16" i="43"/>
  <c r="K17" i="43"/>
  <c r="K18" i="43"/>
  <c r="K19" i="43"/>
  <c r="K20" i="43"/>
  <c r="K21" i="43"/>
  <c r="K22" i="43"/>
  <c r="K23" i="43"/>
  <c r="K24" i="43"/>
  <c r="K25" i="43"/>
  <c r="K27" i="43"/>
  <c r="E30" i="43"/>
  <c r="K18" i="42"/>
  <c r="K19" i="42"/>
  <c r="K8" i="42"/>
  <c r="I18" i="28" l="1"/>
  <c r="I8" i="27"/>
  <c r="I9" i="27"/>
  <c r="I10" i="27"/>
  <c r="I11" i="27"/>
  <c r="I12" i="27"/>
  <c r="I13" i="27"/>
  <c r="I14" i="27"/>
  <c r="I15" i="27"/>
  <c r="I16" i="27"/>
  <c r="I17" i="27"/>
  <c r="I18" i="27"/>
  <c r="I19" i="27"/>
  <c r="I20" i="27"/>
  <c r="I21" i="27"/>
  <c r="G24" i="23"/>
  <c r="G24" i="25"/>
  <c r="G25" i="25"/>
  <c r="G23" i="24"/>
  <c r="G24" i="24"/>
  <c r="G25" i="24"/>
  <c r="I18" i="18"/>
  <c r="G24" i="10"/>
  <c r="G24" i="7"/>
  <c r="G8" i="6"/>
  <c r="G9" i="6"/>
  <c r="G10" i="6"/>
  <c r="G11" i="6"/>
  <c r="G12" i="6"/>
  <c r="G13" i="6"/>
  <c r="G14" i="6"/>
  <c r="G15" i="6"/>
  <c r="G16" i="6"/>
  <c r="G17" i="6"/>
  <c r="G18" i="6"/>
  <c r="G19" i="6"/>
  <c r="G20" i="6"/>
  <c r="G21" i="6"/>
  <c r="G22" i="6"/>
  <c r="G23" i="6"/>
  <c r="G24" i="6"/>
  <c r="G25" i="6"/>
  <c r="G26" i="6"/>
  <c r="G27" i="6"/>
  <c r="G28" i="6"/>
  <c r="G7" i="6"/>
  <c r="I18" i="3"/>
  <c r="I19" i="3"/>
  <c r="K19" i="55" l="1"/>
  <c r="K26" i="55"/>
  <c r="K9" i="48"/>
  <c r="K12" i="48"/>
  <c r="K13" i="48"/>
  <c r="K16" i="48"/>
  <c r="K17" i="48"/>
  <c r="K19" i="48"/>
  <c r="K20" i="48"/>
  <c r="K21" i="48"/>
  <c r="K22" i="48"/>
  <c r="K23" i="48"/>
  <c r="K25" i="48"/>
  <c r="K26" i="48"/>
  <c r="F30" i="48"/>
  <c r="K7" i="53"/>
  <c r="K7" i="54"/>
  <c r="K8" i="54"/>
  <c r="K9" i="54"/>
  <c r="K10" i="54"/>
  <c r="K12" i="54"/>
  <c r="K13" i="54"/>
  <c r="K14" i="54"/>
  <c r="I30" i="54"/>
  <c r="K25" i="52"/>
  <c r="K26" i="52"/>
  <c r="K10" i="42"/>
  <c r="K11" i="42"/>
  <c r="K12" i="42"/>
  <c r="K13" i="42"/>
  <c r="K14" i="42"/>
  <c r="K15" i="42"/>
  <c r="K16" i="42"/>
  <c r="K17" i="42"/>
  <c r="K20" i="42"/>
  <c r="K21" i="42"/>
  <c r="K22" i="42"/>
  <c r="K23" i="42"/>
  <c r="K24" i="42"/>
  <c r="K25" i="42"/>
  <c r="K26" i="42"/>
  <c r="K27" i="42"/>
  <c r="K28" i="42"/>
  <c r="E30" i="39"/>
  <c r="F19" i="39" l="1"/>
  <c r="F8" i="39"/>
  <c r="I28" i="27"/>
  <c r="I28" i="19"/>
  <c r="G28" i="12"/>
  <c r="G21" i="7"/>
  <c r="G22" i="7"/>
  <c r="G18" i="7"/>
  <c r="I28" i="4"/>
  <c r="K25" i="55" l="1"/>
  <c r="K16" i="54"/>
  <c r="K17" i="54"/>
  <c r="K19" i="54"/>
  <c r="K20" i="54"/>
  <c r="K21" i="54"/>
  <c r="K22" i="54"/>
  <c r="K23" i="54"/>
  <c r="K24" i="54"/>
  <c r="K25" i="54"/>
  <c r="K26" i="54"/>
  <c r="K27" i="54"/>
  <c r="K9" i="53"/>
  <c r="K10" i="53"/>
  <c r="K14" i="53"/>
  <c r="K15" i="53"/>
  <c r="K16" i="53"/>
  <c r="K17" i="53"/>
  <c r="K19" i="53"/>
  <c r="K21" i="53"/>
  <c r="K22" i="53"/>
  <c r="K23" i="53"/>
  <c r="K24" i="53"/>
  <c r="K25" i="53"/>
  <c r="K26" i="53"/>
  <c r="K17" i="52"/>
  <c r="K19" i="52"/>
  <c r="K20" i="52"/>
  <c r="K21" i="52"/>
  <c r="K22" i="52"/>
  <c r="K23" i="52"/>
  <c r="K12" i="52"/>
  <c r="K8" i="43"/>
  <c r="K9" i="43"/>
  <c r="K9" i="42"/>
  <c r="K8" i="41"/>
  <c r="K9" i="41"/>
  <c r="K10" i="41"/>
  <c r="K11" i="41"/>
  <c r="K12" i="41"/>
  <c r="K13" i="41"/>
  <c r="K14" i="41"/>
  <c r="K15" i="41"/>
  <c r="K16" i="41"/>
  <c r="K17" i="41"/>
  <c r="K19" i="41"/>
  <c r="K20" i="41"/>
  <c r="K21" i="41"/>
  <c r="K22" i="41"/>
  <c r="K23" i="41"/>
  <c r="K24" i="41"/>
  <c r="K25" i="41"/>
  <c r="K26" i="41"/>
  <c r="K27" i="41"/>
  <c r="K28" i="41"/>
  <c r="F10" i="39"/>
  <c r="F13" i="39"/>
  <c r="F20" i="39"/>
  <c r="F24" i="39"/>
  <c r="C30" i="39"/>
  <c r="C30" i="38"/>
  <c r="D26" i="38" s="1"/>
  <c r="E30" i="37"/>
  <c r="E30" i="33"/>
  <c r="F14" i="33" s="1"/>
  <c r="C30" i="33"/>
  <c r="D16" i="33" s="1"/>
  <c r="C30" i="32"/>
  <c r="D9" i="32" s="1"/>
  <c r="C30" i="29"/>
  <c r="I8" i="28"/>
  <c r="I9" i="28"/>
  <c r="I10" i="28"/>
  <c r="I11" i="28"/>
  <c r="I12" i="28"/>
  <c r="I13" i="28"/>
  <c r="I14" i="28"/>
  <c r="I15" i="28"/>
  <c r="I16" i="28"/>
  <c r="I17" i="28"/>
  <c r="I19" i="28"/>
  <c r="I20" i="28"/>
  <c r="I21" i="28"/>
  <c r="I22" i="28"/>
  <c r="I23" i="28"/>
  <c r="I24" i="28"/>
  <c r="I25" i="28"/>
  <c r="I26" i="28"/>
  <c r="I27" i="28"/>
  <c r="I28" i="28"/>
  <c r="I7" i="28"/>
  <c r="E30" i="28"/>
  <c r="C30" i="28"/>
  <c r="D26" i="28" s="1"/>
  <c r="I27" i="27"/>
  <c r="I7" i="27"/>
  <c r="I22" i="27"/>
  <c r="I23" i="27"/>
  <c r="I24" i="27"/>
  <c r="I25" i="27"/>
  <c r="I26" i="27"/>
  <c r="G30" i="27"/>
  <c r="E30" i="27"/>
  <c r="G8" i="25"/>
  <c r="G9" i="25"/>
  <c r="G10" i="25"/>
  <c r="G11" i="25"/>
  <c r="G12" i="25"/>
  <c r="G13" i="25"/>
  <c r="G14" i="25"/>
  <c r="G15" i="25"/>
  <c r="G16" i="25"/>
  <c r="G17" i="25"/>
  <c r="G18" i="25"/>
  <c r="G19" i="25"/>
  <c r="G20" i="25"/>
  <c r="G21" i="25"/>
  <c r="G22" i="25"/>
  <c r="G23" i="25"/>
  <c r="G26" i="25"/>
  <c r="G27" i="25"/>
  <c r="G7" i="25"/>
  <c r="G8" i="24"/>
  <c r="G7" i="24"/>
  <c r="G9" i="24"/>
  <c r="G10" i="24"/>
  <c r="G11" i="24"/>
  <c r="G12" i="24"/>
  <c r="G13" i="24"/>
  <c r="G14" i="24"/>
  <c r="G15" i="24"/>
  <c r="G16" i="24"/>
  <c r="G17" i="24"/>
  <c r="G18" i="24"/>
  <c r="G19" i="24"/>
  <c r="G20" i="24"/>
  <c r="G21" i="24"/>
  <c r="G22" i="24"/>
  <c r="G26" i="24"/>
  <c r="G27" i="24"/>
  <c r="C30" i="24"/>
  <c r="E30" i="24"/>
  <c r="G7" i="23"/>
  <c r="G8" i="23"/>
  <c r="G9" i="23"/>
  <c r="G10" i="23"/>
  <c r="G11" i="23"/>
  <c r="G12" i="23"/>
  <c r="G13" i="23"/>
  <c r="G14" i="23"/>
  <c r="G15" i="23"/>
  <c r="G16" i="23"/>
  <c r="G18" i="23"/>
  <c r="G19" i="23"/>
  <c r="G20" i="23"/>
  <c r="G21" i="23"/>
  <c r="G22" i="23"/>
  <c r="G25" i="23"/>
  <c r="G26" i="23"/>
  <c r="G27" i="23"/>
  <c r="C30" i="23"/>
  <c r="G8" i="21"/>
  <c r="G9" i="21"/>
  <c r="G10" i="21"/>
  <c r="G11" i="21"/>
  <c r="G12" i="21"/>
  <c r="G13" i="21"/>
  <c r="G14" i="21"/>
  <c r="G15" i="21"/>
  <c r="G16" i="21"/>
  <c r="G17" i="21"/>
  <c r="G18" i="21"/>
  <c r="G19" i="21"/>
  <c r="G20" i="21"/>
  <c r="G21" i="21"/>
  <c r="G22" i="21"/>
  <c r="G23" i="21"/>
  <c r="G24" i="21"/>
  <c r="G25" i="21"/>
  <c r="G26" i="21"/>
  <c r="G27" i="21"/>
  <c r="G28" i="21"/>
  <c r="G7" i="21"/>
  <c r="E30" i="21"/>
  <c r="C30" i="21"/>
  <c r="D11" i="21" s="1"/>
  <c r="E30" i="19"/>
  <c r="F11" i="19" s="1"/>
  <c r="I7" i="18"/>
  <c r="I8" i="18"/>
  <c r="I9" i="18"/>
  <c r="I10" i="18"/>
  <c r="I11" i="18"/>
  <c r="I12" i="18"/>
  <c r="I13" i="18"/>
  <c r="I14" i="18"/>
  <c r="I15" i="18"/>
  <c r="I16" i="18"/>
  <c r="I17" i="18"/>
  <c r="I19" i="18"/>
  <c r="I20" i="18"/>
  <c r="I21" i="18"/>
  <c r="I22" i="18"/>
  <c r="I23" i="18"/>
  <c r="I24" i="18"/>
  <c r="I25" i="18"/>
  <c r="I26" i="18"/>
  <c r="I27" i="18"/>
  <c r="I28" i="18"/>
  <c r="E30" i="18"/>
  <c r="C30" i="18"/>
  <c r="E30" i="16"/>
  <c r="E30" i="14"/>
  <c r="E30" i="13"/>
  <c r="E30" i="12"/>
  <c r="G23" i="11"/>
  <c r="G7" i="11"/>
  <c r="G8" i="11"/>
  <c r="G9" i="11"/>
  <c r="G10" i="11"/>
  <c r="G11" i="11"/>
  <c r="G12" i="11"/>
  <c r="G13" i="11"/>
  <c r="G14" i="11"/>
  <c r="G15" i="11"/>
  <c r="G16" i="11"/>
  <c r="G18" i="11"/>
  <c r="G19" i="11"/>
  <c r="G20" i="11"/>
  <c r="G21" i="11"/>
  <c r="G22" i="11"/>
  <c r="G24" i="11"/>
  <c r="G25" i="11"/>
  <c r="G26" i="11"/>
  <c r="G27" i="11"/>
  <c r="C30" i="11"/>
  <c r="E30" i="11"/>
  <c r="C30" i="10"/>
  <c r="E30" i="9"/>
  <c r="G7" i="7"/>
  <c r="G8" i="7"/>
  <c r="G9" i="7"/>
  <c r="G11" i="7"/>
  <c r="G12" i="7"/>
  <c r="G13" i="7"/>
  <c r="G14" i="7"/>
  <c r="G16" i="7"/>
  <c r="G19" i="7"/>
  <c r="G25" i="7"/>
  <c r="G26" i="7"/>
  <c r="G27" i="7"/>
  <c r="C30" i="7"/>
  <c r="D24" i="7" s="1"/>
  <c r="I7" i="4"/>
  <c r="I7" i="3"/>
  <c r="I8" i="3"/>
  <c r="I9" i="3"/>
  <c r="I10" i="3"/>
  <c r="I11" i="3"/>
  <c r="I12" i="3"/>
  <c r="I13" i="3"/>
  <c r="I14" i="3"/>
  <c r="I15" i="3"/>
  <c r="I16" i="3"/>
  <c r="I17" i="3"/>
  <c r="I20" i="3"/>
  <c r="I21" i="3"/>
  <c r="I22" i="3"/>
  <c r="I23" i="3"/>
  <c r="I24" i="3"/>
  <c r="I25" i="3"/>
  <c r="I26" i="3"/>
  <c r="I27" i="3"/>
  <c r="I28" i="3"/>
  <c r="E30" i="3"/>
  <c r="C30" i="3"/>
  <c r="F30" i="53"/>
  <c r="E30" i="38"/>
  <c r="G30" i="28"/>
  <c r="F26" i="28"/>
  <c r="F24" i="28"/>
  <c r="F22" i="28"/>
  <c r="F21" i="28"/>
  <c r="E30" i="25"/>
  <c r="E30" i="23"/>
  <c r="I11" i="19"/>
  <c r="I7" i="19"/>
  <c r="I8" i="19"/>
  <c r="I9" i="19"/>
  <c r="I10" i="19"/>
  <c r="I12" i="19"/>
  <c r="I13" i="19"/>
  <c r="I14" i="19"/>
  <c r="I15" i="19"/>
  <c r="I16" i="19"/>
  <c r="I17" i="19"/>
  <c r="I18" i="19"/>
  <c r="I19" i="19"/>
  <c r="I20" i="19"/>
  <c r="I21" i="19"/>
  <c r="I22" i="19"/>
  <c r="I23" i="19"/>
  <c r="I24" i="19"/>
  <c r="I25" i="19"/>
  <c r="I26" i="19"/>
  <c r="I27" i="19"/>
  <c r="C30" i="19"/>
  <c r="D28" i="19" s="1"/>
  <c r="G30" i="18"/>
  <c r="G7" i="15"/>
  <c r="G8" i="15"/>
  <c r="G9" i="15"/>
  <c r="G10" i="15"/>
  <c r="G11" i="15"/>
  <c r="G12" i="15"/>
  <c r="G13" i="15"/>
  <c r="G14" i="15"/>
  <c r="G15" i="15"/>
  <c r="G16" i="15"/>
  <c r="G17" i="15"/>
  <c r="G18" i="15"/>
  <c r="G19" i="15"/>
  <c r="G20" i="15"/>
  <c r="G21" i="15"/>
  <c r="G22" i="15"/>
  <c r="G23" i="15"/>
  <c r="G24" i="15"/>
  <c r="G25" i="15"/>
  <c r="G26" i="15"/>
  <c r="G27" i="15"/>
  <c r="E30" i="15"/>
  <c r="G22" i="14"/>
  <c r="G7" i="14"/>
  <c r="G8" i="14"/>
  <c r="G9" i="14"/>
  <c r="G10" i="14"/>
  <c r="G11" i="14"/>
  <c r="G12" i="14"/>
  <c r="G13" i="14"/>
  <c r="G14" i="14"/>
  <c r="G15" i="14"/>
  <c r="G16" i="14"/>
  <c r="G17" i="14"/>
  <c r="G18" i="14"/>
  <c r="G19" i="14"/>
  <c r="G20" i="14"/>
  <c r="G21" i="14"/>
  <c r="G23" i="14"/>
  <c r="G24" i="14"/>
  <c r="G25" i="14"/>
  <c r="G26" i="14"/>
  <c r="G27" i="14"/>
  <c r="G28" i="14"/>
  <c r="C30" i="14"/>
  <c r="D28" i="14" s="1"/>
  <c r="D18" i="11"/>
  <c r="D19" i="11"/>
  <c r="D20" i="11"/>
  <c r="D21" i="11"/>
  <c r="G11" i="10"/>
  <c r="G22" i="10"/>
  <c r="G7" i="10"/>
  <c r="G8" i="10"/>
  <c r="G9" i="10"/>
  <c r="G10" i="10"/>
  <c r="G12" i="10"/>
  <c r="G13" i="10"/>
  <c r="G14" i="10"/>
  <c r="G15" i="10"/>
  <c r="G16" i="10"/>
  <c r="G17" i="10"/>
  <c r="G18" i="10"/>
  <c r="G19" i="10"/>
  <c r="G20" i="10"/>
  <c r="G21" i="10"/>
  <c r="G23" i="10"/>
  <c r="G25" i="10"/>
  <c r="G26" i="10"/>
  <c r="G27" i="10"/>
  <c r="E30" i="10"/>
  <c r="G8" i="8"/>
  <c r="G9" i="8"/>
  <c r="G10" i="8"/>
  <c r="G11" i="8"/>
  <c r="G12" i="8"/>
  <c r="G13" i="8"/>
  <c r="G14" i="8"/>
  <c r="G15" i="8"/>
  <c r="G16" i="8"/>
  <c r="G17" i="8"/>
  <c r="G18" i="8"/>
  <c r="G19" i="8"/>
  <c r="G20" i="8"/>
  <c r="G21" i="8"/>
  <c r="G22" i="8"/>
  <c r="G23" i="8"/>
  <c r="G25" i="8"/>
  <c r="G26" i="8"/>
  <c r="G27" i="8"/>
  <c r="G28" i="8"/>
  <c r="G7" i="8"/>
  <c r="E30" i="6"/>
  <c r="F7" i="6" s="1"/>
  <c r="C30" i="6"/>
  <c r="I28" i="5"/>
  <c r="E30" i="4"/>
  <c r="F22" i="4" s="1"/>
  <c r="C30" i="4"/>
  <c r="G30" i="3"/>
  <c r="E30" i="55"/>
  <c r="K7" i="44"/>
  <c r="F9" i="28"/>
  <c r="F25" i="28"/>
  <c r="G22" i="13"/>
  <c r="F12" i="28"/>
  <c r="K21" i="55"/>
  <c r="K9" i="52"/>
  <c r="K30" i="52"/>
  <c r="D30" i="48"/>
  <c r="C30" i="48"/>
  <c r="K7" i="43"/>
  <c r="K7" i="41"/>
  <c r="D20" i="23"/>
  <c r="D26" i="23"/>
  <c r="G28" i="22"/>
  <c r="G7" i="22"/>
  <c r="G8" i="22"/>
  <c r="G9" i="22"/>
  <c r="G10" i="22"/>
  <c r="G11" i="22"/>
  <c r="G12" i="22"/>
  <c r="G13" i="22"/>
  <c r="G14" i="22"/>
  <c r="G15" i="22"/>
  <c r="G16" i="22"/>
  <c r="G17" i="22"/>
  <c r="G18" i="22"/>
  <c r="G19" i="22"/>
  <c r="G20" i="22"/>
  <c r="G21" i="22"/>
  <c r="G22" i="22"/>
  <c r="G23" i="22"/>
  <c r="G25" i="22"/>
  <c r="G26" i="22"/>
  <c r="G27" i="22"/>
  <c r="C30" i="22"/>
  <c r="D17" i="22" s="1"/>
  <c r="F21" i="19"/>
  <c r="G8" i="12"/>
  <c r="G9" i="12"/>
  <c r="G10" i="12"/>
  <c r="G11" i="12"/>
  <c r="G12" i="12"/>
  <c r="G13" i="12"/>
  <c r="G14" i="12"/>
  <c r="G15" i="12"/>
  <c r="G16" i="12"/>
  <c r="G17" i="12"/>
  <c r="G18" i="12"/>
  <c r="G19" i="12"/>
  <c r="G20" i="12"/>
  <c r="G21" i="12"/>
  <c r="G22" i="12"/>
  <c r="G23" i="12"/>
  <c r="G24" i="12"/>
  <c r="G25" i="12"/>
  <c r="G26" i="12"/>
  <c r="G27" i="12"/>
  <c r="C30" i="8"/>
  <c r="D8" i="8" s="1"/>
  <c r="D11" i="7"/>
  <c r="C30" i="40"/>
  <c r="D23" i="40" s="1"/>
  <c r="H7" i="27"/>
  <c r="G8" i="16"/>
  <c r="G9" i="16"/>
  <c r="G10" i="16"/>
  <c r="G11" i="16"/>
  <c r="G12" i="16"/>
  <c r="G13" i="16"/>
  <c r="G14" i="16"/>
  <c r="G15" i="16"/>
  <c r="G16" i="16"/>
  <c r="G17" i="16"/>
  <c r="G18" i="16"/>
  <c r="G19" i="16"/>
  <c r="G20" i="16"/>
  <c r="G21" i="16"/>
  <c r="G22" i="16"/>
  <c r="G23" i="16"/>
  <c r="G24" i="16"/>
  <c r="G25" i="16"/>
  <c r="G26" i="16"/>
  <c r="G27" i="16"/>
  <c r="G7" i="16"/>
  <c r="G7" i="13"/>
  <c r="G8" i="13"/>
  <c r="G9" i="13"/>
  <c r="G10" i="13"/>
  <c r="G11" i="13"/>
  <c r="G12" i="13"/>
  <c r="G13" i="13"/>
  <c r="G14" i="13"/>
  <c r="G15" i="13"/>
  <c r="G16" i="13"/>
  <c r="G17" i="13"/>
  <c r="G18" i="13"/>
  <c r="G19" i="13"/>
  <c r="G20" i="13"/>
  <c r="G21" i="13"/>
  <c r="G23" i="13"/>
  <c r="G24" i="13"/>
  <c r="G25" i="13"/>
  <c r="G26" i="13"/>
  <c r="G27" i="13"/>
  <c r="G28" i="13"/>
  <c r="C30" i="13"/>
  <c r="G7" i="12"/>
  <c r="D8" i="7"/>
  <c r="H30" i="55"/>
  <c r="G30" i="55"/>
  <c r="F30" i="55"/>
  <c r="D30" i="55"/>
  <c r="G30" i="54"/>
  <c r="E30" i="54"/>
  <c r="D30" i="54"/>
  <c r="H30" i="53"/>
  <c r="G30" i="53"/>
  <c r="E30" i="53"/>
  <c r="D30" i="53"/>
  <c r="C30" i="53"/>
  <c r="C30" i="52"/>
  <c r="K30" i="47"/>
  <c r="C30" i="47"/>
  <c r="K8" i="44"/>
  <c r="K9" i="44"/>
  <c r="K10" i="44"/>
  <c r="K11" i="44"/>
  <c r="K12" i="44"/>
  <c r="K13" i="44"/>
  <c r="K14" i="44"/>
  <c r="K15" i="44"/>
  <c r="K16" i="44"/>
  <c r="K17" i="44"/>
  <c r="K19" i="44"/>
  <c r="K20" i="44"/>
  <c r="K21" i="44"/>
  <c r="K22" i="44"/>
  <c r="K23" i="44"/>
  <c r="K24" i="44"/>
  <c r="K25" i="44"/>
  <c r="K26" i="44"/>
  <c r="K27" i="44"/>
  <c r="K28" i="44"/>
  <c r="H30" i="44"/>
  <c r="G30" i="44"/>
  <c r="F30" i="44"/>
  <c r="E30" i="44"/>
  <c r="D30" i="44"/>
  <c r="C30" i="44"/>
  <c r="H30" i="43"/>
  <c r="G30" i="43"/>
  <c r="F30" i="43"/>
  <c r="D30" i="43"/>
  <c r="G30" i="42"/>
  <c r="F30" i="42"/>
  <c r="E30" i="42"/>
  <c r="D30" i="42"/>
  <c r="C30" i="42"/>
  <c r="I30" i="41"/>
  <c r="H30" i="41"/>
  <c r="G30" i="41"/>
  <c r="F30" i="41"/>
  <c r="E30" i="41"/>
  <c r="D30" i="41"/>
  <c r="C30" i="41"/>
  <c r="F9" i="39"/>
  <c r="F10" i="38"/>
  <c r="F13" i="38"/>
  <c r="F15" i="38"/>
  <c r="F17" i="38"/>
  <c r="F22" i="38"/>
  <c r="F24" i="38"/>
  <c r="F26" i="38"/>
  <c r="D23" i="38"/>
  <c r="F20" i="37"/>
  <c r="E30" i="29"/>
  <c r="F10" i="29" s="1"/>
  <c r="D7" i="28"/>
  <c r="D10" i="28"/>
  <c r="D12" i="28"/>
  <c r="D16" i="28"/>
  <c r="D17" i="28"/>
  <c r="D21" i="28"/>
  <c r="D22" i="28"/>
  <c r="D24" i="28"/>
  <c r="D28" i="28"/>
  <c r="G7" i="26"/>
  <c r="G8" i="26"/>
  <c r="G9" i="26"/>
  <c r="G10" i="26"/>
  <c r="G11" i="26"/>
  <c r="G12" i="26"/>
  <c r="G13" i="26"/>
  <c r="G14" i="26"/>
  <c r="G15" i="26"/>
  <c r="G16" i="26"/>
  <c r="G17" i="26"/>
  <c r="G18" i="26"/>
  <c r="G19" i="26"/>
  <c r="G20" i="26"/>
  <c r="G22" i="26"/>
  <c r="G23" i="26"/>
  <c r="G24" i="26"/>
  <c r="G25" i="26"/>
  <c r="G26" i="26"/>
  <c r="G27" i="26"/>
  <c r="G28" i="26"/>
  <c r="C30" i="26"/>
  <c r="D8" i="26" s="1"/>
  <c r="C30" i="25"/>
  <c r="D26" i="24"/>
  <c r="D10" i="23"/>
  <c r="D15" i="23"/>
  <c r="D22" i="22"/>
  <c r="I7" i="20"/>
  <c r="I8" i="20"/>
  <c r="I9" i="20"/>
  <c r="I10" i="20"/>
  <c r="I11" i="20"/>
  <c r="I12" i="20"/>
  <c r="I13" i="20"/>
  <c r="I14" i="20"/>
  <c r="I15" i="20"/>
  <c r="I16" i="20"/>
  <c r="I17" i="20"/>
  <c r="I18" i="20"/>
  <c r="I19" i="20"/>
  <c r="I20" i="20"/>
  <c r="I21" i="20"/>
  <c r="I22" i="20"/>
  <c r="I23" i="20"/>
  <c r="I24" i="20"/>
  <c r="I25" i="20"/>
  <c r="I26" i="20"/>
  <c r="I27" i="20"/>
  <c r="I28" i="20"/>
  <c r="G30" i="20"/>
  <c r="H8" i="20" s="1"/>
  <c r="E30" i="20"/>
  <c r="F9" i="20" s="1"/>
  <c r="C30" i="20"/>
  <c r="D18" i="20" s="1"/>
  <c r="G30" i="19"/>
  <c r="H9" i="19" s="1"/>
  <c r="F9" i="19"/>
  <c r="D7" i="19"/>
  <c r="D8" i="19"/>
  <c r="D9" i="19"/>
  <c r="D12" i="19"/>
  <c r="D13" i="19"/>
  <c r="D14" i="19"/>
  <c r="D17" i="19"/>
  <c r="D18" i="19"/>
  <c r="D20" i="19"/>
  <c r="D22" i="19"/>
  <c r="D23" i="19"/>
  <c r="D24" i="19"/>
  <c r="D25" i="19"/>
  <c r="D26" i="19"/>
  <c r="D27" i="19"/>
  <c r="F8" i="18"/>
  <c r="F13" i="18"/>
  <c r="F14" i="18"/>
  <c r="F17" i="18"/>
  <c r="F22" i="18"/>
  <c r="F23" i="18"/>
  <c r="F27" i="18"/>
  <c r="D8" i="18"/>
  <c r="D22" i="18"/>
  <c r="D26" i="18"/>
  <c r="G7" i="17"/>
  <c r="G8" i="17"/>
  <c r="G9" i="17"/>
  <c r="G10" i="17"/>
  <c r="G11" i="17"/>
  <c r="G12" i="17"/>
  <c r="G13" i="17"/>
  <c r="G14" i="17"/>
  <c r="G15" i="17"/>
  <c r="G16" i="17"/>
  <c r="G17" i="17"/>
  <c r="G18" i="17"/>
  <c r="G19" i="17"/>
  <c r="G20" i="17"/>
  <c r="G21" i="17"/>
  <c r="G22" i="17"/>
  <c r="G23" i="17"/>
  <c r="G24" i="17"/>
  <c r="G25" i="17"/>
  <c r="G26" i="17"/>
  <c r="G27" i="17"/>
  <c r="G28" i="17"/>
  <c r="C30" i="17"/>
  <c r="D7" i="17" s="1"/>
  <c r="C30" i="16"/>
  <c r="D10" i="16" s="1"/>
  <c r="D20" i="16"/>
  <c r="C30" i="15"/>
  <c r="D12" i="14"/>
  <c r="F9" i="13"/>
  <c r="D7" i="13"/>
  <c r="D24" i="13"/>
  <c r="D28" i="13"/>
  <c r="C30" i="12"/>
  <c r="D8" i="12" s="1"/>
  <c r="D7" i="11"/>
  <c r="D11" i="11"/>
  <c r="D15" i="11"/>
  <c r="D26" i="11"/>
  <c r="D7" i="10"/>
  <c r="D17" i="10"/>
  <c r="D18" i="10"/>
  <c r="G7" i="9"/>
  <c r="G8" i="9"/>
  <c r="G9" i="9"/>
  <c r="G10" i="9"/>
  <c r="G11" i="9"/>
  <c r="G12" i="9"/>
  <c r="G13" i="9"/>
  <c r="G14" i="9"/>
  <c r="G15" i="9"/>
  <c r="G16" i="9"/>
  <c r="G17" i="9"/>
  <c r="G18" i="9"/>
  <c r="G19" i="9"/>
  <c r="G20" i="9"/>
  <c r="G21" i="9"/>
  <c r="G22" i="9"/>
  <c r="G23" i="9"/>
  <c r="G24" i="9"/>
  <c r="G25" i="9"/>
  <c r="G26" i="9"/>
  <c r="G27" i="9"/>
  <c r="G28" i="9"/>
  <c r="C30" i="9"/>
  <c r="D22" i="9" s="1"/>
  <c r="D9" i="7"/>
  <c r="D12" i="7"/>
  <c r="D13" i="7"/>
  <c r="D16" i="7"/>
  <c r="D25" i="7"/>
  <c r="D26" i="7"/>
  <c r="D27" i="7"/>
  <c r="F8" i="6"/>
  <c r="F16" i="6"/>
  <c r="F21" i="6"/>
  <c r="F25" i="6"/>
  <c r="D8" i="6"/>
  <c r="D9" i="6"/>
  <c r="D11" i="6"/>
  <c r="D13" i="6"/>
  <c r="D14" i="6"/>
  <c r="I7" i="5"/>
  <c r="I8" i="5"/>
  <c r="I9" i="5"/>
  <c r="I10" i="5"/>
  <c r="I11" i="5"/>
  <c r="I12" i="5"/>
  <c r="I13" i="5"/>
  <c r="I14" i="5"/>
  <c r="I15" i="5"/>
  <c r="I16" i="5"/>
  <c r="I17" i="5"/>
  <c r="I18" i="5"/>
  <c r="I19" i="5"/>
  <c r="I20" i="5"/>
  <c r="I21" i="5"/>
  <c r="I22" i="5"/>
  <c r="I23" i="5"/>
  <c r="I24" i="5"/>
  <c r="I25" i="5"/>
  <c r="I26" i="5"/>
  <c r="I27" i="5"/>
  <c r="G30" i="5"/>
  <c r="H10" i="5" s="1"/>
  <c r="E30" i="5"/>
  <c r="F7" i="5" s="1"/>
  <c r="C30" i="5"/>
  <c r="D11" i="5" s="1"/>
  <c r="I8" i="4"/>
  <c r="I9" i="4"/>
  <c r="I10" i="4"/>
  <c r="I11" i="4"/>
  <c r="I12" i="4"/>
  <c r="I13" i="4"/>
  <c r="I14" i="4"/>
  <c r="I15" i="4"/>
  <c r="I16" i="4"/>
  <c r="I17" i="4"/>
  <c r="I18" i="4"/>
  <c r="I19" i="4"/>
  <c r="I20" i="4"/>
  <c r="I21" i="4"/>
  <c r="I22" i="4"/>
  <c r="I23" i="4"/>
  <c r="I24" i="4"/>
  <c r="I25" i="4"/>
  <c r="I26" i="4"/>
  <c r="I27" i="4"/>
  <c r="G30" i="4"/>
  <c r="H7" i="4" s="1"/>
  <c r="F8" i="4"/>
  <c r="F12" i="4"/>
  <c r="F16" i="4"/>
  <c r="F20" i="4"/>
  <c r="F26" i="4"/>
  <c r="D9" i="4"/>
  <c r="D12" i="4"/>
  <c r="D17" i="4"/>
  <c r="D18" i="4"/>
  <c r="D24" i="4"/>
  <c r="D25" i="4"/>
  <c r="F20" i="3"/>
  <c r="F24" i="3"/>
  <c r="D9" i="3"/>
  <c r="H22" i="4"/>
  <c r="F28" i="3"/>
  <c r="F23" i="3"/>
  <c r="F9" i="3"/>
  <c r="F25" i="4"/>
  <c r="F19" i="4"/>
  <c r="F15" i="4"/>
  <c r="F11" i="4"/>
  <c r="F7" i="4"/>
  <c r="H20" i="4"/>
  <c r="D9" i="5"/>
  <c r="H14" i="5"/>
  <c r="D18" i="9"/>
  <c r="D26" i="10"/>
  <c r="D10" i="10"/>
  <c r="D25" i="11"/>
  <c r="D14" i="11"/>
  <c r="D10" i="11"/>
  <c r="F9" i="12"/>
  <c r="D23" i="14"/>
  <c r="D21" i="15"/>
  <c r="D16" i="15"/>
  <c r="D10" i="15"/>
  <c r="D24" i="16"/>
  <c r="D18" i="16"/>
  <c r="D13" i="16"/>
  <c r="D8" i="16"/>
  <c r="D14" i="17"/>
  <c r="D14" i="18"/>
  <c r="H7" i="19"/>
  <c r="H22" i="19"/>
  <c r="F28" i="20"/>
  <c r="F7" i="20"/>
  <c r="D25" i="28"/>
  <c r="D20" i="28"/>
  <c r="D14" i="28"/>
  <c r="D9" i="28"/>
  <c r="F27" i="29"/>
  <c r="F19" i="29"/>
  <c r="F9" i="33"/>
  <c r="D22" i="40"/>
  <c r="F23" i="14"/>
  <c r="D13" i="24"/>
  <c r="D9" i="29"/>
  <c r="F25" i="37"/>
  <c r="F22" i="37"/>
  <c r="F23" i="37"/>
  <c r="H14" i="4"/>
  <c r="D22" i="20"/>
  <c r="F27" i="3"/>
  <c r="F22" i="3"/>
  <c r="F8" i="3"/>
  <c r="F24" i="4"/>
  <c r="F18" i="4"/>
  <c r="F14" i="4"/>
  <c r="F10" i="4"/>
  <c r="H26" i="4"/>
  <c r="H18" i="4"/>
  <c r="D7" i="5"/>
  <c r="D9" i="10"/>
  <c r="D13" i="11"/>
  <c r="D9" i="11"/>
  <c r="D17" i="14"/>
  <c r="D25" i="15"/>
  <c r="D20" i="15"/>
  <c r="D9" i="15"/>
  <c r="D10" i="18"/>
  <c r="D13" i="28"/>
  <c r="D8" i="28"/>
  <c r="D19" i="29"/>
  <c r="F9" i="29"/>
  <c r="F7" i="29"/>
  <c r="D21" i="40"/>
  <c r="F26" i="16"/>
  <c r="D7" i="7"/>
  <c r="D14" i="7"/>
  <c r="D16" i="38"/>
  <c r="K30" i="43"/>
  <c r="D12" i="15"/>
  <c r="D22" i="3"/>
  <c r="F25" i="3"/>
  <c r="F21" i="3"/>
  <c r="F27" i="4"/>
  <c r="F23" i="4"/>
  <c r="F17" i="4"/>
  <c r="F13" i="4"/>
  <c r="F9" i="4"/>
  <c r="H24" i="4"/>
  <c r="H16" i="4"/>
  <c r="H8" i="4"/>
  <c r="D26" i="9"/>
  <c r="D27" i="11"/>
  <c r="D16" i="11"/>
  <c r="D12" i="11"/>
  <c r="D8" i="11"/>
  <c r="D22" i="11"/>
  <c r="D24" i="15"/>
  <c r="D18" i="15"/>
  <c r="D13" i="15"/>
  <c r="D17" i="29"/>
  <c r="F26" i="3"/>
  <c r="D9" i="13"/>
  <c r="D23" i="8"/>
  <c r="K30" i="55"/>
  <c r="K30" i="54"/>
  <c r="K30" i="53"/>
  <c r="K30" i="48"/>
  <c r="K30" i="42"/>
  <c r="K30" i="41"/>
  <c r="D24" i="38"/>
  <c r="D17" i="38"/>
  <c r="D25" i="38"/>
  <c r="D21" i="38"/>
  <c r="D9" i="38"/>
  <c r="D12" i="38"/>
  <c r="F21" i="37"/>
  <c r="F10" i="37"/>
  <c r="F12" i="37"/>
  <c r="F17" i="37"/>
  <c r="F25" i="29"/>
  <c r="F21" i="29"/>
  <c r="F16" i="29"/>
  <c r="F12" i="29"/>
  <c r="F8" i="29"/>
  <c r="F26" i="29"/>
  <c r="F22" i="29"/>
  <c r="F17" i="29"/>
  <c r="F13" i="29"/>
  <c r="D27" i="28"/>
  <c r="D23" i="28"/>
  <c r="D19" i="28"/>
  <c r="D15" i="28"/>
  <c r="D11" i="28"/>
  <c r="G30" i="26"/>
  <c r="H28" i="26" s="1"/>
  <c r="D27" i="26"/>
  <c r="D23" i="26"/>
  <c r="D19" i="26"/>
  <c r="D15" i="26"/>
  <c r="D11" i="26"/>
  <c r="D7" i="26"/>
  <c r="D28" i="26"/>
  <c r="D24" i="26"/>
  <c r="D20" i="26"/>
  <c r="D16" i="26"/>
  <c r="D12" i="26"/>
  <c r="F17" i="25"/>
  <c r="F21" i="25"/>
  <c r="F15" i="25"/>
  <c r="D27" i="25"/>
  <c r="D11" i="25"/>
  <c r="D7" i="25"/>
  <c r="D12" i="25"/>
  <c r="D8" i="25"/>
  <c r="G30" i="25"/>
  <c r="D25" i="25"/>
  <c r="D13" i="25"/>
  <c r="F12" i="24"/>
  <c r="D27" i="24"/>
  <c r="D9" i="24"/>
  <c r="D11" i="24"/>
  <c r="D10" i="24"/>
  <c r="D12" i="24"/>
  <c r="D7" i="24"/>
  <c r="D19" i="22"/>
  <c r="D9" i="22"/>
  <c r="D13" i="22"/>
  <c r="D25" i="8"/>
  <c r="D19" i="8"/>
  <c r="D14" i="8"/>
  <c r="D9" i="8"/>
  <c r="D27" i="8"/>
  <c r="D22" i="8"/>
  <c r="D17" i="8"/>
  <c r="D11" i="8"/>
  <c r="D26" i="8"/>
  <c r="D21" i="8"/>
  <c r="D15" i="8"/>
  <c r="D10" i="8"/>
  <c r="F26" i="23"/>
  <c r="F9" i="23"/>
  <c r="D9" i="23"/>
  <c r="D19" i="23"/>
  <c r="D16" i="23"/>
  <c r="D12" i="23"/>
  <c r="D8" i="23"/>
  <c r="D27" i="23"/>
  <c r="D14" i="22"/>
  <c r="D10" i="22"/>
  <c r="D20" i="22"/>
  <c r="D28" i="22"/>
  <c r="G30" i="22"/>
  <c r="H7" i="22" s="1"/>
  <c r="D27" i="22"/>
  <c r="D16" i="22"/>
  <c r="D12" i="22"/>
  <c r="D8" i="22"/>
  <c r="D25" i="22"/>
  <c r="D18" i="22"/>
  <c r="D26" i="22"/>
  <c r="D15" i="22"/>
  <c r="D11" i="22"/>
  <c r="D7" i="22"/>
  <c r="D21" i="22"/>
  <c r="D7" i="21"/>
  <c r="G30" i="21"/>
  <c r="H22" i="21" s="1"/>
  <c r="H22" i="20"/>
  <c r="H14" i="20"/>
  <c r="H27" i="20"/>
  <c r="H19" i="20"/>
  <c r="H11" i="20"/>
  <c r="H24" i="20"/>
  <c r="H16" i="20"/>
  <c r="F17" i="20"/>
  <c r="D27" i="20"/>
  <c r="D23" i="20"/>
  <c r="D11" i="20"/>
  <c r="D7" i="20"/>
  <c r="D24" i="20"/>
  <c r="D20" i="20"/>
  <c r="D16" i="20"/>
  <c r="D8" i="20"/>
  <c r="D19" i="20"/>
  <c r="D25" i="20"/>
  <c r="D17" i="20"/>
  <c r="D13" i="20"/>
  <c r="F17" i="19"/>
  <c r="F26" i="19"/>
  <c r="D21" i="19"/>
  <c r="D16" i="19"/>
  <c r="D10" i="19"/>
  <c r="F27" i="19"/>
  <c r="F18" i="19"/>
  <c r="F10" i="19"/>
  <c r="F23" i="19"/>
  <c r="F14" i="19"/>
  <c r="F13" i="19"/>
  <c r="H25" i="19"/>
  <c r="H20" i="19"/>
  <c r="H16" i="19"/>
  <c r="H12" i="19"/>
  <c r="H8" i="19"/>
  <c r="H24" i="19"/>
  <c r="H19" i="19"/>
  <c r="H15" i="19"/>
  <c r="H11" i="19"/>
  <c r="F24" i="19"/>
  <c r="F19" i="19"/>
  <c r="F15" i="19"/>
  <c r="F7" i="19"/>
  <c r="F25" i="19"/>
  <c r="F20" i="19"/>
  <c r="F16" i="19"/>
  <c r="F12" i="19"/>
  <c r="F8" i="19"/>
  <c r="D19" i="19"/>
  <c r="D15" i="19"/>
  <c r="D11" i="19"/>
  <c r="F25" i="18"/>
  <c r="F21" i="18"/>
  <c r="F16" i="18"/>
  <c r="F12" i="18"/>
  <c r="F24" i="18"/>
  <c r="F20" i="18"/>
  <c r="F15" i="18"/>
  <c r="F10" i="18"/>
  <c r="H7" i="18"/>
  <c r="D27" i="18"/>
  <c r="D23" i="18"/>
  <c r="D11" i="18"/>
  <c r="D7" i="18"/>
  <c r="D25" i="18"/>
  <c r="D21" i="18"/>
  <c r="D13" i="18"/>
  <c r="D9" i="18"/>
  <c r="D28" i="18"/>
  <c r="D24" i="18"/>
  <c r="D20" i="18"/>
  <c r="D12" i="18"/>
  <c r="D15" i="17"/>
  <c r="G30" i="16"/>
  <c r="H24" i="16" s="1"/>
  <c r="D27" i="16"/>
  <c r="D23" i="16"/>
  <c r="D19" i="16"/>
  <c r="D15" i="16"/>
  <c r="D11" i="16"/>
  <c r="F25" i="15"/>
  <c r="F17" i="15"/>
  <c r="F21" i="15"/>
  <c r="F22" i="15"/>
  <c r="F16" i="15"/>
  <c r="F23" i="15"/>
  <c r="D27" i="15"/>
  <c r="D19" i="15"/>
  <c r="D15" i="15"/>
  <c r="D11" i="15"/>
  <c r="D9" i="14"/>
  <c r="D11" i="14"/>
  <c r="D13" i="14"/>
  <c r="D27" i="14"/>
  <c r="D21" i="14"/>
  <c r="D16" i="14"/>
  <c r="D10" i="14"/>
  <c r="D24" i="14"/>
  <c r="D19" i="14"/>
  <c r="D7" i="14"/>
  <c r="D25" i="14"/>
  <c r="D20" i="14"/>
  <c r="D15" i="14"/>
  <c r="D8" i="14"/>
  <c r="F12" i="14"/>
  <c r="D26" i="14"/>
  <c r="D18" i="14"/>
  <c r="D14" i="14"/>
  <c r="D25" i="13"/>
  <c r="D8" i="13"/>
  <c r="D27" i="13"/>
  <c r="D10" i="13"/>
  <c r="G30" i="13"/>
  <c r="H22" i="13" s="1"/>
  <c r="D26" i="13"/>
  <c r="F8" i="12"/>
  <c r="D7" i="12"/>
  <c r="G30" i="12"/>
  <c r="H10" i="12" s="1"/>
  <c r="F16" i="11"/>
  <c r="F12" i="11"/>
  <c r="F9" i="11"/>
  <c r="F20" i="10"/>
  <c r="F12" i="10"/>
  <c r="F15" i="10"/>
  <c r="F8" i="10"/>
  <c r="F13" i="10"/>
  <c r="D25" i="10"/>
  <c r="D14" i="10"/>
  <c r="D21" i="10"/>
  <c r="D13" i="10"/>
  <c r="D20" i="10"/>
  <c r="D16" i="10"/>
  <c r="D12" i="10"/>
  <c r="D8" i="10"/>
  <c r="D27" i="10"/>
  <c r="D23" i="10"/>
  <c r="D19" i="10"/>
  <c r="D15" i="10"/>
  <c r="D11" i="10"/>
  <c r="F22" i="9"/>
  <c r="F21" i="9"/>
  <c r="F19" i="9"/>
  <c r="F26" i="9"/>
  <c r="F27" i="9"/>
  <c r="G30" i="9"/>
  <c r="H10" i="9" s="1"/>
  <c r="F28" i="9"/>
  <c r="F23" i="9"/>
  <c r="F17" i="9"/>
  <c r="F20" i="9"/>
  <c r="F8" i="9"/>
  <c r="D27" i="9"/>
  <c r="D23" i="9"/>
  <c r="D19" i="9"/>
  <c r="D11" i="9"/>
  <c r="D7" i="9"/>
  <c r="D28" i="9"/>
  <c r="D24" i="9"/>
  <c r="D20" i="9"/>
  <c r="D16" i="9"/>
  <c r="D12" i="9"/>
  <c r="D8" i="9"/>
  <c r="D14" i="9"/>
  <c r="D10" i="9"/>
  <c r="D15" i="9"/>
  <c r="D25" i="9"/>
  <c r="D21" i="9"/>
  <c r="D17" i="9"/>
  <c r="D13" i="9"/>
  <c r="D28" i="8"/>
  <c r="D20" i="8"/>
  <c r="D16" i="8"/>
  <c r="D12" i="8"/>
  <c r="D10" i="6"/>
  <c r="F26" i="6"/>
  <c r="F22" i="6"/>
  <c r="F17" i="6"/>
  <c r="F13" i="6"/>
  <c r="F9" i="6"/>
  <c r="G30" i="6"/>
  <c r="H12" i="6" s="1"/>
  <c r="F27" i="6"/>
  <c r="F23" i="6"/>
  <c r="F19" i="6"/>
  <c r="F14" i="6"/>
  <c r="F10" i="6"/>
  <c r="F28" i="6"/>
  <c r="F24" i="6"/>
  <c r="F20" i="6"/>
  <c r="F15" i="6"/>
  <c r="F11" i="6"/>
  <c r="H27" i="5"/>
  <c r="H23" i="5"/>
  <c r="H19" i="5"/>
  <c r="H15" i="5"/>
  <c r="H11" i="5"/>
  <c r="H7" i="5"/>
  <c r="H25" i="5"/>
  <c r="H21" i="5"/>
  <c r="H17" i="5"/>
  <c r="H13" i="5"/>
  <c r="H9" i="5"/>
  <c r="H24" i="5"/>
  <c r="H20" i="5"/>
  <c r="H16" i="5"/>
  <c r="H12" i="5"/>
  <c r="F25" i="5"/>
  <c r="F21" i="5"/>
  <c r="F17" i="5"/>
  <c r="F13" i="5"/>
  <c r="D28" i="5"/>
  <c r="D24" i="5"/>
  <c r="D20" i="5"/>
  <c r="D16" i="5"/>
  <c r="D12" i="5"/>
  <c r="H21" i="4"/>
  <c r="H17" i="4"/>
  <c r="H13" i="4"/>
  <c r="H27" i="4"/>
  <c r="H23" i="4"/>
  <c r="H19" i="4"/>
  <c r="H11" i="4"/>
  <c r="D26" i="4"/>
  <c r="D21" i="4"/>
  <c r="D16" i="4"/>
  <c r="D10" i="4"/>
  <c r="D27" i="4"/>
  <c r="D23" i="4"/>
  <c r="D19" i="4"/>
  <c r="D15" i="4"/>
  <c r="D11" i="4"/>
  <c r="H23" i="3"/>
  <c r="H25" i="3"/>
  <c r="H7" i="3"/>
  <c r="H24" i="3"/>
  <c r="H27" i="3"/>
  <c r="H22" i="3"/>
  <c r="H8" i="3"/>
  <c r="D26" i="3"/>
  <c r="D14" i="3"/>
  <c r="D10" i="3"/>
  <c r="D24" i="3"/>
  <c r="D12" i="3"/>
  <c r="D27" i="3"/>
  <c r="D23" i="3"/>
  <c r="D11" i="3"/>
  <c r="D7" i="3"/>
  <c r="D28" i="3"/>
  <c r="D20" i="3"/>
  <c r="D8" i="3"/>
  <c r="D25" i="3"/>
  <c r="D21" i="3"/>
  <c r="D13" i="3"/>
  <c r="H16" i="26"/>
  <c r="H8" i="26"/>
  <c r="H11" i="26"/>
  <c r="H19" i="26"/>
  <c r="H27" i="26"/>
  <c r="H14" i="26"/>
  <c r="H22" i="26"/>
  <c r="H9" i="26"/>
  <c r="H17" i="26"/>
  <c r="H25" i="26"/>
  <c r="H15" i="25"/>
  <c r="H18" i="25"/>
  <c r="H17" i="25"/>
  <c r="H16" i="25"/>
  <c r="H10" i="22"/>
  <c r="H14" i="22"/>
  <c r="H17" i="22"/>
  <c r="H26" i="22"/>
  <c r="H9" i="22"/>
  <c r="H18" i="22"/>
  <c r="H8" i="22"/>
  <c r="H16" i="22"/>
  <c r="H23" i="22"/>
  <c r="H27" i="22"/>
  <c r="H15" i="22"/>
  <c r="H21" i="21"/>
  <c r="H13" i="21"/>
  <c r="H14" i="16"/>
  <c r="H27" i="16"/>
  <c r="H8" i="12"/>
  <c r="H12" i="12"/>
  <c r="H16" i="12"/>
  <c r="H14" i="12"/>
  <c r="H26" i="12"/>
  <c r="H21" i="12"/>
  <c r="H19" i="12"/>
  <c r="H22" i="12"/>
  <c r="H9" i="12"/>
  <c r="H16" i="9"/>
  <c r="H25" i="9"/>
  <c r="H8" i="9"/>
  <c r="H28" i="9"/>
  <c r="H8" i="6"/>
  <c r="H27" i="6"/>
  <c r="H14" i="6"/>
  <c r="H10" i="6"/>
  <c r="D14" i="25" l="1"/>
  <c r="D18" i="25"/>
  <c r="D22" i="25"/>
  <c r="D15" i="25"/>
  <c r="D16" i="25"/>
  <c r="D21" i="25"/>
  <c r="D19" i="25"/>
  <c r="D23" i="25"/>
  <c r="D24" i="25"/>
  <c r="D17" i="25"/>
  <c r="D20" i="25"/>
  <c r="F25" i="25"/>
  <c r="F24" i="25"/>
  <c r="D16" i="3"/>
  <c r="D17" i="3"/>
  <c r="D18" i="3"/>
  <c r="D19" i="3"/>
  <c r="D15" i="3"/>
  <c r="F19" i="12"/>
  <c r="F23" i="12"/>
  <c r="F27" i="12"/>
  <c r="F20" i="12"/>
  <c r="F28" i="12"/>
  <c r="F25" i="12"/>
  <c r="F26" i="12"/>
  <c r="F24" i="12"/>
  <c r="F18" i="12"/>
  <c r="F21" i="12"/>
  <c r="F22" i="12"/>
  <c r="D17" i="18"/>
  <c r="D18" i="18"/>
  <c r="D19" i="18"/>
  <c r="D16" i="18"/>
  <c r="D15" i="18"/>
  <c r="D22" i="23"/>
  <c r="D24" i="23"/>
  <c r="D17" i="24"/>
  <c r="D21" i="24"/>
  <c r="D25" i="24"/>
  <c r="D22" i="24"/>
  <c r="D15" i="24"/>
  <c r="D16" i="24"/>
  <c r="D18" i="24"/>
  <c r="D19" i="24"/>
  <c r="D24" i="24"/>
  <c r="D23" i="24"/>
  <c r="D20" i="24"/>
  <c r="F28" i="28"/>
  <c r="F13" i="28"/>
  <c r="F30" i="28" s="1"/>
  <c r="H20" i="28"/>
  <c r="H24" i="28"/>
  <c r="H22" i="28"/>
  <c r="H21" i="28"/>
  <c r="H25" i="28"/>
  <c r="H18" i="28"/>
  <c r="H16" i="28"/>
  <c r="H23" i="28"/>
  <c r="H19" i="28"/>
  <c r="F11" i="3"/>
  <c r="F15" i="3"/>
  <c r="F13" i="3"/>
  <c r="F14" i="3"/>
  <c r="F12" i="3"/>
  <c r="F16" i="3"/>
  <c r="F17" i="3"/>
  <c r="F18" i="3"/>
  <c r="F19" i="3"/>
  <c r="D22" i="10"/>
  <c r="D24" i="10"/>
  <c r="F24" i="5"/>
  <c r="F21" i="10"/>
  <c r="F25" i="10"/>
  <c r="F23" i="10"/>
  <c r="F22" i="10"/>
  <c r="F11" i="10"/>
  <c r="F24" i="10"/>
  <c r="F12" i="38"/>
  <c r="F11" i="38"/>
  <c r="F22" i="14"/>
  <c r="F25" i="14"/>
  <c r="F9" i="27"/>
  <c r="F11" i="27"/>
  <c r="F12" i="27"/>
  <c r="F18" i="27"/>
  <c r="F8" i="27"/>
  <c r="F10" i="27"/>
  <c r="D20" i="29"/>
  <c r="D12" i="29"/>
  <c r="D8" i="29"/>
  <c r="D13" i="29"/>
  <c r="F8" i="37"/>
  <c r="F9" i="37"/>
  <c r="F11" i="37"/>
  <c r="F27" i="37"/>
  <c r="F19" i="5"/>
  <c r="H23" i="19"/>
  <c r="H26" i="20"/>
  <c r="D26" i="25"/>
  <c r="K30" i="44"/>
  <c r="F23" i="38"/>
  <c r="F19" i="38"/>
  <c r="F14" i="38"/>
  <c r="F9" i="38"/>
  <c r="F25" i="38"/>
  <c r="F21" i="38"/>
  <c r="F16" i="38"/>
  <c r="F15" i="29"/>
  <c r="F28" i="29"/>
  <c r="H10" i="27"/>
  <c r="H14" i="27"/>
  <c r="H22" i="27"/>
  <c r="H27" i="27"/>
  <c r="H9" i="27"/>
  <c r="H13" i="27"/>
  <c r="H17" i="27"/>
  <c r="H21" i="27"/>
  <c r="H25" i="27"/>
  <c r="H8" i="27"/>
  <c r="H12" i="27"/>
  <c r="H16" i="27"/>
  <c r="H20" i="27"/>
  <c r="H24" i="27"/>
  <c r="H11" i="27"/>
  <c r="H15" i="27"/>
  <c r="H19" i="27"/>
  <c r="H23" i="27"/>
  <c r="H26" i="26"/>
  <c r="H10" i="26"/>
  <c r="H15" i="26"/>
  <c r="H24" i="26"/>
  <c r="H20" i="26"/>
  <c r="H13" i="26"/>
  <c r="H18" i="26"/>
  <c r="H23" i="26"/>
  <c r="H7" i="26"/>
  <c r="H12" i="26"/>
  <c r="F22" i="23"/>
  <c r="F19" i="23"/>
  <c r="F13" i="23"/>
  <c r="F21" i="23"/>
  <c r="F12" i="23"/>
  <c r="F16" i="23"/>
  <c r="F20" i="23"/>
  <c r="F11" i="23"/>
  <c r="F25" i="23"/>
  <c r="D23" i="22"/>
  <c r="D30" i="22" s="1"/>
  <c r="H19" i="25"/>
  <c r="H25" i="25"/>
  <c r="H24" i="25"/>
  <c r="F13" i="25"/>
  <c r="F12" i="25"/>
  <c r="F11" i="25"/>
  <c r="F14" i="25"/>
  <c r="H21" i="25"/>
  <c r="H10" i="25"/>
  <c r="H8" i="25"/>
  <c r="H22" i="25"/>
  <c r="H11" i="25"/>
  <c r="D10" i="25"/>
  <c r="F15" i="24"/>
  <c r="F25" i="24"/>
  <c r="F23" i="24"/>
  <c r="F22" i="24"/>
  <c r="F11" i="21"/>
  <c r="F15" i="21"/>
  <c r="F20" i="21"/>
  <c r="F10" i="21"/>
  <c r="F14" i="21"/>
  <c r="F19" i="21"/>
  <c r="F9" i="21"/>
  <c r="F13" i="21"/>
  <c r="F17" i="21"/>
  <c r="F22" i="21"/>
  <c r="F12" i="21"/>
  <c r="F16" i="21"/>
  <c r="F21" i="21"/>
  <c r="D15" i="21"/>
  <c r="D19" i="21"/>
  <c r="D23" i="21"/>
  <c r="H12" i="20"/>
  <c r="H7" i="20"/>
  <c r="H23" i="20"/>
  <c r="H18" i="20"/>
  <c r="H17" i="20"/>
  <c r="H21" i="20"/>
  <c r="H20" i="20"/>
  <c r="H15" i="20"/>
  <c r="H10" i="20"/>
  <c r="H25" i="20"/>
  <c r="H14" i="19"/>
  <c r="H21" i="19"/>
  <c r="H27" i="19"/>
  <c r="H13" i="19"/>
  <c r="F22" i="19"/>
  <c r="H12" i="18"/>
  <c r="H11" i="18"/>
  <c r="H10" i="18"/>
  <c r="H13" i="18"/>
  <c r="F11" i="15"/>
  <c r="F7" i="15"/>
  <c r="F10" i="15"/>
  <c r="F14" i="15"/>
  <c r="F9" i="15"/>
  <c r="F13" i="15"/>
  <c r="F12" i="15"/>
  <c r="F26" i="11"/>
  <c r="F22" i="11"/>
  <c r="F13" i="11"/>
  <c r="F11" i="11"/>
  <c r="H19" i="16"/>
  <c r="H12" i="16"/>
  <c r="H26" i="16"/>
  <c r="H8" i="16"/>
  <c r="H16" i="16"/>
  <c r="H25" i="16"/>
  <c r="H18" i="16"/>
  <c r="H11" i="16"/>
  <c r="H17" i="16"/>
  <c r="H22" i="16"/>
  <c r="F9" i="16"/>
  <c r="F12" i="16"/>
  <c r="D12" i="16"/>
  <c r="D17" i="16"/>
  <c r="D26" i="16"/>
  <c r="F20" i="14"/>
  <c r="F9" i="14"/>
  <c r="H17" i="13"/>
  <c r="H7" i="13"/>
  <c r="H27" i="13"/>
  <c r="H14" i="13"/>
  <c r="H12" i="13"/>
  <c r="F12" i="13"/>
  <c r="F30" i="13" s="1"/>
  <c r="F26" i="13"/>
  <c r="F25" i="13"/>
  <c r="F22" i="13"/>
  <c r="H19" i="13"/>
  <c r="H18" i="13"/>
  <c r="H11" i="13"/>
  <c r="H8" i="13"/>
  <c r="H21" i="13"/>
  <c r="H28" i="13"/>
  <c r="H16" i="13"/>
  <c r="F11" i="9"/>
  <c r="F15" i="9"/>
  <c r="F10" i="9"/>
  <c r="F14" i="9"/>
  <c r="F9" i="9"/>
  <c r="F13" i="9"/>
  <c r="F7" i="9"/>
  <c r="F12" i="9"/>
  <c r="F16" i="9"/>
  <c r="H7" i="6"/>
  <c r="H26" i="6"/>
  <c r="H19" i="6"/>
  <c r="H9" i="6"/>
  <c r="F26" i="5"/>
  <c r="F20" i="5"/>
  <c r="F10" i="5"/>
  <c r="F27" i="5"/>
  <c r="F22" i="5"/>
  <c r="F15" i="5"/>
  <c r="F28" i="5"/>
  <c r="F23" i="5"/>
  <c r="F18" i="5"/>
  <c r="D14" i="5"/>
  <c r="D13" i="5"/>
  <c r="D21" i="5"/>
  <c r="D27" i="5"/>
  <c r="H26" i="3"/>
  <c r="H11" i="3"/>
  <c r="H15" i="3"/>
  <c r="H20" i="3"/>
  <c r="H10" i="3"/>
  <c r="H14" i="3"/>
  <c r="H19" i="3"/>
  <c r="H9" i="3"/>
  <c r="H13" i="3"/>
  <c r="H17" i="3"/>
  <c r="H12" i="3"/>
  <c r="H16" i="3"/>
  <c r="H21" i="3"/>
  <c r="D30" i="19"/>
  <c r="F16" i="5"/>
  <c r="F11" i="5"/>
  <c r="F9" i="5"/>
  <c r="H8" i="5"/>
  <c r="H13" i="17"/>
  <c r="G30" i="17"/>
  <c r="H21" i="17" s="1"/>
  <c r="F24" i="29"/>
  <c r="F14" i="29"/>
  <c r="D25" i="40"/>
  <c r="D26" i="40"/>
  <c r="D19" i="40"/>
  <c r="D7" i="6"/>
  <c r="D17" i="6"/>
  <c r="D23" i="6"/>
  <c r="D18" i="6"/>
  <c r="D19" i="6"/>
  <c r="D15" i="6"/>
  <c r="D16" i="6"/>
  <c r="D20" i="6"/>
  <c r="D24" i="6"/>
  <c r="D21" i="6"/>
  <c r="D25" i="6"/>
  <c r="D22" i="6"/>
  <c r="D26" i="6"/>
  <c r="D27" i="6"/>
  <c r="G30" i="8"/>
  <c r="H14" i="8" s="1"/>
  <c r="D22" i="14"/>
  <c r="D30" i="14" s="1"/>
  <c r="H25" i="18"/>
  <c r="F7" i="38"/>
  <c r="F30" i="38" s="1"/>
  <c r="D19" i="7"/>
  <c r="D21" i="7"/>
  <c r="D18" i="7"/>
  <c r="D22" i="7"/>
  <c r="D30" i="10"/>
  <c r="D24" i="11"/>
  <c r="D27" i="21"/>
  <c r="D21" i="33"/>
  <c r="D30" i="33" s="1"/>
  <c r="D19" i="38"/>
  <c r="D10" i="38"/>
  <c r="D9" i="12"/>
  <c r="D11" i="12"/>
  <c r="D23" i="12"/>
  <c r="D16" i="12"/>
  <c r="D20" i="12"/>
  <c r="D13" i="12"/>
  <c r="D21" i="12"/>
  <c r="D10" i="12"/>
  <c r="D14" i="12"/>
  <c r="D18" i="12"/>
  <c r="D22" i="12"/>
  <c r="D26" i="12"/>
  <c r="D15" i="12"/>
  <c r="D19" i="12"/>
  <c r="D27" i="12"/>
  <c r="D12" i="12"/>
  <c r="D24" i="12"/>
  <c r="D17" i="12"/>
  <c r="D25" i="12"/>
  <c r="D9" i="16"/>
  <c r="D22" i="16"/>
  <c r="H18" i="19"/>
  <c r="H10" i="19"/>
  <c r="F26" i="20"/>
  <c r="H13" i="20"/>
  <c r="F23" i="29"/>
  <c r="F11" i="29"/>
  <c r="D8" i="4"/>
  <c r="D28" i="4"/>
  <c r="H16" i="18"/>
  <c r="F14" i="11"/>
  <c r="D23" i="11"/>
  <c r="F26" i="18"/>
  <c r="F11" i="18"/>
  <c r="D8" i="21"/>
  <c r="D13" i="23"/>
  <c r="F15" i="27"/>
  <c r="F20" i="27"/>
  <c r="F16" i="27"/>
  <c r="F17" i="27"/>
  <c r="F26" i="27"/>
  <c r="F19" i="27"/>
  <c r="F23" i="27"/>
  <c r="F24" i="27"/>
  <c r="F28" i="27"/>
  <c r="F21" i="27"/>
  <c r="F25" i="27"/>
  <c r="F13" i="27"/>
  <c r="F30" i="27" s="1"/>
  <c r="F22" i="27"/>
  <c r="F12" i="33"/>
  <c r="F17" i="33"/>
  <c r="F22" i="33"/>
  <c r="F21" i="33"/>
  <c r="F13" i="33"/>
  <c r="F19" i="33"/>
  <c r="F23" i="33"/>
  <c r="F16" i="33"/>
  <c r="F30" i="33" s="1"/>
  <c r="F15" i="33"/>
  <c r="F20" i="33"/>
  <c r="F25" i="33"/>
  <c r="D24" i="39"/>
  <c r="D12" i="39"/>
  <c r="F14" i="5"/>
  <c r="F8" i="5"/>
  <c r="H26" i="5"/>
  <c r="D24" i="17"/>
  <c r="H19" i="17"/>
  <c r="H26" i="19"/>
  <c r="H17" i="19"/>
  <c r="F19" i="20"/>
  <c r="H9" i="20"/>
  <c r="D13" i="26"/>
  <c r="F20" i="29"/>
  <c r="D11" i="13"/>
  <c r="D23" i="13"/>
  <c r="D16" i="13"/>
  <c r="D17" i="13"/>
  <c r="D13" i="13"/>
  <c r="D14" i="13"/>
  <c r="D18" i="13"/>
  <c r="D22" i="13"/>
  <c r="D15" i="13"/>
  <c r="D19" i="13"/>
  <c r="D12" i="13"/>
  <c r="D20" i="13"/>
  <c r="D21" i="13"/>
  <c r="F24" i="15"/>
  <c r="F27" i="15"/>
  <c r="F8" i="15"/>
  <c r="F10" i="25"/>
  <c r="F15" i="14"/>
  <c r="F17" i="14"/>
  <c r="F19" i="14"/>
  <c r="F27" i="14"/>
  <c r="F8" i="21"/>
  <c r="F26" i="21"/>
  <c r="F13" i="24"/>
  <c r="F27" i="24"/>
  <c r="F19" i="24"/>
  <c r="F26" i="37"/>
  <c r="D30" i="11"/>
  <c r="F12" i="5"/>
  <c r="H22" i="5"/>
  <c r="D7" i="15"/>
  <c r="D16" i="17"/>
  <c r="F11" i="20"/>
  <c r="F27" i="10"/>
  <c r="F19" i="10"/>
  <c r="H9" i="18"/>
  <c r="H27" i="18"/>
  <c r="H12" i="28"/>
  <c r="F25" i="9"/>
  <c r="F18" i="9"/>
  <c r="F26" i="33"/>
  <c r="D22" i="38"/>
  <c r="D30" i="38" s="1"/>
  <c r="F26" i="39"/>
  <c r="F22" i="39"/>
  <c r="F16" i="39"/>
  <c r="F27" i="39"/>
  <c r="F23" i="39"/>
  <c r="F17" i="39"/>
  <c r="F12" i="39"/>
  <c r="F25" i="39"/>
  <c r="F21" i="39"/>
  <c r="F14" i="39"/>
  <c r="F19" i="37"/>
  <c r="D30" i="28"/>
  <c r="H13" i="28"/>
  <c r="H10" i="28"/>
  <c r="I30" i="28"/>
  <c r="H17" i="28"/>
  <c r="H7" i="28"/>
  <c r="I30" i="27"/>
  <c r="D26" i="26"/>
  <c r="D18" i="26"/>
  <c r="D10" i="26"/>
  <c r="D25" i="26"/>
  <c r="D17" i="26"/>
  <c r="D9" i="26"/>
  <c r="D22" i="26"/>
  <c r="D14" i="26"/>
  <c r="G30" i="23"/>
  <c r="F8" i="23"/>
  <c r="D14" i="23"/>
  <c r="D25" i="23"/>
  <c r="D18" i="23"/>
  <c r="D7" i="23"/>
  <c r="D21" i="23"/>
  <c r="D11" i="23"/>
  <c r="H19" i="22"/>
  <c r="H25" i="22"/>
  <c r="H22" i="22"/>
  <c r="H20" i="22"/>
  <c r="H11" i="22"/>
  <c r="H12" i="22"/>
  <c r="H13" i="22"/>
  <c r="H21" i="22"/>
  <c r="H28" i="22"/>
  <c r="H7" i="25"/>
  <c r="F20" i="25"/>
  <c r="H20" i="25"/>
  <c r="H13" i="25"/>
  <c r="H23" i="25"/>
  <c r="F26" i="25"/>
  <c r="H12" i="25"/>
  <c r="H26" i="25"/>
  <c r="H27" i="25"/>
  <c r="F23" i="25"/>
  <c r="F19" i="25"/>
  <c r="F27" i="25"/>
  <c r="H9" i="25"/>
  <c r="H14" i="25"/>
  <c r="F9" i="25"/>
  <c r="F22" i="25"/>
  <c r="D9" i="25"/>
  <c r="D30" i="25" s="1"/>
  <c r="F16" i="24"/>
  <c r="F14" i="24"/>
  <c r="G30" i="24"/>
  <c r="F9" i="24"/>
  <c r="F26" i="24"/>
  <c r="D8" i="24"/>
  <c r="D14" i="24"/>
  <c r="H17" i="21"/>
  <c r="F24" i="21"/>
  <c r="H19" i="21"/>
  <c r="H16" i="21"/>
  <c r="H24" i="21"/>
  <c r="H14" i="21"/>
  <c r="H25" i="21"/>
  <c r="H23" i="21"/>
  <c r="H8" i="21"/>
  <c r="H10" i="21"/>
  <c r="H27" i="21"/>
  <c r="H11" i="21"/>
  <c r="H7" i="21"/>
  <c r="H18" i="21"/>
  <c r="H20" i="21"/>
  <c r="H15" i="21"/>
  <c r="H28" i="21"/>
  <c r="H26" i="21"/>
  <c r="H12" i="21"/>
  <c r="H9" i="21"/>
  <c r="F7" i="21"/>
  <c r="F28" i="21"/>
  <c r="F23" i="21"/>
  <c r="F27" i="21"/>
  <c r="F25" i="21"/>
  <c r="D26" i="21"/>
  <c r="D22" i="21"/>
  <c r="D18" i="21"/>
  <c r="D14" i="21"/>
  <c r="D10" i="21"/>
  <c r="D25" i="21"/>
  <c r="D21" i="21"/>
  <c r="D17" i="21"/>
  <c r="D13" i="21"/>
  <c r="D9" i="21"/>
  <c r="D24" i="21"/>
  <c r="D20" i="21"/>
  <c r="D16" i="21"/>
  <c r="D12" i="21"/>
  <c r="F21" i="20"/>
  <c r="F12" i="20"/>
  <c r="F24" i="20"/>
  <c r="F16" i="20"/>
  <c r="F10" i="20"/>
  <c r="F25" i="20"/>
  <c r="F18" i="20"/>
  <c r="F22" i="20"/>
  <c r="F15" i="20"/>
  <c r="F8" i="20"/>
  <c r="I30" i="20"/>
  <c r="J19" i="20" s="1"/>
  <c r="F13" i="20"/>
  <c r="F23" i="20"/>
  <c r="F27" i="20"/>
  <c r="F20" i="20"/>
  <c r="F14" i="20"/>
  <c r="J20" i="20"/>
  <c r="J9" i="20"/>
  <c r="J25" i="20"/>
  <c r="J18" i="20"/>
  <c r="J13" i="20"/>
  <c r="J11" i="20"/>
  <c r="J22" i="20"/>
  <c r="J26" i="20"/>
  <c r="D21" i="20"/>
  <c r="D12" i="20"/>
  <c r="D28" i="20"/>
  <c r="D15" i="20"/>
  <c r="D10" i="20"/>
  <c r="D26" i="20"/>
  <c r="D14" i="20"/>
  <c r="D9" i="20"/>
  <c r="I30" i="19"/>
  <c r="J26" i="19" s="1"/>
  <c r="F30" i="19"/>
  <c r="H22" i="18"/>
  <c r="H21" i="18"/>
  <c r="H26" i="18"/>
  <c r="H17" i="18"/>
  <c r="H8" i="18"/>
  <c r="H24" i="18"/>
  <c r="H20" i="18"/>
  <c r="H15" i="18"/>
  <c r="H23" i="18"/>
  <c r="H19" i="18"/>
  <c r="H14" i="18"/>
  <c r="F19" i="18"/>
  <c r="F9" i="18"/>
  <c r="F7" i="18"/>
  <c r="I30" i="18"/>
  <c r="F28" i="18"/>
  <c r="D30" i="18"/>
  <c r="H10" i="17"/>
  <c r="H26" i="17"/>
  <c r="H16" i="17"/>
  <c r="H27" i="17"/>
  <c r="H14" i="17"/>
  <c r="H20" i="17"/>
  <c r="H7" i="17"/>
  <c r="H18" i="17"/>
  <c r="H8" i="17"/>
  <c r="H24" i="17"/>
  <c r="H23" i="17"/>
  <c r="H22" i="17"/>
  <c r="H17" i="17"/>
  <c r="H12" i="17"/>
  <c r="H28" i="17"/>
  <c r="H11" i="17"/>
  <c r="H15" i="17"/>
  <c r="D19" i="17"/>
  <c r="D8" i="17"/>
  <c r="D20" i="17"/>
  <c r="D22" i="17"/>
  <c r="D12" i="17"/>
  <c r="D23" i="17"/>
  <c r="H9" i="17"/>
  <c r="D13" i="17"/>
  <c r="D25" i="17"/>
  <c r="D28" i="17"/>
  <c r="D21" i="17"/>
  <c r="D10" i="17"/>
  <c r="D11" i="17"/>
  <c r="D27" i="17"/>
  <c r="D18" i="17"/>
  <c r="D9" i="17"/>
  <c r="D26" i="17"/>
  <c r="D17" i="17"/>
  <c r="H17" i="12"/>
  <c r="H15" i="12"/>
  <c r="H7" i="12"/>
  <c r="H28" i="12"/>
  <c r="H23" i="12"/>
  <c r="H13" i="12"/>
  <c r="H24" i="12"/>
  <c r="F7" i="12"/>
  <c r="F13" i="12"/>
  <c r="F17" i="12"/>
  <c r="F10" i="12"/>
  <c r="F14" i="12"/>
  <c r="F11" i="12"/>
  <c r="F15" i="12"/>
  <c r="F12" i="12"/>
  <c r="F16" i="12"/>
  <c r="H25" i="12"/>
  <c r="H27" i="12"/>
  <c r="H11" i="12"/>
  <c r="H18" i="12"/>
  <c r="H20" i="12"/>
  <c r="D30" i="12"/>
  <c r="F9" i="10"/>
  <c r="F26" i="10"/>
  <c r="F16" i="10"/>
  <c r="G30" i="10"/>
  <c r="H15" i="8"/>
  <c r="H16" i="8"/>
  <c r="H27" i="8"/>
  <c r="H25" i="8"/>
  <c r="H7" i="8"/>
  <c r="H19" i="8"/>
  <c r="H13" i="8"/>
  <c r="H23" i="8"/>
  <c r="H28" i="8"/>
  <c r="D13" i="8"/>
  <c r="D7" i="8"/>
  <c r="D18" i="8"/>
  <c r="F20" i="15"/>
  <c r="G30" i="15"/>
  <c r="F19" i="15"/>
  <c r="F15" i="15"/>
  <c r="F26" i="15"/>
  <c r="D23" i="15"/>
  <c r="D8" i="15"/>
  <c r="D14" i="15"/>
  <c r="D26" i="15"/>
  <c r="D17" i="15"/>
  <c r="D22" i="15"/>
  <c r="G30" i="11"/>
  <c r="H19" i="11" s="1"/>
  <c r="G30" i="7"/>
  <c r="H24" i="7" s="1"/>
  <c r="H15" i="16"/>
  <c r="H23" i="16"/>
  <c r="H7" i="16"/>
  <c r="H13" i="16"/>
  <c r="H10" i="16"/>
  <c r="H9" i="16"/>
  <c r="H20" i="16"/>
  <c r="H21" i="16"/>
  <c r="D21" i="16"/>
  <c r="D14" i="16"/>
  <c r="D7" i="16"/>
  <c r="D25" i="16"/>
  <c r="D16" i="16"/>
  <c r="G30" i="14"/>
  <c r="H22" i="14" s="1"/>
  <c r="F26" i="14"/>
  <c r="H13" i="13"/>
  <c r="H9" i="13"/>
  <c r="H24" i="13"/>
  <c r="H25" i="13"/>
  <c r="H23" i="13"/>
  <c r="H26" i="13"/>
  <c r="H10" i="13"/>
  <c r="H15" i="13"/>
  <c r="H20" i="13"/>
  <c r="H23" i="9"/>
  <c r="H24" i="9"/>
  <c r="H15" i="9"/>
  <c r="H21" i="9"/>
  <c r="H14" i="9"/>
  <c r="H18" i="9"/>
  <c r="H22" i="9"/>
  <c r="H26" i="9"/>
  <c r="H17" i="9"/>
  <c r="H13" i="9"/>
  <c r="H9" i="9"/>
  <c r="H11" i="9"/>
  <c r="H27" i="9"/>
  <c r="H12" i="9"/>
  <c r="H19" i="9"/>
  <c r="H20" i="9"/>
  <c r="H7" i="9"/>
  <c r="D9" i="9"/>
  <c r="D30" i="9" s="1"/>
  <c r="H20" i="6"/>
  <c r="H17" i="6"/>
  <c r="H16" i="6"/>
  <c r="H25" i="6"/>
  <c r="H23" i="6"/>
  <c r="H11" i="6"/>
  <c r="H22" i="6"/>
  <c r="H21" i="6"/>
  <c r="H13" i="6"/>
  <c r="H24" i="6"/>
  <c r="H18" i="6"/>
  <c r="H15" i="6"/>
  <c r="H28" i="6"/>
  <c r="F12" i="6"/>
  <c r="F30" i="6" s="1"/>
  <c r="D12" i="6"/>
  <c r="D30" i="6" s="1"/>
  <c r="H18" i="5"/>
  <c r="H30" i="5" s="1"/>
  <c r="I30" i="5"/>
  <c r="J13" i="5" s="1"/>
  <c r="D19" i="5"/>
  <c r="D23" i="5"/>
  <c r="D17" i="5"/>
  <c r="D10" i="5"/>
  <c r="D25" i="5"/>
  <c r="D22" i="5"/>
  <c r="D15" i="5"/>
  <c r="D8" i="5"/>
  <c r="D26" i="5"/>
  <c r="D18" i="5"/>
  <c r="H15" i="4"/>
  <c r="H9" i="4"/>
  <c r="H25" i="4"/>
  <c r="H10" i="4"/>
  <c r="H12" i="4"/>
  <c r="F21" i="4"/>
  <c r="F30" i="4" s="1"/>
  <c r="I30" i="4"/>
  <c r="J14" i="4" s="1"/>
  <c r="D20" i="4"/>
  <c r="D13" i="4"/>
  <c r="D7" i="4"/>
  <c r="D22" i="4"/>
  <c r="D14" i="4"/>
  <c r="H30" i="3"/>
  <c r="F7" i="3"/>
  <c r="F10" i="3"/>
  <c r="I30" i="3"/>
  <c r="D30" i="3"/>
  <c r="J27" i="20" l="1"/>
  <c r="J7" i="20"/>
  <c r="D30" i="39"/>
  <c r="F30" i="29"/>
  <c r="H30" i="26"/>
  <c r="D30" i="4"/>
  <c r="H25" i="17"/>
  <c r="H30" i="17" s="1"/>
  <c r="D30" i="32"/>
  <c r="J13" i="28"/>
  <c r="J18" i="28"/>
  <c r="J9" i="27"/>
  <c r="J11" i="27"/>
  <c r="J13" i="27"/>
  <c r="J15" i="27"/>
  <c r="J17" i="27"/>
  <c r="J19" i="27"/>
  <c r="J21" i="27"/>
  <c r="J8" i="27"/>
  <c r="J10" i="27"/>
  <c r="J12" i="27"/>
  <c r="J14" i="27"/>
  <c r="J16" i="27"/>
  <c r="J18" i="27"/>
  <c r="J20" i="27"/>
  <c r="H30" i="27"/>
  <c r="H18" i="23"/>
  <c r="H24" i="23"/>
  <c r="H20" i="24"/>
  <c r="H24" i="24"/>
  <c r="H25" i="24"/>
  <c r="H23" i="24"/>
  <c r="D30" i="24"/>
  <c r="J21" i="20"/>
  <c r="H30" i="20"/>
  <c r="J10" i="20"/>
  <c r="J28" i="20"/>
  <c r="H30" i="19"/>
  <c r="J24" i="19"/>
  <c r="J11" i="19"/>
  <c r="J12" i="18"/>
  <c r="J18" i="18"/>
  <c r="F30" i="12"/>
  <c r="H10" i="10"/>
  <c r="H24" i="10"/>
  <c r="H10" i="8"/>
  <c r="H8" i="8"/>
  <c r="H12" i="8"/>
  <c r="H9" i="8"/>
  <c r="H21" i="8"/>
  <c r="H18" i="8"/>
  <c r="D30" i="8"/>
  <c r="H17" i="8"/>
  <c r="H11" i="8"/>
  <c r="H20" i="8"/>
  <c r="H22" i="8"/>
  <c r="H26" i="8"/>
  <c r="F30" i="11"/>
  <c r="D30" i="7"/>
  <c r="F30" i="16"/>
  <c r="H30" i="16"/>
  <c r="H7" i="14"/>
  <c r="H19" i="14"/>
  <c r="F30" i="14"/>
  <c r="H23" i="14"/>
  <c r="H20" i="14"/>
  <c r="H25" i="14"/>
  <c r="H9" i="14"/>
  <c r="H24" i="14"/>
  <c r="H27" i="14"/>
  <c r="H18" i="14"/>
  <c r="H26" i="14"/>
  <c r="H11" i="14"/>
  <c r="H12" i="14"/>
  <c r="H30" i="13"/>
  <c r="D30" i="13"/>
  <c r="J15" i="5"/>
  <c r="J16" i="5"/>
  <c r="J12" i="3"/>
  <c r="J18" i="3"/>
  <c r="J19" i="3"/>
  <c r="F30" i="3"/>
  <c r="H30" i="4"/>
  <c r="J18" i="5"/>
  <c r="H22" i="15"/>
  <c r="J26" i="5"/>
  <c r="F30" i="9"/>
  <c r="J7" i="19"/>
  <c r="J8" i="19"/>
  <c r="J15" i="20"/>
  <c r="J16" i="20"/>
  <c r="J24" i="20"/>
  <c r="J14" i="20"/>
  <c r="D30" i="21"/>
  <c r="J16" i="28"/>
  <c r="D30" i="29"/>
  <c r="F30" i="5"/>
  <c r="J20" i="4"/>
  <c r="D30" i="15"/>
  <c r="H23" i="10"/>
  <c r="D30" i="17"/>
  <c r="F30" i="18"/>
  <c r="J15" i="19"/>
  <c r="J12" i="19"/>
  <c r="H30" i="22"/>
  <c r="D30" i="23"/>
  <c r="D30" i="26"/>
  <c r="J12" i="28"/>
  <c r="F30" i="37"/>
  <c r="D30" i="40"/>
  <c r="J18" i="19"/>
  <c r="D30" i="20"/>
  <c r="F30" i="20"/>
  <c r="F30" i="39"/>
  <c r="J20" i="28"/>
  <c r="J25" i="28"/>
  <c r="J15" i="28"/>
  <c r="J28" i="28"/>
  <c r="J17" i="28"/>
  <c r="J7" i="28"/>
  <c r="J26" i="28"/>
  <c r="J8" i="28"/>
  <c r="J24" i="28"/>
  <c r="J19" i="28"/>
  <c r="J23" i="28"/>
  <c r="J27" i="28"/>
  <c r="J14" i="28"/>
  <c r="J21" i="28"/>
  <c r="J11" i="28"/>
  <c r="J9" i="28"/>
  <c r="J22" i="28"/>
  <c r="J10" i="28"/>
  <c r="H30" i="28"/>
  <c r="J28" i="27"/>
  <c r="J27" i="27"/>
  <c r="J23" i="27"/>
  <c r="J22" i="27"/>
  <c r="J25" i="27"/>
  <c r="J26" i="27"/>
  <c r="J7" i="27"/>
  <c r="J24" i="27"/>
  <c r="H19" i="23"/>
  <c r="H13" i="23"/>
  <c r="H22" i="23"/>
  <c r="H7" i="23"/>
  <c r="H16" i="23"/>
  <c r="H9" i="23"/>
  <c r="H26" i="23"/>
  <c r="H11" i="23"/>
  <c r="H12" i="23"/>
  <c r="H8" i="23"/>
  <c r="H27" i="23"/>
  <c r="H15" i="23"/>
  <c r="F30" i="23"/>
  <c r="H14" i="23"/>
  <c r="H25" i="23"/>
  <c r="H10" i="23"/>
  <c r="H21" i="23"/>
  <c r="H20" i="23"/>
  <c r="H30" i="25"/>
  <c r="F30" i="25"/>
  <c r="H15" i="24"/>
  <c r="H11" i="24"/>
  <c r="H17" i="24"/>
  <c r="H18" i="24"/>
  <c r="F30" i="24"/>
  <c r="H21" i="24"/>
  <c r="H22" i="24"/>
  <c r="H7" i="24"/>
  <c r="H8" i="24"/>
  <c r="H12" i="24"/>
  <c r="H9" i="24"/>
  <c r="H10" i="24"/>
  <c r="H26" i="24"/>
  <c r="H19" i="24"/>
  <c r="H16" i="24"/>
  <c r="H13" i="24"/>
  <c r="H14" i="24"/>
  <c r="H27" i="24"/>
  <c r="F30" i="21"/>
  <c r="H30" i="21"/>
  <c r="J17" i="20"/>
  <c r="J8" i="20"/>
  <c r="J23" i="20"/>
  <c r="J12" i="20"/>
  <c r="J27" i="19"/>
  <c r="J28" i="19"/>
  <c r="J21" i="19"/>
  <c r="J22" i="19"/>
  <c r="J16" i="19"/>
  <c r="J23" i="19"/>
  <c r="J9" i="19"/>
  <c r="J14" i="19"/>
  <c r="J13" i="19"/>
  <c r="J19" i="19"/>
  <c r="J25" i="19"/>
  <c r="J20" i="19"/>
  <c r="J10" i="19"/>
  <c r="J17" i="19"/>
  <c r="J9" i="18"/>
  <c r="J11" i="18"/>
  <c r="J27" i="18"/>
  <c r="J23" i="18"/>
  <c r="J26" i="18"/>
  <c r="J28" i="18"/>
  <c r="J16" i="18"/>
  <c r="J19" i="18"/>
  <c r="J13" i="18"/>
  <c r="J25" i="18"/>
  <c r="H30" i="18"/>
  <c r="J8" i="18"/>
  <c r="J15" i="18"/>
  <c r="J14" i="18"/>
  <c r="J7" i="18"/>
  <c r="J17" i="18"/>
  <c r="J20" i="18"/>
  <c r="J10" i="18"/>
  <c r="J21" i="18"/>
  <c r="J22" i="18"/>
  <c r="J24" i="18"/>
  <c r="H30" i="12"/>
  <c r="H12" i="10"/>
  <c r="H16" i="10"/>
  <c r="H13" i="10"/>
  <c r="H18" i="10"/>
  <c r="H22" i="10"/>
  <c r="H27" i="10"/>
  <c r="H14" i="10"/>
  <c r="H8" i="10"/>
  <c r="H21" i="10"/>
  <c r="H26" i="10"/>
  <c r="H19" i="10"/>
  <c r="F30" i="10"/>
  <c r="H9" i="10"/>
  <c r="H11" i="10"/>
  <c r="H7" i="10"/>
  <c r="H20" i="10"/>
  <c r="H17" i="10"/>
  <c r="H15" i="10"/>
  <c r="H25" i="10"/>
  <c r="H9" i="15"/>
  <c r="H21" i="15"/>
  <c r="H25" i="15"/>
  <c r="H17" i="15"/>
  <c r="F30" i="15"/>
  <c r="H16" i="15"/>
  <c r="H13" i="15"/>
  <c r="H18" i="15"/>
  <c r="H12" i="15"/>
  <c r="H11" i="15"/>
  <c r="H26" i="15"/>
  <c r="H14" i="15"/>
  <c r="H8" i="15"/>
  <c r="H10" i="15"/>
  <c r="H15" i="15"/>
  <c r="H7" i="15"/>
  <c r="H23" i="15"/>
  <c r="H20" i="15"/>
  <c r="H24" i="15"/>
  <c r="H19" i="15"/>
  <c r="H27" i="15"/>
  <c r="H25" i="11"/>
  <c r="H12" i="11"/>
  <c r="H23" i="11"/>
  <c r="H20" i="11"/>
  <c r="H7" i="11"/>
  <c r="H15" i="11"/>
  <c r="H16" i="11"/>
  <c r="H24" i="11"/>
  <c r="H22" i="11"/>
  <c r="H21" i="11"/>
  <c r="H14" i="11"/>
  <c r="H11" i="11"/>
  <c r="H26" i="11"/>
  <c r="H18" i="11"/>
  <c r="H10" i="11"/>
  <c r="H13" i="11"/>
  <c r="H9" i="11"/>
  <c r="H8" i="11"/>
  <c r="H27" i="11"/>
  <c r="H22" i="7"/>
  <c r="H21" i="7"/>
  <c r="H27" i="7"/>
  <c r="H18" i="7"/>
  <c r="H9" i="7"/>
  <c r="H25" i="7"/>
  <c r="H7" i="7"/>
  <c r="H16" i="7"/>
  <c r="H11" i="7"/>
  <c r="H19" i="7"/>
  <c r="H26" i="7"/>
  <c r="H12" i="7"/>
  <c r="H13" i="7"/>
  <c r="H14" i="7"/>
  <c r="H8" i="7"/>
  <c r="D30" i="16"/>
  <c r="H16" i="14"/>
  <c r="H8" i="14"/>
  <c r="H14" i="14"/>
  <c r="H28" i="14"/>
  <c r="H10" i="14"/>
  <c r="H21" i="14"/>
  <c r="H13" i="14"/>
  <c r="H17" i="14"/>
  <c r="H15" i="14"/>
  <c r="H30" i="9"/>
  <c r="H30" i="6"/>
  <c r="J20" i="5"/>
  <c r="J23" i="5"/>
  <c r="J7" i="5"/>
  <c r="J21" i="5"/>
  <c r="J8" i="5"/>
  <c r="J17" i="5"/>
  <c r="J9" i="5"/>
  <c r="J11" i="5"/>
  <c r="J19" i="5"/>
  <c r="J12" i="5"/>
  <c r="J14" i="5"/>
  <c r="J25" i="5"/>
  <c r="J28" i="5"/>
  <c r="J27" i="5"/>
  <c r="J10" i="5"/>
  <c r="J22" i="5"/>
  <c r="J24" i="5"/>
  <c r="D30" i="5"/>
  <c r="J9" i="4"/>
  <c r="J26" i="4"/>
  <c r="J28" i="4"/>
  <c r="J13" i="4"/>
  <c r="J17" i="4"/>
  <c r="J18" i="4"/>
  <c r="J10" i="4"/>
  <c r="J27" i="4"/>
  <c r="J8" i="4"/>
  <c r="J21" i="4"/>
  <c r="J19" i="4"/>
  <c r="J24" i="4"/>
  <c r="J11" i="4"/>
  <c r="J23" i="4"/>
  <c r="J25" i="4"/>
  <c r="J7" i="4"/>
  <c r="J15" i="4"/>
  <c r="J12" i="4"/>
  <c r="J22" i="4"/>
  <c r="J16" i="4"/>
  <c r="J28" i="3"/>
  <c r="J22" i="3"/>
  <c r="J13" i="3"/>
  <c r="J20" i="3"/>
  <c r="J27" i="3"/>
  <c r="J21" i="3"/>
  <c r="J23" i="3"/>
  <c r="J10" i="3"/>
  <c r="J26" i="3"/>
  <c r="J17" i="3"/>
  <c r="J16" i="3"/>
  <c r="J8" i="3"/>
  <c r="J24" i="3"/>
  <c r="J14" i="3"/>
  <c r="J25" i="3"/>
  <c r="J9" i="3"/>
  <c r="J7" i="3"/>
  <c r="J15" i="3"/>
  <c r="J11" i="3"/>
  <c r="H30" i="8" l="1"/>
  <c r="J30" i="28"/>
  <c r="J30" i="20"/>
  <c r="H30" i="14"/>
  <c r="J30" i="5"/>
  <c r="J30" i="3"/>
  <c r="J30" i="19"/>
  <c r="J30" i="27"/>
  <c r="H30" i="23"/>
  <c r="H30" i="24"/>
  <c r="J30" i="18"/>
  <c r="H30" i="10"/>
  <c r="H30" i="15"/>
  <c r="H30" i="11"/>
  <c r="H30" i="7"/>
  <c r="J30" i="4"/>
</calcChain>
</file>

<file path=xl/sharedStrings.xml><?xml version="1.0" encoding="utf-8"?>
<sst xmlns="http://schemas.openxmlformats.org/spreadsheetml/2006/main" count="2028" uniqueCount="143">
  <si>
    <t>Soggetti e organi costituzionali</t>
  </si>
  <si>
    <t>Vaticano e altri soggetti confessionali</t>
  </si>
  <si>
    <t>Giustizia</t>
  </si>
  <si>
    <t>Partiti, movimenti politici, esponenti di partito italiani</t>
  </si>
  <si>
    <t>Mondo economico e finanziario</t>
  </si>
  <si>
    <t>Mondo dello spettacolo</t>
  </si>
  <si>
    <t>Mondo dello sport</t>
  </si>
  <si>
    <t>Amministratori locali</t>
  </si>
  <si>
    <t>Istituzioni pubbliche e organismi nazionali</t>
  </si>
  <si>
    <t>Forze armate e sicurezza pubblica</t>
  </si>
  <si>
    <t>Soggetti sovranazionali</t>
  </si>
  <si>
    <t>Mondo dell'informazione</t>
  </si>
  <si>
    <t>Mondo della cultura</t>
  </si>
  <si>
    <t>Unione Europea</t>
  </si>
  <si>
    <t>Sindacati e associazioni di categoria</t>
  </si>
  <si>
    <t>Mondo delle professioni</t>
  </si>
  <si>
    <t>Protagonisti sociali</t>
  </si>
  <si>
    <t>Gente comune</t>
  </si>
  <si>
    <t>Tab. E1 - Tempo di parola dei soggetti del pluralismo sociale nei Radiogiornali RAI - tutte le edizioni</t>
  </si>
  <si>
    <t>GR1</t>
  </si>
  <si>
    <t>GR2</t>
  </si>
  <si>
    <t>GR3</t>
  </si>
  <si>
    <t>Totale</t>
  </si>
  <si>
    <t>Categorie di soggetti</t>
  </si>
  <si>
    <t>V.A</t>
  </si>
  <si>
    <t>%</t>
  </si>
  <si>
    <t>Soggetti politico - istituzionali non italiani</t>
  </si>
  <si>
    <t>Associazioni di soggetti di rilievo del pluralismo sociale</t>
  </si>
  <si>
    <t>Esperti e  mondo della scienza</t>
  </si>
  <si>
    <t>TOTALE</t>
  </si>
  <si>
    <t>Tempo di parola: indica il tempo in cui il soggetto politico/istituzionale parla direttamente in voce</t>
  </si>
  <si>
    <t>Tab. E2 - Tempo di notizia dei  soggetti del pluralismo sociale nei Radiogiornali RAI - tutte le edizioni</t>
  </si>
  <si>
    <t>Tempo di notizia: indica il tempo dedicato dal giornalista all'illustrazione di un argomento/evento  in relazione ad un soggetto politico/istituzionale</t>
  </si>
  <si>
    <t>Tab. E3 - Tempo di antenna dei soggetti del pluralismo sociale nei Radiogiornali RAI - tutte le edizioni</t>
  </si>
  <si>
    <t>Tempo di antenna: indica il tempo complessivamente dedicato al soggetto politico/istituzionale ed è dato dalla somma del tempo di notizia e del tempo di parola del soggetto</t>
  </si>
  <si>
    <t>Tab. E4 - Tempo di notizia, parola e antenna  dei soggetti del pluralismo sociale nei Radiogiornali di Radio 24 - Il Sole 24 ore - tutte le edizioni</t>
  </si>
  <si>
    <t>Tempo di notizia</t>
  </si>
  <si>
    <t>Tempo di parola</t>
  </si>
  <si>
    <t>Tempo di antenna</t>
  </si>
  <si>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</si>
  <si>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E15 - Tempo di notizia, parola e antenna  dei soggetti del pluralismo sociale nei Radiogiornali di Radio Italia - tutte le edizioni</t>
  </si>
  <si>
    <t>Tab. E16 - Tempo di parola dei soggetti del pluralismo sociale nei Radiogiornali RAI - edizioni principali</t>
  </si>
  <si>
    <t>Tempo di Parola: indica il tempo in cui il soggetto politico/istituzionale parla direttamente in voce</t>
  </si>
  <si>
    <t>Tab. E17 - Tempo di notizia dei soggetti del pluralismo sociale nei Radiogiornali RAI - edizioni principali</t>
  </si>
  <si>
    <t>Tab. E18 - Tempo di antenna dei soggetti del plularismo sociale nei Radiogiornali RAI - edizioni principali</t>
  </si>
  <si>
    <t>Tab. E19 - Tempo di notizia, parola e antenna dei del pluralismo sociale nei Radiogiornali di Radio 24 Il Sole 24 ore - edizioni principali</t>
  </si>
  <si>
    <t>Tab. E24 - Tempo di notizia, parola e antenna dei del pluralismo sociale nei Radiogiornali di Radio Italia - edizioni principali</t>
  </si>
  <si>
    <t>Tab. F1 - Tempo di parola dei soggetti del pluralismo sociale nei programmi extra - gr di rete. Reti Radio RAI: Radio Uno, Radio Due, Radio Tre</t>
  </si>
  <si>
    <t>Radio Uno</t>
  </si>
  <si>
    <t>Radio Due</t>
  </si>
  <si>
    <t>Radio Tre</t>
  </si>
  <si>
    <t>Tab. F2 - Tempo di parola dei soggetti del pluralismo sociale nei programmi extra - gr di testata. Testata Radio RAI: Radio Uno, Radio Due, Radio Tre</t>
  </si>
  <si>
    <t>Tab. F3 - Tempo di parola dei soggetti del pluralismo sociale nei programmi extra - gr di rete e di testata. Rete Radio 24 Il Sole 24 ore - Testata Radio 24 Il Sole 24 ore</t>
  </si>
  <si>
    <t>Rete Radio 24</t>
  </si>
  <si>
    <t>Testata Radio 24</t>
  </si>
  <si>
    <t>Rete m2o</t>
  </si>
  <si>
    <t>Testata m2o</t>
  </si>
  <si>
    <t>Rete Radio Kiss Kiss</t>
  </si>
  <si>
    <t>Testata Radio Kiss Kiss</t>
  </si>
  <si>
    <t>Rete Radio 101</t>
  </si>
  <si>
    <t>Testata Pagina 101</t>
  </si>
  <si>
    <t>Rete RTL 102.5</t>
  </si>
  <si>
    <t>Testata RTL 102.5</t>
  </si>
  <si>
    <t>Rete Radio Deejay</t>
  </si>
  <si>
    <t>Testata Radio Deejay</t>
  </si>
  <si>
    <t>Rete RDS</t>
  </si>
  <si>
    <t>Testata RDS</t>
  </si>
  <si>
    <t>Rete Virgin Radio</t>
  </si>
  <si>
    <t>Testata Virgin Radio</t>
  </si>
  <si>
    <t>Rete Radio Monte Carlo</t>
  </si>
  <si>
    <t>Testata Radio Monte Carlo</t>
  </si>
  <si>
    <t>Rete Radio Capital</t>
  </si>
  <si>
    <t>Testata Radio Capital</t>
  </si>
  <si>
    <t>Rete Radio 105 network</t>
  </si>
  <si>
    <t>Testata Rete 105</t>
  </si>
  <si>
    <t>Tab. F14 - Tempo di parola dei soggetti del pluralismo sociale nei programmi extra - gr di rete e di testata. Rete Radio Italia - Testata Radio Italia Notizie</t>
  </si>
  <si>
    <t>Rete Radio Italia</t>
  </si>
  <si>
    <t>Testata Radio Italia Notizie</t>
  </si>
  <si>
    <t>06:00 - 08:59</t>
  </si>
  <si>
    <t>09:00 - 11:59</t>
  </si>
  <si>
    <t>12:00 - 14:59</t>
  </si>
  <si>
    <t>15:00 - 17:59</t>
  </si>
  <si>
    <t>18:00 - 20:59</t>
  </si>
  <si>
    <t>21:00 - 23:59</t>
  </si>
  <si>
    <t>00:00 - 02:59</t>
  </si>
  <si>
    <t>03:00 - 05:59</t>
  </si>
  <si>
    <t xml:space="preserve">Tempo di Parola: indica il tempo in cui il soggetto politico/istituzionale parla direttamente in voce
</t>
  </si>
  <si>
    <t>Tab. G2 - Tempo di parola dei soggetti del pluralismo sociale nei programmi extra-gr fasce di programmazione. Radio Due</t>
  </si>
  <si>
    <t>Tab. G3 - Tempo di parola dei soggetti del pluralismo sociale nei programmi extra-gr fasce di programmazione. Radio Tre</t>
  </si>
  <si>
    <t>Tab. G4 - Tempo di parola dei soggetti del pluralismo sociale nei programmi extra-gr fasce di programmazione. Radio 24 ore - Il Sole 24 ore</t>
  </si>
  <si>
    <t>Tab. G15 - Tempo di parola dei soggetti del pluralismo sociale nei programmi extra-gr fasce di programmazione. Radio Italia</t>
  </si>
  <si>
    <t>Tab. E5 - Tempo di notizia, parola e antenna  dei soggetti del pluralismo sociale nei Radiogiornali di Radio 101  - tutte le edizioni</t>
  </si>
  <si>
    <t>Tab. E6 - Tempo di notizia, parola e antenna  dei soggetti del pluralismo sociale nei Radiogiornali di Virgin Radio  - tutte le edizioni</t>
  </si>
  <si>
    <t>Tab. E7 - Tempo di notizia, parola e antenna  dei soggetti del pluralismo sociale nei Radiogiornali di Radio Montecarlo  - tutte le edizioni</t>
  </si>
  <si>
    <t>Tab. E8 - Tempo di notizia, parola e antenna  dei soggetti del pluralismo sociale nei Radiogiornali di Radio 105 - tutte le edizioni</t>
  </si>
  <si>
    <t>Tab. E9 - Tempo di notizia, parola e antenna  dei soggetti del pluralismo sociale nei Radiogiornali di Radio M2o - tutte le edizioni</t>
  </si>
  <si>
    <t>Tab. E10 - Tempo di notizia, parola e antenna  dei soggetti del pluralismo sociale nei Radiogiornali di Radio Deejay - tutte le edizioni</t>
  </si>
  <si>
    <t>Tab. E11 - Tempo di notizia, parola e antenna  dei soggetti del pluralismo sociale nei Radiogiornali di Radio Capital  - tutte le edizioni</t>
  </si>
  <si>
    <t>Tab. E12 - Tempo di notizia, parola e antenna  dei soggetti del pluralismo sociale nei Radiogiornali di Radio Kiss Kiss - tutte le edizioni</t>
  </si>
  <si>
    <t>Tab. E13 - Tempo di notizia, parola e antenna  dei soggetti del pluralismo sociale nei Radiogiornali di Radio RTL 102.5  - tutte le edizioni</t>
  </si>
  <si>
    <t>Tab. E14 - Tempo di notizia, parola e antenna  dei soggetti del pluralismo sociale nei Radiogiornali di Radio Dimensione Suono - tutte le edizioni</t>
  </si>
  <si>
    <t>Tab. E20 - Tempo di notizia, parola e antenna dei del pluralismo sociale nei Radiogiornali di Radio Montecarlo - edizioni principali</t>
  </si>
  <si>
    <t>Tab. E21 - Tempo di notizia, parola e antenna dei del pluralismo sociale nei Radiogiornali di Radio Capital - edizioni principali</t>
  </si>
  <si>
    <t>Tab. E22 - Tempo di notizia, parola e antenna dei del pluralismo sociale nei Radiogiornali di Radio Kiss Kiss - edizioni principali</t>
  </si>
  <si>
    <t>Tab. E23 - Tempo di notizia, parola e antenna dei del pluralismo sociale nei Radiogiornali di Radio RTL 102.5 - edizioni principali</t>
  </si>
  <si>
    <t>Esperti e mondo della scienza</t>
  </si>
  <si>
    <t>Tab. F4 - Tempo di parola dei soggetti del pluralismo sociale nei programmi extra - gr di rete e di testata. Rete Radio 101 - Testata Pagina 101</t>
  </si>
  <si>
    <t>Tab. F5 - Tempo di parola dei soggetti del pluralismo sociale nei programmi extra - gr di rete e di testata. Rete Virgin Radio - Testata Virgin Radio</t>
  </si>
  <si>
    <t>Tab. F6 - Tempo di parola dei soggetti del pluralismo sociale nei programmi extra - gr di rete e di testata. Rete Radio Monte Carlo - Testata Radio Monte Carlo</t>
  </si>
  <si>
    <t>Tab. F7 - Tempo di parola dei soggetti del pluralismo sociale nei programmi extra - gr di rete e di testata. Rete Radio 105 network - Testata Rete 105</t>
  </si>
  <si>
    <t>Tab. F8 - Tempo di parola dei soggetti del pluralismo sociale nei programmi extra - gr di rete e di testata. Rete m2o - Testata m2o</t>
  </si>
  <si>
    <t>Tab. F9 - Tempo di parola dei soggetti del pluralismo sociale nei programmi extra - gr di rete e di testata. Rete Radio Deejay - Testata Radio Deejay</t>
  </si>
  <si>
    <t>Tab. F10 - Tempo di parola dei soggetti del pluralismo sociale nei programmi extra - gr di rete e di testata. Rete Radio Capital - Testata Radio Capital</t>
  </si>
  <si>
    <t>Tab. F11 - Tempo di parola dei soggetti del pluralismo sociale nei programmi extra - gr di rete e di testata. Rete Radio Kiss Kiss - Testata Radio Kiss Kiss</t>
  </si>
  <si>
    <t>Tab. F12 - Tempo di parola dei soggetti del pluralismo sociale nei programmi extra - gr di rete e di testata. Rete RTL 102.5 - Testata RTL 102.5</t>
  </si>
  <si>
    <t>Tab. F13 - Tempo di parola dei soggetti del pluralismo sociale nei programmi extra - gr di rete e di testata. Rete RDS - Testata RDS</t>
  </si>
  <si>
    <t>Tab. G1 - Tempo di parola dei soggetti del pluralismo sociale nei programmi extra-gr fasce di programmazione. Radio Uno</t>
  </si>
  <si>
    <t>Tab. G5 - Tempo di parola dei soggetti del pluralismo sociale nei programmi extra-gr fasce di programmazione. Radio 101</t>
  </si>
  <si>
    <t>Tab. G6 - Tempo di parola dei soggetti del pluralismo sociale nei programmi extra-gr fasce di programmazione. Virgin Radio</t>
  </si>
  <si>
    <t>Tab. G7 - Tempo di parola dei soggetti del pluralismo sociale nei programmi extra-gr fasce di programmazione. Radio Monte Carlo</t>
  </si>
  <si>
    <t>Tab. G8 - Tempo di parola dei soggetti del pluralismo sociale nei programmi extra-gr fasce di programmazione. Radio 105</t>
  </si>
  <si>
    <t>Tab. G9 - Tempo di parola dei soggetti del pluralismo sociale nei programmi extra-gr fasce di programmazione. Radio m2o</t>
  </si>
  <si>
    <t>Tab. G10 - Tempo di parola dei soggetti del pluralismo sociale nei programmi extra-gr fasce di programmazione. Radio Deejay</t>
  </si>
  <si>
    <t>Tab. G11 - Tempo di parola dei soggetti del pluralismo sociale nei programmi extra-gr fasce di programmazione. Radio Capital</t>
  </si>
  <si>
    <t>Tab. G12 - Tempo di parola dei soggetti del pluralismo sociale nei programmi extra-gr fasce di programmazione. Radio Kiss Kiss</t>
  </si>
  <si>
    <t>Tab. G14 - Tempo di parola dei soggetti del pluralismo sociale nei programmi extra-gr fasce di programmazione. Radio Dimensione Suono</t>
  </si>
  <si>
    <t>Tab. G13 - Tempo di parola dei soggetti del pluralismo sociale nei programmi extra-gr fasce di programmazione. Radio RTL 102.5</t>
  </si>
  <si>
    <t>Periodo dal 01.06.2016 al 30.06.2016</t>
  </si>
  <si>
    <r>
      <t xml:space="preserve">Tempo di Parola: indica il tempo in cui il soggetto politico/istituzionale parla direttamente in voce
</t>
    </r>
    <r>
      <rPr>
        <sz val="11"/>
        <rFont val="Calibri"/>
        <family val="2"/>
      </rPr>
      <t xml:space="preserve">Radio Uno:
Radio Due: Bella davvero, Caterpillar, Caterpillar AM, Cattive compagnie, I provinciali, I sociopatici, Miracolo italiano, Non è un paese per giovani, Ovunque6, Radio2 social club, Refresh, Un giorno da pecora (dal 20 giugno)
Radio Tre: A3. Il formato dell'arte, Ad alta voce, Fahrenheit, Hollywood party, Il teatro di Radio3, La Festa di Radio3, La lingua batte, Momus. Il Caffè dell'Opera, Museo nazionale, Piazza Verdi, Radio3 mondo, Radio3 scienza, Radio3 suite, Radio3.Rai.it, Tutta la città ne parla (dal 20 giugno), Uomini e profeti, Zazà. Arte, musica e spettacolo       </t>
    </r>
  </si>
  <si>
    <r>
      <t xml:space="preserve">Tempo di Parola: indica il tempo in cui il soggetto politico/istituzionale parla direttamente in voce
</t>
    </r>
    <r>
      <rPr>
        <sz val="11"/>
        <rFont val="Calibri"/>
        <family val="2"/>
      </rPr>
      <t>Radio Uno: Bianco e nero, Bianco e nero - speciale elezioni amministrative, Calcio: Euro 2016, Eta Beta, Habitat, Inviato speciale, Italia sotto inchiesta, La Radio ne parla, La Radio ne parla - speciale campi flegrei, La terra, dall'orto alla tavola, Life - obiettivo benessere, L'Italia che va, L'ora di religione, Manuale d'Europa, Radio anch'io, Radio anch'io - speciale ballottaggi, Radio anch'io - speciale brexit, Radio anch'io e la Radio ne parla - speciale elezioni mministrative, Radio anch'io sport, Radio1 news economy, Radio1 news economy magazine, Restate scomodi, Speciale GR 1, Tra poco in edicola, Voci del mattino, Voci del mattino - speciale weekend, Zapping Radio1, Zapping Radio - speciale brexit
Radio Due: Un giorno da pecora (fino al 19 giugno)
Radio Tre: Tutta la città ne parla (fino al 19 giugno)</t>
    </r>
  </si>
  <si>
    <t>Tempo di Parola: indica il tempo in cui il soggetto politico/istituzionale parla direttamente in voce
Rete Radio 24:  #autotrasporti, Cuore e denari, Melog - cronache meridiane
Testata Radio 24: 2024, 24 Mattino - attenti a noi due, America 24, Effetto giorno, Effetto notte, Europa 24, EU-Zone - incontro con gli europarlamentari, EU-Zone - speciale brexit, Focus economia, La versione di Oscar, La zanzara, L'altra Europa, Mix 24, Rassegna stampa di 24 Mattino, Si può fare, Speciale brexit, Speciale elezioni</t>
  </si>
  <si>
    <t>Tempo di Parola: indica il tempo in cui il soggetto politico/istituzionale parla direttamente in voce
Rete Virgin Radio: 
Testata Virgin Radio:</t>
  </si>
  <si>
    <t xml:space="preserve">Tempo di Parola: indica il tempo in cui il soggetto politico/istituzionale parla direttamente in voce
Rete Radio 101: La banda di R101: Cristiano Militello, Paolo Dini e Lester
Testata Pagina 101:
</t>
  </si>
  <si>
    <t>Tempo di Parola: indica il tempo in cui il soggetto politico/istituzionale parla direttamente in voce
Rete Radio Monte Carlo:
Testata Radio Monte Carlo: Claudio Micalizio, No problem! - speciale ballottaggi</t>
  </si>
  <si>
    <r>
      <rPr>
        <sz val="11"/>
        <rFont val="Calibri"/>
        <family val="2"/>
      </rPr>
      <t>Tempo di Parola: indica il tempo in cui il soggetto politico/istituzionale parla direttamente in voce</t>
    </r>
    <r>
      <rPr>
        <sz val="11"/>
        <color rgb="FFFF0000"/>
        <rFont val="Calibri"/>
        <family val="2"/>
      </rPr>
      <t xml:space="preserve">
</t>
    </r>
    <r>
      <rPr>
        <sz val="11"/>
        <rFont val="Calibri"/>
        <family val="2"/>
      </rPr>
      <t>Rete m2o: 
Testata m2o:</t>
    </r>
  </si>
  <si>
    <t>Tempo di Parola: indica il tempo in cui il soggetto politico/istituzionale parla direttamente in voce
Rete Radio Deejay: 
Testata Radio Deejay:</t>
  </si>
  <si>
    <r>
      <rPr>
        <sz val="11"/>
        <rFont val="Calibri"/>
        <family val="2"/>
      </rPr>
      <t>Tempo di Parola: indica il tempo in cui il soggetto politico/istituzionale parla direttamente in voce
Rete Radio Kiss Kiss:
Testata Radio Kiss Kiss:</t>
    </r>
    <r>
      <rPr>
        <sz val="11"/>
        <color rgb="FFFF0000"/>
        <rFont val="Calibri"/>
        <family val="2"/>
      </rPr>
      <t xml:space="preserve">
</t>
    </r>
  </si>
  <si>
    <t>Tempo di Parola: indica il tempo in cui il soggetto politico/istituzionale parla direttamente in voce
Rete Radio 105 network: 105 smartup, Lo zoo di 105, Tutto esaurito
Testata Rete 105: 105 friends, Benvenuti nella giungla</t>
  </si>
  <si>
    <t>Tempo di Parola: indica il tempo in cui il soggetto politico/istituzionale parla direttamente in voce
Rete Radio Capital: Capital in the walkman, Capital in the world, Capital weekend, Fantasy factiry, Il geco e la farfalla, Ladies &amp; Capital, Lateral, Mister mixo, Parole note, Red carpet, Vibe
Testata Radio Capital: Capital all news, TG zero</t>
  </si>
  <si>
    <t>Tempo di Parola: indica il tempo in cui il soggetto politico/istituzionale parla direttamente in voce
Rete RTL 102.5: Password, Cervellini
Testata RTL 102.5: L'indignato speciale, Non stop news</t>
  </si>
  <si>
    <r>
      <rPr>
        <sz val="11"/>
        <rFont val="Calibri"/>
        <family val="2"/>
      </rPr>
      <t>Tempo di Parola: indica il tempo in cui il soggetto politico/istituzionale parla direttamente in voce
Rete RDS:
Testata RDS:</t>
    </r>
    <r>
      <rPr>
        <sz val="11"/>
        <color rgb="FFFF0000"/>
        <rFont val="Calibri"/>
        <family val="2"/>
      </rPr>
      <t xml:space="preserve">
</t>
    </r>
  </si>
  <si>
    <t>Tempo di Parola: indica il tempo in cui il soggetto politico/istituzionale parla direttamente in voce
Rete Radio Italia: Casa Azzurri, Febbre Azzurra, In compagnia di…Fiorella Felisatti, In compagnia di...Francesco Cataldo, In compagnia di...Manola Moslehi &amp; Mauro Marino, In compagnia di...Mirko Mengozzi, In compagnia di...Paola Gallo, In compagnia di...Paoletta &amp; Patrick
Testata Radio Italia Notizie:</t>
  </si>
  <si>
    <t>Soggetti della cronaca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</si>
</sst>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h]:mm:ss"/>
  </numFmts>
  <fonts count="11" x14ac:knownFonts="1">
    <font>
      <sz val="11"/>
      <color rgb="FF000000"/>
      <name val="Calibri"/>
    </font>
    <font>
      <b/>
      <sz val="11"/>
      <color rgb="FF000000"/>
      <name val="Calibri"/>
      <family val="2"/>
    </font>
    <font>
      <sz val="11"/>
      <color rgb="FF000000"/>
      <name val="Calibri"/>
      <family val="2"/>
    </font>
    <font>
      <b/>
      <sz val="11"/>
      <name val="Calibri"/>
      <family val="2"/>
    </font>
    <font>
      <sz val="11"/>
      <color theme="1"/>
      <name val="Calibri"/>
      <family val="2"/>
    </font>
    <font>
      <b/>
      <sz val="11"/>
      <color theme="1"/>
      <name val="Calibri"/>
      <family val="2"/>
    </font>
    <font>
      <sz val="11"/>
      <name val="Calibri"/>
      <family val="2"/>
    </font>
    <font>
      <sz val="11"/>
      <color rgb="FFFF0000"/>
      <name val="Calibri"/>
      <family val="2"/>
    </font>
    <font>
      <sz val="11"/>
      <color theme="1"/>
      <name val="Calibri"/>
      <family val="2"/>
      <scheme val="minor"/>
    </font>
    <font>
      <u/>
      <sz val="11"/>
      <color theme="10"/>
      <name val="Calibri"/>
      <family val="2"/>
    </font>
    <font>
      <u/>
      <sz val="11"/>
      <color theme="11"/>
      <name val="Calibri"/>
      <family val="2"/>
    </font>
  </fonts>
  <fills count="2">
    <fill>
      <patternFill patternType="none"/>
    </fill>
    <fill>
      <patternFill patternType="gray125"/>
    </fill>
  </fills>
  <borders count="27">
    <border>
      <left/>
      <right/>
      <top/>
      <bottom/>
      <diagonal/>
    </border>
    <border>
      <left/>
      <right/>
      <top style="thin">
        <color indexed="65"/>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diagonal/>
    </border>
    <border>
      <left/>
      <right style="medium">
        <color auto="1"/>
      </right>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s>
  <cellStyleXfs count="705">
    <xf numFmtId="0" fontId="0" fillId="0" borderId="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2" fillId="0" borderId="0"/>
    <xf numFmtId="0" fontId="8" fillId="0" borderId="0"/>
    <xf numFmtId="0" fontId="8" fillId="0" borderId="0"/>
    <xf numFmtId="0" fontId="8" fillId="0" borderId="0"/>
    <xf numFmtId="0" fontId="8" fillId="0" borderId="0"/>
    <xf numFmtId="0" fontId="8" fillId="0" borderId="0"/>
    <xf numFmtId="0" fontId="2" fillId="0" borderId="0"/>
    <xf numFmtId="0" fontId="2" fillId="0" borderId="0"/>
    <xf numFmtId="0" fontId="8" fillId="0" borderId="0"/>
    <xf numFmtId="0" fontId="8" fillId="0" borderId="0"/>
    <xf numFmtId="0" fontId="2" fillId="0" borderId="0"/>
    <xf numFmtId="0" fontId="2" fillId="0" borderId="0"/>
    <xf numFmtId="0" fontId="8"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cellStyleXfs>
  <cellXfs count="210">
    <xf numFmtId="0" fontId="0" fillId="0" borderId="0" xfId="0"/>
    <xf numFmtId="0" fontId="0" fillId="0" borderId="0" xfId="0" applyFill="1"/>
    <xf numFmtId="0" fontId="0" fillId="0" borderId="5" xfId="0" applyFill="1" applyBorder="1"/>
    <xf numFmtId="0" fontId="3" fillId="0" borderId="5" xfId="0" applyFont="1" applyFill="1" applyBorder="1"/>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6" xfId="0" applyFont="1" applyFill="1" applyBorder="1" applyAlignment="1">
      <alignment horizontal="center"/>
    </xf>
    <xf numFmtId="0" fontId="1" fillId="0" borderId="10" xfId="0" applyFont="1" applyFill="1" applyBorder="1" applyAlignment="1">
      <alignment horizontal="center"/>
    </xf>
    <xf numFmtId="0" fontId="4" fillId="0" borderId="5" xfId="0" applyFont="1" applyFill="1" applyBorder="1" applyAlignment="1">
      <alignment horizontal="left"/>
    </xf>
    <xf numFmtId="46" fontId="4" fillId="0" borderId="6" xfId="0" applyNumberFormat="1" applyFont="1" applyFill="1" applyBorder="1"/>
    <xf numFmtId="46" fontId="4" fillId="0" borderId="7" xfId="0" applyNumberFormat="1" applyFont="1" applyFill="1" applyBorder="1"/>
    <xf numFmtId="0" fontId="5" fillId="0" borderId="5" xfId="0" applyFont="1" applyFill="1" applyBorder="1" applyAlignment="1">
      <alignment horizontal="left"/>
    </xf>
    <xf numFmtId="0" fontId="5" fillId="0" borderId="11" xfId="0" applyFont="1" applyFill="1" applyBorder="1" applyAlignment="1">
      <alignment horizontal="left"/>
    </xf>
    <xf numFmtId="46" fontId="5" fillId="0" borderId="12" xfId="0" applyNumberFormat="1" applyFont="1" applyFill="1" applyBorder="1"/>
    <xf numFmtId="10" fontId="5" fillId="0" borderId="12" xfId="0" applyNumberFormat="1" applyFont="1" applyFill="1" applyBorder="1"/>
    <xf numFmtId="10" fontId="5" fillId="0" borderId="13" xfId="0" applyNumberFormat="1" applyFont="1" applyFill="1" applyBorder="1"/>
    <xf numFmtId="46" fontId="0" fillId="0" borderId="0" xfId="0" applyNumberFormat="1" applyFill="1"/>
    <xf numFmtId="0" fontId="1" fillId="0" borderId="0" xfId="0" applyFont="1"/>
    <xf numFmtId="0" fontId="4" fillId="0" borderId="17" xfId="0" applyFont="1" applyFill="1" applyBorder="1" applyAlignment="1">
      <alignment horizontal="left"/>
    </xf>
    <xf numFmtId="10" fontId="5" fillId="0" borderId="13" xfId="1" applyNumberFormat="1" applyFont="1" applyFill="1" applyBorder="1"/>
    <xf numFmtId="46" fontId="0" fillId="0" borderId="0" xfId="0" applyNumberFormat="1"/>
    <xf numFmtId="0" fontId="2" fillId="0" borderId="0" xfId="2" applyFill="1"/>
    <xf numFmtId="0" fontId="2" fillId="0" borderId="5" xfId="2" applyFill="1" applyBorder="1"/>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10" xfId="2" applyFont="1" applyFill="1" applyBorder="1" applyAlignment="1">
      <alignment horizontal="center"/>
    </xf>
    <xf numFmtId="46" fontId="4" fillId="0" borderId="9" xfId="2" applyNumberFormat="1" applyFont="1" applyFill="1" applyBorder="1"/>
    <xf numFmtId="46" fontId="4" fillId="0" borderId="6" xfId="2" applyNumberFormat="1" applyFont="1" applyFill="1" applyBorder="1"/>
    <xf numFmtId="0" fontId="1" fillId="0" borderId="0" xfId="2" applyFont="1" applyFill="1"/>
    <xf numFmtId="0" fontId="5" fillId="0" borderId="5" xfId="2" applyFont="1" applyFill="1" applyBorder="1" applyAlignment="1">
      <alignment horizontal="left"/>
    </xf>
    <xf numFmtId="0" fontId="5" fillId="0" borderId="11" xfId="2" applyFont="1" applyFill="1" applyBorder="1" applyAlignment="1">
      <alignment horizontal="left"/>
    </xf>
    <xf numFmtId="46" fontId="5" fillId="0" borderId="12" xfId="2" applyNumberFormat="1" applyFont="1" applyFill="1" applyBorder="1"/>
    <xf numFmtId="10" fontId="5" fillId="0" borderId="12" xfId="1" applyNumberFormat="1" applyFont="1" applyFill="1" applyBorder="1"/>
    <xf numFmtId="46" fontId="2" fillId="0" borderId="0" xfId="2" applyNumberFormat="1" applyFill="1"/>
    <xf numFmtId="0" fontId="2" fillId="0" borderId="0" xfId="2"/>
    <xf numFmtId="0" fontId="0" fillId="0" borderId="0" xfId="0" applyFill="1" applyAlignment="1">
      <alignment horizontal="right"/>
    </xf>
    <xf numFmtId="0" fontId="4" fillId="0" borderId="11" xfId="0" applyFont="1" applyFill="1" applyBorder="1" applyAlignment="1">
      <alignment horizontal="left"/>
    </xf>
    <xf numFmtId="0" fontId="5" fillId="0" borderId="21" xfId="0" applyFont="1" applyFill="1" applyBorder="1" applyAlignment="1">
      <alignment horizontal="left"/>
    </xf>
    <xf numFmtId="0" fontId="0" fillId="0" borderId="0" xfId="0" applyAlignment="1">
      <alignment horizontal="right"/>
    </xf>
    <xf numFmtId="0" fontId="1" fillId="0" borderId="7" xfId="0" applyFont="1" applyFill="1" applyBorder="1" applyAlignment="1">
      <alignment horizontal="center"/>
    </xf>
    <xf numFmtId="10" fontId="4" fillId="0" borderId="6" xfId="1" applyNumberFormat="1" applyFont="1" applyFill="1" applyBorder="1"/>
    <xf numFmtId="10" fontId="4" fillId="0" borderId="7" xfId="1" applyNumberFormat="1" applyFont="1" applyFill="1" applyBorder="1" applyAlignment="1">
      <alignment horizontal="right"/>
    </xf>
    <xf numFmtId="0" fontId="2" fillId="0" borderId="5" xfId="2" applyBorder="1"/>
    <xf numFmtId="0" fontId="1" fillId="0" borderId="9" xfId="2" applyFont="1" applyBorder="1" applyAlignment="1">
      <alignment horizontal="center"/>
    </xf>
    <xf numFmtId="0" fontId="1" fillId="0" borderId="7" xfId="2" applyFont="1" applyBorder="1" applyAlignment="1">
      <alignment horizontal="center"/>
    </xf>
    <xf numFmtId="0" fontId="2" fillId="0" borderId="9" xfId="2" applyBorder="1"/>
    <xf numFmtId="10" fontId="4" fillId="0" borderId="9" xfId="1" applyNumberFormat="1" applyFont="1" applyBorder="1"/>
    <xf numFmtId="46" fontId="4" fillId="0" borderId="9" xfId="2" applyNumberFormat="1" applyFont="1" applyBorder="1"/>
    <xf numFmtId="10" fontId="4" fillId="0" borderId="7" xfId="1" applyNumberFormat="1" applyFont="1" applyBorder="1"/>
    <xf numFmtId="0" fontId="1" fillId="0" borderId="0" xfId="2" applyFont="1"/>
    <xf numFmtId="0" fontId="2" fillId="0" borderId="0" xfId="2" applyFont="1"/>
    <xf numFmtId="10" fontId="4" fillId="0" borderId="6" xfId="1" applyNumberFormat="1" applyFont="1" applyBorder="1"/>
    <xf numFmtId="46" fontId="4" fillId="0" borderId="6" xfId="2" applyNumberFormat="1" applyFont="1" applyBorder="1"/>
    <xf numFmtId="0" fontId="5" fillId="0" borderId="5" xfId="2" applyFont="1" applyBorder="1" applyAlignment="1">
      <alignment horizontal="left"/>
    </xf>
    <xf numFmtId="46" fontId="5" fillId="0" borderId="9" xfId="2" applyNumberFormat="1" applyFont="1" applyBorder="1"/>
    <xf numFmtId="10" fontId="5" fillId="0" borderId="9" xfId="2" applyNumberFormat="1" applyFont="1" applyBorder="1"/>
    <xf numFmtId="46" fontId="5" fillId="0" borderId="6" xfId="2" applyNumberFormat="1" applyFont="1" applyBorder="1"/>
    <xf numFmtId="10" fontId="5" fillId="0" borderId="6" xfId="1" applyNumberFormat="1" applyFont="1" applyBorder="1"/>
    <xf numFmtId="10" fontId="5" fillId="0" borderId="7" xfId="1" applyNumberFormat="1" applyFont="1" applyBorder="1"/>
    <xf numFmtId="10" fontId="2" fillId="0" borderId="9" xfId="1" applyNumberFormat="1" applyBorder="1"/>
    <xf numFmtId="0" fontId="5" fillId="0" borderId="11" xfId="2" applyFont="1" applyBorder="1" applyAlignment="1">
      <alignment horizontal="left"/>
    </xf>
    <xf numFmtId="46" fontId="5" fillId="0" borderId="12" xfId="2" applyNumberFormat="1" applyFont="1" applyBorder="1"/>
    <xf numFmtId="10" fontId="5" fillId="0" borderId="13" xfId="1" applyNumberFormat="1" applyFont="1" applyBorder="1"/>
    <xf numFmtId="0" fontId="1" fillId="0" borderId="8" xfId="2" applyFont="1" applyBorder="1" applyAlignment="1">
      <alignment horizontal="center"/>
    </xf>
    <xf numFmtId="0" fontId="1" fillId="0" borderId="10" xfId="2" applyFont="1" applyBorder="1" applyAlignment="1">
      <alignment horizontal="center"/>
    </xf>
    <xf numFmtId="46" fontId="4" fillId="0" borderId="8" xfId="2" applyNumberFormat="1" applyFont="1" applyBorder="1"/>
    <xf numFmtId="46" fontId="5" fillId="0" borderId="9" xfId="2" applyNumberFormat="1" applyFont="1" applyFill="1" applyBorder="1"/>
    <xf numFmtId="10" fontId="5" fillId="0" borderId="9" xfId="2" applyNumberFormat="1" applyFont="1" applyFill="1" applyBorder="1"/>
    <xf numFmtId="10" fontId="5" fillId="0" borderId="10" xfId="2" applyNumberFormat="1" applyFont="1" applyFill="1" applyBorder="1"/>
    <xf numFmtId="0" fontId="4" fillId="0" borderId="5" xfId="2" applyFont="1" applyBorder="1" applyAlignment="1">
      <alignment horizontal="left"/>
    </xf>
    <xf numFmtId="10" fontId="4" fillId="0" borderId="10" xfId="1" applyNumberFormat="1" applyFont="1" applyBorder="1"/>
    <xf numFmtId="10" fontId="5" fillId="0" borderId="10" xfId="1" applyNumberFormat="1" applyFont="1" applyBorder="1"/>
    <xf numFmtId="10" fontId="0" fillId="0" borderId="7" xfId="1" applyNumberFormat="1" applyFont="1" applyBorder="1"/>
    <xf numFmtId="0" fontId="6" fillId="0" borderId="5" xfId="2" applyFont="1" applyBorder="1"/>
    <xf numFmtId="0" fontId="3" fillId="0" borderId="9" xfId="2" applyFont="1" applyBorder="1" applyAlignment="1">
      <alignment horizontal="center"/>
    </xf>
    <xf numFmtId="0" fontId="3" fillId="0" borderId="7" xfId="2" applyFont="1" applyBorder="1" applyAlignment="1">
      <alignment horizontal="center"/>
    </xf>
    <xf numFmtId="46" fontId="5" fillId="0" borderId="8" xfId="2" applyNumberFormat="1" applyFont="1" applyBorder="1"/>
    <xf numFmtId="46" fontId="4" fillId="0" borderId="12" xfId="2" applyNumberFormat="1" applyFont="1" applyFill="1" applyBorder="1"/>
    <xf numFmtId="46" fontId="4" fillId="0" borderId="12" xfId="2" applyNumberFormat="1" applyFont="1" applyBorder="1"/>
    <xf numFmtId="10" fontId="4" fillId="0" borderId="13" xfId="1" applyNumberFormat="1" applyFont="1" applyBorder="1"/>
    <xf numFmtId="0" fontId="4" fillId="0" borderId="26" xfId="0" applyFont="1" applyFill="1" applyBorder="1" applyAlignment="1">
      <alignment horizontal="left"/>
    </xf>
    <xf numFmtId="0" fontId="2" fillId="0" borderId="5" xfId="2" applyBorder="1" applyAlignment="1">
      <alignment horizontal="center"/>
    </xf>
    <xf numFmtId="20" fontId="1" fillId="0" borderId="7" xfId="2" applyNumberFormat="1" applyFont="1" applyBorder="1" applyAlignment="1">
      <alignment horizontal="center"/>
    </xf>
    <xf numFmtId="0" fontId="2" fillId="0" borderId="0" xfId="2" applyAlignment="1">
      <alignment horizontal="center"/>
    </xf>
    <xf numFmtId="46" fontId="5" fillId="0" borderId="7" xfId="2" applyNumberFormat="1" applyFont="1" applyBorder="1"/>
    <xf numFmtId="0" fontId="1" fillId="0" borderId="9" xfId="0" applyFont="1" applyFill="1" applyBorder="1" applyAlignment="1">
      <alignment horizontal="center"/>
    </xf>
    <xf numFmtId="46" fontId="4" fillId="0" borderId="9" xfId="2" applyNumberFormat="1" applyFont="1" applyBorder="1" applyAlignment="1">
      <alignment horizontal="center"/>
    </xf>
    <xf numFmtId="10" fontId="4" fillId="0" borderId="9" xfId="1" applyNumberFormat="1" applyFont="1" applyBorder="1" applyAlignment="1">
      <alignment horizontal="center"/>
    </xf>
    <xf numFmtId="46" fontId="4" fillId="0" borderId="7" xfId="1" applyNumberFormat="1" applyFont="1" applyBorder="1" applyAlignment="1">
      <alignment horizontal="center"/>
    </xf>
    <xf numFmtId="0" fontId="2" fillId="0" borderId="9" xfId="2" applyBorder="1" applyAlignment="1">
      <alignment horizontal="center"/>
    </xf>
    <xf numFmtId="46" fontId="4" fillId="0" borderId="6" xfId="2" applyNumberFormat="1" applyFont="1" applyBorder="1" applyAlignment="1">
      <alignment horizontal="center"/>
    </xf>
    <xf numFmtId="10" fontId="4" fillId="0" borderId="6" xfId="1" applyNumberFormat="1" applyFont="1" applyBorder="1" applyAlignment="1">
      <alignment horizontal="center"/>
    </xf>
    <xf numFmtId="46" fontId="5" fillId="0" borderId="9" xfId="2" applyNumberFormat="1" applyFont="1" applyBorder="1" applyAlignment="1">
      <alignment horizontal="center"/>
    </xf>
    <xf numFmtId="46" fontId="5" fillId="0" borderId="10" xfId="2" applyNumberFormat="1" applyFont="1" applyBorder="1" applyAlignment="1">
      <alignment horizontal="center"/>
    </xf>
    <xf numFmtId="46" fontId="5" fillId="0" borderId="9" xfId="2" applyNumberFormat="1" applyFont="1" applyFill="1" applyBorder="1" applyAlignment="1">
      <alignment horizontal="center"/>
    </xf>
    <xf numFmtId="46" fontId="4" fillId="0" borderId="10" xfId="2" applyNumberFormat="1" applyFont="1" applyBorder="1" applyAlignment="1">
      <alignment horizontal="center"/>
    </xf>
    <xf numFmtId="10" fontId="4" fillId="0" borderId="7" xfId="1" applyNumberFormat="1" applyFont="1" applyBorder="1" applyAlignment="1">
      <alignment horizontal="center"/>
    </xf>
    <xf numFmtId="46" fontId="4" fillId="0" borderId="8" xfId="0" applyNumberFormat="1" applyFont="1" applyFill="1" applyBorder="1" applyAlignment="1">
      <alignment horizontal="center"/>
    </xf>
    <xf numFmtId="10" fontId="4" fillId="0" borderId="9" xfId="1" applyNumberFormat="1" applyFont="1" applyFill="1" applyBorder="1" applyAlignment="1">
      <alignment horizontal="center"/>
    </xf>
    <xf numFmtId="10" fontId="4" fillId="0" borderId="10" xfId="1" applyNumberFormat="1" applyFont="1" applyFill="1" applyBorder="1" applyAlignment="1">
      <alignment horizontal="center"/>
    </xf>
    <xf numFmtId="46" fontId="4" fillId="0" borderId="9" xfId="0" applyNumberFormat="1" applyFont="1" applyFill="1" applyBorder="1" applyAlignment="1">
      <alignment horizontal="center"/>
    </xf>
    <xf numFmtId="46" fontId="4" fillId="0" borderId="6" xfId="0" applyNumberFormat="1" applyFont="1" applyFill="1" applyBorder="1" applyAlignment="1">
      <alignment horizontal="center"/>
    </xf>
    <xf numFmtId="46" fontId="4" fillId="0" borderId="7" xfId="0" applyNumberFormat="1" applyFont="1" applyFill="1" applyBorder="1" applyAlignment="1">
      <alignment horizontal="center"/>
    </xf>
    <xf numFmtId="46" fontId="5" fillId="0" borderId="9" xfId="0" applyNumberFormat="1" applyFont="1" applyFill="1" applyBorder="1" applyAlignment="1">
      <alignment horizontal="center"/>
    </xf>
    <xf numFmtId="10" fontId="5" fillId="0" borderId="6" xfId="0" applyNumberFormat="1" applyFont="1" applyFill="1" applyBorder="1" applyAlignment="1">
      <alignment horizontal="center"/>
    </xf>
    <xf numFmtId="10" fontId="5" fillId="0" borderId="7" xfId="0" applyNumberFormat="1" applyFont="1" applyFill="1" applyBorder="1" applyAlignment="1">
      <alignment horizontal="center"/>
    </xf>
    <xf numFmtId="46" fontId="4" fillId="0" borderId="9" xfId="2" applyNumberFormat="1" applyFont="1" applyFill="1" applyBorder="1" applyAlignment="1">
      <alignment horizontal="center"/>
    </xf>
    <xf numFmtId="46" fontId="4" fillId="0" borderId="6" xfId="2" applyNumberFormat="1" applyFont="1" applyFill="1" applyBorder="1" applyAlignment="1">
      <alignment horizontal="center"/>
    </xf>
    <xf numFmtId="46" fontId="4" fillId="0" borderId="0" xfId="0" applyNumberFormat="1" applyFont="1" applyFill="1" applyBorder="1" applyAlignment="1">
      <alignment horizontal="center"/>
    </xf>
    <xf numFmtId="46" fontId="4" fillId="0" borderId="18" xfId="0" applyNumberFormat="1" applyFont="1" applyFill="1" applyBorder="1" applyAlignment="1">
      <alignment horizontal="center"/>
    </xf>
    <xf numFmtId="46" fontId="4" fillId="0" borderId="19" xfId="0" applyNumberFormat="1" applyFont="1" applyFill="1" applyBorder="1" applyAlignment="1">
      <alignment horizontal="center"/>
    </xf>
    <xf numFmtId="10" fontId="4" fillId="0" borderId="20" xfId="1" applyNumberFormat="1" applyFont="1" applyFill="1" applyBorder="1" applyAlignment="1">
      <alignment horizontal="center"/>
    </xf>
    <xf numFmtId="10" fontId="4" fillId="0" borderId="6" xfId="1" applyNumberFormat="1" applyFont="1" applyFill="1" applyBorder="1" applyAlignment="1">
      <alignment horizontal="center"/>
    </xf>
    <xf numFmtId="46" fontId="5" fillId="0" borderId="22" xfId="0" applyNumberFormat="1" applyFont="1" applyFill="1" applyBorder="1" applyAlignment="1">
      <alignment horizontal="center"/>
    </xf>
    <xf numFmtId="10" fontId="5" fillId="0" borderId="22" xfId="1" applyNumberFormat="1" applyFont="1" applyFill="1" applyBorder="1" applyAlignment="1">
      <alignment horizontal="center"/>
    </xf>
    <xf numFmtId="10" fontId="5" fillId="0" borderId="23" xfId="1" applyNumberFormat="1" applyFont="1" applyFill="1" applyBorder="1" applyAlignment="1">
      <alignment horizontal="center"/>
    </xf>
    <xf numFmtId="10" fontId="4" fillId="0" borderId="19" xfId="1" applyNumberFormat="1" applyFont="1" applyFill="1" applyBorder="1" applyAlignment="1">
      <alignment horizontal="center"/>
    </xf>
    <xf numFmtId="10" fontId="5" fillId="0" borderId="25" xfId="1" applyNumberFormat="1" applyFont="1" applyFill="1" applyBorder="1" applyAlignment="1">
      <alignment horizontal="center"/>
    </xf>
    <xf numFmtId="46" fontId="0" fillId="0" borderId="9" xfId="0" applyNumberFormat="1" applyFill="1" applyBorder="1" applyAlignment="1">
      <alignment horizontal="center"/>
    </xf>
    <xf numFmtId="46" fontId="0" fillId="0" borderId="1" xfId="0" applyNumberFormat="1" applyBorder="1" applyAlignment="1">
      <alignment horizontal="center"/>
    </xf>
    <xf numFmtId="10" fontId="5" fillId="0" borderId="9" xfId="1" applyNumberFormat="1" applyFont="1" applyFill="1" applyBorder="1" applyAlignment="1">
      <alignment horizontal="center"/>
    </xf>
    <xf numFmtId="10" fontId="5" fillId="0" borderId="10" xfId="1" applyNumberFormat="1" applyFont="1" applyFill="1" applyBorder="1" applyAlignment="1">
      <alignment horizontal="center"/>
    </xf>
    <xf numFmtId="46" fontId="5" fillId="0" borderId="8" xfId="0" applyNumberFormat="1" applyFont="1" applyFill="1" applyBorder="1" applyAlignment="1">
      <alignment horizontal="center"/>
    </xf>
    <xf numFmtId="10" fontId="5" fillId="0" borderId="8" xfId="0" applyNumberFormat="1" applyFont="1" applyFill="1" applyBorder="1" applyAlignment="1">
      <alignment horizontal="center"/>
    </xf>
    <xf numFmtId="10" fontId="5" fillId="0" borderId="10" xfId="0" applyNumberFormat="1" applyFont="1" applyFill="1" applyBorder="1" applyAlignment="1">
      <alignment horizontal="center"/>
    </xf>
    <xf numFmtId="46" fontId="4" fillId="0" borderId="9" xfId="1" applyNumberFormat="1" applyFont="1" applyFill="1" applyBorder="1" applyAlignment="1">
      <alignment horizontal="center"/>
    </xf>
    <xf numFmtId="10" fontId="4" fillId="0" borderId="7" xfId="1" applyNumberFormat="1" applyFont="1" applyFill="1" applyBorder="1" applyAlignment="1">
      <alignment horizontal="center"/>
    </xf>
    <xf numFmtId="10" fontId="5" fillId="0" borderId="9" xfId="0" applyNumberFormat="1" applyFont="1" applyFill="1" applyBorder="1" applyAlignment="1">
      <alignment horizontal="center"/>
    </xf>
    <xf numFmtId="164" fontId="0" fillId="0" borderId="1" xfId="0" applyNumberFormat="1" applyFill="1" applyBorder="1" applyAlignment="1">
      <alignment horizontal="center"/>
    </xf>
    <xf numFmtId="10" fontId="5" fillId="0" borderId="9" xfId="1" applyNumberFormat="1" applyFont="1" applyBorder="1" applyAlignment="1">
      <alignment horizontal="center"/>
    </xf>
    <xf numFmtId="10" fontId="0" fillId="0" borderId="9" xfId="1" applyNumberFormat="1" applyFont="1" applyBorder="1" applyAlignment="1">
      <alignment horizontal="center"/>
    </xf>
    <xf numFmtId="0" fontId="2" fillId="0" borderId="9" xfId="2" applyFont="1" applyBorder="1" applyAlignment="1">
      <alignment horizontal="center"/>
    </xf>
    <xf numFmtId="0" fontId="2" fillId="0" borderId="6" xfId="2" applyBorder="1" applyAlignment="1">
      <alignment horizontal="center"/>
    </xf>
    <xf numFmtId="10" fontId="5" fillId="0" borderId="9" xfId="2" applyNumberFormat="1" applyFont="1" applyBorder="1" applyAlignment="1">
      <alignment horizontal="center"/>
    </xf>
    <xf numFmtId="10" fontId="5" fillId="0" borderId="10" xfId="2" applyNumberFormat="1" applyFont="1" applyBorder="1" applyAlignment="1">
      <alignment horizontal="center"/>
    </xf>
    <xf numFmtId="46" fontId="4" fillId="0" borderId="8" xfId="2" applyNumberFormat="1" applyFont="1" applyBorder="1" applyAlignment="1">
      <alignment horizontal="center"/>
    </xf>
    <xf numFmtId="10" fontId="5" fillId="0" borderId="9" xfId="2" applyNumberFormat="1" applyFont="1" applyFill="1" applyBorder="1" applyAlignment="1">
      <alignment horizontal="center"/>
    </xf>
    <xf numFmtId="10" fontId="5" fillId="0" borderId="10" xfId="2" applyNumberFormat="1" applyFont="1" applyFill="1" applyBorder="1" applyAlignment="1">
      <alignment horizontal="center"/>
    </xf>
    <xf numFmtId="10" fontId="2" fillId="0" borderId="9" xfId="1" applyNumberFormat="1" applyBorder="1" applyAlignment="1">
      <alignment horizontal="center"/>
    </xf>
    <xf numFmtId="9" fontId="4" fillId="0" borderId="9" xfId="1" applyFont="1" applyBorder="1" applyAlignment="1">
      <alignment horizontal="center"/>
    </xf>
    <xf numFmtId="10" fontId="4" fillId="0" borderId="10" xfId="1" applyNumberFormat="1" applyFont="1" applyBorder="1" applyAlignment="1">
      <alignment horizontal="center"/>
    </xf>
    <xf numFmtId="0" fontId="2" fillId="0" borderId="14" xfId="0" applyFont="1" applyFill="1" applyBorder="1" applyAlignment="1">
      <alignment horizontal="left" vertical="top" wrapText="1"/>
    </xf>
    <xf numFmtId="0" fontId="2" fillId="0" borderId="15" xfId="0" applyFont="1" applyFill="1" applyBorder="1" applyAlignment="1">
      <alignment horizontal="left" vertical="top" wrapText="1"/>
    </xf>
    <xf numFmtId="0" fontId="2" fillId="0" borderId="16" xfId="0" applyFont="1" applyFill="1" applyBorder="1" applyAlignment="1">
      <alignment horizontal="left" vertical="top" wrapText="1"/>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1" fillId="0" borderId="5" xfId="0" applyFont="1" applyFill="1" applyBorder="1" applyAlignment="1">
      <alignment horizontal="center"/>
    </xf>
    <xf numFmtId="0" fontId="1" fillId="0" borderId="6" xfId="0" applyFont="1" applyFill="1" applyBorder="1" applyAlignment="1">
      <alignment horizontal="center"/>
    </xf>
    <xf numFmtId="0" fontId="1" fillId="0" borderId="7" xfId="0" applyFont="1" applyFill="1" applyBorder="1" applyAlignment="1">
      <alignment horizontal="center"/>
    </xf>
    <xf numFmtId="0" fontId="1" fillId="0" borderId="8" xfId="0" applyFont="1" applyFill="1" applyBorder="1" applyAlignment="1">
      <alignment horizontal="center"/>
    </xf>
    <xf numFmtId="0" fontId="0" fillId="0" borderId="14" xfId="0" applyFill="1" applyBorder="1" applyAlignment="1">
      <alignment horizontal="left" vertical="top" wrapText="1"/>
    </xf>
    <xf numFmtId="0" fontId="0" fillId="0" borderId="15" xfId="0" applyFill="1" applyBorder="1" applyAlignment="1">
      <alignment horizontal="left" vertical="top" wrapText="1"/>
    </xf>
    <xf numFmtId="0" fontId="0" fillId="0" borderId="16" xfId="0" applyFill="1" applyBorder="1" applyAlignment="1">
      <alignment horizontal="left" vertical="top" wrapText="1"/>
    </xf>
    <xf numFmtId="0" fontId="1" fillId="0" borderId="9" xfId="0" applyFont="1" applyFill="1" applyBorder="1" applyAlignment="1">
      <alignment horizontal="center"/>
    </xf>
    <xf numFmtId="0" fontId="1" fillId="0" borderId="10" xfId="0" applyFont="1" applyFill="1" applyBorder="1" applyAlignment="1">
      <alignment horizontal="center"/>
    </xf>
    <xf numFmtId="0" fontId="2" fillId="0" borderId="14" xfId="2" applyFont="1" applyFill="1" applyBorder="1" applyAlignment="1">
      <alignment horizontal="left" vertical="top" wrapText="1"/>
    </xf>
    <xf numFmtId="0" fontId="2" fillId="0" borderId="15" xfId="2" applyFill="1" applyBorder="1" applyAlignment="1">
      <alignment horizontal="left" vertical="top" wrapText="1"/>
    </xf>
    <xf numFmtId="0" fontId="2" fillId="0" borderId="16" xfId="2" applyFill="1" applyBorder="1" applyAlignment="1">
      <alignment horizontal="left" vertical="top" wrapText="1"/>
    </xf>
    <xf numFmtId="0" fontId="1" fillId="0" borderId="2" xfId="2" applyFont="1" applyFill="1" applyBorder="1" applyAlignment="1">
      <alignment horizontal="center"/>
    </xf>
    <xf numFmtId="0" fontId="1" fillId="0" borderId="3" xfId="2" applyFont="1" applyFill="1" applyBorder="1" applyAlignment="1">
      <alignment horizontal="center"/>
    </xf>
    <xf numFmtId="0" fontId="1" fillId="0" borderId="4" xfId="2" applyFont="1" applyFill="1" applyBorder="1" applyAlignment="1">
      <alignment horizontal="center"/>
    </xf>
    <xf numFmtId="0" fontId="1" fillId="0" borderId="9" xfId="2" applyFont="1" applyFill="1" applyBorder="1" applyAlignment="1">
      <alignment horizontal="center"/>
    </xf>
    <xf numFmtId="0" fontId="1" fillId="0" borderId="6" xfId="2" applyFont="1" applyFill="1" applyBorder="1" applyAlignment="1">
      <alignment horizontal="center"/>
    </xf>
    <xf numFmtId="0" fontId="1" fillId="0" borderId="7" xfId="2" applyFont="1" applyFill="1" applyBorder="1" applyAlignment="1">
      <alignment horizontal="center"/>
    </xf>
    <xf numFmtId="0" fontId="1" fillId="0" borderId="24" xfId="0" applyFont="1" applyFill="1" applyBorder="1" applyAlignment="1">
      <alignment horizontal="center"/>
    </xf>
    <xf numFmtId="0" fontId="0" fillId="0" borderId="14" xfId="0" applyFill="1" applyBorder="1" applyAlignment="1">
      <alignment horizontal="left" vertical="top"/>
    </xf>
    <xf numFmtId="0" fontId="0" fillId="0" borderId="15" xfId="0" applyFill="1" applyBorder="1" applyAlignment="1">
      <alignment horizontal="left" vertical="top"/>
    </xf>
    <xf numFmtId="0" fontId="0" fillId="0" borderId="16" xfId="0" applyFill="1" applyBorder="1" applyAlignment="1">
      <alignment horizontal="left" vertical="top"/>
    </xf>
    <xf numFmtId="0" fontId="2" fillId="0" borderId="14" xfId="3" applyFont="1" applyFill="1" applyBorder="1" applyAlignment="1">
      <alignment horizontal="left" vertical="top" wrapText="1"/>
    </xf>
    <xf numFmtId="0" fontId="0" fillId="0" borderId="15" xfId="3" applyFont="1" applyFill="1" applyBorder="1" applyAlignment="1">
      <alignment horizontal="left" vertical="top" wrapText="1"/>
    </xf>
    <xf numFmtId="0" fontId="0" fillId="0" borderId="16" xfId="3" applyFont="1" applyFill="1" applyBorder="1" applyAlignment="1">
      <alignment horizontal="left" vertical="top" wrapText="1"/>
    </xf>
    <xf numFmtId="0" fontId="1" fillId="0" borderId="2" xfId="2" applyFont="1" applyBorder="1" applyAlignment="1">
      <alignment horizontal="center"/>
    </xf>
    <xf numFmtId="0" fontId="1" fillId="0" borderId="3" xfId="2" applyFont="1" applyBorder="1" applyAlignment="1">
      <alignment horizontal="center"/>
    </xf>
    <xf numFmtId="0" fontId="1" fillId="0" borderId="4" xfId="2" applyFont="1" applyBorder="1" applyAlignment="1">
      <alignment horizontal="center"/>
    </xf>
    <xf numFmtId="0" fontId="1" fillId="0" borderId="5" xfId="2" applyFont="1" applyBorder="1" applyAlignment="1">
      <alignment horizontal="center"/>
    </xf>
    <xf numFmtId="0" fontId="1" fillId="0" borderId="6" xfId="2" applyFont="1" applyBorder="1" applyAlignment="1">
      <alignment horizontal="center"/>
    </xf>
    <xf numFmtId="0" fontId="1" fillId="0" borderId="7" xfId="2" applyFont="1" applyBorder="1" applyAlignment="1">
      <alignment horizontal="center"/>
    </xf>
    <xf numFmtId="0" fontId="3" fillId="0" borderId="8" xfId="2" applyFont="1" applyBorder="1" applyAlignment="1">
      <alignment horizontal="center"/>
    </xf>
    <xf numFmtId="0" fontId="3" fillId="0" borderId="24" xfId="2" applyFont="1" applyBorder="1" applyAlignment="1">
      <alignment horizontal="center"/>
    </xf>
    <xf numFmtId="0" fontId="1" fillId="0" borderId="8" xfId="2" applyFont="1" applyBorder="1" applyAlignment="1">
      <alignment horizontal="center"/>
    </xf>
    <xf numFmtId="0" fontId="3" fillId="0" borderId="6" xfId="2" applyFont="1" applyBorder="1" applyAlignment="1">
      <alignment horizontal="center"/>
    </xf>
    <xf numFmtId="0" fontId="6" fillId="0" borderId="14" xfId="3" applyFont="1" applyFill="1" applyBorder="1" applyAlignment="1">
      <alignment horizontal="left" vertical="top" wrapText="1"/>
    </xf>
    <xf numFmtId="0" fontId="6" fillId="0" borderId="15" xfId="3" applyFont="1" applyFill="1" applyBorder="1" applyAlignment="1">
      <alignment horizontal="left" vertical="top" wrapText="1"/>
    </xf>
    <xf numFmtId="0" fontId="6" fillId="0" borderId="16" xfId="3" applyFont="1" applyFill="1" applyBorder="1" applyAlignment="1">
      <alignment horizontal="left" vertical="top" wrapText="1"/>
    </xf>
    <xf numFmtId="0" fontId="3" fillId="0" borderId="2" xfId="2" applyFont="1" applyBorder="1" applyAlignment="1">
      <alignment horizontal="center"/>
    </xf>
    <xf numFmtId="0" fontId="3" fillId="0" borderId="3" xfId="2" applyFont="1" applyBorder="1" applyAlignment="1">
      <alignment horizontal="center"/>
    </xf>
    <xf numFmtId="0" fontId="3" fillId="0" borderId="4" xfId="2" applyFont="1" applyBorder="1" applyAlignment="1">
      <alignment horizontal="center"/>
    </xf>
    <xf numFmtId="0" fontId="3" fillId="0" borderId="5" xfId="2" applyFont="1" applyBorder="1" applyAlignment="1">
      <alignment horizontal="center"/>
    </xf>
    <xf numFmtId="0" fontId="3" fillId="0" borderId="7" xfId="2" applyFont="1" applyBorder="1" applyAlignment="1">
      <alignment horizontal="center"/>
    </xf>
    <xf numFmtId="0" fontId="6" fillId="0" borderId="14" xfId="2" applyFont="1" applyFill="1" applyBorder="1" applyAlignment="1">
      <alignment horizontal="left" vertical="top" wrapText="1"/>
    </xf>
    <xf numFmtId="0" fontId="6" fillId="0" borderId="15" xfId="2" applyFont="1" applyFill="1" applyBorder="1" applyAlignment="1">
      <alignment horizontal="left" vertical="top" wrapText="1"/>
    </xf>
    <xf numFmtId="0" fontId="6" fillId="0" borderId="16" xfId="2" applyFont="1" applyFill="1" applyBorder="1" applyAlignment="1">
      <alignment horizontal="left" vertical="top" wrapText="1"/>
    </xf>
    <xf numFmtId="0" fontId="5" fillId="0" borderId="2" xfId="2" applyFont="1" applyBorder="1" applyAlignment="1">
      <alignment horizontal="center"/>
    </xf>
    <xf numFmtId="0" fontId="5" fillId="0" borderId="3" xfId="2" applyFont="1" applyBorder="1" applyAlignment="1">
      <alignment horizontal="center"/>
    </xf>
    <xf numFmtId="0" fontId="5" fillId="0" borderId="4" xfId="2" applyFont="1" applyBorder="1" applyAlignment="1">
      <alignment horizontal="center"/>
    </xf>
    <xf numFmtId="0" fontId="5" fillId="0" borderId="8" xfId="2" applyFont="1" applyBorder="1" applyAlignment="1">
      <alignment horizontal="center"/>
    </xf>
    <xf numFmtId="0" fontId="5" fillId="0" borderId="7" xfId="2" applyFont="1" applyBorder="1" applyAlignment="1">
      <alignment horizontal="center"/>
    </xf>
    <xf numFmtId="0" fontId="7" fillId="0" borderId="15" xfId="2" applyFont="1" applyFill="1" applyBorder="1" applyAlignment="1">
      <alignment horizontal="left" vertical="top" wrapText="1"/>
    </xf>
    <xf numFmtId="0" fontId="7" fillId="0" borderId="16" xfId="2" applyFont="1" applyFill="1" applyBorder="1" applyAlignment="1">
      <alignment horizontal="left" vertical="top" wrapText="1"/>
    </xf>
    <xf numFmtId="0" fontId="5" fillId="0" borderId="2" xfId="2" applyFont="1" applyFill="1" applyBorder="1" applyAlignment="1">
      <alignment horizontal="center"/>
    </xf>
    <xf numFmtId="0" fontId="5" fillId="0" borderId="3" xfId="2" applyFont="1" applyFill="1" applyBorder="1" applyAlignment="1">
      <alignment horizontal="center"/>
    </xf>
    <xf numFmtId="0" fontId="5" fillId="0" borderId="4" xfId="2" applyFont="1" applyFill="1" applyBorder="1" applyAlignment="1">
      <alignment horizontal="center"/>
    </xf>
    <xf numFmtId="0" fontId="7" fillId="0" borderId="14" xfId="2" applyFont="1" applyFill="1" applyBorder="1" applyAlignment="1">
      <alignment horizontal="left" vertical="top" wrapText="1"/>
    </xf>
    <xf numFmtId="0" fontId="7" fillId="0" borderId="14" xfId="2" applyFont="1" applyBorder="1" applyAlignment="1">
      <alignment horizontal="left" vertical="top" wrapText="1"/>
    </xf>
    <xf numFmtId="0" fontId="7" fillId="0" borderId="15" xfId="2" applyFont="1" applyBorder="1" applyAlignment="1">
      <alignment horizontal="left" vertical="top" wrapText="1"/>
    </xf>
    <xf numFmtId="0" fontId="7" fillId="0" borderId="16" xfId="2" applyFont="1" applyBorder="1" applyAlignment="1">
      <alignment horizontal="left" vertical="top" wrapText="1"/>
    </xf>
    <xf numFmtId="0" fontId="0" fillId="0" borderId="14" xfId="2" applyFont="1" applyBorder="1" applyAlignment="1">
      <alignment horizontal="left" vertical="top" wrapText="1"/>
    </xf>
    <xf numFmtId="0" fontId="2" fillId="0" borderId="15" xfId="2" applyBorder="1" applyAlignment="1">
      <alignment horizontal="left" vertical="top" wrapText="1"/>
    </xf>
    <xf numFmtId="0" fontId="2" fillId="0" borderId="16" xfId="2" applyBorder="1" applyAlignment="1">
      <alignment horizontal="left" vertical="top" wrapText="1"/>
    </xf>
  </cellXfs>
  <cellStyles count="705">
    <cellStyle name="Collegamento ipertestuale" xfId="29" builtinId="8" hidden="1"/>
    <cellStyle name="Collegamento ipertestuale" xfId="31" builtinId="8" hidden="1"/>
    <cellStyle name="Collegamento ipertestuale" xfId="33" builtinId="8" hidden="1"/>
    <cellStyle name="Collegamento ipertestuale" xfId="35" builtinId="8" hidden="1"/>
    <cellStyle name="Collegamento ipertestuale" xfId="37" builtinId="8" hidden="1"/>
    <cellStyle name="Collegamento ipertestuale" xfId="39" builtinId="8" hidden="1"/>
    <cellStyle name="Collegamento ipertestuale" xfId="41" builtinId="8" hidden="1"/>
    <cellStyle name="Collegamento ipertestuale" xfId="43" builtinId="8" hidden="1"/>
    <cellStyle name="Collegamento ipertestuale" xfId="45" builtinId="8" hidden="1"/>
    <cellStyle name="Collegamento ipertestuale" xfId="47" builtinId="8" hidden="1"/>
    <cellStyle name="Collegamento ipertestuale" xfId="49" builtinId="8" hidden="1"/>
    <cellStyle name="Collegamento ipertestuale" xfId="51" builtinId="8" hidden="1"/>
    <cellStyle name="Collegamento ipertestuale" xfId="53" builtinId="8" hidden="1"/>
    <cellStyle name="Collegamento ipertestuale" xfId="55" builtinId="8" hidden="1"/>
    <cellStyle name="Collegamento ipertestuale" xfId="57" builtinId="8" hidden="1"/>
    <cellStyle name="Collegamento ipertestuale" xfId="59" builtinId="8" hidden="1"/>
    <cellStyle name="Collegamento ipertestuale" xfId="61" builtinId="8" hidden="1"/>
    <cellStyle name="Collegamento ipertestuale" xfId="63" builtinId="8" hidden="1"/>
    <cellStyle name="Collegamento ipertestuale" xfId="65" builtinId="8" hidden="1"/>
    <cellStyle name="Collegamento ipertestuale" xfId="67" builtinId="8" hidden="1"/>
    <cellStyle name="Collegamento ipertestuale" xfId="69" builtinId="8" hidden="1"/>
    <cellStyle name="Collegamento ipertestuale" xfId="71" builtinId="8" hidden="1"/>
    <cellStyle name="Collegamento ipertestuale" xfId="73" builtinId="8" hidden="1"/>
    <cellStyle name="Collegamento ipertestuale" xfId="75" builtinId="8" hidden="1"/>
    <cellStyle name="Collegamento ipertestuale" xfId="77" builtinId="8" hidden="1"/>
    <cellStyle name="Collegamento ipertestuale" xfId="79" builtinId="8" hidden="1"/>
    <cellStyle name="Collegamento ipertestuale" xfId="81" builtinId="8" hidden="1"/>
    <cellStyle name="Collegamento ipertestuale" xfId="83" builtinId="8" hidden="1"/>
    <cellStyle name="Collegamento ipertestuale" xfId="85" builtinId="8" hidden="1"/>
    <cellStyle name="Collegamento ipertestuale" xfId="87" builtinId="8" hidden="1"/>
    <cellStyle name="Collegamento ipertestuale" xfId="89" builtinId="8" hidden="1"/>
    <cellStyle name="Collegamento ipertestuale" xfId="91" builtinId="8" hidden="1"/>
    <cellStyle name="Collegamento ipertestuale" xfId="93" builtinId="8" hidden="1"/>
    <cellStyle name="Collegamento ipertestuale" xfId="95" builtinId="8" hidden="1"/>
    <cellStyle name="Collegamento ipertestuale" xfId="97" builtinId="8" hidden="1"/>
    <cellStyle name="Collegamento ipertestuale" xfId="99" builtinId="8" hidden="1"/>
    <cellStyle name="Collegamento ipertestuale" xfId="101" builtinId="8" hidden="1"/>
    <cellStyle name="Collegamento ipertestuale" xfId="103" builtinId="8" hidden="1"/>
    <cellStyle name="Collegamento ipertestuale" xfId="105" builtinId="8" hidden="1"/>
    <cellStyle name="Collegamento ipertestuale" xfId="107" builtinId="8" hidden="1"/>
    <cellStyle name="Collegamento ipertestuale" xfId="109" builtinId="8" hidden="1"/>
    <cellStyle name="Collegamento ipertestuale" xfId="111" builtinId="8" hidden="1"/>
    <cellStyle name="Collegamento ipertestuale" xfId="113" builtinId="8" hidden="1"/>
    <cellStyle name="Collegamento ipertestuale" xfId="115" builtinId="8" hidden="1"/>
    <cellStyle name="Collegamento ipertestuale" xfId="117" builtinId="8" hidden="1"/>
    <cellStyle name="Collegamento ipertestuale" xfId="119" builtinId="8" hidden="1"/>
    <cellStyle name="Collegamento ipertestuale" xfId="121" builtinId="8" hidden="1"/>
    <cellStyle name="Collegamento ipertestuale" xfId="123" builtinId="8" hidden="1"/>
    <cellStyle name="Collegamento ipertestuale" xfId="125" builtinId="8" hidden="1"/>
    <cellStyle name="Collegamento ipertestuale" xfId="127" builtinId="8" hidden="1"/>
    <cellStyle name="Collegamento ipertestuale" xfId="129" builtinId="8" hidden="1"/>
    <cellStyle name="Collegamento ipertestuale" xfId="131" builtinId="8" hidden="1"/>
    <cellStyle name="Collegamento ipertestuale" xfId="133" builtinId="8" hidden="1"/>
    <cellStyle name="Collegamento ipertestuale" xfId="135" builtinId="8" hidden="1"/>
    <cellStyle name="Collegamento ipertestuale" xfId="137" builtinId="8" hidden="1"/>
    <cellStyle name="Collegamento ipertestuale" xfId="139" builtinId="8" hidden="1"/>
    <cellStyle name="Collegamento ipertestuale" xfId="141" builtinId="8" hidden="1"/>
    <cellStyle name="Collegamento ipertestuale" xfId="143" builtinId="8" hidden="1"/>
    <cellStyle name="Collegamento ipertestuale" xfId="145" builtinId="8" hidden="1"/>
    <cellStyle name="Collegamento ipertestuale" xfId="147" builtinId="8" hidden="1"/>
    <cellStyle name="Collegamento ipertestuale" xfId="149" builtinId="8" hidden="1"/>
    <cellStyle name="Collegamento ipertestuale" xfId="151" builtinId="8" hidden="1"/>
    <cellStyle name="Collegamento ipertestuale" xfId="153" builtinId="8" hidden="1"/>
    <cellStyle name="Collegamento ipertestuale" xfId="155" builtinId="8" hidden="1"/>
    <cellStyle name="Collegamento ipertestuale" xfId="157" builtinId="8" hidden="1"/>
    <cellStyle name="Collegamento ipertestuale" xfId="159" builtinId="8" hidden="1"/>
    <cellStyle name="Collegamento ipertestuale" xfId="161" builtinId="8" hidden="1"/>
    <cellStyle name="Collegamento ipertestuale" xfId="163" builtinId="8" hidden="1"/>
    <cellStyle name="Collegamento ipertestuale" xfId="165" builtinId="8" hidden="1"/>
    <cellStyle name="Collegamento ipertestuale" xfId="167" builtinId="8" hidden="1"/>
    <cellStyle name="Collegamento ipertestuale" xfId="169" builtinId="8" hidden="1"/>
    <cellStyle name="Collegamento ipertestuale" xfId="171" builtinId="8" hidden="1"/>
    <cellStyle name="Collegamento ipertestuale" xfId="173" builtinId="8" hidden="1"/>
    <cellStyle name="Collegamento ipertestuale" xfId="175" builtinId="8" hidden="1"/>
    <cellStyle name="Collegamento ipertestuale" xfId="177" builtinId="8" hidden="1"/>
    <cellStyle name="Collegamento ipertestuale" xfId="179" builtinId="8" hidden="1"/>
    <cellStyle name="Collegamento ipertestuale" xfId="181" builtinId="8" hidden="1"/>
    <cellStyle name="Collegamento ipertestuale" xfId="183" builtinId="8" hidden="1"/>
    <cellStyle name="Collegamento ipertestuale" xfId="185" builtinId="8" hidden="1"/>
    <cellStyle name="Collegamento ipertestuale" xfId="187" builtinId="8" hidden="1"/>
    <cellStyle name="Collegamento ipertestuale" xfId="189" builtinId="8" hidden="1"/>
    <cellStyle name="Collegamento ipertestuale" xfId="191" builtinId="8" hidden="1"/>
    <cellStyle name="Collegamento ipertestuale" xfId="193" builtinId="8" hidden="1"/>
    <cellStyle name="Collegamento ipertestuale" xfId="195" builtinId="8" hidden="1"/>
    <cellStyle name="Collegamento ipertestuale" xfId="197" builtinId="8" hidden="1"/>
    <cellStyle name="Collegamento ipertestuale" xfId="199" builtinId="8" hidden="1"/>
    <cellStyle name="Collegamento ipertestuale" xfId="201" builtinId="8" hidden="1"/>
    <cellStyle name="Collegamento ipertestuale" xfId="203" builtinId="8" hidden="1"/>
    <cellStyle name="Collegamento ipertestuale" xfId="205" builtinId="8" hidden="1"/>
    <cellStyle name="Collegamento ipertestuale" xfId="207" builtinId="8" hidden="1"/>
    <cellStyle name="Collegamento ipertestuale" xfId="209" builtinId="8" hidden="1"/>
    <cellStyle name="Collegamento ipertestuale" xfId="211" builtinId="8" hidden="1"/>
    <cellStyle name="Collegamento ipertestuale" xfId="213" builtinId="8" hidden="1"/>
    <cellStyle name="Collegamento ipertestuale" xfId="215" builtinId="8" hidden="1"/>
    <cellStyle name="Collegamento ipertestuale" xfId="217" builtinId="8" hidden="1"/>
    <cellStyle name="Collegamento ipertestuale" xfId="219" builtinId="8" hidden="1"/>
    <cellStyle name="Collegamento ipertestuale" xfId="221" builtinId="8" hidden="1"/>
    <cellStyle name="Collegamento ipertestuale" xfId="223" builtinId="8" hidden="1"/>
    <cellStyle name="Collegamento ipertestuale" xfId="225" builtinId="8" hidden="1"/>
    <cellStyle name="Collegamento ipertestuale" xfId="227" builtinId="8" hidden="1"/>
    <cellStyle name="Collegamento ipertestuale" xfId="229" builtinId="8" hidden="1"/>
    <cellStyle name="Collegamento ipertestuale" xfId="231" builtinId="8" hidden="1"/>
    <cellStyle name="Collegamento ipertestuale" xfId="233" builtinId="8" hidden="1"/>
    <cellStyle name="Collegamento ipertestuale" xfId="235" builtinId="8" hidden="1"/>
    <cellStyle name="Collegamento ipertestuale" xfId="237" builtinId="8" hidden="1"/>
    <cellStyle name="Collegamento ipertestuale" xfId="239" builtinId="8" hidden="1"/>
    <cellStyle name="Collegamento ipertestuale" xfId="241" builtinId="8" hidden="1"/>
    <cellStyle name="Collegamento ipertestuale" xfId="243" builtinId="8" hidden="1"/>
    <cellStyle name="Collegamento ipertestuale" xfId="245" builtinId="8" hidden="1"/>
    <cellStyle name="Collegamento ipertestuale" xfId="247" builtinId="8" hidden="1"/>
    <cellStyle name="Collegamento ipertestuale" xfId="249" builtinId="8" hidden="1"/>
    <cellStyle name="Collegamento ipertestuale" xfId="251" builtinId="8" hidden="1"/>
    <cellStyle name="Collegamento ipertestuale" xfId="253" builtinId="8" hidden="1"/>
    <cellStyle name="Collegamento ipertestuale" xfId="255" builtinId="8" hidden="1"/>
    <cellStyle name="Collegamento ipertestuale" xfId="257" builtinId="8" hidden="1"/>
    <cellStyle name="Collegamento ipertestuale" xfId="259" builtinId="8" hidden="1"/>
    <cellStyle name="Collegamento ipertestuale" xfId="261" builtinId="8" hidden="1"/>
    <cellStyle name="Collegamento ipertestuale" xfId="263" builtinId="8" hidden="1"/>
    <cellStyle name="Collegamento ipertestuale" xfId="265" builtinId="8" hidden="1"/>
    <cellStyle name="Collegamento ipertestuale" xfId="267" builtinId="8" hidden="1"/>
    <cellStyle name="Collegamento ipertestuale" xfId="269" builtinId="8" hidden="1"/>
    <cellStyle name="Collegamento ipertestuale" xfId="271" builtinId="8" hidden="1"/>
    <cellStyle name="Collegamento ipertestuale" xfId="273" builtinId="8" hidden="1"/>
    <cellStyle name="Collegamento ipertestuale" xfId="275" builtinId="8" hidden="1"/>
    <cellStyle name="Collegamento ipertestuale" xfId="277" builtinId="8" hidden="1"/>
    <cellStyle name="Collegamento ipertestuale" xfId="279" builtinId="8" hidden="1"/>
    <cellStyle name="Collegamento ipertestuale" xfId="281" builtinId="8" hidden="1"/>
    <cellStyle name="Collegamento ipertestuale" xfId="283" builtinId="8" hidden="1"/>
    <cellStyle name="Collegamento ipertestuale" xfId="285" builtinId="8" hidden="1"/>
    <cellStyle name="Collegamento ipertestuale" xfId="287" builtinId="8" hidden="1"/>
    <cellStyle name="Collegamento ipertestuale" xfId="289" builtinId="8" hidden="1"/>
    <cellStyle name="Collegamento ipertestuale" xfId="291" builtinId="8" hidden="1"/>
    <cellStyle name="Collegamento ipertestuale" xfId="293" builtinId="8" hidden="1"/>
    <cellStyle name="Collegamento ipertestuale" xfId="295" builtinId="8" hidden="1"/>
    <cellStyle name="Collegamento ipertestuale" xfId="297" builtinId="8" hidden="1"/>
    <cellStyle name="Collegamento ipertestuale" xfId="299" builtinId="8" hidden="1"/>
    <cellStyle name="Collegamento ipertestuale" xfId="301" builtinId="8" hidden="1"/>
    <cellStyle name="Collegamento ipertestuale" xfId="303" builtinId="8" hidden="1"/>
    <cellStyle name="Collegamento ipertestuale" xfId="305" builtinId="8" hidden="1"/>
    <cellStyle name="Collegamento ipertestuale" xfId="307" builtinId="8" hidden="1"/>
    <cellStyle name="Collegamento ipertestuale" xfId="309" builtinId="8" hidden="1"/>
    <cellStyle name="Collegamento ipertestuale" xfId="311" builtinId="8" hidden="1"/>
    <cellStyle name="Collegamento ipertestuale" xfId="313" builtinId="8" hidden="1"/>
    <cellStyle name="Collegamento ipertestuale" xfId="315" builtinId="8" hidden="1"/>
    <cellStyle name="Collegamento ipertestuale" xfId="317" builtinId="8" hidden="1"/>
    <cellStyle name="Collegamento ipertestuale" xfId="319" builtinId="8" hidden="1"/>
    <cellStyle name="Collegamento ipertestuale" xfId="321" builtinId="8" hidden="1"/>
    <cellStyle name="Collegamento ipertestuale" xfId="323" builtinId="8" hidden="1"/>
    <cellStyle name="Collegamento ipertestuale" xfId="325" builtinId="8" hidden="1"/>
    <cellStyle name="Collegamento ipertestuale" xfId="327" builtinId="8" hidden="1"/>
    <cellStyle name="Collegamento ipertestuale" xfId="329" builtinId="8" hidden="1"/>
    <cellStyle name="Collegamento ipertestuale" xfId="331" builtinId="8" hidden="1"/>
    <cellStyle name="Collegamento ipertestuale" xfId="333" builtinId="8" hidden="1"/>
    <cellStyle name="Collegamento ipertestuale" xfId="335" builtinId="8" hidden="1"/>
    <cellStyle name="Collegamento ipertestuale" xfId="337" builtinId="8" hidden="1"/>
    <cellStyle name="Collegamento ipertestuale" xfId="339" builtinId="8" hidden="1"/>
    <cellStyle name="Collegamento ipertestuale" xfId="341" builtinId="8" hidden="1"/>
    <cellStyle name="Collegamento ipertestuale" xfId="343" builtinId="8" hidden="1"/>
    <cellStyle name="Collegamento ipertestuale" xfId="345" builtinId="8" hidden="1"/>
    <cellStyle name="Collegamento ipertestuale" xfId="347" builtinId="8" hidden="1"/>
    <cellStyle name="Collegamento ipertestuale" xfId="349" builtinId="8" hidden="1"/>
    <cellStyle name="Collegamento ipertestuale" xfId="351" builtinId="8" hidden="1"/>
    <cellStyle name="Collegamento ipertestuale" xfId="353" builtinId="8" hidden="1"/>
    <cellStyle name="Collegamento ipertestuale" xfId="355" builtinId="8" hidden="1"/>
    <cellStyle name="Collegamento ipertestuale" xfId="357" builtinId="8" hidden="1"/>
    <cellStyle name="Collegamento ipertestuale" xfId="359" builtinId="8" hidden="1"/>
    <cellStyle name="Collegamento ipertestuale" xfId="361" builtinId="8" hidden="1"/>
    <cellStyle name="Collegamento ipertestuale" xfId="363" builtinId="8" hidden="1"/>
    <cellStyle name="Collegamento ipertestuale" xfId="365" builtinId="8" hidden="1"/>
    <cellStyle name="Collegamento ipertestuale" xfId="367" builtinId="8" hidden="1"/>
    <cellStyle name="Collegamento ipertestuale" xfId="369" builtinId="8" hidden="1"/>
    <cellStyle name="Collegamento ipertestuale" xfId="371" builtinId="8" hidden="1"/>
    <cellStyle name="Collegamento ipertestuale" xfId="373" builtinId="8" hidden="1"/>
    <cellStyle name="Collegamento ipertestuale" xfId="375" builtinId="8" hidden="1"/>
    <cellStyle name="Collegamento ipertestuale" xfId="377" builtinId="8" hidden="1"/>
    <cellStyle name="Collegamento ipertestuale" xfId="379" builtinId="8" hidden="1"/>
    <cellStyle name="Collegamento ipertestuale" xfId="381" builtinId="8" hidden="1"/>
    <cellStyle name="Collegamento ipertestuale" xfId="383" builtinId="8" hidden="1"/>
    <cellStyle name="Collegamento ipertestuale" xfId="385" builtinId="8" hidden="1"/>
    <cellStyle name="Collegamento ipertestuale" xfId="387" builtinId="8" hidden="1"/>
    <cellStyle name="Collegamento ipertestuale" xfId="389" builtinId="8" hidden="1"/>
    <cellStyle name="Collegamento ipertestuale" xfId="391" builtinId="8" hidden="1"/>
    <cellStyle name="Collegamento ipertestuale" xfId="393" builtinId="8" hidden="1"/>
    <cellStyle name="Collegamento ipertestuale" xfId="395" builtinId="8" hidden="1"/>
    <cellStyle name="Collegamento ipertestuale" xfId="397" builtinId="8" hidden="1"/>
    <cellStyle name="Collegamento ipertestuale" xfId="399" builtinId="8" hidden="1"/>
    <cellStyle name="Collegamento ipertestuale" xfId="401" builtinId="8" hidden="1"/>
    <cellStyle name="Collegamento ipertestuale" xfId="403" builtinId="8" hidden="1"/>
    <cellStyle name="Collegamento ipertestuale" xfId="405" builtinId="8" hidden="1"/>
    <cellStyle name="Collegamento ipertestuale" xfId="407" builtinId="8" hidden="1"/>
    <cellStyle name="Collegamento ipertestuale" xfId="409" builtinId="8" hidden="1"/>
    <cellStyle name="Collegamento ipertestuale" xfId="411" builtinId="8" hidden="1"/>
    <cellStyle name="Collegamento ipertestuale" xfId="413" builtinId="8" hidden="1"/>
    <cellStyle name="Collegamento ipertestuale" xfId="415" builtinId="8" hidden="1"/>
    <cellStyle name="Collegamento ipertestuale" xfId="417" builtinId="8" hidden="1"/>
    <cellStyle name="Collegamento ipertestuale" xfId="419" builtinId="8" hidden="1"/>
    <cellStyle name="Collegamento ipertestuale" xfId="421" builtinId="8" hidden="1"/>
    <cellStyle name="Collegamento ipertestuale" xfId="423" builtinId="8" hidden="1"/>
    <cellStyle name="Collegamento ipertestuale" xfId="425" builtinId="8" hidden="1"/>
    <cellStyle name="Collegamento ipertestuale" xfId="427" builtinId="8" hidden="1"/>
    <cellStyle name="Collegamento ipertestuale" xfId="429" builtinId="8" hidden="1"/>
    <cellStyle name="Collegamento ipertestuale" xfId="431" builtinId="8" hidden="1"/>
    <cellStyle name="Collegamento ipertestuale" xfId="433" builtinId="8" hidden="1"/>
    <cellStyle name="Collegamento ipertestuale" xfId="435" builtinId="8" hidden="1"/>
    <cellStyle name="Collegamento ipertestuale" xfId="437" builtinId="8" hidden="1"/>
    <cellStyle name="Collegamento ipertestuale" xfId="439" builtinId="8" hidden="1"/>
    <cellStyle name="Collegamento ipertestuale" xfId="441" builtinId="8" hidden="1"/>
    <cellStyle name="Collegamento ipertestuale" xfId="443" builtinId="8" hidden="1"/>
    <cellStyle name="Collegamento ipertestuale" xfId="445" builtinId="8" hidden="1"/>
    <cellStyle name="Collegamento ipertestuale" xfId="447" builtinId="8" hidden="1"/>
    <cellStyle name="Collegamento ipertestuale" xfId="449" builtinId="8" hidden="1"/>
    <cellStyle name="Collegamento ipertestuale" xfId="451" builtinId="8" hidden="1"/>
    <cellStyle name="Collegamento ipertestuale" xfId="453" builtinId="8" hidden="1"/>
    <cellStyle name="Collegamento ipertestuale" xfId="455" builtinId="8" hidden="1"/>
    <cellStyle name="Collegamento ipertestuale" xfId="457" builtinId="8" hidden="1"/>
    <cellStyle name="Collegamento ipertestuale" xfId="459" builtinId="8" hidden="1"/>
    <cellStyle name="Collegamento ipertestuale" xfId="461" builtinId="8" hidden="1"/>
    <cellStyle name="Collegamento ipertestuale" xfId="463" builtinId="8" hidden="1"/>
    <cellStyle name="Collegamento ipertestuale" xfId="465" builtinId="8" hidden="1"/>
    <cellStyle name="Collegamento ipertestuale" xfId="467" builtinId="8" hidden="1"/>
    <cellStyle name="Collegamento ipertestuale" xfId="469" builtinId="8" hidden="1"/>
    <cellStyle name="Collegamento ipertestuale" xfId="471" builtinId="8" hidden="1"/>
    <cellStyle name="Collegamento ipertestuale" xfId="473" builtinId="8" hidden="1"/>
    <cellStyle name="Collegamento ipertestuale" xfId="475" builtinId="8" hidden="1"/>
    <cellStyle name="Collegamento ipertestuale" xfId="477" builtinId="8" hidden="1"/>
    <cellStyle name="Collegamento ipertestuale" xfId="479" builtinId="8" hidden="1"/>
    <cellStyle name="Collegamento ipertestuale" xfId="481" builtinId="8" hidden="1"/>
    <cellStyle name="Collegamento ipertestuale" xfId="483" builtinId="8" hidden="1"/>
    <cellStyle name="Collegamento ipertestuale" xfId="485" builtinId="8" hidden="1"/>
    <cellStyle name="Collegamento ipertestuale" xfId="487" builtinId="8" hidden="1"/>
    <cellStyle name="Collegamento ipertestuale" xfId="489" builtinId="8" hidden="1"/>
    <cellStyle name="Collegamento ipertestuale" xfId="491" builtinId="8" hidden="1"/>
    <cellStyle name="Collegamento ipertestuale" xfId="493" builtinId="8" hidden="1"/>
    <cellStyle name="Collegamento ipertestuale" xfId="495" builtinId="8" hidden="1"/>
    <cellStyle name="Collegamento ipertestuale" xfId="497" builtinId="8" hidden="1"/>
    <cellStyle name="Collegamento ipertestuale" xfId="499" builtinId="8" hidden="1"/>
    <cellStyle name="Collegamento ipertestuale" xfId="501" builtinId="8" hidden="1"/>
    <cellStyle name="Collegamento ipertestuale" xfId="503" builtinId="8" hidden="1"/>
    <cellStyle name="Collegamento ipertestuale" xfId="505" builtinId="8" hidden="1"/>
    <cellStyle name="Collegamento ipertestuale" xfId="507" builtinId="8" hidden="1"/>
    <cellStyle name="Collegamento ipertestuale" xfId="509" builtinId="8" hidden="1"/>
    <cellStyle name="Collegamento ipertestuale" xfId="511" builtinId="8" hidden="1"/>
    <cellStyle name="Collegamento ipertestuale" xfId="513" builtinId="8" hidden="1"/>
    <cellStyle name="Collegamento ipertestuale" xfId="515" builtinId="8" hidden="1"/>
    <cellStyle name="Collegamento ipertestuale" xfId="517" builtinId="8" hidden="1"/>
    <cellStyle name="Collegamento ipertestuale" xfId="519" builtinId="8" hidden="1"/>
    <cellStyle name="Collegamento ipertestuale" xfId="521" builtinId="8" hidden="1"/>
    <cellStyle name="Collegamento ipertestuale" xfId="523" builtinId="8" hidden="1"/>
    <cellStyle name="Collegamento ipertestuale" xfId="525" builtinId="8" hidden="1"/>
    <cellStyle name="Collegamento ipertestuale" xfId="527" builtinId="8" hidden="1"/>
    <cellStyle name="Collegamento ipertestuale" xfId="529" builtinId="8" hidden="1"/>
    <cellStyle name="Collegamento ipertestuale" xfId="531" builtinId="8" hidden="1"/>
    <cellStyle name="Collegamento ipertestuale" xfId="533" builtinId="8" hidden="1"/>
    <cellStyle name="Collegamento ipertestuale" xfId="535" builtinId="8" hidden="1"/>
    <cellStyle name="Collegamento ipertestuale" xfId="537" builtinId="8" hidden="1"/>
    <cellStyle name="Collegamento ipertestuale" xfId="539" builtinId="8" hidden="1"/>
    <cellStyle name="Collegamento ipertestuale" xfId="541" builtinId="8" hidden="1"/>
    <cellStyle name="Collegamento ipertestuale" xfId="543" builtinId="8" hidden="1"/>
    <cellStyle name="Collegamento ipertestuale" xfId="545" builtinId="8" hidden="1"/>
    <cellStyle name="Collegamento ipertestuale" xfId="547" builtinId="8" hidden="1"/>
    <cellStyle name="Collegamento ipertestuale" xfId="549" builtinId="8" hidden="1"/>
    <cellStyle name="Collegamento ipertestuale" xfId="551" builtinId="8" hidden="1"/>
    <cellStyle name="Collegamento ipertestuale" xfId="553" builtinId="8" hidden="1"/>
    <cellStyle name="Collegamento ipertestuale" xfId="555" builtinId="8" hidden="1"/>
    <cellStyle name="Collegamento ipertestuale" xfId="557" builtinId="8" hidden="1"/>
    <cellStyle name="Collegamento ipertestuale" xfId="559" builtinId="8" hidden="1"/>
    <cellStyle name="Collegamento ipertestuale" xfId="561" builtinId="8" hidden="1"/>
    <cellStyle name="Collegamento ipertestuale" xfId="563" builtinId="8" hidden="1"/>
    <cellStyle name="Collegamento ipertestuale" xfId="565" builtinId="8" hidden="1"/>
    <cellStyle name="Collegamento ipertestuale" xfId="567" builtinId="8" hidden="1"/>
    <cellStyle name="Collegamento ipertestuale" xfId="569" builtinId="8" hidden="1"/>
    <cellStyle name="Collegamento ipertestuale" xfId="571" builtinId="8" hidden="1"/>
    <cellStyle name="Collegamento ipertestuale" xfId="573" builtinId="8" hidden="1"/>
    <cellStyle name="Collegamento ipertestuale" xfId="575" builtinId="8" hidden="1"/>
    <cellStyle name="Collegamento ipertestuale" xfId="577" builtinId="8" hidden="1"/>
    <cellStyle name="Collegamento ipertestuale" xfId="579" builtinId="8" hidden="1"/>
    <cellStyle name="Collegamento ipertestuale" xfId="581" builtinId="8" hidden="1"/>
    <cellStyle name="Collegamento ipertestuale" xfId="583" builtinId="8" hidden="1"/>
    <cellStyle name="Collegamento ipertestuale" xfId="585" builtinId="8" hidden="1"/>
    <cellStyle name="Collegamento ipertestuale" xfId="587" builtinId="8" hidden="1"/>
    <cellStyle name="Collegamento ipertestuale" xfId="589" builtinId="8" hidden="1"/>
    <cellStyle name="Collegamento ipertestuale" xfId="591" builtinId="8" hidden="1"/>
    <cellStyle name="Collegamento ipertestuale" xfId="593" builtinId="8" hidden="1"/>
    <cellStyle name="Collegamento ipertestuale" xfId="595" builtinId="8" hidden="1"/>
    <cellStyle name="Collegamento ipertestuale" xfId="597" builtinId="8" hidden="1"/>
    <cellStyle name="Collegamento ipertestuale" xfId="599" builtinId="8" hidden="1"/>
    <cellStyle name="Collegamento ipertestuale" xfId="601" builtinId="8" hidden="1"/>
    <cellStyle name="Collegamento ipertestuale" xfId="603" builtinId="8" hidden="1"/>
    <cellStyle name="Collegamento ipertestuale" xfId="605" builtinId="8" hidden="1"/>
    <cellStyle name="Collegamento ipertestuale" xfId="607" builtinId="8" hidden="1"/>
    <cellStyle name="Collegamento ipertestuale" xfId="609" builtinId="8" hidden="1"/>
    <cellStyle name="Collegamento ipertestuale" xfId="611" builtinId="8" hidden="1"/>
    <cellStyle name="Collegamento ipertestuale" xfId="613" builtinId="8" hidden="1"/>
    <cellStyle name="Collegamento ipertestuale" xfId="615" builtinId="8" hidden="1"/>
    <cellStyle name="Collegamento ipertestuale" xfId="617" builtinId="8" hidden="1"/>
    <cellStyle name="Collegamento ipertestuale" xfId="619" builtinId="8" hidden="1"/>
    <cellStyle name="Collegamento ipertestuale" xfId="621" builtinId="8" hidden="1"/>
    <cellStyle name="Collegamento ipertestuale" xfId="623" builtinId="8" hidden="1"/>
    <cellStyle name="Collegamento ipertestuale" xfId="625" builtinId="8" hidden="1"/>
    <cellStyle name="Collegamento ipertestuale" xfId="627" builtinId="8" hidden="1"/>
    <cellStyle name="Collegamento ipertestuale" xfId="629" builtinId="8" hidden="1"/>
    <cellStyle name="Collegamento ipertestuale" xfId="631" builtinId="8" hidden="1"/>
    <cellStyle name="Collegamento ipertestuale" xfId="633" builtinId="8" hidden="1"/>
    <cellStyle name="Collegamento ipertestuale" xfId="635" builtinId="8" hidden="1"/>
    <cellStyle name="Collegamento ipertestuale" xfId="637" builtinId="8" hidden="1"/>
    <cellStyle name="Collegamento ipertestuale" xfId="639" builtinId="8" hidden="1"/>
    <cellStyle name="Collegamento ipertestuale" xfId="641" builtinId="8" hidden="1"/>
    <cellStyle name="Collegamento ipertestuale" xfId="643" builtinId="8" hidden="1"/>
    <cellStyle name="Collegamento ipertestuale" xfId="645" builtinId="8" hidden="1"/>
    <cellStyle name="Collegamento ipertestuale" xfId="647" builtinId="8" hidden="1"/>
    <cellStyle name="Collegamento ipertestuale" xfId="649" builtinId="8" hidden="1"/>
    <cellStyle name="Collegamento ipertestuale" xfId="651" builtinId="8" hidden="1"/>
    <cellStyle name="Collegamento ipertestuale" xfId="653" builtinId="8" hidden="1"/>
    <cellStyle name="Collegamento ipertestuale" xfId="655" builtinId="8" hidden="1"/>
    <cellStyle name="Collegamento ipertestuale" xfId="657" builtinId="8" hidden="1"/>
    <cellStyle name="Collegamento ipertestuale" xfId="659" builtinId="8" hidden="1"/>
    <cellStyle name="Collegamento ipertestuale" xfId="661" builtinId="8" hidden="1"/>
    <cellStyle name="Collegamento ipertestuale" xfId="663" builtinId="8" hidden="1"/>
    <cellStyle name="Collegamento ipertestuale" xfId="665" builtinId="8" hidden="1"/>
    <cellStyle name="Collegamento ipertestuale" xfId="667" builtinId="8" hidden="1"/>
    <cellStyle name="Collegamento ipertestuale" xfId="669" builtinId="8" hidden="1"/>
    <cellStyle name="Collegamento ipertestuale" xfId="671" builtinId="8" hidden="1"/>
    <cellStyle name="Collegamento ipertestuale" xfId="673" builtinId="8" hidden="1"/>
    <cellStyle name="Collegamento ipertestuale" xfId="675" builtinId="8" hidden="1"/>
    <cellStyle name="Collegamento ipertestuale" xfId="677" builtinId="8" hidden="1"/>
    <cellStyle name="Collegamento ipertestuale" xfId="679" builtinId="8" hidden="1"/>
    <cellStyle name="Collegamento ipertestuale" xfId="681" builtinId="8" hidden="1"/>
    <cellStyle name="Collegamento ipertestuale" xfId="683" builtinId="8" hidden="1"/>
    <cellStyle name="Collegamento ipertestuale" xfId="685" builtinId="8" hidden="1"/>
    <cellStyle name="Collegamento ipertestuale" xfId="687" builtinId="8" hidden="1"/>
    <cellStyle name="Collegamento ipertestuale" xfId="689" builtinId="8" hidden="1"/>
    <cellStyle name="Collegamento ipertestuale" xfId="691" builtinId="8" hidden="1"/>
    <cellStyle name="Collegamento ipertestuale" xfId="693" builtinId="8" hidden="1"/>
    <cellStyle name="Collegamento ipertestuale" xfId="695" builtinId="8" hidden="1"/>
    <cellStyle name="Collegamento ipertestuale" xfId="697" builtinId="8" hidden="1"/>
    <cellStyle name="Collegamento ipertestuale" xfId="699" builtinId="8" hidden="1"/>
    <cellStyle name="Collegamento ipertestuale" xfId="701" builtinId="8" hidden="1"/>
    <cellStyle name="Collegamento ipertestuale" xfId="703" builtinId="8" hidden="1"/>
    <cellStyle name="Collegamento ipertestuale visitato" xfId="30" builtinId="9" hidden="1"/>
    <cellStyle name="Collegamento ipertestuale visitato" xfId="32" builtinId="9" hidden="1"/>
    <cellStyle name="Collegamento ipertestuale visitato" xfId="34" builtinId="9" hidden="1"/>
    <cellStyle name="Collegamento ipertestuale visitato" xfId="36" builtinId="9" hidden="1"/>
    <cellStyle name="Collegamento ipertestuale visitato" xfId="38" builtinId="9" hidden="1"/>
    <cellStyle name="Collegamento ipertestuale visitato" xfId="40" builtinId="9" hidden="1"/>
    <cellStyle name="Collegamento ipertestuale visitato" xfId="42" builtinId="9" hidden="1"/>
    <cellStyle name="Collegamento ipertestuale visitato" xfId="44" builtinId="9" hidden="1"/>
    <cellStyle name="Collegamento ipertestuale visitato" xfId="46" builtinId="9" hidden="1"/>
    <cellStyle name="Collegamento ipertestuale visitato" xfId="48" builtinId="9" hidden="1"/>
    <cellStyle name="Collegamento ipertestuale visitato" xfId="50" builtinId="9" hidden="1"/>
    <cellStyle name="Collegamento ipertestuale visitato" xfId="52" builtinId="9" hidden="1"/>
    <cellStyle name="Collegamento ipertestuale visitato" xfId="54" builtinId="9" hidden="1"/>
    <cellStyle name="Collegamento ipertestuale visitato" xfId="56" builtinId="9" hidden="1"/>
    <cellStyle name="Collegamento ipertestuale visitato" xfId="58" builtinId="9" hidden="1"/>
    <cellStyle name="Collegamento ipertestuale visitato" xfId="60" builtinId="9" hidden="1"/>
    <cellStyle name="Collegamento ipertestuale visitato" xfId="62" builtinId="9" hidden="1"/>
    <cellStyle name="Collegamento ipertestuale visitato" xfId="64" builtinId="9" hidden="1"/>
    <cellStyle name="Collegamento ipertestuale visitato" xfId="66" builtinId="9" hidden="1"/>
    <cellStyle name="Collegamento ipertestuale visitato" xfId="68" builtinId="9" hidden="1"/>
    <cellStyle name="Collegamento ipertestuale visitato" xfId="70" builtinId="9" hidden="1"/>
    <cellStyle name="Collegamento ipertestuale visitato" xfId="72" builtinId="9" hidden="1"/>
    <cellStyle name="Collegamento ipertestuale visitato" xfId="74" builtinId="9" hidden="1"/>
    <cellStyle name="Collegamento ipertestuale visitato" xfId="76" builtinId="9" hidden="1"/>
    <cellStyle name="Collegamento ipertestuale visitato" xfId="78" builtinId="9" hidden="1"/>
    <cellStyle name="Collegamento ipertestuale visitato" xfId="80" builtinId="9" hidden="1"/>
    <cellStyle name="Collegamento ipertestuale visitato" xfId="82" builtinId="9" hidden="1"/>
    <cellStyle name="Collegamento ipertestuale visitato" xfId="84" builtinId="9" hidden="1"/>
    <cellStyle name="Collegamento ipertestuale visitato" xfId="86" builtinId="9" hidden="1"/>
    <cellStyle name="Collegamento ipertestuale visitato" xfId="88" builtinId="9" hidden="1"/>
    <cellStyle name="Collegamento ipertestuale visitato" xfId="90" builtinId="9" hidden="1"/>
    <cellStyle name="Collegamento ipertestuale visitato" xfId="92" builtinId="9" hidden="1"/>
    <cellStyle name="Collegamento ipertestuale visitato" xfId="94" builtinId="9" hidden="1"/>
    <cellStyle name="Collegamento ipertestuale visitato" xfId="96" builtinId="9" hidden="1"/>
    <cellStyle name="Collegamento ipertestuale visitato" xfId="98" builtinId="9" hidden="1"/>
    <cellStyle name="Collegamento ipertestuale visitato" xfId="100" builtinId="9" hidden="1"/>
    <cellStyle name="Collegamento ipertestuale visitato" xfId="102" builtinId="9" hidden="1"/>
    <cellStyle name="Collegamento ipertestuale visitato" xfId="104" builtinId="9" hidden="1"/>
    <cellStyle name="Collegamento ipertestuale visitato" xfId="106" builtinId="9" hidden="1"/>
    <cellStyle name="Collegamento ipertestuale visitato" xfId="108" builtinId="9" hidden="1"/>
    <cellStyle name="Collegamento ipertestuale visitato" xfId="110" builtinId="9" hidden="1"/>
    <cellStyle name="Collegamento ipertestuale visitato" xfId="112" builtinId="9" hidden="1"/>
    <cellStyle name="Collegamento ipertestuale visitato" xfId="114" builtinId="9" hidden="1"/>
    <cellStyle name="Collegamento ipertestuale visitato" xfId="116" builtinId="9" hidden="1"/>
    <cellStyle name="Collegamento ipertestuale visitato" xfId="118" builtinId="9" hidden="1"/>
    <cellStyle name="Collegamento ipertestuale visitato" xfId="120" builtinId="9" hidden="1"/>
    <cellStyle name="Collegamento ipertestuale visitato" xfId="122" builtinId="9" hidden="1"/>
    <cellStyle name="Collegamento ipertestuale visitato" xfId="124" builtinId="9" hidden="1"/>
    <cellStyle name="Collegamento ipertestuale visitato" xfId="126" builtinId="9" hidden="1"/>
    <cellStyle name="Collegamento ipertestuale visitato" xfId="128" builtinId="9" hidden="1"/>
    <cellStyle name="Collegamento ipertestuale visitato" xfId="130" builtinId="9" hidden="1"/>
    <cellStyle name="Collegamento ipertestuale visitato" xfId="132" builtinId="9" hidden="1"/>
    <cellStyle name="Collegamento ipertestuale visitato" xfId="134" builtinId="9" hidden="1"/>
    <cellStyle name="Collegamento ipertestuale visitato" xfId="136" builtinId="9" hidden="1"/>
    <cellStyle name="Collegamento ipertestuale visitato" xfId="138" builtinId="9" hidden="1"/>
    <cellStyle name="Collegamento ipertestuale visitato" xfId="140" builtinId="9" hidden="1"/>
    <cellStyle name="Collegamento ipertestuale visitato" xfId="142" builtinId="9" hidden="1"/>
    <cellStyle name="Collegamento ipertestuale visitato" xfId="144" builtinId="9" hidden="1"/>
    <cellStyle name="Collegamento ipertestuale visitato" xfId="146" builtinId="9" hidden="1"/>
    <cellStyle name="Collegamento ipertestuale visitato" xfId="148" builtinId="9" hidden="1"/>
    <cellStyle name="Collegamento ipertestuale visitato" xfId="150" builtinId="9" hidden="1"/>
    <cellStyle name="Collegamento ipertestuale visitato" xfId="152" builtinId="9" hidden="1"/>
    <cellStyle name="Collegamento ipertestuale visitato" xfId="154" builtinId="9" hidden="1"/>
    <cellStyle name="Collegamento ipertestuale visitato" xfId="156" builtinId="9" hidden="1"/>
    <cellStyle name="Collegamento ipertestuale visitato" xfId="158" builtinId="9" hidden="1"/>
    <cellStyle name="Collegamento ipertestuale visitato" xfId="160" builtinId="9" hidden="1"/>
    <cellStyle name="Collegamento ipertestuale visitato" xfId="162" builtinId="9" hidden="1"/>
    <cellStyle name="Collegamento ipertestuale visitato" xfId="164" builtinId="9" hidden="1"/>
    <cellStyle name="Collegamento ipertestuale visitato" xfId="166" builtinId="9" hidden="1"/>
    <cellStyle name="Collegamento ipertestuale visitato" xfId="168" builtinId="9" hidden="1"/>
    <cellStyle name="Collegamento ipertestuale visitato" xfId="170" builtinId="9" hidden="1"/>
    <cellStyle name="Collegamento ipertestuale visitato" xfId="172" builtinId="9" hidden="1"/>
    <cellStyle name="Collegamento ipertestuale visitato" xfId="174" builtinId="9" hidden="1"/>
    <cellStyle name="Collegamento ipertestuale visitato" xfId="176" builtinId="9" hidden="1"/>
    <cellStyle name="Collegamento ipertestuale visitato" xfId="178" builtinId="9" hidden="1"/>
    <cellStyle name="Collegamento ipertestuale visitato" xfId="180" builtinId="9" hidden="1"/>
    <cellStyle name="Collegamento ipertestuale visitato" xfId="182" builtinId="9" hidden="1"/>
    <cellStyle name="Collegamento ipertestuale visitato" xfId="184" builtinId="9" hidden="1"/>
    <cellStyle name="Collegamento ipertestuale visitato" xfId="186" builtinId="9" hidden="1"/>
    <cellStyle name="Collegamento ipertestuale visitato" xfId="188" builtinId="9" hidden="1"/>
    <cellStyle name="Collegamento ipertestuale visitato" xfId="190" builtinId="9" hidden="1"/>
    <cellStyle name="Collegamento ipertestuale visitato" xfId="192" builtinId="9" hidden="1"/>
    <cellStyle name="Collegamento ipertestuale visitato" xfId="194" builtinId="9" hidden="1"/>
    <cellStyle name="Collegamento ipertestuale visitato" xfId="196" builtinId="9" hidden="1"/>
    <cellStyle name="Collegamento ipertestuale visitato" xfId="198" builtinId="9" hidden="1"/>
    <cellStyle name="Collegamento ipertestuale visitato" xfId="200" builtinId="9" hidden="1"/>
    <cellStyle name="Collegamento ipertestuale visitato" xfId="202" builtinId="9" hidden="1"/>
    <cellStyle name="Collegamento ipertestuale visitato" xfId="204" builtinId="9" hidden="1"/>
    <cellStyle name="Collegamento ipertestuale visitato" xfId="206" builtinId="9" hidden="1"/>
    <cellStyle name="Collegamento ipertestuale visitato" xfId="208" builtinId="9" hidden="1"/>
    <cellStyle name="Collegamento ipertestuale visitato" xfId="210" builtinId="9" hidden="1"/>
    <cellStyle name="Collegamento ipertestuale visitato" xfId="212" builtinId="9" hidden="1"/>
    <cellStyle name="Collegamento ipertestuale visitato" xfId="214" builtinId="9" hidden="1"/>
    <cellStyle name="Collegamento ipertestuale visitato" xfId="216" builtinId="9" hidden="1"/>
    <cellStyle name="Collegamento ipertestuale visitato" xfId="218" builtinId="9" hidden="1"/>
    <cellStyle name="Collegamento ipertestuale visitato" xfId="220" builtinId="9" hidden="1"/>
    <cellStyle name="Collegamento ipertestuale visitato" xfId="222" builtinId="9" hidden="1"/>
    <cellStyle name="Collegamento ipertestuale visitato" xfId="224" builtinId="9" hidden="1"/>
    <cellStyle name="Collegamento ipertestuale visitato" xfId="226" builtinId="9" hidden="1"/>
    <cellStyle name="Collegamento ipertestuale visitato" xfId="228" builtinId="9" hidden="1"/>
    <cellStyle name="Collegamento ipertestuale visitato" xfId="230" builtinId="9" hidden="1"/>
    <cellStyle name="Collegamento ipertestuale visitato" xfId="232" builtinId="9" hidden="1"/>
    <cellStyle name="Collegamento ipertestuale visitato" xfId="234" builtinId="9" hidden="1"/>
    <cellStyle name="Collegamento ipertestuale visitato" xfId="236" builtinId="9" hidden="1"/>
    <cellStyle name="Collegamento ipertestuale visitato" xfId="238" builtinId="9" hidden="1"/>
    <cellStyle name="Collegamento ipertestuale visitato" xfId="240" builtinId="9" hidden="1"/>
    <cellStyle name="Collegamento ipertestuale visitato" xfId="242" builtinId="9" hidden="1"/>
    <cellStyle name="Collegamento ipertestuale visitato" xfId="244" builtinId="9" hidden="1"/>
    <cellStyle name="Collegamento ipertestuale visitato" xfId="246" builtinId="9" hidden="1"/>
    <cellStyle name="Collegamento ipertestuale visitato" xfId="248" builtinId="9" hidden="1"/>
    <cellStyle name="Collegamento ipertestuale visitato" xfId="250" builtinId="9" hidden="1"/>
    <cellStyle name="Collegamento ipertestuale visitato" xfId="252" builtinId="9" hidden="1"/>
    <cellStyle name="Collegamento ipertestuale visitato" xfId="254" builtinId="9" hidden="1"/>
    <cellStyle name="Collegamento ipertestuale visitato" xfId="256" builtinId="9" hidden="1"/>
    <cellStyle name="Collegamento ipertestuale visitato" xfId="258" builtinId="9" hidden="1"/>
    <cellStyle name="Collegamento ipertestuale visitato" xfId="260" builtinId="9" hidden="1"/>
    <cellStyle name="Collegamento ipertestuale visitato" xfId="262" builtinId="9" hidden="1"/>
    <cellStyle name="Collegamento ipertestuale visitato" xfId="264" builtinId="9" hidden="1"/>
    <cellStyle name="Collegamento ipertestuale visitato" xfId="266" builtinId="9" hidden="1"/>
    <cellStyle name="Collegamento ipertestuale visitato" xfId="268" builtinId="9" hidden="1"/>
    <cellStyle name="Collegamento ipertestuale visitato" xfId="270" builtinId="9" hidden="1"/>
    <cellStyle name="Collegamento ipertestuale visitato" xfId="272" builtinId="9" hidden="1"/>
    <cellStyle name="Collegamento ipertestuale visitato" xfId="274" builtinId="9" hidden="1"/>
    <cellStyle name="Collegamento ipertestuale visitato" xfId="276" builtinId="9" hidden="1"/>
    <cellStyle name="Collegamento ipertestuale visitato" xfId="278" builtinId="9" hidden="1"/>
    <cellStyle name="Collegamento ipertestuale visitato" xfId="280" builtinId="9" hidden="1"/>
    <cellStyle name="Collegamento ipertestuale visitato" xfId="282" builtinId="9" hidden="1"/>
    <cellStyle name="Collegamento ipertestuale visitato" xfId="284" builtinId="9" hidden="1"/>
    <cellStyle name="Collegamento ipertestuale visitato" xfId="286" builtinId="9" hidden="1"/>
    <cellStyle name="Collegamento ipertestuale visitato" xfId="288" builtinId="9" hidden="1"/>
    <cellStyle name="Collegamento ipertestuale visitato" xfId="290" builtinId="9" hidden="1"/>
    <cellStyle name="Collegamento ipertestuale visitato" xfId="292" builtinId="9" hidden="1"/>
    <cellStyle name="Collegamento ipertestuale visitato" xfId="294" builtinId="9" hidden="1"/>
    <cellStyle name="Collegamento ipertestuale visitato" xfId="296" builtinId="9" hidden="1"/>
    <cellStyle name="Collegamento ipertestuale visitato" xfId="298" builtinId="9" hidden="1"/>
    <cellStyle name="Collegamento ipertestuale visitato" xfId="300" builtinId="9" hidden="1"/>
    <cellStyle name="Collegamento ipertestuale visitato" xfId="302" builtinId="9" hidden="1"/>
    <cellStyle name="Collegamento ipertestuale visitato" xfId="304" builtinId="9" hidden="1"/>
    <cellStyle name="Collegamento ipertestuale visitato" xfId="306" builtinId="9" hidden="1"/>
    <cellStyle name="Collegamento ipertestuale visitato" xfId="308" builtinId="9" hidden="1"/>
    <cellStyle name="Collegamento ipertestuale visitato" xfId="310" builtinId="9" hidden="1"/>
    <cellStyle name="Collegamento ipertestuale visitato" xfId="312" builtinId="9" hidden="1"/>
    <cellStyle name="Collegamento ipertestuale visitato" xfId="314" builtinId="9" hidden="1"/>
    <cellStyle name="Collegamento ipertestuale visitato" xfId="316" builtinId="9" hidden="1"/>
    <cellStyle name="Collegamento ipertestuale visitato" xfId="318" builtinId="9" hidden="1"/>
    <cellStyle name="Collegamento ipertestuale visitato" xfId="320" builtinId="9" hidden="1"/>
    <cellStyle name="Collegamento ipertestuale visitato" xfId="322" builtinId="9" hidden="1"/>
    <cellStyle name="Collegamento ipertestuale visitato" xfId="324" builtinId="9" hidden="1"/>
    <cellStyle name="Collegamento ipertestuale visitato" xfId="326" builtinId="9" hidden="1"/>
    <cellStyle name="Collegamento ipertestuale visitato" xfId="328" builtinId="9" hidden="1"/>
    <cellStyle name="Collegamento ipertestuale visitato" xfId="330" builtinId="9" hidden="1"/>
    <cellStyle name="Collegamento ipertestuale visitato" xfId="332" builtinId="9" hidden="1"/>
    <cellStyle name="Collegamento ipertestuale visitato" xfId="334" builtinId="9" hidden="1"/>
    <cellStyle name="Collegamento ipertestuale visitato" xfId="336" builtinId="9" hidden="1"/>
    <cellStyle name="Collegamento ipertestuale visitato" xfId="338" builtinId="9" hidden="1"/>
    <cellStyle name="Collegamento ipertestuale visitato" xfId="340" builtinId="9" hidden="1"/>
    <cellStyle name="Collegamento ipertestuale visitato" xfId="342" builtinId="9" hidden="1"/>
    <cellStyle name="Collegamento ipertestuale visitato" xfId="344" builtinId="9" hidden="1"/>
    <cellStyle name="Collegamento ipertestuale visitato" xfId="346" builtinId="9" hidden="1"/>
    <cellStyle name="Collegamento ipertestuale visitato" xfId="348" builtinId="9" hidden="1"/>
    <cellStyle name="Collegamento ipertestuale visitato" xfId="350" builtinId="9" hidden="1"/>
    <cellStyle name="Collegamento ipertestuale visitato" xfId="352" builtinId="9" hidden="1"/>
    <cellStyle name="Collegamento ipertestuale visitato" xfId="354" builtinId="9" hidden="1"/>
    <cellStyle name="Collegamento ipertestuale visitato" xfId="356" builtinId="9" hidden="1"/>
    <cellStyle name="Collegamento ipertestuale visitato" xfId="358" builtinId="9" hidden="1"/>
    <cellStyle name="Collegamento ipertestuale visitato" xfId="360" builtinId="9" hidden="1"/>
    <cellStyle name="Collegamento ipertestuale visitato" xfId="362" builtinId="9" hidden="1"/>
    <cellStyle name="Collegamento ipertestuale visitato" xfId="364" builtinId="9" hidden="1"/>
    <cellStyle name="Collegamento ipertestuale visitato" xfId="366" builtinId="9" hidden="1"/>
    <cellStyle name="Collegamento ipertestuale visitato" xfId="368" builtinId="9" hidden="1"/>
    <cellStyle name="Collegamento ipertestuale visitato" xfId="370" builtinId="9" hidden="1"/>
    <cellStyle name="Collegamento ipertestuale visitato" xfId="372" builtinId="9" hidden="1"/>
    <cellStyle name="Collegamento ipertestuale visitato" xfId="374" builtinId="9" hidden="1"/>
    <cellStyle name="Collegamento ipertestuale visitato" xfId="376" builtinId="9" hidden="1"/>
    <cellStyle name="Collegamento ipertestuale visitato" xfId="378" builtinId="9" hidden="1"/>
    <cellStyle name="Collegamento ipertestuale visitato" xfId="380" builtinId="9" hidden="1"/>
    <cellStyle name="Collegamento ipertestuale visitato" xfId="382" builtinId="9" hidden="1"/>
    <cellStyle name="Collegamento ipertestuale visitato" xfId="384" builtinId="9" hidden="1"/>
    <cellStyle name="Collegamento ipertestuale visitato" xfId="386" builtinId="9" hidden="1"/>
    <cellStyle name="Collegamento ipertestuale visitato" xfId="388" builtinId="9" hidden="1"/>
    <cellStyle name="Collegamento ipertestuale visitato" xfId="390" builtinId="9" hidden="1"/>
    <cellStyle name="Collegamento ipertestuale visitato" xfId="392" builtinId="9" hidden="1"/>
    <cellStyle name="Collegamento ipertestuale visitato" xfId="394" builtinId="9" hidden="1"/>
    <cellStyle name="Collegamento ipertestuale visitato" xfId="396" builtinId="9" hidden="1"/>
    <cellStyle name="Collegamento ipertestuale visitato" xfId="398" builtinId="9" hidden="1"/>
    <cellStyle name="Collegamento ipertestuale visitato" xfId="400" builtinId="9" hidden="1"/>
    <cellStyle name="Collegamento ipertestuale visitato" xfId="402" builtinId="9" hidden="1"/>
    <cellStyle name="Collegamento ipertestuale visitato" xfId="404" builtinId="9" hidden="1"/>
    <cellStyle name="Collegamento ipertestuale visitato" xfId="406" builtinId="9" hidden="1"/>
    <cellStyle name="Collegamento ipertestuale visitato" xfId="408" builtinId="9" hidden="1"/>
    <cellStyle name="Collegamento ipertestuale visitato" xfId="410" builtinId="9" hidden="1"/>
    <cellStyle name="Collegamento ipertestuale visitato" xfId="412" builtinId="9" hidden="1"/>
    <cellStyle name="Collegamento ipertestuale visitato" xfId="414" builtinId="9" hidden="1"/>
    <cellStyle name="Collegamento ipertestuale visitato" xfId="416" builtinId="9" hidden="1"/>
    <cellStyle name="Collegamento ipertestuale visitato" xfId="418" builtinId="9" hidden="1"/>
    <cellStyle name="Collegamento ipertestuale visitato" xfId="420" builtinId="9" hidden="1"/>
    <cellStyle name="Collegamento ipertestuale visitato" xfId="422" builtinId="9" hidden="1"/>
    <cellStyle name="Collegamento ipertestuale visitato" xfId="424" builtinId="9" hidden="1"/>
    <cellStyle name="Collegamento ipertestuale visitato" xfId="426" builtinId="9" hidden="1"/>
    <cellStyle name="Collegamento ipertestuale visitato" xfId="428" builtinId="9" hidden="1"/>
    <cellStyle name="Collegamento ipertestuale visitato" xfId="430" builtinId="9" hidden="1"/>
    <cellStyle name="Collegamento ipertestuale visitato" xfId="432" builtinId="9" hidden="1"/>
    <cellStyle name="Collegamento ipertestuale visitato" xfId="434" builtinId="9" hidden="1"/>
    <cellStyle name="Collegamento ipertestuale visitato" xfId="436" builtinId="9" hidden="1"/>
    <cellStyle name="Collegamento ipertestuale visitato" xfId="438" builtinId="9" hidden="1"/>
    <cellStyle name="Collegamento ipertestuale visitato" xfId="440" builtinId="9" hidden="1"/>
    <cellStyle name="Collegamento ipertestuale visitato" xfId="442" builtinId="9" hidden="1"/>
    <cellStyle name="Collegamento ipertestuale visitato" xfId="444" builtinId="9" hidden="1"/>
    <cellStyle name="Collegamento ipertestuale visitato" xfId="446" builtinId="9" hidden="1"/>
    <cellStyle name="Collegamento ipertestuale visitato" xfId="448" builtinId="9" hidden="1"/>
    <cellStyle name="Collegamento ipertestuale visitato" xfId="450" builtinId="9" hidden="1"/>
    <cellStyle name="Collegamento ipertestuale visitato" xfId="452" builtinId="9" hidden="1"/>
    <cellStyle name="Collegamento ipertestuale visitato" xfId="454" builtinId="9" hidden="1"/>
    <cellStyle name="Collegamento ipertestuale visitato" xfId="456" builtinId="9" hidden="1"/>
    <cellStyle name="Collegamento ipertestuale visitato" xfId="458" builtinId="9" hidden="1"/>
    <cellStyle name="Collegamento ipertestuale visitato" xfId="460" builtinId="9" hidden="1"/>
    <cellStyle name="Collegamento ipertestuale visitato" xfId="462" builtinId="9" hidden="1"/>
    <cellStyle name="Collegamento ipertestuale visitato" xfId="464" builtinId="9" hidden="1"/>
    <cellStyle name="Collegamento ipertestuale visitato" xfId="466" builtinId="9" hidden="1"/>
    <cellStyle name="Collegamento ipertestuale visitato" xfId="468" builtinId="9" hidden="1"/>
    <cellStyle name="Collegamento ipertestuale visitato" xfId="470" builtinId="9" hidden="1"/>
    <cellStyle name="Collegamento ipertestuale visitato" xfId="472" builtinId="9" hidden="1"/>
    <cellStyle name="Collegamento ipertestuale visitato" xfId="474" builtinId="9" hidden="1"/>
    <cellStyle name="Collegamento ipertestuale visitato" xfId="476" builtinId="9" hidden="1"/>
    <cellStyle name="Collegamento ipertestuale visitato" xfId="478" builtinId="9" hidden="1"/>
    <cellStyle name="Collegamento ipertestuale visitato" xfId="480" builtinId="9" hidden="1"/>
    <cellStyle name="Collegamento ipertestuale visitato" xfId="482" builtinId="9" hidden="1"/>
    <cellStyle name="Collegamento ipertestuale visitato" xfId="484" builtinId="9" hidden="1"/>
    <cellStyle name="Collegamento ipertestuale visitato" xfId="486" builtinId="9" hidden="1"/>
    <cellStyle name="Collegamento ipertestuale visitato" xfId="488" builtinId="9" hidden="1"/>
    <cellStyle name="Collegamento ipertestuale visitato" xfId="490" builtinId="9" hidden="1"/>
    <cellStyle name="Collegamento ipertestuale visitato" xfId="492" builtinId="9" hidden="1"/>
    <cellStyle name="Collegamento ipertestuale visitato" xfId="494" builtinId="9" hidden="1"/>
    <cellStyle name="Collegamento ipertestuale visitato" xfId="496" builtinId="9" hidden="1"/>
    <cellStyle name="Collegamento ipertestuale visitato" xfId="498" builtinId="9" hidden="1"/>
    <cellStyle name="Collegamento ipertestuale visitato" xfId="500" builtinId="9" hidden="1"/>
    <cellStyle name="Collegamento ipertestuale visitato" xfId="502" builtinId="9" hidden="1"/>
    <cellStyle name="Collegamento ipertestuale visitato" xfId="504" builtinId="9" hidden="1"/>
    <cellStyle name="Collegamento ipertestuale visitato" xfId="506" builtinId="9" hidden="1"/>
    <cellStyle name="Collegamento ipertestuale visitato" xfId="508" builtinId="9" hidden="1"/>
    <cellStyle name="Collegamento ipertestuale visitato" xfId="510" builtinId="9" hidden="1"/>
    <cellStyle name="Collegamento ipertestuale visitato" xfId="512" builtinId="9" hidden="1"/>
    <cellStyle name="Collegamento ipertestuale visitato" xfId="514" builtinId="9" hidden="1"/>
    <cellStyle name="Collegamento ipertestuale visitato" xfId="516" builtinId="9" hidden="1"/>
    <cellStyle name="Collegamento ipertestuale visitato" xfId="518" builtinId="9" hidden="1"/>
    <cellStyle name="Collegamento ipertestuale visitato" xfId="520" builtinId="9" hidden="1"/>
    <cellStyle name="Collegamento ipertestuale visitato" xfId="522" builtinId="9" hidden="1"/>
    <cellStyle name="Collegamento ipertestuale visitato" xfId="524" builtinId="9" hidden="1"/>
    <cellStyle name="Collegamento ipertestuale visitato" xfId="526" builtinId="9" hidden="1"/>
    <cellStyle name="Collegamento ipertestuale visitato" xfId="528" builtinId="9" hidden="1"/>
    <cellStyle name="Collegamento ipertestuale visitato" xfId="530" builtinId="9" hidden="1"/>
    <cellStyle name="Collegamento ipertestuale visitato" xfId="532" builtinId="9" hidden="1"/>
    <cellStyle name="Collegamento ipertestuale visitato" xfId="534" builtinId="9" hidden="1"/>
    <cellStyle name="Collegamento ipertestuale visitato" xfId="536" builtinId="9" hidden="1"/>
    <cellStyle name="Collegamento ipertestuale visitato" xfId="538" builtinId="9" hidden="1"/>
    <cellStyle name="Collegamento ipertestuale visitato" xfId="540" builtinId="9" hidden="1"/>
    <cellStyle name="Collegamento ipertestuale visitato" xfId="542" builtinId="9" hidden="1"/>
    <cellStyle name="Collegamento ipertestuale visitato" xfId="544" builtinId="9" hidden="1"/>
    <cellStyle name="Collegamento ipertestuale visitato" xfId="546" builtinId="9" hidden="1"/>
    <cellStyle name="Collegamento ipertestuale visitato" xfId="548" builtinId="9" hidden="1"/>
    <cellStyle name="Collegamento ipertestuale visitato" xfId="550" builtinId="9" hidden="1"/>
    <cellStyle name="Collegamento ipertestuale visitato" xfId="552" builtinId="9" hidden="1"/>
    <cellStyle name="Collegamento ipertestuale visitato" xfId="554" builtinId="9" hidden="1"/>
    <cellStyle name="Collegamento ipertestuale visitato" xfId="556" builtinId="9" hidden="1"/>
    <cellStyle name="Collegamento ipertestuale visitato" xfId="558" builtinId="9" hidden="1"/>
    <cellStyle name="Collegamento ipertestuale visitato" xfId="560" builtinId="9" hidden="1"/>
    <cellStyle name="Collegamento ipertestuale visitato" xfId="562" builtinId="9" hidden="1"/>
    <cellStyle name="Collegamento ipertestuale visitato" xfId="564" builtinId="9" hidden="1"/>
    <cellStyle name="Collegamento ipertestuale visitato" xfId="566" builtinId="9" hidden="1"/>
    <cellStyle name="Collegamento ipertestuale visitato" xfId="568" builtinId="9" hidden="1"/>
    <cellStyle name="Collegamento ipertestuale visitato" xfId="570" builtinId="9" hidden="1"/>
    <cellStyle name="Collegamento ipertestuale visitato" xfId="572" builtinId="9" hidden="1"/>
    <cellStyle name="Collegamento ipertestuale visitato" xfId="574" builtinId="9" hidden="1"/>
    <cellStyle name="Collegamento ipertestuale visitato" xfId="576" builtinId="9" hidden="1"/>
    <cellStyle name="Collegamento ipertestuale visitato" xfId="578" builtinId="9" hidden="1"/>
    <cellStyle name="Collegamento ipertestuale visitato" xfId="580" builtinId="9" hidden="1"/>
    <cellStyle name="Collegamento ipertestuale visitato" xfId="582" builtinId="9" hidden="1"/>
    <cellStyle name="Collegamento ipertestuale visitato" xfId="584" builtinId="9" hidden="1"/>
    <cellStyle name="Collegamento ipertestuale visitato" xfId="586" builtinId="9" hidden="1"/>
    <cellStyle name="Collegamento ipertestuale visitato" xfId="588" builtinId="9" hidden="1"/>
    <cellStyle name="Collegamento ipertestuale visitato" xfId="590" builtinId="9" hidden="1"/>
    <cellStyle name="Collegamento ipertestuale visitato" xfId="592" builtinId="9" hidden="1"/>
    <cellStyle name="Collegamento ipertestuale visitato" xfId="594" builtinId="9" hidden="1"/>
    <cellStyle name="Collegamento ipertestuale visitato" xfId="596" builtinId="9" hidden="1"/>
    <cellStyle name="Collegamento ipertestuale visitato" xfId="598" builtinId="9" hidden="1"/>
    <cellStyle name="Collegamento ipertestuale visitato" xfId="600" builtinId="9" hidden="1"/>
    <cellStyle name="Collegamento ipertestuale visitato" xfId="602" builtinId="9" hidden="1"/>
    <cellStyle name="Collegamento ipertestuale visitato" xfId="604" builtinId="9" hidden="1"/>
    <cellStyle name="Collegamento ipertestuale visitato" xfId="606" builtinId="9" hidden="1"/>
    <cellStyle name="Collegamento ipertestuale visitato" xfId="608" builtinId="9" hidden="1"/>
    <cellStyle name="Collegamento ipertestuale visitato" xfId="610" builtinId="9" hidden="1"/>
    <cellStyle name="Collegamento ipertestuale visitato" xfId="612" builtinId="9" hidden="1"/>
    <cellStyle name="Collegamento ipertestuale visitato" xfId="614" builtinId="9" hidden="1"/>
    <cellStyle name="Collegamento ipertestuale visitato" xfId="616" builtinId="9" hidden="1"/>
    <cellStyle name="Collegamento ipertestuale visitato" xfId="618" builtinId="9" hidden="1"/>
    <cellStyle name="Collegamento ipertestuale visitato" xfId="620" builtinId="9" hidden="1"/>
    <cellStyle name="Collegamento ipertestuale visitato" xfId="622" builtinId="9" hidden="1"/>
    <cellStyle name="Collegamento ipertestuale visitato" xfId="624" builtinId="9" hidden="1"/>
    <cellStyle name="Collegamento ipertestuale visitato" xfId="626" builtinId="9" hidden="1"/>
    <cellStyle name="Collegamento ipertestuale visitato" xfId="628" builtinId="9" hidden="1"/>
    <cellStyle name="Collegamento ipertestuale visitato" xfId="630" builtinId="9" hidden="1"/>
    <cellStyle name="Collegamento ipertestuale visitato" xfId="632" builtinId="9" hidden="1"/>
    <cellStyle name="Collegamento ipertestuale visitato" xfId="634" builtinId="9" hidden="1"/>
    <cellStyle name="Collegamento ipertestuale visitato" xfId="636" builtinId="9" hidden="1"/>
    <cellStyle name="Collegamento ipertestuale visitato" xfId="638" builtinId="9" hidden="1"/>
    <cellStyle name="Collegamento ipertestuale visitato" xfId="640" builtinId="9" hidden="1"/>
    <cellStyle name="Collegamento ipertestuale visitato" xfId="642" builtinId="9" hidden="1"/>
    <cellStyle name="Collegamento ipertestuale visitato" xfId="644" builtinId="9" hidden="1"/>
    <cellStyle name="Collegamento ipertestuale visitato" xfId="646" builtinId="9" hidden="1"/>
    <cellStyle name="Collegamento ipertestuale visitato" xfId="648" builtinId="9" hidden="1"/>
    <cellStyle name="Collegamento ipertestuale visitato" xfId="650" builtinId="9" hidden="1"/>
    <cellStyle name="Collegamento ipertestuale visitato" xfId="652" builtinId="9" hidden="1"/>
    <cellStyle name="Collegamento ipertestuale visitato" xfId="654" builtinId="9" hidden="1"/>
    <cellStyle name="Collegamento ipertestuale visitato" xfId="656" builtinId="9" hidden="1"/>
    <cellStyle name="Collegamento ipertestuale visitato" xfId="658" builtinId="9" hidden="1"/>
    <cellStyle name="Collegamento ipertestuale visitato" xfId="660" builtinId="9" hidden="1"/>
    <cellStyle name="Collegamento ipertestuale visitato" xfId="662" builtinId="9" hidden="1"/>
    <cellStyle name="Collegamento ipertestuale visitato" xfId="664" builtinId="9" hidden="1"/>
    <cellStyle name="Collegamento ipertestuale visitato" xfId="666" builtinId="9" hidden="1"/>
    <cellStyle name="Collegamento ipertestuale visitato" xfId="668" builtinId="9" hidden="1"/>
    <cellStyle name="Collegamento ipertestuale visitato" xfId="670" builtinId="9" hidden="1"/>
    <cellStyle name="Collegamento ipertestuale visitato" xfId="672" builtinId="9" hidden="1"/>
    <cellStyle name="Collegamento ipertestuale visitato" xfId="674" builtinId="9" hidden="1"/>
    <cellStyle name="Collegamento ipertestuale visitato" xfId="676" builtinId="9" hidden="1"/>
    <cellStyle name="Collegamento ipertestuale visitato" xfId="678" builtinId="9" hidden="1"/>
    <cellStyle name="Collegamento ipertestuale visitato" xfId="680" builtinId="9" hidden="1"/>
    <cellStyle name="Collegamento ipertestuale visitato" xfId="682" builtinId="9" hidden="1"/>
    <cellStyle name="Collegamento ipertestuale visitato" xfId="684" builtinId="9" hidden="1"/>
    <cellStyle name="Collegamento ipertestuale visitato" xfId="686" builtinId="9" hidden="1"/>
    <cellStyle name="Collegamento ipertestuale visitato" xfId="688" builtinId="9" hidden="1"/>
    <cellStyle name="Collegamento ipertestuale visitato" xfId="690" builtinId="9" hidden="1"/>
    <cellStyle name="Collegamento ipertestuale visitato" xfId="692" builtinId="9" hidden="1"/>
    <cellStyle name="Collegamento ipertestuale visitato" xfId="694" builtinId="9" hidden="1"/>
    <cellStyle name="Collegamento ipertestuale visitato" xfId="696" builtinId="9" hidden="1"/>
    <cellStyle name="Collegamento ipertestuale visitato" xfId="698" builtinId="9" hidden="1"/>
    <cellStyle name="Collegamento ipertestuale visitato" xfId="700" builtinId="9" hidden="1"/>
    <cellStyle name="Collegamento ipertestuale visitato" xfId="702" builtinId="9" hidden="1"/>
    <cellStyle name="Collegamento ipertestuale visitato" xfId="704" builtinId="9" hidden="1"/>
    <cellStyle name="Normale" xfId="0" builtinId="0"/>
    <cellStyle name="Normale 2" xfId="2"/>
    <cellStyle name="Normale 2 2" xfId="3"/>
    <cellStyle name="Normale 2 2 2" xfId="4"/>
    <cellStyle name="Normale 3" xfId="5"/>
    <cellStyle name="Normale 3 2" xfId="6"/>
    <cellStyle name="Normale 3 3" xfId="7"/>
    <cellStyle name="Normale 3 4" xfId="8"/>
    <cellStyle name="Normale 3 5" xfId="9"/>
    <cellStyle name="Normale 3 6" xfId="10"/>
    <cellStyle name="Normale 3 7" xfId="11"/>
    <cellStyle name="Normale 3 8" xfId="12"/>
    <cellStyle name="Normale 4" xfId="13"/>
    <cellStyle name="Normale 4 2" xfId="14"/>
    <cellStyle name="Normale 4 2 2" xfId="15"/>
    <cellStyle name="Normale 4 3" xfId="16"/>
    <cellStyle name="Normale 4 4" xfId="17"/>
    <cellStyle name="Normale 5" xfId="18"/>
    <cellStyle name="Normale 5 2" xfId="19"/>
    <cellStyle name="Normale 6" xfId="20"/>
    <cellStyle name="Normale 6 2" xfId="21"/>
    <cellStyle name="Normale 7" xfId="22"/>
    <cellStyle name="Normale 7 2" xfId="23"/>
    <cellStyle name="Normale 8" xfId="24"/>
    <cellStyle name="Normale 9" xfId="25"/>
    <cellStyle name="Percentuale" xfId="1" builtinId="5"/>
    <cellStyle name="Percentuale 2" xfId="26"/>
    <cellStyle name="Percentuale 2 2" xfId="27"/>
    <cellStyle name="Percentuale 3" xfId="28"/>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A13" zoomScale="110" zoomScaleNormal="110" zoomScaleSheetLayoutView="100" zoomScalePageLayoutView="110" workbookViewId="0">
      <selection activeCell="B29" sqref="B29"/>
    </sheetView>
  </sheetViews>
  <sheetFormatPr defaultColWidth="8.88671875" defaultRowHeight="14.4" x14ac:dyDescent="0.3"/>
  <cols>
    <col min="1" max="1" width="6.109375" style="1" customWidth="1"/>
    <col min="2" max="2" width="51" style="1" bestFit="1" customWidth="1"/>
    <col min="3" max="10" width="10.88671875" style="1" customWidth="1"/>
    <col min="11" max="16384" width="8.88671875" style="1"/>
  </cols>
  <sheetData>
    <row r="2" spans="2:10" ht="15" thickBot="1" x14ac:dyDescent="0.35"/>
    <row r="3" spans="2:10" x14ac:dyDescent="0.3">
      <c r="B3" s="144" t="s">
        <v>18</v>
      </c>
      <c r="C3" s="145"/>
      <c r="D3" s="145"/>
      <c r="E3" s="145"/>
      <c r="F3" s="145"/>
      <c r="G3" s="145"/>
      <c r="H3" s="145"/>
      <c r="I3" s="145"/>
      <c r="J3" s="146"/>
    </row>
    <row r="4" spans="2:10" x14ac:dyDescent="0.3">
      <c r="B4" s="147" t="s">
        <v>127</v>
      </c>
      <c r="C4" s="148"/>
      <c r="D4" s="148"/>
      <c r="E4" s="148"/>
      <c r="F4" s="148"/>
      <c r="G4" s="148"/>
      <c r="H4" s="148"/>
      <c r="I4" s="148"/>
      <c r="J4" s="149"/>
    </row>
    <row r="5" spans="2:10" x14ac:dyDescent="0.3">
      <c r="B5" s="2"/>
      <c r="C5" s="150" t="s">
        <v>19</v>
      </c>
      <c r="D5" s="148"/>
      <c r="E5" s="150" t="s">
        <v>20</v>
      </c>
      <c r="F5" s="148"/>
      <c r="G5" s="148" t="s">
        <v>21</v>
      </c>
      <c r="H5" s="148"/>
      <c r="I5" s="150" t="s">
        <v>22</v>
      </c>
      <c r="J5" s="149"/>
    </row>
    <row r="6" spans="2:10" x14ac:dyDescent="0.3">
      <c r="B6" s="3" t="s">
        <v>23</v>
      </c>
      <c r="C6" s="4" t="s">
        <v>24</v>
      </c>
      <c r="D6" s="5" t="s">
        <v>25</v>
      </c>
      <c r="E6" s="4" t="s">
        <v>24</v>
      </c>
      <c r="F6" s="5" t="s">
        <v>25</v>
      </c>
      <c r="G6" s="6" t="s">
        <v>24</v>
      </c>
      <c r="H6" s="5" t="s">
        <v>25</v>
      </c>
      <c r="I6" s="4" t="s">
        <v>24</v>
      </c>
      <c r="J6" s="7" t="s">
        <v>25</v>
      </c>
    </row>
    <row r="7" spans="2:10" x14ac:dyDescent="0.3">
      <c r="B7" s="8" t="s">
        <v>10</v>
      </c>
      <c r="C7" s="97">
        <v>4.2245370370370379E-3</v>
      </c>
      <c r="D7" s="98">
        <f t="shared" ref="D7:D28" si="0">C7/$C$30</f>
        <v>8.0925880761811824E-3</v>
      </c>
      <c r="E7" s="97">
        <v>5.9027777777777778E-4</v>
      </c>
      <c r="F7" s="98">
        <f t="shared" ref="F7:F28" si="1">E7/$E$30</f>
        <v>5.2729528535980161E-3</v>
      </c>
      <c r="G7" s="97">
        <v>1.1111111111111111E-3</v>
      </c>
      <c r="H7" s="98">
        <f t="shared" ref="H7:H27" si="2">G7/$G$30</f>
        <v>5.6663912170936146E-3</v>
      </c>
      <c r="I7" s="97">
        <f>C7+E7+G7</f>
        <v>5.9259259259259274E-3</v>
      </c>
      <c r="J7" s="99">
        <f>I7/$I$30</f>
        <v>7.1391720233696327E-3</v>
      </c>
    </row>
    <row r="8" spans="2:10" x14ac:dyDescent="0.3">
      <c r="B8" s="8" t="s">
        <v>13</v>
      </c>
      <c r="C8" s="97">
        <v>5.7870370370370367E-3</v>
      </c>
      <c r="D8" s="98">
        <f t="shared" si="0"/>
        <v>1.108573709065915E-2</v>
      </c>
      <c r="E8" s="97">
        <v>6.4814814814814813E-4</v>
      </c>
      <c r="F8" s="98">
        <f t="shared" si="1"/>
        <v>5.7899090157154691E-3</v>
      </c>
      <c r="G8" s="97">
        <v>2.4305555555555555E-4</v>
      </c>
      <c r="H8" s="98">
        <f t="shared" si="2"/>
        <v>1.239523078739228E-3</v>
      </c>
      <c r="I8" s="97">
        <f t="shared" ref="I8:I27" si="3">C8+E8+G8</f>
        <v>6.6782407407407398E-3</v>
      </c>
      <c r="J8" s="99">
        <f t="shared" ref="J8:J28" si="4">I8/$I$30</f>
        <v>8.0455122216489764E-3</v>
      </c>
    </row>
    <row r="9" spans="2:10" x14ac:dyDescent="0.3">
      <c r="B9" s="8" t="s">
        <v>0</v>
      </c>
      <c r="C9" s="97">
        <v>0.10168981481481512</v>
      </c>
      <c r="D9" s="98">
        <f t="shared" si="0"/>
        <v>0.1947985721570632</v>
      </c>
      <c r="E9" s="97">
        <v>1.6215277777777769E-2</v>
      </c>
      <c r="F9" s="98">
        <f t="shared" si="1"/>
        <v>0.14485111662531014</v>
      </c>
      <c r="G9" s="97">
        <v>1.8020833333333319E-2</v>
      </c>
      <c r="H9" s="98">
        <f t="shared" si="2"/>
        <v>9.190178255223698E-2</v>
      </c>
      <c r="I9" s="97">
        <f t="shared" si="3"/>
        <v>0.13592592592592623</v>
      </c>
      <c r="J9" s="99">
        <f t="shared" si="4"/>
        <v>0.16375475828604127</v>
      </c>
    </row>
    <row r="10" spans="2:10" x14ac:dyDescent="0.3">
      <c r="B10" s="8" t="s">
        <v>8</v>
      </c>
      <c r="C10" s="97">
        <v>8.2754629629629636E-3</v>
      </c>
      <c r="D10" s="98">
        <f t="shared" si="0"/>
        <v>1.5852604039642587E-2</v>
      </c>
      <c r="E10" s="97">
        <v>3.0324074074074073E-3</v>
      </c>
      <c r="F10" s="98">
        <f t="shared" si="1"/>
        <v>2.7088502894954514E-2</v>
      </c>
      <c r="G10" s="97">
        <v>4.2476851851851859E-3</v>
      </c>
      <c r="H10" s="98">
        <f t="shared" si="2"/>
        <v>2.1662141423680802E-2</v>
      </c>
      <c r="I10" s="97">
        <f t="shared" si="3"/>
        <v>1.5555555555555557E-2</v>
      </c>
      <c r="J10" s="99">
        <f t="shared" si="4"/>
        <v>1.8740326561345281E-2</v>
      </c>
    </row>
    <row r="11" spans="2:10" x14ac:dyDescent="0.3">
      <c r="B11" s="8" t="s">
        <v>26</v>
      </c>
      <c r="C11" s="97">
        <v>6.7476851851851838E-3</v>
      </c>
      <c r="D11" s="98">
        <f t="shared" si="0"/>
        <v>1.2925969447708569E-2</v>
      </c>
      <c r="E11" s="97">
        <v>4.0046296296296297E-3</v>
      </c>
      <c r="F11" s="98">
        <f t="shared" si="1"/>
        <v>3.577336641852772E-2</v>
      </c>
      <c r="G11" s="97">
        <v>6.2500000000000012E-4</v>
      </c>
      <c r="H11" s="98">
        <f t="shared" si="2"/>
        <v>3.1873450596151586E-3</v>
      </c>
      <c r="I11" s="97">
        <f t="shared" si="3"/>
        <v>1.1377314814814814E-2</v>
      </c>
      <c r="J11" s="99">
        <f t="shared" si="4"/>
        <v>1.3706652537055363E-2</v>
      </c>
    </row>
    <row r="12" spans="2:10" x14ac:dyDescent="0.3">
      <c r="B12" s="8" t="s">
        <v>3</v>
      </c>
      <c r="C12" s="97">
        <v>7.9050925925925913E-2</v>
      </c>
      <c r="D12" s="98">
        <f t="shared" si="0"/>
        <v>0.15143116865840398</v>
      </c>
      <c r="E12" s="97">
        <v>1.9120370370370371E-2</v>
      </c>
      <c r="F12" s="98">
        <f t="shared" si="1"/>
        <v>0.17080231596360634</v>
      </c>
      <c r="G12" s="97">
        <v>2.0138888888888887E-2</v>
      </c>
      <c r="H12" s="98">
        <f t="shared" si="2"/>
        <v>0.10270334080982174</v>
      </c>
      <c r="I12" s="97">
        <f t="shared" si="3"/>
        <v>0.11831018518518517</v>
      </c>
      <c r="J12" s="99">
        <f t="shared" si="4"/>
        <v>0.14253245395094599</v>
      </c>
    </row>
    <row r="13" spans="2:10" x14ac:dyDescent="0.3">
      <c r="B13" s="8" t="s">
        <v>7</v>
      </c>
      <c r="C13" s="97">
        <v>1.3067129629629626E-2</v>
      </c>
      <c r="D13" s="98">
        <f t="shared" si="0"/>
        <v>2.5031594350708359E-2</v>
      </c>
      <c r="E13" s="97">
        <v>1.3657407407407407E-3</v>
      </c>
      <c r="F13" s="98">
        <f t="shared" si="1"/>
        <v>1.220016542597188E-2</v>
      </c>
      <c r="G13" s="97">
        <v>2.3611111111111111E-3</v>
      </c>
      <c r="H13" s="98">
        <f t="shared" si="2"/>
        <v>1.2041081336323931E-2</v>
      </c>
      <c r="I13" s="97">
        <f t="shared" si="3"/>
        <v>1.6793981481481479E-2</v>
      </c>
      <c r="J13" s="99">
        <f t="shared" si="4"/>
        <v>2.0232301964666664E-2</v>
      </c>
    </row>
    <row r="14" spans="2:10" x14ac:dyDescent="0.3">
      <c r="B14" s="8" t="s">
        <v>2</v>
      </c>
      <c r="C14" s="97">
        <v>2.1527777777777767E-2</v>
      </c>
      <c r="D14" s="98">
        <f t="shared" si="0"/>
        <v>4.1238941977252024E-2</v>
      </c>
      <c r="E14" s="97">
        <v>5.1504629629629626E-3</v>
      </c>
      <c r="F14" s="98">
        <f t="shared" si="1"/>
        <v>4.6009098428453278E-2</v>
      </c>
      <c r="G14" s="97">
        <v>9.2824074074074076E-3</v>
      </c>
      <c r="H14" s="98">
        <f t="shared" si="2"/>
        <v>4.7337976626136237E-2</v>
      </c>
      <c r="I14" s="97">
        <f t="shared" si="3"/>
        <v>3.5960648148148137E-2</v>
      </c>
      <c r="J14" s="99">
        <f t="shared" si="4"/>
        <v>4.3323061477752806E-2</v>
      </c>
    </row>
    <row r="15" spans="2:10" x14ac:dyDescent="0.3">
      <c r="B15" s="8" t="s">
        <v>9</v>
      </c>
      <c r="C15" s="97">
        <v>1.9652777777777772E-2</v>
      </c>
      <c r="D15" s="98">
        <f t="shared" si="0"/>
        <v>3.7647163159878469E-2</v>
      </c>
      <c r="E15" s="97">
        <v>6.3888888888888893E-3</v>
      </c>
      <c r="F15" s="98">
        <f t="shared" si="1"/>
        <v>5.7071960297766768E-2</v>
      </c>
      <c r="G15" s="97">
        <v>3.5416666666666665E-3</v>
      </c>
      <c r="H15" s="98">
        <f t="shared" si="2"/>
        <v>1.8061622004485894E-2</v>
      </c>
      <c r="I15" s="97">
        <f t="shared" si="3"/>
        <v>2.9583333333333326E-2</v>
      </c>
      <c r="J15" s="99">
        <f t="shared" si="4"/>
        <v>3.5640085335415565E-2</v>
      </c>
    </row>
    <row r="16" spans="2:10" x14ac:dyDescent="0.3">
      <c r="B16" s="8" t="s">
        <v>1</v>
      </c>
      <c r="C16" s="97">
        <v>4.3298611111111135E-2</v>
      </c>
      <c r="D16" s="98">
        <f t="shared" si="0"/>
        <v>8.2943484912311821E-2</v>
      </c>
      <c r="E16" s="97">
        <v>1.1296296296296296E-2</v>
      </c>
      <c r="F16" s="98">
        <f t="shared" si="1"/>
        <v>0.10090984284532674</v>
      </c>
      <c r="G16" s="97">
        <v>1.3703703703703702E-2</v>
      </c>
      <c r="H16" s="98">
        <f t="shared" si="2"/>
        <v>6.9885491677487907E-2</v>
      </c>
      <c r="I16" s="97">
        <f t="shared" si="3"/>
        <v>6.8298611111111129E-2</v>
      </c>
      <c r="J16" s="99">
        <f t="shared" si="4"/>
        <v>8.2281746308406636E-2</v>
      </c>
    </row>
    <row r="17" spans="2:10" x14ac:dyDescent="0.3">
      <c r="B17" s="8" t="s">
        <v>27</v>
      </c>
      <c r="C17" s="97">
        <v>2.435185185185185E-2</v>
      </c>
      <c r="D17" s="98">
        <f t="shared" si="0"/>
        <v>4.6648781677493707E-2</v>
      </c>
      <c r="E17" s="97">
        <v>3.657407407407407E-3</v>
      </c>
      <c r="F17" s="98">
        <f t="shared" si="1"/>
        <v>3.2671629445822997E-2</v>
      </c>
      <c r="G17" s="97">
        <v>9.3402777777777789E-3</v>
      </c>
      <c r="H17" s="98">
        <f t="shared" si="2"/>
        <v>4.7633101168693202E-2</v>
      </c>
      <c r="I17" s="97">
        <f t="shared" si="3"/>
        <v>3.7349537037037035E-2</v>
      </c>
      <c r="J17" s="99">
        <f t="shared" si="4"/>
        <v>4.4996304920730069E-2</v>
      </c>
    </row>
    <row r="18" spans="2:10" x14ac:dyDescent="0.3">
      <c r="B18" s="8" t="s">
        <v>16</v>
      </c>
      <c r="C18" s="97">
        <v>3.3564814814814812E-4</v>
      </c>
      <c r="D18" s="98">
        <f t="shared" si="0"/>
        <v>6.4297275125823076E-4</v>
      </c>
      <c r="E18" s="97">
        <v>3.0092592592592595E-4</v>
      </c>
      <c r="F18" s="98">
        <f t="shared" si="1"/>
        <v>2.6881720430107538E-3</v>
      </c>
      <c r="G18" s="97"/>
      <c r="H18" s="98"/>
      <c r="I18" s="97">
        <f t="shared" ref="I18:I19" si="5">C18+E18+G18</f>
        <v>6.3657407407407413E-4</v>
      </c>
      <c r="J18" s="99">
        <f t="shared" ref="J18:J19" si="6">I18/$I$30</f>
        <v>7.669032446979096E-4</v>
      </c>
    </row>
    <row r="19" spans="2:10" x14ac:dyDescent="0.3">
      <c r="B19" s="8" t="s">
        <v>4</v>
      </c>
      <c r="C19" s="97">
        <v>2.4166666666666663E-2</v>
      </c>
      <c r="D19" s="98">
        <f t="shared" si="0"/>
        <v>4.6294038090592612E-2</v>
      </c>
      <c r="E19" s="97">
        <v>3.518518518518518E-3</v>
      </c>
      <c r="F19" s="98">
        <f t="shared" si="1"/>
        <v>3.1430934656741114E-2</v>
      </c>
      <c r="G19" s="97">
        <v>1.2511574074074074E-2</v>
      </c>
      <c r="H19" s="98">
        <f t="shared" si="2"/>
        <v>6.380592610081455E-2</v>
      </c>
      <c r="I19" s="97">
        <f t="shared" si="5"/>
        <v>4.0196759259259252E-2</v>
      </c>
      <c r="J19" s="99">
        <f t="shared" si="6"/>
        <v>4.8426453978833439E-2</v>
      </c>
    </row>
    <row r="20" spans="2:10" x14ac:dyDescent="0.3">
      <c r="B20" s="8" t="s">
        <v>14</v>
      </c>
      <c r="C20" s="97">
        <v>1.7210648148148138E-2</v>
      </c>
      <c r="D20" s="98">
        <f t="shared" si="0"/>
        <v>3.2968982107620295E-2</v>
      </c>
      <c r="E20" s="97">
        <v>3.2407407407407415E-3</v>
      </c>
      <c r="F20" s="98">
        <f t="shared" si="1"/>
        <v>2.894954507857735E-2</v>
      </c>
      <c r="G20" s="97">
        <v>8.9583333333333338E-3</v>
      </c>
      <c r="H20" s="98">
        <f t="shared" si="2"/>
        <v>4.5685279187817264E-2</v>
      </c>
      <c r="I20" s="97">
        <f t="shared" si="3"/>
        <v>2.9409722222222212E-2</v>
      </c>
      <c r="J20" s="99">
        <f t="shared" si="4"/>
        <v>3.5430929905043408E-2</v>
      </c>
    </row>
    <row r="21" spans="2:10" x14ac:dyDescent="0.3">
      <c r="B21" s="8" t="s">
        <v>11</v>
      </c>
      <c r="C21" s="97">
        <v>2.1585648148148152E-2</v>
      </c>
      <c r="D21" s="98">
        <f t="shared" si="0"/>
        <v>4.134979934815864E-2</v>
      </c>
      <c r="E21" s="97">
        <v>3.2175925925925931E-3</v>
      </c>
      <c r="F21" s="98">
        <f t="shared" si="1"/>
        <v>2.8742762613730367E-2</v>
      </c>
      <c r="G21" s="97">
        <v>1.8437499999999999E-2</v>
      </c>
      <c r="H21" s="98">
        <f t="shared" si="2"/>
        <v>9.4026679258647161E-2</v>
      </c>
      <c r="I21" s="97">
        <f t="shared" si="3"/>
        <v>4.3240740740740746E-2</v>
      </c>
      <c r="J21" s="99">
        <f t="shared" si="4"/>
        <v>5.2093645858025277E-2</v>
      </c>
    </row>
    <row r="22" spans="2:10" x14ac:dyDescent="0.3">
      <c r="B22" s="8" t="s">
        <v>15</v>
      </c>
      <c r="C22" s="97">
        <v>1.8854166666666668E-2</v>
      </c>
      <c r="D22" s="98">
        <f t="shared" si="0"/>
        <v>3.6117331441367521E-2</v>
      </c>
      <c r="E22" s="97">
        <v>3.0671296296296289E-3</v>
      </c>
      <c r="F22" s="98">
        <f t="shared" si="1"/>
        <v>2.7398676592224978E-2</v>
      </c>
      <c r="G22" s="97">
        <v>4.5949074074074078E-3</v>
      </c>
      <c r="H22" s="98">
        <f t="shared" si="2"/>
        <v>2.3432888679022552E-2</v>
      </c>
      <c r="I22" s="97">
        <f t="shared" si="3"/>
        <v>2.6516203703703705E-2</v>
      </c>
      <c r="J22" s="99">
        <f t="shared" si="4"/>
        <v>3.1945006065507472E-2</v>
      </c>
    </row>
    <row r="23" spans="2:10" x14ac:dyDescent="0.3">
      <c r="B23" s="8" t="s">
        <v>28</v>
      </c>
      <c r="C23" s="97">
        <v>4.7604166666666697E-2</v>
      </c>
      <c r="D23" s="98">
        <f t="shared" si="0"/>
        <v>9.1191273307762236E-2</v>
      </c>
      <c r="E23" s="97">
        <v>1.109953703703704E-2</v>
      </c>
      <c r="F23" s="98">
        <f t="shared" si="1"/>
        <v>9.9152191894127426E-2</v>
      </c>
      <c r="G23" s="97">
        <v>5.0254629629629621E-2</v>
      </c>
      <c r="H23" s="98">
        <f t="shared" si="2"/>
        <v>0.25628615275646321</v>
      </c>
      <c r="I23" s="97">
        <f t="shared" si="3"/>
        <v>0.10895833333333335</v>
      </c>
      <c r="J23" s="99">
        <f t="shared" si="4"/>
        <v>0.13126594810156583</v>
      </c>
    </row>
    <row r="24" spans="2:10" x14ac:dyDescent="0.3">
      <c r="B24" s="8" t="s">
        <v>12</v>
      </c>
      <c r="C24" s="97">
        <v>6.527777777777779E-3</v>
      </c>
      <c r="D24" s="98">
        <f t="shared" si="0"/>
        <v>1.2504711438263526E-2</v>
      </c>
      <c r="E24" s="97">
        <v>3.4722222222222216E-3</v>
      </c>
      <c r="F24" s="98">
        <f t="shared" si="1"/>
        <v>3.1017369727047148E-2</v>
      </c>
      <c r="G24" s="97">
        <v>1.3194444444444446E-2</v>
      </c>
      <c r="H24" s="98">
        <f t="shared" si="2"/>
        <v>6.7288395702986684E-2</v>
      </c>
      <c r="I24" s="97">
        <f t="shared" si="3"/>
        <v>2.3194444444444448E-2</v>
      </c>
      <c r="J24" s="99">
        <f t="shared" si="4"/>
        <v>2.7943165497720197E-2</v>
      </c>
    </row>
    <row r="25" spans="2:10" x14ac:dyDescent="0.3">
      <c r="B25" s="8" t="s">
        <v>5</v>
      </c>
      <c r="C25" s="97">
        <v>8.3449074074074068E-3</v>
      </c>
      <c r="D25" s="98">
        <f t="shared" si="0"/>
        <v>1.5985632884730497E-2</v>
      </c>
      <c r="E25" s="97">
        <v>3.5995370370370369E-3</v>
      </c>
      <c r="F25" s="98">
        <f t="shared" si="1"/>
        <v>3.2154673283705547E-2</v>
      </c>
      <c r="G25" s="97">
        <v>2.5694444444444445E-3</v>
      </c>
      <c r="H25" s="98">
        <f t="shared" si="2"/>
        <v>1.3103529689528983E-2</v>
      </c>
      <c r="I25" s="97">
        <f t="shared" si="3"/>
        <v>1.4513888888888889E-2</v>
      </c>
      <c r="J25" s="99">
        <f t="shared" si="4"/>
        <v>1.7485393979112338E-2</v>
      </c>
    </row>
    <row r="26" spans="2:10" x14ac:dyDescent="0.3">
      <c r="B26" s="8" t="s">
        <v>6</v>
      </c>
      <c r="C26" s="97">
        <v>2.074074074074073E-2</v>
      </c>
      <c r="D26" s="98">
        <f t="shared" si="0"/>
        <v>3.9731281732922376E-2</v>
      </c>
      <c r="E26" s="97">
        <v>2.719907407407407E-3</v>
      </c>
      <c r="F26" s="98">
        <f t="shared" si="1"/>
        <v>2.4296939619520268E-2</v>
      </c>
      <c r="G26" s="100">
        <v>2.1643518518518522E-3</v>
      </c>
      <c r="H26" s="98">
        <f t="shared" si="2"/>
        <v>1.1037657891630271E-2</v>
      </c>
      <c r="I26" s="97">
        <f t="shared" si="3"/>
        <v>2.5624999999999988E-2</v>
      </c>
      <c r="J26" s="99">
        <f t="shared" si="4"/>
        <v>3.087134152293038E-2</v>
      </c>
    </row>
    <row r="27" spans="2:10" x14ac:dyDescent="0.3">
      <c r="B27" s="8" t="s">
        <v>142</v>
      </c>
      <c r="C27" s="97">
        <v>4.8148148148148143E-3</v>
      </c>
      <c r="D27" s="98">
        <f t="shared" si="0"/>
        <v>9.223333259428413E-3</v>
      </c>
      <c r="E27" s="97">
        <v>1.3773148148148149E-3</v>
      </c>
      <c r="F27" s="98">
        <f t="shared" si="1"/>
        <v>1.2303556658395373E-2</v>
      </c>
      <c r="G27" s="100">
        <v>7.8703703703703705E-4</v>
      </c>
      <c r="H27" s="98">
        <f t="shared" si="2"/>
        <v>4.0136937787746433E-3</v>
      </c>
      <c r="I27" s="97">
        <f t="shared" si="3"/>
        <v>6.9791666666666665E-3</v>
      </c>
      <c r="J27" s="99">
        <f t="shared" si="4"/>
        <v>8.4080483009607177E-3</v>
      </c>
    </row>
    <row r="28" spans="2:10" x14ac:dyDescent="0.3">
      <c r="B28" s="8" t="s">
        <v>17</v>
      </c>
      <c r="C28" s="97">
        <v>2.416666666666667E-2</v>
      </c>
      <c r="D28" s="98">
        <f t="shared" si="0"/>
        <v>4.6294038090592619E-2</v>
      </c>
      <c r="E28" s="97">
        <v>4.8611111111111112E-3</v>
      </c>
      <c r="F28" s="98">
        <f t="shared" si="1"/>
        <v>4.3424317617866019E-2</v>
      </c>
      <c r="G28" s="100"/>
      <c r="H28" s="98"/>
      <c r="I28" s="97">
        <f>C28+E28+G28</f>
        <v>2.9027777777777781E-2</v>
      </c>
      <c r="J28" s="99">
        <f t="shared" si="4"/>
        <v>3.4970787958224676E-2</v>
      </c>
    </row>
    <row r="29" spans="2:10" x14ac:dyDescent="0.3">
      <c r="B29" s="8"/>
      <c r="C29" s="101"/>
      <c r="D29" s="101"/>
      <c r="E29" s="101"/>
      <c r="F29" s="101"/>
      <c r="G29" s="101"/>
      <c r="H29" s="101"/>
      <c r="I29" s="101"/>
      <c r="J29" s="102"/>
    </row>
    <row r="30" spans="2:10" x14ac:dyDescent="0.3">
      <c r="B30" s="11" t="s">
        <v>29</v>
      </c>
      <c r="C30" s="103">
        <f t="shared" ref="C30:J30" si="7">SUM(C7:C28)</f>
        <v>0.52202546296296326</v>
      </c>
      <c r="D30" s="104">
        <f t="shared" si="7"/>
        <v>1</v>
      </c>
      <c r="E30" s="103">
        <f t="shared" si="7"/>
        <v>0.11194444444444442</v>
      </c>
      <c r="F30" s="104">
        <f t="shared" si="7"/>
        <v>1</v>
      </c>
      <c r="G30" s="103">
        <f t="shared" si="7"/>
        <v>0.19608796296296294</v>
      </c>
      <c r="H30" s="104">
        <f t="shared" si="7"/>
        <v>1</v>
      </c>
      <c r="I30" s="103">
        <f>SUM(I7:I28)</f>
        <v>0.83005787037037071</v>
      </c>
      <c r="J30" s="105">
        <f t="shared" si="7"/>
        <v>0.99999999999999989</v>
      </c>
    </row>
    <row r="31" spans="2:10" x14ac:dyDescent="0.3">
      <c r="B31" s="12"/>
      <c r="C31" s="13"/>
      <c r="D31" s="14"/>
      <c r="E31" s="13"/>
      <c r="F31" s="14"/>
      <c r="G31" s="13"/>
      <c r="H31" s="14"/>
      <c r="I31" s="13"/>
      <c r="J31" s="15"/>
    </row>
    <row r="32" spans="2:10" ht="66" customHeight="1" thickBot="1" x14ac:dyDescent="0.35">
      <c r="B32" s="141" t="s">
        <v>30</v>
      </c>
      <c r="C32" s="142"/>
      <c r="D32" s="142"/>
      <c r="E32" s="142"/>
      <c r="F32" s="142"/>
      <c r="G32" s="142"/>
      <c r="H32" s="142"/>
      <c r="I32" s="142"/>
      <c r="J32" s="143"/>
    </row>
    <row r="34" spans="7:7" x14ac:dyDescent="0.3">
      <c r="G34" s="16"/>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&amp;R7</oddHeader>
  </headerFooter>
  <colBreaks count="1" manualBreakCount="1">
    <brk id="10" max="1048575" man="1"/>
  </colBreak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6" width="15.109375" style="38" customWidth="1"/>
    <col min="7" max="8" width="15.109375" customWidth="1"/>
  </cols>
  <sheetData>
    <row r="1" spans="2:8" s="1" customFormat="1" x14ac:dyDescent="0.3">
      <c r="C1" s="35"/>
      <c r="D1" s="35"/>
      <c r="E1" s="35"/>
      <c r="F1" s="35"/>
    </row>
    <row r="2" spans="2:8" s="1" customFormat="1" ht="15" thickBot="1" x14ac:dyDescent="0.35">
      <c r="C2" s="35"/>
      <c r="D2" s="35"/>
      <c r="E2" s="35"/>
      <c r="F2" s="35"/>
    </row>
    <row r="3" spans="2:8" s="1" customFormat="1" x14ac:dyDescent="0.3">
      <c r="B3" s="144" t="s">
        <v>96</v>
      </c>
      <c r="C3" s="145"/>
      <c r="D3" s="145"/>
      <c r="E3" s="145"/>
      <c r="F3" s="146"/>
      <c r="G3" s="145"/>
      <c r="H3" s="146"/>
    </row>
    <row r="4" spans="2:8" s="1" customFormat="1" x14ac:dyDescent="0.3">
      <c r="B4" s="147" t="s">
        <v>127</v>
      </c>
      <c r="C4" s="148"/>
      <c r="D4" s="148"/>
      <c r="E4" s="148"/>
      <c r="F4" s="148"/>
      <c r="G4" s="148"/>
      <c r="H4" s="149"/>
    </row>
    <row r="5" spans="2:8" s="1" customFormat="1" x14ac:dyDescent="0.3">
      <c r="B5" s="2"/>
      <c r="C5" s="150" t="s">
        <v>36</v>
      </c>
      <c r="D5" s="148"/>
      <c r="E5" s="150" t="s">
        <v>37</v>
      </c>
      <c r="F5" s="165"/>
      <c r="G5" s="148" t="s">
        <v>38</v>
      </c>
      <c r="H5" s="149"/>
    </row>
    <row r="6" spans="2:8" s="1" customFormat="1" x14ac:dyDescent="0.3">
      <c r="B6" s="3" t="s">
        <v>23</v>
      </c>
      <c r="C6" s="5" t="s">
        <v>24</v>
      </c>
      <c r="D6" s="5" t="s">
        <v>25</v>
      </c>
      <c r="E6" s="5" t="s">
        <v>24</v>
      </c>
      <c r="F6" s="5" t="s">
        <v>25</v>
      </c>
      <c r="G6" s="5" t="s">
        <v>24</v>
      </c>
      <c r="H6" s="39" t="s">
        <v>25</v>
      </c>
    </row>
    <row r="7" spans="2:8" s="1" customFormat="1" x14ac:dyDescent="0.3">
      <c r="B7" s="8" t="s">
        <v>10</v>
      </c>
      <c r="C7" s="100">
        <v>2.1180555555555553E-3</v>
      </c>
      <c r="D7" s="98">
        <f>C7/$C$30</f>
        <v>1.6440571377234748E-2</v>
      </c>
      <c r="E7" s="100"/>
      <c r="F7" s="98"/>
      <c r="G7" s="100">
        <f>C7+E7</f>
        <v>2.1180555555555553E-3</v>
      </c>
      <c r="H7" s="99">
        <f>G7/$G$30</f>
        <v>1.5579771837221182E-2</v>
      </c>
    </row>
    <row r="8" spans="2:8" s="1" customFormat="1" x14ac:dyDescent="0.3">
      <c r="B8" s="8" t="s">
        <v>13</v>
      </c>
      <c r="C8" s="100">
        <v>1.0023148148148153E-2</v>
      </c>
      <c r="D8" s="98">
        <f t="shared" ref="D8:D27" si="0">C8/$C$30</f>
        <v>7.7800736681340438E-2</v>
      </c>
      <c r="E8" s="100"/>
      <c r="F8" s="98"/>
      <c r="G8" s="100">
        <f t="shared" ref="G8:G27" si="1">C8+E8</f>
        <v>1.0023148148148153E-2</v>
      </c>
      <c r="H8" s="99">
        <f t="shared" ref="H8:H27" si="2">G8/$G$30</f>
        <v>7.3727226289800829E-2</v>
      </c>
    </row>
    <row r="9" spans="2:8" s="1" customFormat="1" x14ac:dyDescent="0.3">
      <c r="B9" s="8" t="s">
        <v>0</v>
      </c>
      <c r="C9" s="100">
        <v>1.563657407407407E-2</v>
      </c>
      <c r="D9" s="98">
        <f t="shared" si="0"/>
        <v>0.12137274279040514</v>
      </c>
      <c r="E9" s="100">
        <v>3.2060185185185186E-3</v>
      </c>
      <c r="F9" s="98">
        <f t="shared" ref="F9:F16" si="3">E9/$E$30</f>
        <v>0.45040650406504062</v>
      </c>
      <c r="G9" s="100">
        <f t="shared" si="1"/>
        <v>1.8842592592592588E-2</v>
      </c>
      <c r="H9" s="99">
        <f t="shared" si="2"/>
        <v>0.13860037459560701</v>
      </c>
    </row>
    <row r="10" spans="2:8" s="1" customFormat="1" x14ac:dyDescent="0.3">
      <c r="B10" s="8" t="s">
        <v>8</v>
      </c>
      <c r="C10" s="100">
        <v>5.4398148148148144E-4</v>
      </c>
      <c r="D10" s="98">
        <f t="shared" si="0"/>
        <v>4.2224418291258638E-3</v>
      </c>
      <c r="E10" s="100"/>
      <c r="F10" s="98"/>
      <c r="G10" s="100">
        <f t="shared" si="1"/>
        <v>5.4398148148148144E-4</v>
      </c>
      <c r="H10" s="99">
        <f t="shared" si="2"/>
        <v>4.0013621658436917E-3</v>
      </c>
    </row>
    <row r="11" spans="2:8" s="1" customFormat="1" x14ac:dyDescent="0.3">
      <c r="B11" s="8" t="s">
        <v>26</v>
      </c>
      <c r="C11" s="100">
        <v>1.9791666666666668E-3</v>
      </c>
      <c r="D11" s="98">
        <f t="shared" si="0"/>
        <v>1.5362501122989848E-2</v>
      </c>
      <c r="E11" s="100">
        <v>4.2824074074074075E-4</v>
      </c>
      <c r="F11" s="98">
        <f t="shared" si="3"/>
        <v>6.0162601626016256E-2</v>
      </c>
      <c r="G11" s="100">
        <f t="shared" si="1"/>
        <v>2.4074074074074076E-3</v>
      </c>
      <c r="H11" s="99">
        <f t="shared" si="2"/>
        <v>1.7708155967989105E-2</v>
      </c>
    </row>
    <row r="12" spans="2:8" s="1" customFormat="1" x14ac:dyDescent="0.3">
      <c r="B12" s="8" t="s">
        <v>3</v>
      </c>
      <c r="C12" s="100">
        <v>2.0104166666666659E-2</v>
      </c>
      <c r="D12" s="98">
        <f t="shared" si="0"/>
        <v>0.15605066930194944</v>
      </c>
      <c r="E12" s="100">
        <v>1.0879629629629629E-3</v>
      </c>
      <c r="F12" s="98">
        <f t="shared" si="3"/>
        <v>0.15284552845528451</v>
      </c>
      <c r="G12" s="100">
        <f t="shared" si="1"/>
        <v>2.1192129629629623E-2</v>
      </c>
      <c r="H12" s="99">
        <f t="shared" si="2"/>
        <v>0.15588285373744251</v>
      </c>
    </row>
    <row r="13" spans="2:8" s="1" customFormat="1" x14ac:dyDescent="0.3">
      <c r="B13" s="8" t="s">
        <v>7</v>
      </c>
      <c r="C13" s="100">
        <v>5.2777777777777762E-3</v>
      </c>
      <c r="D13" s="98">
        <f t="shared" si="0"/>
        <v>4.096666966130625E-2</v>
      </c>
      <c r="E13" s="100">
        <v>7.9861111111111116E-4</v>
      </c>
      <c r="F13" s="98">
        <f t="shared" si="3"/>
        <v>0.1121951219512195</v>
      </c>
      <c r="G13" s="100">
        <f t="shared" si="1"/>
        <v>6.0763888888888873E-3</v>
      </c>
      <c r="H13" s="99">
        <f t="shared" si="2"/>
        <v>4.4696066746126334E-2</v>
      </c>
    </row>
    <row r="14" spans="2:8" s="1" customFormat="1" x14ac:dyDescent="0.3">
      <c r="B14" s="8" t="s">
        <v>2</v>
      </c>
      <c r="C14" s="100">
        <v>2.5115740740740741E-3</v>
      </c>
      <c r="D14" s="98">
        <f t="shared" si="0"/>
        <v>1.9495103764261969E-2</v>
      </c>
      <c r="E14" s="100">
        <v>3.3564814814814812E-4</v>
      </c>
      <c r="F14" s="98">
        <f t="shared" si="3"/>
        <v>4.7154471544715436E-2</v>
      </c>
      <c r="G14" s="100">
        <f t="shared" si="1"/>
        <v>2.8472222222222223E-3</v>
      </c>
      <c r="H14" s="99">
        <f t="shared" si="2"/>
        <v>2.0943299846756348E-2</v>
      </c>
    </row>
    <row r="15" spans="2:8" s="1" customFormat="1" x14ac:dyDescent="0.3">
      <c r="B15" s="8" t="s">
        <v>9</v>
      </c>
      <c r="C15" s="100">
        <v>5.3009259259259259E-3</v>
      </c>
      <c r="D15" s="98">
        <f t="shared" si="0"/>
        <v>4.1146348037013745E-2</v>
      </c>
      <c r="E15" s="100"/>
      <c r="F15" s="98"/>
      <c r="G15" s="100">
        <f t="shared" si="1"/>
        <v>5.3009259259259259E-3</v>
      </c>
      <c r="H15" s="99">
        <f t="shared" si="2"/>
        <v>3.8991997275668315E-2</v>
      </c>
    </row>
    <row r="16" spans="2:8" s="1" customFormat="1" x14ac:dyDescent="0.3">
      <c r="B16" s="8" t="s">
        <v>1</v>
      </c>
      <c r="C16" s="100">
        <v>1.6319444444444445E-3</v>
      </c>
      <c r="D16" s="98">
        <f t="shared" si="0"/>
        <v>1.2667325487377595E-2</v>
      </c>
      <c r="E16" s="100">
        <v>4.2824074074074075E-4</v>
      </c>
      <c r="F16" s="98">
        <f t="shared" si="3"/>
        <v>6.0162601626016256E-2</v>
      </c>
      <c r="G16" s="100">
        <f t="shared" si="1"/>
        <v>2.0601851851851853E-3</v>
      </c>
      <c r="H16" s="99">
        <f t="shared" si="2"/>
        <v>1.5154095011067601E-2</v>
      </c>
    </row>
    <row r="17" spans="2:8" s="1" customFormat="1" x14ac:dyDescent="0.3">
      <c r="B17" s="8" t="s">
        <v>27</v>
      </c>
      <c r="C17" s="100"/>
      <c r="D17" s="98"/>
      <c r="E17" s="100"/>
      <c r="F17" s="98"/>
      <c r="G17" s="100"/>
      <c r="H17" s="99"/>
    </row>
    <row r="18" spans="2:8" s="1" customFormat="1" x14ac:dyDescent="0.3">
      <c r="B18" s="8" t="s">
        <v>16</v>
      </c>
      <c r="C18" s="100">
        <v>3.9120370370370377E-3</v>
      </c>
      <c r="D18" s="98">
        <f t="shared" si="0"/>
        <v>3.0365645494564733E-2</v>
      </c>
      <c r="E18" s="100"/>
      <c r="F18" s="98"/>
      <c r="G18" s="100">
        <f t="shared" si="1"/>
        <v>3.9120370370370377E-3</v>
      </c>
      <c r="H18" s="99">
        <f t="shared" si="2"/>
        <v>2.8775753447982302E-2</v>
      </c>
    </row>
    <row r="19" spans="2:8" s="1" customFormat="1" x14ac:dyDescent="0.3">
      <c r="B19" s="8" t="s">
        <v>4</v>
      </c>
      <c r="C19" s="100">
        <v>1.4155092592592591E-2</v>
      </c>
      <c r="D19" s="98">
        <f t="shared" si="0"/>
        <v>0.1098733267451262</v>
      </c>
      <c r="E19" s="100"/>
      <c r="F19" s="98"/>
      <c r="G19" s="100">
        <f t="shared" si="1"/>
        <v>1.4155092592592591E-2</v>
      </c>
      <c r="H19" s="99">
        <f t="shared" si="2"/>
        <v>0.10412055167716669</v>
      </c>
    </row>
    <row r="20" spans="2:8" s="1" customFormat="1" x14ac:dyDescent="0.3">
      <c r="B20" s="8" t="s">
        <v>14</v>
      </c>
      <c r="C20" s="100">
        <v>5.2083333333333333E-4</v>
      </c>
      <c r="D20" s="98">
        <f t="shared" si="0"/>
        <v>4.0427634534183805E-3</v>
      </c>
      <c r="E20" s="100"/>
      <c r="F20" s="98"/>
      <c r="G20" s="100">
        <f t="shared" si="1"/>
        <v>5.2083333333333333E-4</v>
      </c>
      <c r="H20" s="99">
        <f t="shared" si="2"/>
        <v>3.8310914353822585E-3</v>
      </c>
    </row>
    <row r="21" spans="2:8" s="1" customFormat="1" x14ac:dyDescent="0.3">
      <c r="B21" s="8" t="s">
        <v>11</v>
      </c>
      <c r="C21" s="100">
        <v>1.1574074074074073E-4</v>
      </c>
      <c r="D21" s="98">
        <f t="shared" si="0"/>
        <v>8.9839187853741796E-4</v>
      </c>
      <c r="E21" s="100"/>
      <c r="F21" s="98"/>
      <c r="G21" s="100">
        <f t="shared" si="1"/>
        <v>1.1574074074074073E-4</v>
      </c>
      <c r="H21" s="99">
        <f t="shared" si="2"/>
        <v>8.5135365230716846E-4</v>
      </c>
    </row>
    <row r="22" spans="2:8" s="1" customFormat="1" x14ac:dyDescent="0.3">
      <c r="B22" s="8" t="s">
        <v>15</v>
      </c>
      <c r="C22" s="100">
        <v>2.6736111111111114E-3</v>
      </c>
      <c r="D22" s="98">
        <f t="shared" si="0"/>
        <v>2.0752852394214358E-2</v>
      </c>
      <c r="E22" s="100">
        <v>1.8518518518518518E-4</v>
      </c>
      <c r="F22" s="98">
        <f t="shared" ref="F22:F26" si="4">E22/$E$30</f>
        <v>2.6016260162601623E-2</v>
      </c>
      <c r="G22" s="100">
        <f t="shared" si="1"/>
        <v>2.8587962962962968E-3</v>
      </c>
      <c r="H22" s="99">
        <f t="shared" si="2"/>
        <v>2.1028435211987065E-2</v>
      </c>
    </row>
    <row r="23" spans="2:8" s="1" customFormat="1" x14ac:dyDescent="0.3">
      <c r="B23" s="8" t="s">
        <v>105</v>
      </c>
      <c r="C23" s="100">
        <v>1.0416666666666667E-3</v>
      </c>
      <c r="D23" s="98">
        <f t="shared" si="0"/>
        <v>8.0855269068367611E-3</v>
      </c>
      <c r="E23" s="100"/>
      <c r="F23" s="98"/>
      <c r="G23" s="100">
        <f t="shared" ref="G23" si="5">C23+E23</f>
        <v>1.0416666666666667E-3</v>
      </c>
      <c r="H23" s="99">
        <f t="shared" ref="H23" si="6">G23/$G$30</f>
        <v>7.6621828707645169E-3</v>
      </c>
    </row>
    <row r="24" spans="2:8" s="1" customFormat="1" x14ac:dyDescent="0.3">
      <c r="B24" s="8" t="s">
        <v>12</v>
      </c>
      <c r="C24" s="100">
        <v>7.5231481481481482E-4</v>
      </c>
      <c r="D24" s="98">
        <f t="shared" si="0"/>
        <v>5.8395472104932171E-3</v>
      </c>
      <c r="E24" s="100"/>
      <c r="F24" s="98"/>
      <c r="G24" s="100">
        <f t="shared" si="1"/>
        <v>7.5231481481481482E-4</v>
      </c>
      <c r="H24" s="99">
        <f t="shared" si="2"/>
        <v>5.5337987399965956E-3</v>
      </c>
    </row>
    <row r="25" spans="2:8" s="1" customFormat="1" x14ac:dyDescent="0.3">
      <c r="B25" s="8" t="s">
        <v>5</v>
      </c>
      <c r="C25" s="100">
        <v>3.1481481481481486E-3</v>
      </c>
      <c r="D25" s="98">
        <f t="shared" si="0"/>
        <v>2.4436259096217772E-2</v>
      </c>
      <c r="E25" s="100"/>
      <c r="F25" s="98"/>
      <c r="G25" s="100">
        <f t="shared" si="1"/>
        <v>3.1481481481481486E-3</v>
      </c>
      <c r="H25" s="99">
        <f t="shared" si="2"/>
        <v>2.3156819342754986E-2</v>
      </c>
    </row>
    <row r="26" spans="2:8" s="1" customFormat="1" x14ac:dyDescent="0.3">
      <c r="B26" s="8" t="s">
        <v>6</v>
      </c>
      <c r="C26" s="100">
        <v>1.4988425925925926E-2</v>
      </c>
      <c r="D26" s="98">
        <f t="shared" si="0"/>
        <v>0.11634174827059562</v>
      </c>
      <c r="E26" s="100">
        <v>6.4814814814814813E-4</v>
      </c>
      <c r="F26" s="98">
        <f t="shared" si="4"/>
        <v>9.1056910569105684E-2</v>
      </c>
      <c r="G26" s="100">
        <f t="shared" si="1"/>
        <v>1.5636574074074074E-2</v>
      </c>
      <c r="H26" s="99">
        <f t="shared" si="2"/>
        <v>0.11501787842669846</v>
      </c>
    </row>
    <row r="27" spans="2:8" s="1" customFormat="1" x14ac:dyDescent="0.3">
      <c r="B27" s="8" t="s">
        <v>142</v>
      </c>
      <c r="C27" s="100">
        <v>2.2395833333333334E-2</v>
      </c>
      <c r="D27" s="98">
        <f t="shared" si="0"/>
        <v>0.17383882849699037</v>
      </c>
      <c r="E27" s="100"/>
      <c r="F27" s="98"/>
      <c r="G27" s="100">
        <f t="shared" si="1"/>
        <v>2.2395833333333334E-2</v>
      </c>
      <c r="H27" s="99">
        <f t="shared" si="2"/>
        <v>0.16473693172143711</v>
      </c>
    </row>
    <row r="28" spans="2:8" s="1" customFormat="1" x14ac:dyDescent="0.3">
      <c r="B28" s="36" t="s">
        <v>17</v>
      </c>
      <c r="C28" s="110"/>
      <c r="D28" s="98"/>
      <c r="E28" s="110"/>
      <c r="F28" s="116"/>
      <c r="G28" s="100"/>
      <c r="H28" s="99"/>
    </row>
    <row r="29" spans="2:8" s="1" customFormat="1" x14ac:dyDescent="0.3">
      <c r="B29" s="8"/>
      <c r="C29" s="101"/>
      <c r="D29" s="112"/>
      <c r="E29" s="101"/>
      <c r="F29" s="101"/>
      <c r="G29" s="101"/>
      <c r="H29" s="102"/>
    </row>
    <row r="30" spans="2:8" s="1" customFormat="1" x14ac:dyDescent="0.3">
      <c r="B30" s="37" t="s">
        <v>29</v>
      </c>
      <c r="C30" s="113">
        <f t="shared" ref="C30:H30" si="7">SUM(C7:C28)</f>
        <v>0.12883101851851853</v>
      </c>
      <c r="D30" s="114">
        <f t="shared" si="7"/>
        <v>0.99999999999999978</v>
      </c>
      <c r="E30" s="113">
        <f t="shared" si="7"/>
        <v>7.1180555555555563E-3</v>
      </c>
      <c r="F30" s="114">
        <f t="shared" si="7"/>
        <v>0.99999999999999989</v>
      </c>
      <c r="G30" s="113">
        <f>SUM(G7:G28)</f>
        <v>0.13594907407407406</v>
      </c>
      <c r="H30" s="117">
        <f t="shared" si="7"/>
        <v>1</v>
      </c>
    </row>
    <row r="31" spans="2:8" s="1" customFormat="1" ht="66" customHeight="1" thickBot="1" x14ac:dyDescent="0.35">
      <c r="B31" s="141" t="s">
        <v>39</v>
      </c>
      <c r="C31" s="142"/>
      <c r="D31" s="142"/>
      <c r="E31" s="142"/>
      <c r="F31" s="143"/>
      <c r="G31" s="142"/>
      <c r="H31" s="143"/>
    </row>
    <row r="32" spans="2:8" s="1" customFormat="1" x14ac:dyDescent="0.3">
      <c r="C32" s="35"/>
      <c r="D32" s="35"/>
      <c r="E32" s="35"/>
      <c r="F32" s="35"/>
    </row>
    <row r="33" spans="3:6" s="1" customFormat="1" x14ac:dyDescent="0.3">
      <c r="C33" s="35"/>
      <c r="D33" s="35"/>
      <c r="E33" s="35"/>
      <c r="F33" s="35"/>
    </row>
    <row r="34" spans="3:6" s="1" customFormat="1" x14ac:dyDescent="0.3">
      <c r="C34" s="35"/>
      <c r="D34" s="35"/>
      <c r="E34" s="35"/>
      <c r="F34" s="35"/>
    </row>
    <row r="35" spans="3:6" s="1" customFormat="1" x14ac:dyDescent="0.3">
      <c r="C35" s="35"/>
      <c r="D35" s="35"/>
      <c r="E35" s="35"/>
      <c r="F35" s="35"/>
    </row>
    <row r="36" spans="3:6" s="1" customFormat="1" x14ac:dyDescent="0.3">
      <c r="C36" s="35"/>
      <c r="D36" s="35"/>
      <c r="E36" s="35"/>
      <c r="F36" s="35"/>
    </row>
    <row r="37" spans="3:6" s="1" customFormat="1" x14ac:dyDescent="0.3">
      <c r="C37" s="35"/>
      <c r="D37" s="35"/>
      <c r="E37" s="35"/>
      <c r="F37" s="35"/>
    </row>
    <row r="38" spans="3:6" s="1" customFormat="1" x14ac:dyDescent="0.3">
      <c r="C38" s="35"/>
      <c r="D38" s="35"/>
      <c r="E38" s="35"/>
      <c r="F38" s="35"/>
    </row>
    <row r="39" spans="3:6" s="1" customFormat="1" x14ac:dyDescent="0.3">
      <c r="C39" s="35"/>
      <c r="D39" s="35"/>
      <c r="E39" s="35"/>
      <c r="F39" s="35"/>
    </row>
    <row r="40" spans="3:6" s="1" customFormat="1" x14ac:dyDescent="0.3">
      <c r="C40" s="35"/>
      <c r="D40" s="35"/>
      <c r="E40" s="35"/>
      <c r="F40" s="35"/>
    </row>
    <row r="41" spans="3:6" s="1" customFormat="1" x14ac:dyDescent="0.3">
      <c r="C41" s="35"/>
      <c r="D41" s="35"/>
      <c r="E41" s="35"/>
      <c r="F41" s="35"/>
    </row>
    <row r="42" spans="3:6" s="1" customFormat="1" x14ac:dyDescent="0.3">
      <c r="C42" s="35"/>
      <c r="D42" s="35"/>
      <c r="E42" s="35"/>
      <c r="F42" s="35"/>
    </row>
    <row r="43" spans="3:6" s="1" customFormat="1" x14ac:dyDescent="0.3">
      <c r="C43" s="35"/>
      <c r="D43" s="35"/>
      <c r="E43" s="35"/>
      <c r="F43" s="35"/>
    </row>
    <row r="44" spans="3:6" s="1" customFormat="1" x14ac:dyDescent="0.3">
      <c r="C44" s="35"/>
      <c r="D44" s="35"/>
      <c r="E44" s="35"/>
      <c r="F44" s="35"/>
    </row>
    <row r="45" spans="3:6" s="1" customFormat="1" x14ac:dyDescent="0.3">
      <c r="C45" s="35"/>
      <c r="D45" s="35"/>
      <c r="E45" s="35"/>
      <c r="F45" s="35"/>
    </row>
    <row r="46" spans="3:6" s="1" customFormat="1" x14ac:dyDescent="0.3">
      <c r="C46" s="35"/>
      <c r="D46" s="35"/>
      <c r="E46" s="35"/>
      <c r="F46" s="35"/>
    </row>
    <row r="47" spans="3:6" s="1" customFormat="1" x14ac:dyDescent="0.3">
      <c r="C47" s="35"/>
      <c r="D47" s="35"/>
      <c r="E47" s="35"/>
      <c r="F47" s="35"/>
    </row>
    <row r="48" spans="3:6" s="1" customFormat="1" x14ac:dyDescent="0.3">
      <c r="C48" s="35"/>
      <c r="D48" s="35"/>
      <c r="E48" s="35"/>
      <c r="F48" s="35"/>
    </row>
    <row r="49" spans="3:6" s="1" customFormat="1" x14ac:dyDescent="0.3">
      <c r="C49" s="35"/>
      <c r="D49" s="35"/>
      <c r="E49" s="35"/>
      <c r="F49" s="35"/>
    </row>
    <row r="50" spans="3:6" s="1" customFormat="1" x14ac:dyDescent="0.3">
      <c r="C50" s="35"/>
      <c r="D50" s="35"/>
      <c r="E50" s="35"/>
      <c r="F50" s="35"/>
    </row>
    <row r="51" spans="3:6" s="1" customFormat="1" x14ac:dyDescent="0.3">
      <c r="C51" s="35"/>
      <c r="D51" s="35"/>
      <c r="E51" s="35"/>
      <c r="F51" s="35"/>
    </row>
    <row r="52" spans="3:6" s="1" customFormat="1" x14ac:dyDescent="0.3">
      <c r="C52" s="35"/>
      <c r="D52" s="35"/>
      <c r="E52" s="35"/>
      <c r="F52" s="35"/>
    </row>
    <row r="53" spans="3:6" s="1" customFormat="1" x14ac:dyDescent="0.3">
      <c r="C53" s="35"/>
      <c r="D53" s="35"/>
      <c r="E53" s="35"/>
      <c r="F53" s="35"/>
    </row>
    <row r="54" spans="3:6" s="1" customFormat="1" x14ac:dyDescent="0.3">
      <c r="C54" s="35"/>
      <c r="D54" s="35"/>
      <c r="E54" s="35"/>
      <c r="F54" s="35"/>
    </row>
    <row r="55" spans="3:6" s="1" customFormat="1" x14ac:dyDescent="0.3">
      <c r="C55" s="35"/>
      <c r="D55" s="35"/>
      <c r="E55" s="35"/>
      <c r="F55" s="35"/>
    </row>
    <row r="56" spans="3:6" s="1" customFormat="1" x14ac:dyDescent="0.3">
      <c r="C56" s="35"/>
      <c r="D56" s="35"/>
      <c r="E56" s="35"/>
      <c r="F56" s="35"/>
    </row>
    <row r="57" spans="3:6" s="1" customFormat="1" x14ac:dyDescent="0.3">
      <c r="C57" s="35"/>
      <c r="D57" s="35"/>
      <c r="E57" s="35"/>
      <c r="F57" s="35"/>
    </row>
    <row r="58" spans="3:6" s="1" customFormat="1" x14ac:dyDescent="0.3">
      <c r="C58" s="35"/>
      <c r="D58" s="35"/>
      <c r="E58" s="35"/>
      <c r="F58" s="35"/>
    </row>
    <row r="59" spans="3:6" s="1" customFormat="1" x14ac:dyDescent="0.3">
      <c r="C59" s="35"/>
      <c r="D59" s="35"/>
      <c r="E59" s="35"/>
      <c r="F59" s="35"/>
    </row>
    <row r="60" spans="3:6" s="1" customFormat="1" x14ac:dyDescent="0.3">
      <c r="C60" s="35"/>
      <c r="D60" s="35"/>
      <c r="E60" s="35"/>
      <c r="F60" s="35"/>
    </row>
    <row r="61" spans="3:6" s="1" customFormat="1" x14ac:dyDescent="0.3">
      <c r="C61" s="35"/>
      <c r="D61" s="35"/>
      <c r="E61" s="35"/>
      <c r="F61" s="35"/>
    </row>
    <row r="62" spans="3:6" s="1" customFormat="1" x14ac:dyDescent="0.3">
      <c r="C62" s="35"/>
      <c r="D62" s="35"/>
      <c r="E62" s="35"/>
      <c r="F62" s="35"/>
    </row>
    <row r="63" spans="3:6" s="1" customFormat="1" x14ac:dyDescent="0.3">
      <c r="C63" s="35"/>
      <c r="D63" s="35"/>
      <c r="E63" s="35"/>
      <c r="F63" s="35"/>
    </row>
    <row r="64" spans="3:6" s="1" customFormat="1" x14ac:dyDescent="0.3">
      <c r="C64" s="35"/>
      <c r="D64" s="35"/>
      <c r="E64" s="35"/>
      <c r="F64" s="35"/>
    </row>
    <row r="65" spans="3:6" s="1" customFormat="1" x14ac:dyDescent="0.3">
      <c r="C65" s="35"/>
      <c r="D65" s="35"/>
      <c r="E65" s="35"/>
      <c r="F65" s="35"/>
    </row>
    <row r="66" spans="3:6" s="1" customFormat="1" x14ac:dyDescent="0.3">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&amp;R15</oddHeader>
  </headerFooter>
  <colBreaks count="1" manualBreakCount="1">
    <brk id="8" max="1048575" man="1"/>
  </colBreak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7"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6" width="15.109375" style="38" customWidth="1"/>
    <col min="7" max="8" width="15.109375" customWidth="1"/>
  </cols>
  <sheetData>
    <row r="1" spans="2:8" s="1" customFormat="1" x14ac:dyDescent="0.3">
      <c r="C1" s="35"/>
      <c r="D1" s="35"/>
      <c r="E1" s="35"/>
      <c r="F1" s="35"/>
    </row>
    <row r="2" spans="2:8" s="1" customFormat="1" ht="15" thickBot="1" x14ac:dyDescent="0.35">
      <c r="C2" s="35"/>
      <c r="D2" s="35"/>
      <c r="E2" s="35"/>
      <c r="F2" s="35"/>
    </row>
    <row r="3" spans="2:8" s="1" customFormat="1" x14ac:dyDescent="0.3">
      <c r="B3" s="144" t="s">
        <v>97</v>
      </c>
      <c r="C3" s="145"/>
      <c r="D3" s="145"/>
      <c r="E3" s="145"/>
      <c r="F3" s="146"/>
      <c r="G3" s="145"/>
      <c r="H3" s="146"/>
    </row>
    <row r="4" spans="2:8" s="1" customFormat="1" x14ac:dyDescent="0.3">
      <c r="B4" s="147" t="s">
        <v>127</v>
      </c>
      <c r="C4" s="148"/>
      <c r="D4" s="148"/>
      <c r="E4" s="148"/>
      <c r="F4" s="148"/>
      <c r="G4" s="148"/>
      <c r="H4" s="149"/>
    </row>
    <row r="5" spans="2:8" s="1" customFormat="1" x14ac:dyDescent="0.3">
      <c r="B5" s="2"/>
      <c r="C5" s="150" t="s">
        <v>36</v>
      </c>
      <c r="D5" s="148"/>
      <c r="E5" s="150" t="s">
        <v>37</v>
      </c>
      <c r="F5" s="165"/>
      <c r="G5" s="148" t="s">
        <v>38</v>
      </c>
      <c r="H5" s="149"/>
    </row>
    <row r="6" spans="2:8" s="1" customFormat="1" x14ac:dyDescent="0.3">
      <c r="B6" s="3" t="s">
        <v>23</v>
      </c>
      <c r="C6" s="5" t="s">
        <v>24</v>
      </c>
      <c r="D6" s="5" t="s">
        <v>25</v>
      </c>
      <c r="E6" s="5" t="s">
        <v>24</v>
      </c>
      <c r="F6" s="5" t="s">
        <v>25</v>
      </c>
      <c r="G6" s="5" t="s">
        <v>24</v>
      </c>
      <c r="H6" s="39" t="s">
        <v>25</v>
      </c>
    </row>
    <row r="7" spans="2:8" s="1" customFormat="1" x14ac:dyDescent="0.3">
      <c r="B7" s="8" t="s">
        <v>10</v>
      </c>
      <c r="C7" s="100">
        <v>9.4097222222222238E-3</v>
      </c>
      <c r="D7" s="98">
        <f>C7/$C$30</f>
        <v>1.2444131512888019E-2</v>
      </c>
      <c r="E7" s="100">
        <v>2.3263888888888891E-3</v>
      </c>
      <c r="F7" s="98">
        <f t="shared" ref="F7:F27" si="0">E7/$E$30</f>
        <v>1.8734271600335542E-2</v>
      </c>
      <c r="G7" s="100">
        <f>E7+C7</f>
        <v>1.1736111111111114E-2</v>
      </c>
      <c r="H7" s="99">
        <f>G7/$G$30</f>
        <v>1.3331405056467835E-2</v>
      </c>
    </row>
    <row r="8" spans="2:8" s="1" customFormat="1" x14ac:dyDescent="0.3">
      <c r="B8" s="8" t="s">
        <v>13</v>
      </c>
      <c r="C8" s="100">
        <v>2.0266203703703706E-2</v>
      </c>
      <c r="D8" s="98">
        <f t="shared" ref="D8:D27" si="1">C8/$C$30</f>
        <v>2.6801567378926104E-2</v>
      </c>
      <c r="E8" s="100">
        <v>5.4398148148148144E-4</v>
      </c>
      <c r="F8" s="98">
        <f t="shared" si="0"/>
        <v>4.3806505732127878E-3</v>
      </c>
      <c r="G8" s="100">
        <f t="shared" ref="G8:G27" si="2">E8+C8</f>
        <v>2.0810185185185189E-2</v>
      </c>
      <c r="H8" s="99">
        <f t="shared" ref="H8:H27" si="3">G8/$G$30</f>
        <v>2.3638921392040598E-2</v>
      </c>
    </row>
    <row r="9" spans="2:8" s="1" customFormat="1" x14ac:dyDescent="0.3">
      <c r="B9" s="8" t="s">
        <v>0</v>
      </c>
      <c r="C9" s="100">
        <v>5.2743055555555536E-2</v>
      </c>
      <c r="D9" s="98">
        <f t="shared" si="1"/>
        <v>6.9751423498438714E-2</v>
      </c>
      <c r="E9" s="100">
        <v>1.2997685185185187E-2</v>
      </c>
      <c r="F9" s="98">
        <f t="shared" si="0"/>
        <v>0.10466958710038216</v>
      </c>
      <c r="G9" s="100">
        <f t="shared" si="2"/>
        <v>6.5740740740740725E-2</v>
      </c>
      <c r="H9" s="99">
        <f t="shared" si="3"/>
        <v>7.4676904063843461E-2</v>
      </c>
    </row>
    <row r="10" spans="2:8" s="1" customFormat="1" x14ac:dyDescent="0.3">
      <c r="B10" s="8" t="s">
        <v>8</v>
      </c>
      <c r="C10" s="100">
        <v>1.7650462962962965E-2</v>
      </c>
      <c r="D10" s="98">
        <f t="shared" si="1"/>
        <v>2.3342313108430785E-2</v>
      </c>
      <c r="E10" s="100">
        <v>5.7870370370370378E-4</v>
      </c>
      <c r="F10" s="98">
        <f t="shared" si="0"/>
        <v>4.660266567247647E-3</v>
      </c>
      <c r="G10" s="100">
        <f t="shared" si="2"/>
        <v>1.8229166666666668E-2</v>
      </c>
      <c r="H10" s="99">
        <f t="shared" si="3"/>
        <v>2.0707064066998852E-2</v>
      </c>
    </row>
    <row r="11" spans="2:8" s="1" customFormat="1" x14ac:dyDescent="0.3">
      <c r="B11" s="8" t="s">
        <v>26</v>
      </c>
      <c r="C11" s="100">
        <v>8.3912037037037011E-3</v>
      </c>
      <c r="D11" s="98">
        <f t="shared" si="1"/>
        <v>1.1097165248270369E-2</v>
      </c>
      <c r="E11" s="100">
        <v>2.4768518518518525E-3</v>
      </c>
      <c r="F11" s="98">
        <f t="shared" si="0"/>
        <v>1.9945940907819933E-2</v>
      </c>
      <c r="G11" s="100">
        <f t="shared" si="2"/>
        <v>1.0868055555555554E-2</v>
      </c>
      <c r="H11" s="99">
        <f t="shared" si="3"/>
        <v>1.2345354386610743E-2</v>
      </c>
    </row>
    <row r="12" spans="2:8" s="1" customFormat="1" x14ac:dyDescent="0.3">
      <c r="B12" s="8" t="s">
        <v>3</v>
      </c>
      <c r="C12" s="100">
        <v>6.0254629629629644E-2</v>
      </c>
      <c r="D12" s="98">
        <f t="shared" si="1"/>
        <v>7.9685299699993897E-2</v>
      </c>
      <c r="E12" s="100">
        <v>1.1192129629629628E-2</v>
      </c>
      <c r="F12" s="98">
        <f t="shared" si="0"/>
        <v>9.0129555410569467E-2</v>
      </c>
      <c r="G12" s="100">
        <f t="shared" si="2"/>
        <v>7.1446759259259279E-2</v>
      </c>
      <c r="H12" s="99">
        <f t="shared" si="3"/>
        <v>8.1158543800370755E-2</v>
      </c>
    </row>
    <row r="13" spans="2:8" s="1" customFormat="1" x14ac:dyDescent="0.3">
      <c r="B13" s="8" t="s">
        <v>7</v>
      </c>
      <c r="C13" s="100">
        <v>1.9340277777777779E-2</v>
      </c>
      <c r="D13" s="98">
        <f t="shared" si="1"/>
        <v>2.5577052592910061E-2</v>
      </c>
      <c r="E13" s="100">
        <v>5.5671296296296293E-3</v>
      </c>
      <c r="F13" s="98">
        <f t="shared" si="0"/>
        <v>4.4831764376922358E-2</v>
      </c>
      <c r="G13" s="100">
        <f t="shared" si="2"/>
        <v>2.4907407407407409E-2</v>
      </c>
      <c r="H13" s="99">
        <f t="shared" si="3"/>
        <v>2.8293080553766052E-2</v>
      </c>
    </row>
    <row r="14" spans="2:8" s="1" customFormat="1" x14ac:dyDescent="0.3">
      <c r="B14" s="8" t="s">
        <v>2</v>
      </c>
      <c r="C14" s="100">
        <v>5.1006944444444473E-2</v>
      </c>
      <c r="D14" s="98">
        <f t="shared" si="1"/>
        <v>6.7455458274658694E-2</v>
      </c>
      <c r="E14" s="100">
        <v>3.8310185185185183E-3</v>
      </c>
      <c r="F14" s="98">
        <f t="shared" si="0"/>
        <v>3.0850964675179417E-2</v>
      </c>
      <c r="G14" s="100">
        <f t="shared" si="2"/>
        <v>5.4837962962962991E-2</v>
      </c>
      <c r="H14" s="99">
        <f t="shared" si="3"/>
        <v>6.229210765043848E-2</v>
      </c>
    </row>
    <row r="15" spans="2:8" s="1" customFormat="1" x14ac:dyDescent="0.3">
      <c r="B15" s="8" t="s">
        <v>9</v>
      </c>
      <c r="C15" s="100">
        <v>3.7546296296296272E-2</v>
      </c>
      <c r="D15" s="98">
        <f t="shared" si="1"/>
        <v>4.9654074572950437E-2</v>
      </c>
      <c r="E15" s="100">
        <v>1.7824074074074075E-3</v>
      </c>
      <c r="F15" s="98">
        <f t="shared" si="0"/>
        <v>1.4353621027122752E-2</v>
      </c>
      <c r="G15" s="100">
        <f t="shared" si="2"/>
        <v>3.9328703703703678E-2</v>
      </c>
      <c r="H15" s="99">
        <f t="shared" si="3"/>
        <v>4.4674669015658447E-2</v>
      </c>
    </row>
    <row r="16" spans="2:8" s="1" customFormat="1" x14ac:dyDescent="0.3">
      <c r="B16" s="8" t="s">
        <v>1</v>
      </c>
      <c r="C16" s="100">
        <v>6.145833333333333E-3</v>
      </c>
      <c r="D16" s="98">
        <f t="shared" si="1"/>
        <v>8.1277168921814729E-3</v>
      </c>
      <c r="E16" s="100">
        <v>8.2175925925925927E-4</v>
      </c>
      <c r="F16" s="98">
        <f t="shared" si="0"/>
        <v>6.6175785254916578E-3</v>
      </c>
      <c r="G16" s="100">
        <f t="shared" si="2"/>
        <v>6.9675925925925921E-3</v>
      </c>
      <c r="H16" s="99">
        <f t="shared" si="3"/>
        <v>7.9147000433862271E-3</v>
      </c>
    </row>
    <row r="17" spans="2:8" s="1" customFormat="1" x14ac:dyDescent="0.3">
      <c r="B17" s="8" t="s">
        <v>27</v>
      </c>
      <c r="C17" s="100">
        <v>6.0069444444444441E-3</v>
      </c>
      <c r="D17" s="98">
        <f t="shared" si="1"/>
        <v>7.9440396742790666E-3</v>
      </c>
      <c r="E17" s="100">
        <v>4.1550925925925922E-3</v>
      </c>
      <c r="F17" s="98">
        <f t="shared" si="0"/>
        <v>3.3460713952838096E-2</v>
      </c>
      <c r="G17" s="100">
        <f t="shared" si="2"/>
        <v>1.0162037037037035E-2</v>
      </c>
      <c r="H17" s="99">
        <f t="shared" si="3"/>
        <v>1.154336650846031E-2</v>
      </c>
    </row>
    <row r="18" spans="2:8" s="1" customFormat="1" x14ac:dyDescent="0.3">
      <c r="B18" s="8" t="s">
        <v>16</v>
      </c>
      <c r="C18" s="100">
        <v>4.2361111111111106E-3</v>
      </c>
      <c r="D18" s="98">
        <f t="shared" si="1"/>
        <v>5.6021551460233871E-3</v>
      </c>
      <c r="E18" s="100"/>
      <c r="F18" s="98"/>
      <c r="G18" s="100">
        <f t="shared" si="2"/>
        <v>4.2361111111111106E-3</v>
      </c>
      <c r="H18" s="99">
        <f t="shared" si="3"/>
        <v>4.81192726890259E-3</v>
      </c>
    </row>
    <row r="19" spans="2:8" s="1" customFormat="1" x14ac:dyDescent="0.3">
      <c r="B19" s="8" t="s">
        <v>4</v>
      </c>
      <c r="C19" s="100">
        <v>2.5266203703703707E-2</v>
      </c>
      <c r="D19" s="98">
        <f t="shared" si="1"/>
        <v>3.3413947223412725E-2</v>
      </c>
      <c r="E19" s="100">
        <v>2.2800925925925927E-3</v>
      </c>
      <c r="F19" s="98">
        <f t="shared" si="0"/>
        <v>1.8361450274955726E-2</v>
      </c>
      <c r="G19" s="100">
        <f t="shared" si="2"/>
        <v>2.7546296296296301E-2</v>
      </c>
      <c r="H19" s="99">
        <f t="shared" si="3"/>
        <v>3.1290674590131601E-2</v>
      </c>
    </row>
    <row r="20" spans="2:8" s="1" customFormat="1" x14ac:dyDescent="0.3">
      <c r="B20" s="8" t="s">
        <v>14</v>
      </c>
      <c r="C20" s="100">
        <v>7.0254629629629625E-3</v>
      </c>
      <c r="D20" s="98">
        <f t="shared" si="1"/>
        <v>9.2910059388967119E-3</v>
      </c>
      <c r="E20" s="100">
        <v>5.6597222222222222E-3</v>
      </c>
      <c r="F20" s="98">
        <f t="shared" si="0"/>
        <v>4.5577407027681982E-2</v>
      </c>
      <c r="G20" s="100">
        <f t="shared" si="2"/>
        <v>1.2685185185185185E-2</v>
      </c>
      <c r="H20" s="99">
        <f t="shared" si="3"/>
        <v>1.4409487122178247E-2</v>
      </c>
    </row>
    <row r="21" spans="2:8" s="1" customFormat="1" x14ac:dyDescent="0.3">
      <c r="B21" s="8" t="s">
        <v>11</v>
      </c>
      <c r="C21" s="100">
        <v>2.1412037037037038E-3</v>
      </c>
      <c r="D21" s="98">
        <f t="shared" si="1"/>
        <v>2.8316904426620949E-3</v>
      </c>
      <c r="E21" s="100">
        <v>3.1331018518518522E-2</v>
      </c>
      <c r="F21" s="98">
        <f t="shared" si="0"/>
        <v>0.25230683195078762</v>
      </c>
      <c r="G21" s="100">
        <f t="shared" si="2"/>
        <v>3.3472222222222223E-2</v>
      </c>
      <c r="H21" s="99">
        <f t="shared" si="3"/>
        <v>3.802211382968932E-2</v>
      </c>
    </row>
    <row r="22" spans="2:8" s="1" customFormat="1" x14ac:dyDescent="0.3">
      <c r="B22" s="8" t="s">
        <v>15</v>
      </c>
      <c r="C22" s="100">
        <v>1.5972222222222223E-3</v>
      </c>
      <c r="D22" s="98">
        <f t="shared" si="1"/>
        <v>2.1122880058776711E-3</v>
      </c>
      <c r="E22" s="100">
        <v>4.1898148148148155E-3</v>
      </c>
      <c r="F22" s="98">
        <f t="shared" si="0"/>
        <v>3.3740329946872968E-2</v>
      </c>
      <c r="G22" s="100">
        <f t="shared" si="2"/>
        <v>5.7870370370370376E-3</v>
      </c>
      <c r="H22" s="99">
        <f t="shared" si="3"/>
        <v>6.5736711323805879E-3</v>
      </c>
    </row>
    <row r="23" spans="2:8" s="1" customFormat="1" x14ac:dyDescent="0.3">
      <c r="B23" s="8" t="s">
        <v>105</v>
      </c>
      <c r="C23" s="100">
        <v>3.3101851851851851E-3</v>
      </c>
      <c r="D23" s="98">
        <f t="shared" si="1"/>
        <v>4.3776403600073472E-3</v>
      </c>
      <c r="E23" s="100">
        <v>3.4606481481481476E-3</v>
      </c>
      <c r="F23" s="98">
        <f t="shared" si="0"/>
        <v>2.7868394072140923E-2</v>
      </c>
      <c r="G23" s="100">
        <f t="shared" si="2"/>
        <v>6.7708333333333327E-3</v>
      </c>
      <c r="H23" s="99">
        <f t="shared" si="3"/>
        <v>7.6911952248852871E-3</v>
      </c>
    </row>
    <row r="24" spans="2:8" s="1" customFormat="1" x14ac:dyDescent="0.3">
      <c r="B24" s="8" t="s">
        <v>12</v>
      </c>
      <c r="C24" s="100">
        <v>3.5995370370370374E-3</v>
      </c>
      <c r="D24" s="98">
        <f t="shared" si="1"/>
        <v>4.7603012306373605E-3</v>
      </c>
      <c r="E24" s="100">
        <v>1.2500000000000002E-3</v>
      </c>
      <c r="F24" s="98">
        <f t="shared" si="0"/>
        <v>1.0066175785254919E-2</v>
      </c>
      <c r="G24" s="100">
        <f t="shared" si="2"/>
        <v>4.8495370370370376E-3</v>
      </c>
      <c r="H24" s="99">
        <f t="shared" si="3"/>
        <v>5.508736408934933E-3</v>
      </c>
    </row>
    <row r="25" spans="2:8" s="1" customFormat="1" x14ac:dyDescent="0.3">
      <c r="B25" s="8" t="s">
        <v>5</v>
      </c>
      <c r="C25" s="100">
        <v>9.6412037037037056E-3</v>
      </c>
      <c r="D25" s="98">
        <f t="shared" si="1"/>
        <v>1.2750260209392031E-2</v>
      </c>
      <c r="E25" s="100">
        <v>2.2222222222222222E-3</v>
      </c>
      <c r="F25" s="98">
        <f t="shared" si="0"/>
        <v>1.7895423618230964E-2</v>
      </c>
      <c r="G25" s="100">
        <f t="shared" si="2"/>
        <v>1.1863425925925928E-2</v>
      </c>
      <c r="H25" s="99">
        <f t="shared" si="3"/>
        <v>1.3476025821380208E-2</v>
      </c>
    </row>
    <row r="26" spans="2:8" s="1" customFormat="1" x14ac:dyDescent="0.3">
      <c r="B26" s="8" t="s">
        <v>6</v>
      </c>
      <c r="C26" s="100">
        <v>0.32910879629629641</v>
      </c>
      <c r="D26" s="98">
        <f t="shared" si="1"/>
        <v>0.43523847425457673</v>
      </c>
      <c r="E26" s="100">
        <v>2.5740740740740741E-2</v>
      </c>
      <c r="F26" s="98">
        <f t="shared" si="0"/>
        <v>0.20728865691117532</v>
      </c>
      <c r="G26" s="100">
        <f t="shared" si="2"/>
        <v>0.35484953703703714</v>
      </c>
      <c r="H26" s="99">
        <f t="shared" si="3"/>
        <v>0.40308436649531298</v>
      </c>
    </row>
    <row r="27" spans="2:8" s="1" customFormat="1" x14ac:dyDescent="0.3">
      <c r="B27" s="8" t="s">
        <v>142</v>
      </c>
      <c r="C27" s="100">
        <v>8.1469907407407366E-2</v>
      </c>
      <c r="D27" s="98">
        <f t="shared" si="1"/>
        <v>0.10774199473458636</v>
      </c>
      <c r="E27" s="100">
        <v>1.770833333333333E-3</v>
      </c>
      <c r="F27" s="98">
        <f t="shared" si="0"/>
        <v>1.4260415695777797E-2</v>
      </c>
      <c r="G27" s="100">
        <f t="shared" si="2"/>
        <v>8.3240740740740699E-2</v>
      </c>
      <c r="H27" s="99">
        <f t="shared" si="3"/>
        <v>9.4555685568162323E-2</v>
      </c>
    </row>
    <row r="28" spans="2:8" s="1" customFormat="1" x14ac:dyDescent="0.3">
      <c r="B28" s="36" t="s">
        <v>17</v>
      </c>
      <c r="C28" s="110"/>
      <c r="D28" s="98"/>
      <c r="E28" s="110"/>
      <c r="F28" s="98"/>
      <c r="G28" s="100"/>
      <c r="H28" s="99"/>
    </row>
    <row r="29" spans="2:8" s="1" customFormat="1" x14ac:dyDescent="0.3">
      <c r="B29" s="8"/>
      <c r="C29" s="101"/>
      <c r="D29" s="112"/>
      <c r="E29" s="101"/>
      <c r="F29" s="101"/>
      <c r="G29" s="101"/>
      <c r="H29" s="102"/>
    </row>
    <row r="30" spans="2:8" s="1" customFormat="1" x14ac:dyDescent="0.3">
      <c r="B30" s="37" t="s">
        <v>29</v>
      </c>
      <c r="C30" s="113">
        <f t="shared" ref="C30:H30" si="4">SUM(C7:C28)</f>
        <v>0.75615740740740744</v>
      </c>
      <c r="D30" s="114">
        <f t="shared" si="4"/>
        <v>1</v>
      </c>
      <c r="E30" s="113">
        <f t="shared" si="4"/>
        <v>0.12417824074074074</v>
      </c>
      <c r="F30" s="114">
        <f t="shared" si="4"/>
        <v>0.99999999999999989</v>
      </c>
      <c r="G30" s="113">
        <f t="shared" si="4"/>
        <v>0.88033564814814835</v>
      </c>
      <c r="H30" s="117">
        <f t="shared" si="4"/>
        <v>1</v>
      </c>
    </row>
    <row r="31" spans="2:8" s="1" customFormat="1" ht="66" customHeight="1" thickBot="1" x14ac:dyDescent="0.35">
      <c r="B31" s="141" t="s">
        <v>39</v>
      </c>
      <c r="C31" s="142"/>
      <c r="D31" s="142"/>
      <c r="E31" s="142"/>
      <c r="F31" s="143"/>
      <c r="G31" s="142"/>
      <c r="H31" s="143"/>
    </row>
    <row r="32" spans="2:8" s="1" customFormat="1" x14ac:dyDescent="0.3">
      <c r="C32" s="35"/>
      <c r="D32" s="35"/>
      <c r="E32" s="35"/>
      <c r="F32" s="35"/>
    </row>
    <row r="33" spans="3:6" s="1" customFormat="1" x14ac:dyDescent="0.3">
      <c r="C33" s="35"/>
      <c r="D33" s="35"/>
      <c r="E33" s="35"/>
      <c r="F33" s="35"/>
    </row>
    <row r="34" spans="3:6" s="1" customFormat="1" x14ac:dyDescent="0.3">
      <c r="C34" s="35"/>
      <c r="D34" s="35"/>
      <c r="E34" s="35"/>
      <c r="F34" s="35"/>
    </row>
    <row r="35" spans="3:6" s="1" customFormat="1" x14ac:dyDescent="0.3">
      <c r="C35" s="35"/>
      <c r="D35" s="35"/>
      <c r="E35" s="35"/>
      <c r="F35" s="35"/>
    </row>
    <row r="36" spans="3:6" s="1" customFormat="1" x14ac:dyDescent="0.3">
      <c r="C36" s="35"/>
      <c r="D36" s="35"/>
      <c r="E36" s="35"/>
      <c r="F36" s="35"/>
    </row>
    <row r="37" spans="3:6" s="1" customFormat="1" x14ac:dyDescent="0.3">
      <c r="C37" s="35"/>
      <c r="D37" s="35"/>
      <c r="E37" s="35"/>
      <c r="F37" s="35"/>
    </row>
    <row r="38" spans="3:6" s="1" customFormat="1" x14ac:dyDescent="0.3">
      <c r="C38" s="35"/>
      <c r="D38" s="35"/>
      <c r="E38" s="35"/>
      <c r="F38" s="35"/>
    </row>
    <row r="39" spans="3:6" s="1" customFormat="1" x14ac:dyDescent="0.3">
      <c r="C39" s="35"/>
      <c r="D39" s="35"/>
      <c r="E39" s="35"/>
      <c r="F39" s="35"/>
    </row>
    <row r="40" spans="3:6" s="1" customFormat="1" x14ac:dyDescent="0.3">
      <c r="C40" s="35"/>
      <c r="D40" s="35"/>
      <c r="E40" s="35"/>
      <c r="F40" s="35"/>
    </row>
    <row r="41" spans="3:6" s="1" customFormat="1" x14ac:dyDescent="0.3">
      <c r="C41" s="35"/>
      <c r="D41" s="35"/>
      <c r="E41" s="35"/>
      <c r="F41" s="35"/>
    </row>
    <row r="42" spans="3:6" s="1" customFormat="1" x14ac:dyDescent="0.3">
      <c r="C42" s="35"/>
      <c r="D42" s="35"/>
      <c r="E42" s="35"/>
      <c r="F42" s="35"/>
    </row>
    <row r="43" spans="3:6" s="1" customFormat="1" x14ac:dyDescent="0.3">
      <c r="C43" s="35"/>
      <c r="D43" s="35"/>
      <c r="E43" s="35"/>
      <c r="F43" s="35"/>
    </row>
    <row r="44" spans="3:6" s="1" customFormat="1" x14ac:dyDescent="0.3">
      <c r="C44" s="35"/>
      <c r="D44" s="35"/>
      <c r="E44" s="35"/>
      <c r="F44" s="35"/>
    </row>
    <row r="45" spans="3:6" s="1" customFormat="1" x14ac:dyDescent="0.3">
      <c r="C45" s="35"/>
      <c r="D45" s="35"/>
      <c r="E45" s="35"/>
      <c r="F45" s="35"/>
    </row>
    <row r="46" spans="3:6" s="1" customFormat="1" x14ac:dyDescent="0.3">
      <c r="C46" s="35"/>
      <c r="D46" s="35"/>
      <c r="E46" s="35"/>
      <c r="F46" s="35"/>
    </row>
    <row r="47" spans="3:6" s="1" customFormat="1" x14ac:dyDescent="0.3">
      <c r="C47" s="35"/>
      <c r="D47" s="35"/>
      <c r="E47" s="35"/>
      <c r="F47" s="35"/>
    </row>
    <row r="48" spans="3:6" s="1" customFormat="1" x14ac:dyDescent="0.3">
      <c r="C48" s="35"/>
      <c r="D48" s="35"/>
      <c r="E48" s="35"/>
      <c r="F48" s="35"/>
    </row>
    <row r="49" spans="3:6" s="1" customFormat="1" x14ac:dyDescent="0.3">
      <c r="C49" s="35"/>
      <c r="D49" s="35"/>
      <c r="E49" s="35"/>
      <c r="F49" s="35"/>
    </row>
    <row r="50" spans="3:6" s="1" customFormat="1" x14ac:dyDescent="0.3">
      <c r="C50" s="35"/>
      <c r="D50" s="35"/>
      <c r="E50" s="35"/>
      <c r="F50" s="35"/>
    </row>
    <row r="51" spans="3:6" s="1" customFormat="1" x14ac:dyDescent="0.3">
      <c r="C51" s="35"/>
      <c r="D51" s="35"/>
      <c r="E51" s="35"/>
      <c r="F51" s="35"/>
    </row>
    <row r="52" spans="3:6" s="1" customFormat="1" x14ac:dyDescent="0.3">
      <c r="C52" s="35"/>
      <c r="D52" s="35"/>
      <c r="E52" s="35"/>
      <c r="F52" s="35"/>
    </row>
    <row r="53" spans="3:6" s="1" customFormat="1" x14ac:dyDescent="0.3">
      <c r="C53" s="35"/>
      <c r="D53" s="35"/>
      <c r="E53" s="35"/>
      <c r="F53" s="35"/>
    </row>
    <row r="54" spans="3:6" s="1" customFormat="1" x14ac:dyDescent="0.3">
      <c r="C54" s="35"/>
      <c r="D54" s="35"/>
      <c r="E54" s="35"/>
      <c r="F54" s="35"/>
    </row>
    <row r="55" spans="3:6" s="1" customFormat="1" x14ac:dyDescent="0.3">
      <c r="C55" s="35"/>
      <c r="D55" s="35"/>
      <c r="E55" s="35"/>
      <c r="F55" s="35"/>
    </row>
    <row r="56" spans="3:6" s="1" customFormat="1" x14ac:dyDescent="0.3">
      <c r="C56" s="35"/>
      <c r="D56" s="35"/>
      <c r="E56" s="35"/>
      <c r="F56" s="35"/>
    </row>
    <row r="57" spans="3:6" s="1" customFormat="1" x14ac:dyDescent="0.3">
      <c r="C57" s="35"/>
      <c r="D57" s="35"/>
      <c r="E57" s="35"/>
      <c r="F57" s="35"/>
    </row>
    <row r="58" spans="3:6" s="1" customFormat="1" x14ac:dyDescent="0.3">
      <c r="C58" s="35"/>
      <c r="D58" s="35"/>
      <c r="E58" s="35"/>
      <c r="F58" s="35"/>
    </row>
    <row r="59" spans="3:6" s="1" customFormat="1" x14ac:dyDescent="0.3">
      <c r="C59" s="35"/>
      <c r="D59" s="35"/>
      <c r="E59" s="35"/>
      <c r="F59" s="35"/>
    </row>
    <row r="60" spans="3:6" s="1" customFormat="1" x14ac:dyDescent="0.3">
      <c r="C60" s="35"/>
      <c r="D60" s="35"/>
      <c r="E60" s="35"/>
      <c r="F60" s="35"/>
    </row>
    <row r="61" spans="3:6" s="1" customFormat="1" x14ac:dyDescent="0.3">
      <c r="C61" s="35"/>
      <c r="D61" s="35"/>
      <c r="E61" s="35"/>
      <c r="F61" s="35"/>
    </row>
    <row r="62" spans="3:6" s="1" customFormat="1" x14ac:dyDescent="0.3">
      <c r="C62" s="35"/>
      <c r="D62" s="35"/>
      <c r="E62" s="35"/>
      <c r="F62" s="35"/>
    </row>
    <row r="63" spans="3:6" s="1" customFormat="1" x14ac:dyDescent="0.3">
      <c r="C63" s="35"/>
      <c r="D63" s="35"/>
      <c r="E63" s="35"/>
      <c r="F63" s="35"/>
    </row>
    <row r="64" spans="3:6" s="1" customFormat="1" x14ac:dyDescent="0.3">
      <c r="C64" s="35"/>
      <c r="D64" s="35"/>
      <c r="E64" s="35"/>
      <c r="F64" s="35"/>
    </row>
    <row r="65" spans="3:6" s="1" customFormat="1" x14ac:dyDescent="0.3">
      <c r="C65" s="35"/>
      <c r="D65" s="35"/>
      <c r="E65" s="35"/>
      <c r="F65" s="35"/>
    </row>
    <row r="66" spans="3:6" s="1" customFormat="1" x14ac:dyDescent="0.3">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&amp;R19</oddHeader>
  </headerFooter>
  <colBreaks count="1" manualBreakCount="1">
    <brk id="8" max="1048575" man="1"/>
  </colBreak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1"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6" width="15.109375" style="38" customWidth="1"/>
    <col min="7" max="8" width="15.109375" customWidth="1"/>
  </cols>
  <sheetData>
    <row r="1" spans="2:8" s="1" customFormat="1" x14ac:dyDescent="0.3">
      <c r="C1" s="35"/>
      <c r="D1" s="35"/>
      <c r="E1" s="35"/>
      <c r="F1" s="35"/>
    </row>
    <row r="2" spans="2:8" s="1" customFormat="1" ht="15" thickBot="1" x14ac:dyDescent="0.35">
      <c r="C2" s="35"/>
      <c r="D2" s="35"/>
      <c r="E2" s="35"/>
      <c r="F2" s="35"/>
    </row>
    <row r="3" spans="2:8" s="1" customFormat="1" x14ac:dyDescent="0.3">
      <c r="B3" s="144" t="s">
        <v>98</v>
      </c>
      <c r="C3" s="145"/>
      <c r="D3" s="145"/>
      <c r="E3" s="145"/>
      <c r="F3" s="146"/>
      <c r="G3" s="145"/>
      <c r="H3" s="146"/>
    </row>
    <row r="4" spans="2:8" s="1" customFormat="1" x14ac:dyDescent="0.3">
      <c r="B4" s="147" t="s">
        <v>127</v>
      </c>
      <c r="C4" s="148"/>
      <c r="D4" s="148"/>
      <c r="E4" s="148"/>
      <c r="F4" s="148"/>
      <c r="G4" s="148"/>
      <c r="H4" s="149"/>
    </row>
    <row r="5" spans="2:8" s="1" customFormat="1" x14ac:dyDescent="0.3">
      <c r="B5" s="2"/>
      <c r="C5" s="150" t="s">
        <v>36</v>
      </c>
      <c r="D5" s="148"/>
      <c r="E5" s="150" t="s">
        <v>37</v>
      </c>
      <c r="F5" s="165"/>
      <c r="G5" s="148" t="s">
        <v>38</v>
      </c>
      <c r="H5" s="149"/>
    </row>
    <row r="6" spans="2:8" s="1" customFormat="1" x14ac:dyDescent="0.3">
      <c r="B6" s="3" t="s">
        <v>23</v>
      </c>
      <c r="C6" s="5" t="s">
        <v>24</v>
      </c>
      <c r="D6" s="5" t="s">
        <v>25</v>
      </c>
      <c r="E6" s="5" t="s">
        <v>24</v>
      </c>
      <c r="F6" s="5" t="s">
        <v>25</v>
      </c>
      <c r="G6" s="5" t="s">
        <v>24</v>
      </c>
      <c r="H6" s="39" t="s">
        <v>25</v>
      </c>
    </row>
    <row r="7" spans="2:8" s="1" customFormat="1" x14ac:dyDescent="0.3">
      <c r="B7" s="8" t="s">
        <v>10</v>
      </c>
      <c r="C7" s="100">
        <v>1.4004629629629632E-3</v>
      </c>
      <c r="D7" s="98">
        <f t="shared" ref="D7:D28" si="0">C7/$C$30</f>
        <v>1.6226364489741189E-2</v>
      </c>
      <c r="E7" s="100"/>
      <c r="F7" s="98"/>
      <c r="G7" s="100">
        <f>C7</f>
        <v>1.4004629629629632E-3</v>
      </c>
      <c r="H7" s="99">
        <f t="shared" ref="H7:H28" si="1">G7/$G$30</f>
        <v>1.6226364489741189E-2</v>
      </c>
    </row>
    <row r="8" spans="2:8" s="1" customFormat="1" x14ac:dyDescent="0.3">
      <c r="B8" s="8" t="s">
        <v>13</v>
      </c>
      <c r="C8" s="100">
        <v>4.2129629629629626E-3</v>
      </c>
      <c r="D8" s="98">
        <f t="shared" si="0"/>
        <v>4.8813195655089181E-2</v>
      </c>
      <c r="E8" s="100"/>
      <c r="F8" s="98"/>
      <c r="G8" s="100">
        <f t="shared" ref="G8:G28" si="2">C8</f>
        <v>4.2129629629629626E-3</v>
      </c>
      <c r="H8" s="99">
        <f t="shared" si="1"/>
        <v>4.8813195655089181E-2</v>
      </c>
    </row>
    <row r="9" spans="2:8" s="1" customFormat="1" x14ac:dyDescent="0.3">
      <c r="B9" s="8" t="s">
        <v>0</v>
      </c>
      <c r="C9" s="100">
        <v>1.1087962962962957E-2</v>
      </c>
      <c r="D9" s="98">
        <f t="shared" si="0"/>
        <v>0.12846989405927312</v>
      </c>
      <c r="E9" s="100"/>
      <c r="F9" s="98"/>
      <c r="G9" s="100">
        <f t="shared" si="2"/>
        <v>1.1087962962962957E-2</v>
      </c>
      <c r="H9" s="99">
        <f t="shared" si="1"/>
        <v>0.12846989405927312</v>
      </c>
    </row>
    <row r="10" spans="2:8" s="1" customFormat="1" x14ac:dyDescent="0.3">
      <c r="B10" s="8" t="s">
        <v>8</v>
      </c>
      <c r="C10" s="100">
        <v>1.9212962962962964E-3</v>
      </c>
      <c r="D10" s="98">
        <f t="shared" si="0"/>
        <v>2.226096285369452E-2</v>
      </c>
      <c r="E10" s="100"/>
      <c r="F10" s="98"/>
      <c r="G10" s="100">
        <f t="shared" si="2"/>
        <v>1.9212962962962964E-3</v>
      </c>
      <c r="H10" s="99">
        <f t="shared" si="1"/>
        <v>2.226096285369452E-2</v>
      </c>
    </row>
    <row r="11" spans="2:8" s="1" customFormat="1" x14ac:dyDescent="0.3">
      <c r="B11" s="8" t="s">
        <v>26</v>
      </c>
      <c r="C11" s="100">
        <v>2.870370370370369E-3</v>
      </c>
      <c r="D11" s="98">
        <f t="shared" si="0"/>
        <v>3.3257342094676137E-2</v>
      </c>
      <c r="E11" s="100"/>
      <c r="F11" s="98"/>
      <c r="G11" s="100">
        <f t="shared" si="2"/>
        <v>2.870370370370369E-3</v>
      </c>
      <c r="H11" s="99">
        <f t="shared" si="1"/>
        <v>3.3257342094676137E-2</v>
      </c>
    </row>
    <row r="12" spans="2:8" s="1" customFormat="1" x14ac:dyDescent="0.3">
      <c r="B12" s="8" t="s">
        <v>3</v>
      </c>
      <c r="C12" s="100">
        <v>9.7453703703703713E-3</v>
      </c>
      <c r="D12" s="98">
        <f t="shared" si="0"/>
        <v>0.11291404049886017</v>
      </c>
      <c r="E12" s="100"/>
      <c r="F12" s="98"/>
      <c r="G12" s="100">
        <f t="shared" si="2"/>
        <v>9.7453703703703713E-3</v>
      </c>
      <c r="H12" s="99">
        <f t="shared" si="1"/>
        <v>0.11291404049886017</v>
      </c>
    </row>
    <row r="13" spans="2:8" s="1" customFormat="1" x14ac:dyDescent="0.3">
      <c r="B13" s="8" t="s">
        <v>7</v>
      </c>
      <c r="C13" s="100">
        <v>1.5624999999999999E-3</v>
      </c>
      <c r="D13" s="98">
        <f t="shared" si="0"/>
        <v>1.8103795091859998E-2</v>
      </c>
      <c r="E13" s="100"/>
      <c r="F13" s="98"/>
      <c r="G13" s="100">
        <f t="shared" si="2"/>
        <v>1.5624999999999999E-3</v>
      </c>
      <c r="H13" s="99">
        <f t="shared" si="1"/>
        <v>1.8103795091859998E-2</v>
      </c>
    </row>
    <row r="14" spans="2:8" s="1" customFormat="1" x14ac:dyDescent="0.3">
      <c r="B14" s="8" t="s">
        <v>2</v>
      </c>
      <c r="C14" s="100">
        <v>5.0462962962962961E-3</v>
      </c>
      <c r="D14" s="98">
        <f t="shared" si="0"/>
        <v>5.8468553037414515E-2</v>
      </c>
      <c r="E14" s="100"/>
      <c r="F14" s="98"/>
      <c r="G14" s="100">
        <f t="shared" si="2"/>
        <v>5.0462962962962961E-3</v>
      </c>
      <c r="H14" s="99">
        <f t="shared" si="1"/>
        <v>5.8468553037414515E-2</v>
      </c>
    </row>
    <row r="15" spans="2:8" s="1" customFormat="1" x14ac:dyDescent="0.3">
      <c r="B15" s="8" t="s">
        <v>9</v>
      </c>
      <c r="C15" s="100">
        <v>2.1412037037037033E-3</v>
      </c>
      <c r="D15" s="98">
        <f t="shared" si="0"/>
        <v>2.4808904385141477E-2</v>
      </c>
      <c r="E15" s="100"/>
      <c r="F15" s="98"/>
      <c r="G15" s="100">
        <f t="shared" si="2"/>
        <v>2.1412037037037033E-3</v>
      </c>
      <c r="H15" s="99">
        <f t="shared" si="1"/>
        <v>2.4808904385141477E-2</v>
      </c>
    </row>
    <row r="16" spans="2:8" s="1" customFormat="1" x14ac:dyDescent="0.3">
      <c r="B16" s="8" t="s">
        <v>1</v>
      </c>
      <c r="C16" s="100">
        <v>2.3032407407407398E-3</v>
      </c>
      <c r="D16" s="98">
        <f t="shared" si="0"/>
        <v>2.6686334987260286E-2</v>
      </c>
      <c r="E16" s="100"/>
      <c r="F16" s="98"/>
      <c r="G16" s="100">
        <f t="shared" si="2"/>
        <v>2.3032407407407398E-3</v>
      </c>
      <c r="H16" s="99">
        <f t="shared" si="1"/>
        <v>2.6686334987260286E-2</v>
      </c>
    </row>
    <row r="17" spans="2:8" s="1" customFormat="1" x14ac:dyDescent="0.3">
      <c r="B17" s="8" t="s">
        <v>27</v>
      </c>
      <c r="C17" s="100">
        <v>4.7453703703703709E-4</v>
      </c>
      <c r="D17" s="98">
        <f t="shared" si="0"/>
        <v>5.4981896204908155E-3</v>
      </c>
      <c r="E17" s="100"/>
      <c r="F17" s="98"/>
      <c r="G17" s="100">
        <f t="shared" si="2"/>
        <v>4.7453703703703709E-4</v>
      </c>
      <c r="H17" s="99">
        <f t="shared" si="1"/>
        <v>5.4981896204908155E-3</v>
      </c>
    </row>
    <row r="18" spans="2:8" s="1" customFormat="1" x14ac:dyDescent="0.3">
      <c r="B18" s="8" t="s">
        <v>16</v>
      </c>
      <c r="C18" s="100">
        <v>1.1458333333333333E-3</v>
      </c>
      <c r="D18" s="98">
        <f t="shared" si="0"/>
        <v>1.3276116400697334E-2</v>
      </c>
      <c r="E18" s="100"/>
      <c r="F18" s="98"/>
      <c r="G18" s="100">
        <f t="shared" si="2"/>
        <v>1.1458333333333333E-3</v>
      </c>
      <c r="H18" s="99">
        <f t="shared" si="1"/>
        <v>1.3276116400697334E-2</v>
      </c>
    </row>
    <row r="19" spans="2:8" s="1" customFormat="1" x14ac:dyDescent="0.3">
      <c r="B19" s="8" t="s">
        <v>4</v>
      </c>
      <c r="C19" s="100">
        <v>3.3333333333333292E-3</v>
      </c>
      <c r="D19" s="98">
        <f t="shared" si="0"/>
        <v>3.8621429529301289E-2</v>
      </c>
      <c r="E19" s="100"/>
      <c r="F19" s="98"/>
      <c r="G19" s="100">
        <f t="shared" si="2"/>
        <v>3.3333333333333292E-3</v>
      </c>
      <c r="H19" s="99">
        <f t="shared" si="1"/>
        <v>3.8621429529301289E-2</v>
      </c>
    </row>
    <row r="20" spans="2:8" s="1" customFormat="1" x14ac:dyDescent="0.3">
      <c r="B20" s="8" t="s">
        <v>14</v>
      </c>
      <c r="C20" s="100">
        <v>9.2592592592592585E-4</v>
      </c>
      <c r="D20" s="98">
        <f t="shared" si="0"/>
        <v>1.072817486925037E-2</v>
      </c>
      <c r="E20" s="100"/>
      <c r="F20" s="98"/>
      <c r="G20" s="100">
        <f t="shared" si="2"/>
        <v>9.2592592592592585E-4</v>
      </c>
      <c r="H20" s="99">
        <f t="shared" si="1"/>
        <v>1.072817486925037E-2</v>
      </c>
    </row>
    <row r="21" spans="2:8" s="1" customFormat="1" x14ac:dyDescent="0.3">
      <c r="B21" s="8" t="s">
        <v>11</v>
      </c>
      <c r="C21" s="100">
        <v>4.6296296296296298E-4</v>
      </c>
      <c r="D21" s="98">
        <f t="shared" si="0"/>
        <v>5.3640874346251857E-3</v>
      </c>
      <c r="E21" s="100"/>
      <c r="F21" s="98"/>
      <c r="G21" s="100">
        <f t="shared" si="2"/>
        <v>4.6296296296296298E-4</v>
      </c>
      <c r="H21" s="99">
        <f t="shared" si="1"/>
        <v>5.3640874346251857E-3</v>
      </c>
    </row>
    <row r="22" spans="2:8" s="1" customFormat="1" x14ac:dyDescent="0.3">
      <c r="B22" s="8" t="s">
        <v>15</v>
      </c>
      <c r="C22" s="100">
        <v>7.7546296296296293E-4</v>
      </c>
      <c r="D22" s="98">
        <f t="shared" si="0"/>
        <v>8.9848464529971844E-3</v>
      </c>
      <c r="E22" s="100"/>
      <c r="F22" s="98"/>
      <c r="G22" s="100">
        <f t="shared" si="2"/>
        <v>7.7546296296296293E-4</v>
      </c>
      <c r="H22" s="99">
        <f t="shared" si="1"/>
        <v>8.9848464529971844E-3</v>
      </c>
    </row>
    <row r="23" spans="2:8" s="1" customFormat="1" x14ac:dyDescent="0.3">
      <c r="B23" s="8" t="s">
        <v>105</v>
      </c>
      <c r="C23" s="100">
        <v>3.2407407407407406E-4</v>
      </c>
      <c r="D23" s="98">
        <f t="shared" si="0"/>
        <v>3.7548612042376298E-3</v>
      </c>
      <c r="E23" s="103"/>
      <c r="F23" s="98"/>
      <c r="G23" s="100">
        <f t="shared" si="2"/>
        <v>3.2407407407407406E-4</v>
      </c>
      <c r="H23" s="99">
        <f t="shared" si="1"/>
        <v>3.7548612042376298E-3</v>
      </c>
    </row>
    <row r="24" spans="2:8" s="1" customFormat="1" x14ac:dyDescent="0.3">
      <c r="B24" s="8" t="s">
        <v>12</v>
      </c>
      <c r="C24" s="100"/>
      <c r="D24" s="98"/>
      <c r="E24" s="118"/>
      <c r="F24" s="98"/>
      <c r="G24" s="100"/>
      <c r="H24" s="99"/>
    </row>
    <row r="25" spans="2:8" s="1" customFormat="1" x14ac:dyDescent="0.3">
      <c r="B25" s="8" t="s">
        <v>5</v>
      </c>
      <c r="C25" s="100">
        <v>6.9444444444444436E-4</v>
      </c>
      <c r="D25" s="98">
        <f t="shared" si="0"/>
        <v>8.0461311519377764E-3</v>
      </c>
      <c r="E25" s="85"/>
      <c r="F25" s="98"/>
      <c r="G25" s="100">
        <f t="shared" si="2"/>
        <v>6.9444444444444436E-4</v>
      </c>
      <c r="H25" s="99">
        <f t="shared" si="1"/>
        <v>8.0461311519377764E-3</v>
      </c>
    </row>
    <row r="26" spans="2:8" s="1" customFormat="1" x14ac:dyDescent="0.3">
      <c r="B26" s="8" t="s">
        <v>6</v>
      </c>
      <c r="C26" s="100">
        <v>1.8877314814814809E-2</v>
      </c>
      <c r="D26" s="98">
        <f t="shared" si="0"/>
        <v>0.21872066514684185</v>
      </c>
      <c r="E26" s="119"/>
      <c r="F26" s="98"/>
      <c r="G26" s="100">
        <f t="shared" si="2"/>
        <v>1.8877314814814809E-2</v>
      </c>
      <c r="H26" s="99">
        <f t="shared" si="1"/>
        <v>0.21872066514684185</v>
      </c>
    </row>
    <row r="27" spans="2:8" s="1" customFormat="1" x14ac:dyDescent="0.3">
      <c r="B27" s="8" t="s">
        <v>142</v>
      </c>
      <c r="C27" s="100">
        <v>1.3402777777777774E-2</v>
      </c>
      <c r="D27" s="98">
        <f t="shared" si="0"/>
        <v>0.15529033123239908</v>
      </c>
      <c r="E27" s="100"/>
      <c r="F27" s="98"/>
      <c r="G27" s="100">
        <f t="shared" si="2"/>
        <v>1.3402777777777774E-2</v>
      </c>
      <c r="H27" s="99">
        <f t="shared" si="1"/>
        <v>0.15529033123239908</v>
      </c>
    </row>
    <row r="28" spans="2:8" s="1" customFormat="1" x14ac:dyDescent="0.3">
      <c r="B28" s="36" t="s">
        <v>17</v>
      </c>
      <c r="C28" s="110">
        <v>3.5995370370370374E-3</v>
      </c>
      <c r="D28" s="98">
        <f t="shared" si="0"/>
        <v>4.1705779804210821E-2</v>
      </c>
      <c r="E28" s="110"/>
      <c r="F28" s="98"/>
      <c r="G28" s="100">
        <f t="shared" si="2"/>
        <v>3.5995370370370374E-3</v>
      </c>
      <c r="H28" s="99">
        <f t="shared" si="1"/>
        <v>4.1705779804210821E-2</v>
      </c>
    </row>
    <row r="29" spans="2:8" s="1" customFormat="1" x14ac:dyDescent="0.3">
      <c r="B29" s="8"/>
      <c r="C29" s="101"/>
      <c r="D29" s="112"/>
      <c r="E29" s="101"/>
      <c r="F29" s="101"/>
      <c r="G29" s="101"/>
      <c r="H29" s="102"/>
    </row>
    <row r="30" spans="2:8" s="1" customFormat="1" x14ac:dyDescent="0.3">
      <c r="B30" s="37" t="s">
        <v>29</v>
      </c>
      <c r="C30" s="113">
        <f>SUM(C7:C28)</f>
        <v>8.6307870370370354E-2</v>
      </c>
      <c r="D30" s="114">
        <f>SUM(D7:D28)</f>
        <v>0.99999999999999989</v>
      </c>
      <c r="E30" s="113"/>
      <c r="F30" s="114"/>
      <c r="G30" s="113">
        <f>SUM(G7:G28)</f>
        <v>8.6307870370370354E-2</v>
      </c>
      <c r="H30" s="117">
        <f>SUM(H7:H28)</f>
        <v>0.99999999999999989</v>
      </c>
    </row>
    <row r="31" spans="2:8" s="1" customFormat="1" ht="66" customHeight="1" thickBot="1" x14ac:dyDescent="0.35">
      <c r="B31" s="141" t="s">
        <v>39</v>
      </c>
      <c r="C31" s="142"/>
      <c r="D31" s="142"/>
      <c r="E31" s="142"/>
      <c r="F31" s="143"/>
      <c r="G31" s="142"/>
      <c r="H31" s="143"/>
    </row>
    <row r="32" spans="2:8" s="1" customFormat="1" x14ac:dyDescent="0.3">
      <c r="C32" s="35"/>
      <c r="D32" s="35"/>
      <c r="E32" s="35"/>
      <c r="F32" s="35"/>
    </row>
    <row r="33" spans="3:6" s="1" customFormat="1" x14ac:dyDescent="0.3">
      <c r="C33" s="35"/>
      <c r="D33" s="35"/>
      <c r="E33" s="35"/>
      <c r="F33" s="35"/>
    </row>
    <row r="34" spans="3:6" s="1" customFormat="1" x14ac:dyDescent="0.3">
      <c r="C34" s="35"/>
      <c r="D34" s="35"/>
      <c r="E34" s="35"/>
      <c r="F34" s="35"/>
    </row>
    <row r="35" spans="3:6" s="1" customFormat="1" x14ac:dyDescent="0.3">
      <c r="C35" s="35"/>
      <c r="D35" s="35"/>
      <c r="E35" s="35"/>
      <c r="F35" s="35"/>
    </row>
    <row r="36" spans="3:6" s="1" customFormat="1" x14ac:dyDescent="0.3">
      <c r="C36" s="35"/>
      <c r="D36" s="35"/>
      <c r="E36" s="35"/>
      <c r="F36" s="35"/>
    </row>
    <row r="37" spans="3:6" s="1" customFormat="1" x14ac:dyDescent="0.3">
      <c r="C37" s="35"/>
      <c r="D37" s="35"/>
      <c r="E37" s="35"/>
      <c r="F37" s="35"/>
    </row>
    <row r="38" spans="3:6" s="1" customFormat="1" x14ac:dyDescent="0.3">
      <c r="C38" s="35"/>
      <c r="D38" s="35"/>
      <c r="E38" s="35"/>
      <c r="F38" s="35"/>
    </row>
    <row r="39" spans="3:6" s="1" customFormat="1" x14ac:dyDescent="0.3">
      <c r="C39" s="35"/>
      <c r="D39" s="35"/>
      <c r="E39" s="35"/>
      <c r="F39" s="35"/>
    </row>
    <row r="40" spans="3:6" s="1" customFormat="1" x14ac:dyDescent="0.3">
      <c r="C40" s="35"/>
      <c r="D40" s="35"/>
      <c r="E40" s="35"/>
      <c r="F40" s="35"/>
    </row>
    <row r="41" spans="3:6" s="1" customFormat="1" x14ac:dyDescent="0.3">
      <c r="C41" s="35"/>
      <c r="D41" s="35"/>
      <c r="E41" s="35"/>
      <c r="F41" s="35"/>
    </row>
    <row r="42" spans="3:6" s="1" customFormat="1" x14ac:dyDescent="0.3">
      <c r="C42" s="35"/>
      <c r="D42" s="35"/>
      <c r="E42" s="35"/>
      <c r="F42" s="35"/>
    </row>
    <row r="43" spans="3:6" s="1" customFormat="1" x14ac:dyDescent="0.3">
      <c r="C43" s="35"/>
      <c r="D43" s="35"/>
      <c r="E43" s="35"/>
      <c r="F43" s="35"/>
    </row>
    <row r="44" spans="3:6" s="1" customFormat="1" x14ac:dyDescent="0.3">
      <c r="C44" s="35"/>
      <c r="D44" s="35"/>
      <c r="E44" s="35"/>
      <c r="F44" s="35"/>
    </row>
    <row r="45" spans="3:6" s="1" customFormat="1" x14ac:dyDescent="0.3">
      <c r="C45" s="35"/>
      <c r="D45" s="35"/>
      <c r="E45" s="35"/>
      <c r="F45" s="35"/>
    </row>
    <row r="46" spans="3:6" s="1" customFormat="1" x14ac:dyDescent="0.3">
      <c r="C46" s="35"/>
      <c r="D46" s="35"/>
      <c r="E46" s="35"/>
      <c r="F46" s="35"/>
    </row>
    <row r="47" spans="3:6" s="1" customFormat="1" x14ac:dyDescent="0.3">
      <c r="C47" s="35"/>
      <c r="D47" s="35"/>
      <c r="E47" s="35"/>
      <c r="F47" s="35"/>
    </row>
    <row r="48" spans="3:6" s="1" customFormat="1" x14ac:dyDescent="0.3">
      <c r="C48" s="35"/>
      <c r="D48" s="35"/>
      <c r="E48" s="35"/>
      <c r="F48" s="35"/>
    </row>
    <row r="49" spans="3:6" s="1" customFormat="1" x14ac:dyDescent="0.3">
      <c r="C49" s="35"/>
      <c r="D49" s="35"/>
      <c r="E49" s="35"/>
      <c r="F49" s="35"/>
    </row>
    <row r="50" spans="3:6" s="1" customFormat="1" x14ac:dyDescent="0.3">
      <c r="C50" s="35"/>
      <c r="D50" s="35"/>
      <c r="E50" s="35"/>
      <c r="F50" s="35"/>
    </row>
    <row r="51" spans="3:6" s="1" customFormat="1" x14ac:dyDescent="0.3">
      <c r="C51" s="35"/>
      <c r="D51" s="35"/>
      <c r="E51" s="35"/>
      <c r="F51" s="35"/>
    </row>
    <row r="52" spans="3:6" s="1" customFormat="1" x14ac:dyDescent="0.3">
      <c r="C52" s="35"/>
      <c r="D52" s="35"/>
      <c r="E52" s="35"/>
      <c r="F52" s="35"/>
    </row>
    <row r="53" spans="3:6" s="1" customFormat="1" x14ac:dyDescent="0.3">
      <c r="C53" s="35"/>
      <c r="D53" s="35"/>
      <c r="E53" s="35"/>
      <c r="F53" s="35"/>
    </row>
    <row r="54" spans="3:6" s="1" customFormat="1" x14ac:dyDescent="0.3">
      <c r="C54" s="35"/>
      <c r="D54" s="35"/>
      <c r="E54" s="35"/>
      <c r="F54" s="35"/>
    </row>
    <row r="55" spans="3:6" s="1" customFormat="1" x14ac:dyDescent="0.3">
      <c r="C55" s="35"/>
      <c r="D55" s="35"/>
      <c r="E55" s="35"/>
      <c r="F55" s="35"/>
    </row>
    <row r="56" spans="3:6" s="1" customFormat="1" x14ac:dyDescent="0.3">
      <c r="C56" s="35"/>
      <c r="D56" s="35"/>
      <c r="E56" s="35"/>
      <c r="F56" s="35"/>
    </row>
    <row r="57" spans="3:6" s="1" customFormat="1" x14ac:dyDescent="0.3">
      <c r="C57" s="35"/>
      <c r="D57" s="35"/>
      <c r="E57" s="35"/>
      <c r="F57" s="35"/>
    </row>
    <row r="58" spans="3:6" s="1" customFormat="1" x14ac:dyDescent="0.3">
      <c r="C58" s="35"/>
      <c r="D58" s="35"/>
      <c r="E58" s="35"/>
      <c r="F58" s="35"/>
    </row>
    <row r="59" spans="3:6" s="1" customFormat="1" x14ac:dyDescent="0.3">
      <c r="C59" s="35"/>
      <c r="D59" s="35"/>
      <c r="E59" s="35"/>
      <c r="F59" s="35"/>
    </row>
    <row r="60" spans="3:6" s="1" customFormat="1" x14ac:dyDescent="0.3">
      <c r="C60" s="35"/>
      <c r="D60" s="35"/>
      <c r="E60" s="35"/>
      <c r="F60" s="35"/>
    </row>
    <row r="61" spans="3:6" s="1" customFormat="1" x14ac:dyDescent="0.3">
      <c r="C61" s="35"/>
      <c r="D61" s="35"/>
      <c r="E61" s="35"/>
      <c r="F61" s="35"/>
    </row>
    <row r="62" spans="3:6" s="1" customFormat="1" x14ac:dyDescent="0.3">
      <c r="C62" s="35"/>
      <c r="D62" s="35"/>
      <c r="E62" s="35"/>
      <c r="F62" s="35"/>
    </row>
    <row r="63" spans="3:6" s="1" customFormat="1" x14ac:dyDescent="0.3">
      <c r="C63" s="35"/>
      <c r="D63" s="35"/>
      <c r="E63" s="35"/>
      <c r="F63" s="35"/>
    </row>
    <row r="64" spans="3:6" s="1" customFormat="1" x14ac:dyDescent="0.3">
      <c r="C64" s="35"/>
      <c r="D64" s="35"/>
      <c r="E64" s="35"/>
      <c r="F64" s="35"/>
    </row>
    <row r="65" spans="3:6" s="1" customFormat="1" x14ac:dyDescent="0.3">
      <c r="C65" s="35"/>
      <c r="D65" s="35"/>
      <c r="E65" s="35"/>
      <c r="F65" s="35"/>
    </row>
    <row r="66" spans="3:6" s="1" customFormat="1" x14ac:dyDescent="0.3">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&amp;R12</oddHeader>
  </headerFooter>
  <colBreaks count="1" manualBreakCount="1">
    <brk id="8" max="1048575" man="1"/>
  </colBreak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6" width="15.109375" style="38" customWidth="1"/>
    <col min="7" max="8" width="15.109375" customWidth="1"/>
  </cols>
  <sheetData>
    <row r="1" spans="2:8" s="1" customFormat="1" x14ac:dyDescent="0.3">
      <c r="C1" s="35"/>
      <c r="D1" s="35"/>
      <c r="E1" s="35"/>
      <c r="F1" s="35"/>
    </row>
    <row r="2" spans="2:8" s="1" customFormat="1" ht="15" thickBot="1" x14ac:dyDescent="0.35">
      <c r="C2" s="35"/>
      <c r="D2" s="35"/>
      <c r="E2" s="35"/>
      <c r="F2" s="35"/>
    </row>
    <row r="3" spans="2:8" s="1" customFormat="1" x14ac:dyDescent="0.3">
      <c r="B3" s="144" t="s">
        <v>99</v>
      </c>
      <c r="C3" s="145"/>
      <c r="D3" s="145"/>
      <c r="E3" s="145"/>
      <c r="F3" s="146"/>
      <c r="G3" s="145"/>
      <c r="H3" s="146"/>
    </row>
    <row r="4" spans="2:8" s="1" customFormat="1" x14ac:dyDescent="0.3">
      <c r="B4" s="147" t="s">
        <v>127</v>
      </c>
      <c r="C4" s="148"/>
      <c r="D4" s="148"/>
      <c r="E4" s="148"/>
      <c r="F4" s="148"/>
      <c r="G4" s="148"/>
      <c r="H4" s="149"/>
    </row>
    <row r="5" spans="2:8" s="1" customFormat="1" x14ac:dyDescent="0.3">
      <c r="B5" s="2"/>
      <c r="C5" s="150" t="s">
        <v>36</v>
      </c>
      <c r="D5" s="148"/>
      <c r="E5" s="150" t="s">
        <v>37</v>
      </c>
      <c r="F5" s="165"/>
      <c r="G5" s="148" t="s">
        <v>38</v>
      </c>
      <c r="H5" s="149"/>
    </row>
    <row r="6" spans="2:8" s="1" customFormat="1" x14ac:dyDescent="0.3">
      <c r="B6" s="3" t="s">
        <v>23</v>
      </c>
      <c r="C6" s="5" t="s">
        <v>24</v>
      </c>
      <c r="D6" s="5" t="s">
        <v>25</v>
      </c>
      <c r="E6" s="5" t="s">
        <v>24</v>
      </c>
      <c r="F6" s="5" t="s">
        <v>25</v>
      </c>
      <c r="G6" s="5" t="s">
        <v>24</v>
      </c>
      <c r="H6" s="39" t="s">
        <v>25</v>
      </c>
    </row>
    <row r="7" spans="2:8" s="1" customFormat="1" x14ac:dyDescent="0.3">
      <c r="B7" s="8" t="s">
        <v>10</v>
      </c>
      <c r="C7" s="100">
        <v>4.2592592592592604E-3</v>
      </c>
      <c r="D7" s="98">
        <f>C7/$C$30</f>
        <v>4.4741097372676336E-3</v>
      </c>
      <c r="E7" s="100"/>
      <c r="F7" s="98"/>
      <c r="G7" s="100">
        <f>C7+E7</f>
        <v>4.2592592592592604E-3</v>
      </c>
      <c r="H7" s="99">
        <f>G7/$G$30</f>
        <v>3.9529512863204271E-3</v>
      </c>
    </row>
    <row r="8" spans="2:8" s="1" customFormat="1" x14ac:dyDescent="0.3">
      <c r="B8" s="8" t="s">
        <v>13</v>
      </c>
      <c r="C8" s="100">
        <v>1.3888888888888888E-2</v>
      </c>
      <c r="D8" s="98">
        <f t="shared" ref="D8:D27" si="0">C8/$C$30</f>
        <v>1.4589488273698803E-2</v>
      </c>
      <c r="E8" s="100">
        <v>4.3981481481481481E-4</v>
      </c>
      <c r="F8" s="98">
        <f t="shared" ref="F8:F27" si="1">E8/$E$30</f>
        <v>3.5042419771302092E-3</v>
      </c>
      <c r="G8" s="100">
        <f t="shared" ref="G8:G27" si="2">C8+E8</f>
        <v>1.4328703703703703E-2</v>
      </c>
      <c r="H8" s="99">
        <f t="shared" ref="H8:H27" si="3">G8/$G$30</f>
        <v>1.3298243729523608E-2</v>
      </c>
    </row>
    <row r="9" spans="2:8" s="1" customFormat="1" x14ac:dyDescent="0.3">
      <c r="B9" s="8" t="s">
        <v>0</v>
      </c>
      <c r="C9" s="100">
        <v>7.4560185185185174E-2</v>
      </c>
      <c r="D9" s="98">
        <f t="shared" si="0"/>
        <v>7.8321236215973061E-2</v>
      </c>
      <c r="E9" s="100">
        <v>1.5381944444444448E-2</v>
      </c>
      <c r="F9" s="98">
        <f t="shared" si="1"/>
        <v>0.12255625230542234</v>
      </c>
      <c r="G9" s="100">
        <f t="shared" si="2"/>
        <v>8.9942129629629622E-2</v>
      </c>
      <c r="H9" s="99">
        <f t="shared" si="3"/>
        <v>8.3473870777163131E-2</v>
      </c>
    </row>
    <row r="10" spans="2:8" s="1" customFormat="1" x14ac:dyDescent="0.3">
      <c r="B10" s="8" t="s">
        <v>8</v>
      </c>
      <c r="C10" s="100">
        <v>8.8773148148148153E-3</v>
      </c>
      <c r="D10" s="98">
        <f t="shared" si="0"/>
        <v>9.3251145882724852E-3</v>
      </c>
      <c r="E10" s="100"/>
      <c r="F10" s="98"/>
      <c r="G10" s="100">
        <f t="shared" si="2"/>
        <v>8.8773148148148153E-3</v>
      </c>
      <c r="H10" s="99">
        <f t="shared" si="3"/>
        <v>8.2388957516515409E-3</v>
      </c>
    </row>
    <row r="11" spans="2:8" s="1" customFormat="1" x14ac:dyDescent="0.3">
      <c r="B11" s="8" t="s">
        <v>26</v>
      </c>
      <c r="C11" s="100">
        <v>7.7199074074074062E-3</v>
      </c>
      <c r="D11" s="98">
        <f t="shared" si="0"/>
        <v>8.1093238987975831E-3</v>
      </c>
      <c r="E11" s="100">
        <v>5.7638888888888904E-3</v>
      </c>
      <c r="F11" s="98">
        <f t="shared" si="1"/>
        <v>4.5924013279232755E-2</v>
      </c>
      <c r="G11" s="100">
        <f t="shared" si="2"/>
        <v>1.3483796296296296E-2</v>
      </c>
      <c r="H11" s="99">
        <f t="shared" si="3"/>
        <v>1.2514098501530697E-2</v>
      </c>
    </row>
    <row r="12" spans="2:8" s="1" customFormat="1" x14ac:dyDescent="0.3">
      <c r="B12" s="8" t="s">
        <v>3</v>
      </c>
      <c r="C12" s="100">
        <v>0.17333333333333309</v>
      </c>
      <c r="D12" s="98">
        <f t="shared" si="0"/>
        <v>0.18207681365576081</v>
      </c>
      <c r="E12" s="100">
        <v>5.9675925925925931E-2</v>
      </c>
      <c r="F12" s="98">
        <f t="shared" si="1"/>
        <v>0.47547030616008845</v>
      </c>
      <c r="G12" s="100">
        <f t="shared" si="2"/>
        <v>0.23300925925925903</v>
      </c>
      <c r="H12" s="99">
        <f t="shared" si="3"/>
        <v>0.21625221547881182</v>
      </c>
    </row>
    <row r="13" spans="2:8" s="1" customFormat="1" x14ac:dyDescent="0.3">
      <c r="B13" s="8" t="s">
        <v>7</v>
      </c>
      <c r="C13" s="100">
        <v>5.4039351851851838E-2</v>
      </c>
      <c r="D13" s="98">
        <f t="shared" si="0"/>
        <v>5.6765267291583078E-2</v>
      </c>
      <c r="E13" s="100">
        <v>4.7453703703703698E-4</v>
      </c>
      <c r="F13" s="98">
        <f t="shared" si="1"/>
        <v>3.7808926595352256E-3</v>
      </c>
      <c r="G13" s="100">
        <f t="shared" si="2"/>
        <v>5.4513888888888876E-2</v>
      </c>
      <c r="H13" s="99">
        <f t="shared" si="3"/>
        <v>5.0593479778720661E-2</v>
      </c>
    </row>
    <row r="14" spans="2:8" s="1" customFormat="1" x14ac:dyDescent="0.3">
      <c r="B14" s="8" t="s">
        <v>2</v>
      </c>
      <c r="C14" s="100">
        <v>3.3912037037037018E-2</v>
      </c>
      <c r="D14" s="98">
        <f t="shared" si="0"/>
        <v>3.5622667201614555E-2</v>
      </c>
      <c r="E14" s="100"/>
      <c r="F14" s="98"/>
      <c r="G14" s="100">
        <f t="shared" si="2"/>
        <v>3.3912037037037018E-2</v>
      </c>
      <c r="H14" s="99">
        <f t="shared" si="3"/>
        <v>3.1473226274235988E-2</v>
      </c>
    </row>
    <row r="15" spans="2:8" s="1" customFormat="1" x14ac:dyDescent="0.3">
      <c r="B15" s="8" t="s">
        <v>9</v>
      </c>
      <c r="C15" s="100">
        <v>3.7997685185185183E-2</v>
      </c>
      <c r="D15" s="98">
        <f t="shared" si="0"/>
        <v>3.991440833546097E-2</v>
      </c>
      <c r="E15" s="100">
        <v>1.9444444444444442E-3</v>
      </c>
      <c r="F15" s="98">
        <f t="shared" si="1"/>
        <v>1.5492438214680923E-2</v>
      </c>
      <c r="G15" s="100">
        <f t="shared" si="2"/>
        <v>3.9942129629629626E-2</v>
      </c>
      <c r="H15" s="99">
        <f t="shared" si="3"/>
        <v>3.706966002470595E-2</v>
      </c>
    </row>
    <row r="16" spans="2:8" s="1" customFormat="1" x14ac:dyDescent="0.3">
      <c r="B16" s="8" t="s">
        <v>1</v>
      </c>
      <c r="C16" s="100">
        <v>7.9398148148148145E-3</v>
      </c>
      <c r="D16" s="98">
        <f t="shared" si="0"/>
        <v>8.3403241297978145E-3</v>
      </c>
      <c r="E16" s="100">
        <v>2.8009259259259263E-3</v>
      </c>
      <c r="F16" s="98">
        <f t="shared" si="1"/>
        <v>2.2316488380671337E-2</v>
      </c>
      <c r="G16" s="100">
        <f t="shared" si="2"/>
        <v>1.0740740740740742E-2</v>
      </c>
      <c r="H16" s="99">
        <f t="shared" si="3"/>
        <v>9.968311939416729E-3</v>
      </c>
    </row>
    <row r="17" spans="2:8" s="1" customFormat="1" x14ac:dyDescent="0.3">
      <c r="B17" s="8" t="s">
        <v>27</v>
      </c>
      <c r="C17" s="100">
        <v>1.5046296296296294E-3</v>
      </c>
      <c r="D17" s="98">
        <f t="shared" si="0"/>
        <v>1.5805278963173701E-3</v>
      </c>
      <c r="E17" s="100"/>
      <c r="F17" s="98"/>
      <c r="G17" s="100">
        <f t="shared" si="2"/>
        <v>1.5046296296296294E-3</v>
      </c>
      <c r="H17" s="99">
        <f t="shared" si="3"/>
        <v>1.3964230087544984E-3</v>
      </c>
    </row>
    <row r="18" spans="2:8" s="1" customFormat="1" x14ac:dyDescent="0.3">
      <c r="B18" s="8" t="s">
        <v>16</v>
      </c>
      <c r="C18" s="100">
        <v>6.504629629629631E-3</v>
      </c>
      <c r="D18" s="98">
        <f t="shared" si="0"/>
        <v>6.8327436748489411E-3</v>
      </c>
      <c r="E18" s="100"/>
      <c r="F18" s="98"/>
      <c r="G18" s="100">
        <f t="shared" si="2"/>
        <v>6.504629629629631E-3</v>
      </c>
      <c r="H18" s="99">
        <f t="shared" si="3"/>
        <v>6.0368440840002178E-3</v>
      </c>
    </row>
    <row r="19" spans="2:8" s="1" customFormat="1" x14ac:dyDescent="0.3">
      <c r="B19" s="8" t="s">
        <v>4</v>
      </c>
      <c r="C19" s="100">
        <v>5.5995370370370418E-2</v>
      </c>
      <c r="D19" s="98">
        <f t="shared" si="0"/>
        <v>5.8819953556795722E-2</v>
      </c>
      <c r="E19" s="100">
        <v>1.2037037037037036E-3</v>
      </c>
      <c r="F19" s="98">
        <f t="shared" si="1"/>
        <v>9.5905569900405722E-3</v>
      </c>
      <c r="G19" s="100">
        <f t="shared" si="2"/>
        <v>5.7199074074074124E-2</v>
      </c>
      <c r="H19" s="99">
        <f t="shared" si="3"/>
        <v>5.3085557763574903E-2</v>
      </c>
    </row>
    <row r="20" spans="2:8" s="1" customFormat="1" x14ac:dyDescent="0.3">
      <c r="B20" s="8" t="s">
        <v>14</v>
      </c>
      <c r="C20" s="100">
        <v>9.1782407407407403E-3</v>
      </c>
      <c r="D20" s="98">
        <f t="shared" si="0"/>
        <v>9.641220167535958E-3</v>
      </c>
      <c r="E20" s="100">
        <v>5.7870370370370367E-4</v>
      </c>
      <c r="F20" s="98">
        <f t="shared" si="1"/>
        <v>4.6108447067502749E-3</v>
      </c>
      <c r="G20" s="100">
        <f t="shared" si="2"/>
        <v>9.7569444444444431E-3</v>
      </c>
      <c r="H20" s="99">
        <f t="shared" si="3"/>
        <v>9.0552661260003241E-3</v>
      </c>
    </row>
    <row r="21" spans="2:8" s="1" customFormat="1" x14ac:dyDescent="0.3">
      <c r="B21" s="8" t="s">
        <v>11</v>
      </c>
      <c r="C21" s="100">
        <v>7.4074074074074081E-4</v>
      </c>
      <c r="D21" s="98">
        <f t="shared" si="0"/>
        <v>7.7810604126393626E-4</v>
      </c>
      <c r="E21" s="100">
        <v>7.2106481481481475E-3</v>
      </c>
      <c r="F21" s="98">
        <f t="shared" si="1"/>
        <v>5.7451125046108428E-2</v>
      </c>
      <c r="G21" s="100">
        <f t="shared" si="2"/>
        <v>7.951388888888888E-3</v>
      </c>
      <c r="H21" s="99">
        <f t="shared" si="3"/>
        <v>7.3795585154949259E-3</v>
      </c>
    </row>
    <row r="22" spans="2:8" s="1" customFormat="1" x14ac:dyDescent="0.3">
      <c r="B22" s="8" t="s">
        <v>15</v>
      </c>
      <c r="C22" s="100">
        <v>1.9675925925925924E-3</v>
      </c>
      <c r="D22" s="98">
        <f t="shared" si="0"/>
        <v>2.0668441721073301E-3</v>
      </c>
      <c r="E22" s="100">
        <v>6.0185185185185194E-3</v>
      </c>
      <c r="F22" s="98">
        <f t="shared" si="1"/>
        <v>4.7952784950202873E-2</v>
      </c>
      <c r="G22" s="100">
        <f t="shared" si="2"/>
        <v>7.9861111111111122E-3</v>
      </c>
      <c r="H22" s="99">
        <f t="shared" si="3"/>
        <v>7.4117836618508006E-3</v>
      </c>
    </row>
    <row r="23" spans="2:8" s="1" customFormat="1" x14ac:dyDescent="0.3">
      <c r="B23" s="8" t="s">
        <v>105</v>
      </c>
      <c r="C23" s="100">
        <v>1.8171296296296297E-3</v>
      </c>
      <c r="D23" s="98">
        <f t="shared" si="0"/>
        <v>1.9087913824755935E-3</v>
      </c>
      <c r="E23" s="100">
        <v>5.5555555555555556E-4</v>
      </c>
      <c r="F23" s="98">
        <f t="shared" si="1"/>
        <v>4.4264109184802645E-3</v>
      </c>
      <c r="G23" s="100">
        <f t="shared" si="2"/>
        <v>2.3726851851851851E-3</v>
      </c>
      <c r="H23" s="99">
        <f t="shared" si="3"/>
        <v>2.2020516676513244E-3</v>
      </c>
    </row>
    <row r="24" spans="2:8" s="1" customFormat="1" x14ac:dyDescent="0.3">
      <c r="B24" s="8" t="s">
        <v>12</v>
      </c>
      <c r="C24" s="100">
        <v>2.696759259259259E-3</v>
      </c>
      <c r="D24" s="98">
        <f t="shared" si="0"/>
        <v>2.8327923064765171E-3</v>
      </c>
      <c r="E24" s="100">
        <v>1.7361111111111112E-4</v>
      </c>
      <c r="F24" s="98">
        <f t="shared" si="1"/>
        <v>1.3832534120250828E-3</v>
      </c>
      <c r="G24" s="100">
        <f t="shared" ref="G24" si="4">C24+E24</f>
        <v>2.8703703703703699E-3</v>
      </c>
      <c r="H24" s="99">
        <f t="shared" ref="H24" si="5">G24/$G$30</f>
        <v>2.6639454320855041E-3</v>
      </c>
    </row>
    <row r="25" spans="2:8" s="1" customFormat="1" x14ac:dyDescent="0.3">
      <c r="B25" s="8" t="s">
        <v>5</v>
      </c>
      <c r="C25" s="100">
        <v>1.4849537037037036E-2</v>
      </c>
      <c r="D25" s="98">
        <f t="shared" si="0"/>
        <v>1.559859454596297E-2</v>
      </c>
      <c r="E25" s="100">
        <v>6.4814814814814813E-4</v>
      </c>
      <c r="F25" s="98">
        <f t="shared" si="1"/>
        <v>5.1641460715603086E-3</v>
      </c>
      <c r="G25" s="100">
        <f t="shared" si="2"/>
        <v>1.5497685185185184E-2</v>
      </c>
      <c r="H25" s="99">
        <f t="shared" si="3"/>
        <v>1.4383156990171333E-2</v>
      </c>
    </row>
    <row r="26" spans="2:8" s="1" customFormat="1" x14ac:dyDescent="0.3">
      <c r="B26" s="8" t="s">
        <v>6</v>
      </c>
      <c r="C26" s="100">
        <v>0.36833333333333318</v>
      </c>
      <c r="D26" s="98">
        <f t="shared" si="0"/>
        <v>0.38691322901849207</v>
      </c>
      <c r="E26" s="100">
        <v>2.2476851851851849E-2</v>
      </c>
      <c r="F26" s="98">
        <f t="shared" si="1"/>
        <v>0.17908520841018066</v>
      </c>
      <c r="G26" s="100">
        <f t="shared" si="2"/>
        <v>0.39081018518518501</v>
      </c>
      <c r="H26" s="99">
        <f t="shared" si="3"/>
        <v>0.36270476395080287</v>
      </c>
    </row>
    <row r="27" spans="2:8" s="1" customFormat="1" x14ac:dyDescent="0.3">
      <c r="B27" s="8" t="s">
        <v>142</v>
      </c>
      <c r="C27" s="100">
        <v>7.1863425925925942E-2</v>
      </c>
      <c r="D27" s="98">
        <f t="shared" si="0"/>
        <v>7.5488443909496578E-2</v>
      </c>
      <c r="E27" s="100">
        <v>1.6203703703703703E-4</v>
      </c>
      <c r="F27" s="98">
        <f t="shared" si="1"/>
        <v>1.2910365178900771E-3</v>
      </c>
      <c r="G27" s="100">
        <f t="shared" si="2"/>
        <v>7.2025462962962986E-2</v>
      </c>
      <c r="H27" s="99">
        <f t="shared" si="3"/>
        <v>6.6845695257532672E-2</v>
      </c>
    </row>
    <row r="28" spans="2:8" s="1" customFormat="1" x14ac:dyDescent="0.3">
      <c r="B28" s="36" t="s">
        <v>17</v>
      </c>
      <c r="C28" s="110"/>
      <c r="D28" s="98"/>
      <c r="E28" s="110"/>
      <c r="F28" s="98"/>
      <c r="G28" s="100"/>
      <c r="H28" s="99"/>
    </row>
    <row r="29" spans="2:8" s="1" customFormat="1" x14ac:dyDescent="0.3">
      <c r="B29" s="8"/>
      <c r="C29" s="101"/>
      <c r="D29" s="112"/>
      <c r="E29" s="101"/>
      <c r="F29" s="101"/>
      <c r="G29" s="100"/>
      <c r="H29" s="99"/>
    </row>
    <row r="30" spans="2:8" s="1" customFormat="1" x14ac:dyDescent="0.3">
      <c r="B30" s="37" t="s">
        <v>29</v>
      </c>
      <c r="C30" s="113">
        <f t="shared" ref="C30:H30" si="6">SUM(C7:C28)</f>
        <v>0.95197916666666649</v>
      </c>
      <c r="D30" s="114">
        <f t="shared" si="6"/>
        <v>0.99999999999999989</v>
      </c>
      <c r="E30" s="113">
        <f t="shared" si="6"/>
        <v>0.12550925925925929</v>
      </c>
      <c r="F30" s="114">
        <f t="shared" si="6"/>
        <v>0.99999999999999967</v>
      </c>
      <c r="G30" s="113">
        <f t="shared" si="6"/>
        <v>1.0774884259259256</v>
      </c>
      <c r="H30" s="117">
        <f t="shared" si="6"/>
        <v>0.99999999999999978</v>
      </c>
    </row>
    <row r="31" spans="2:8" s="1" customFormat="1" ht="66" customHeight="1" thickBot="1" x14ac:dyDescent="0.35">
      <c r="B31" s="141" t="s">
        <v>39</v>
      </c>
      <c r="C31" s="142"/>
      <c r="D31" s="142"/>
      <c r="E31" s="142"/>
      <c r="F31" s="143"/>
      <c r="G31" s="142"/>
      <c r="H31" s="143"/>
    </row>
    <row r="32" spans="2:8" s="1" customFormat="1" x14ac:dyDescent="0.3">
      <c r="C32" s="35"/>
      <c r="D32" s="35"/>
      <c r="E32" s="35"/>
      <c r="F32" s="35"/>
    </row>
    <row r="33" spans="3:6" s="1" customFormat="1" x14ac:dyDescent="0.3">
      <c r="C33" s="35"/>
      <c r="D33" s="35"/>
      <c r="E33" s="35"/>
      <c r="F33" s="35"/>
    </row>
    <row r="34" spans="3:6" s="1" customFormat="1" x14ac:dyDescent="0.3">
      <c r="C34" s="35"/>
      <c r="D34" s="35"/>
      <c r="E34" s="35"/>
      <c r="F34" s="35"/>
    </row>
    <row r="35" spans="3:6" s="1" customFormat="1" x14ac:dyDescent="0.3">
      <c r="C35" s="35"/>
      <c r="D35" s="35"/>
      <c r="E35" s="35"/>
      <c r="F35" s="35"/>
    </row>
    <row r="36" spans="3:6" s="1" customFormat="1" x14ac:dyDescent="0.3">
      <c r="C36" s="35"/>
      <c r="D36" s="35"/>
      <c r="E36" s="35"/>
      <c r="F36" s="35"/>
    </row>
    <row r="37" spans="3:6" s="1" customFormat="1" x14ac:dyDescent="0.3">
      <c r="C37" s="35"/>
      <c r="D37" s="35"/>
      <c r="E37" s="35"/>
      <c r="F37" s="35"/>
    </row>
    <row r="38" spans="3:6" s="1" customFormat="1" x14ac:dyDescent="0.3">
      <c r="C38" s="35"/>
      <c r="D38" s="35"/>
      <c r="E38" s="35"/>
      <c r="F38" s="35"/>
    </row>
    <row r="39" spans="3:6" s="1" customFormat="1" x14ac:dyDescent="0.3">
      <c r="C39" s="35"/>
      <c r="D39" s="35"/>
      <c r="E39" s="35"/>
      <c r="F39" s="35"/>
    </row>
    <row r="40" spans="3:6" s="1" customFormat="1" x14ac:dyDescent="0.3">
      <c r="C40" s="35"/>
      <c r="D40" s="35"/>
      <c r="E40" s="35"/>
      <c r="F40" s="35"/>
    </row>
    <row r="41" spans="3:6" s="1" customFormat="1" x14ac:dyDescent="0.3">
      <c r="C41" s="35"/>
      <c r="D41" s="35"/>
      <c r="E41" s="35"/>
      <c r="F41" s="35"/>
    </row>
    <row r="42" spans="3:6" s="1" customFormat="1" x14ac:dyDescent="0.3">
      <c r="C42" s="35"/>
      <c r="D42" s="35"/>
      <c r="E42" s="35"/>
      <c r="F42" s="35"/>
    </row>
    <row r="43" spans="3:6" s="1" customFormat="1" x14ac:dyDescent="0.3">
      <c r="C43" s="35"/>
      <c r="D43" s="35"/>
      <c r="E43" s="35"/>
      <c r="F43" s="35"/>
    </row>
    <row r="44" spans="3:6" s="1" customFormat="1" x14ac:dyDescent="0.3">
      <c r="C44" s="35"/>
      <c r="D44" s="35"/>
      <c r="E44" s="35"/>
      <c r="F44" s="35"/>
    </row>
    <row r="45" spans="3:6" s="1" customFormat="1" x14ac:dyDescent="0.3">
      <c r="C45" s="35"/>
      <c r="D45" s="35"/>
      <c r="E45" s="35"/>
      <c r="F45" s="35"/>
    </row>
    <row r="46" spans="3:6" s="1" customFormat="1" x14ac:dyDescent="0.3">
      <c r="C46" s="35"/>
      <c r="D46" s="35"/>
      <c r="E46" s="35"/>
      <c r="F46" s="35"/>
    </row>
    <row r="47" spans="3:6" s="1" customFormat="1" x14ac:dyDescent="0.3">
      <c r="C47" s="35"/>
      <c r="D47" s="35"/>
      <c r="E47" s="35"/>
      <c r="F47" s="35"/>
    </row>
    <row r="48" spans="3:6" s="1" customFormat="1" x14ac:dyDescent="0.3">
      <c r="C48" s="35"/>
      <c r="D48" s="35"/>
      <c r="E48" s="35"/>
      <c r="F48" s="35"/>
    </row>
    <row r="49" spans="3:6" s="1" customFormat="1" x14ac:dyDescent="0.3">
      <c r="C49" s="35"/>
      <c r="D49" s="35"/>
      <c r="E49" s="35"/>
      <c r="F49" s="35"/>
    </row>
    <row r="50" spans="3:6" s="1" customFormat="1" x14ac:dyDescent="0.3">
      <c r="C50" s="35"/>
      <c r="D50" s="35"/>
      <c r="E50" s="35"/>
      <c r="F50" s="35"/>
    </row>
    <row r="51" spans="3:6" s="1" customFormat="1" x14ac:dyDescent="0.3">
      <c r="C51" s="35"/>
      <c r="D51" s="35"/>
      <c r="E51" s="35"/>
      <c r="F51" s="35"/>
    </row>
    <row r="52" spans="3:6" s="1" customFormat="1" x14ac:dyDescent="0.3">
      <c r="C52" s="35"/>
      <c r="D52" s="35"/>
      <c r="E52" s="35"/>
      <c r="F52" s="35"/>
    </row>
    <row r="53" spans="3:6" s="1" customFormat="1" x14ac:dyDescent="0.3">
      <c r="C53" s="35"/>
      <c r="D53" s="35"/>
      <c r="E53" s="35"/>
      <c r="F53" s="35"/>
    </row>
    <row r="54" spans="3:6" s="1" customFormat="1" x14ac:dyDescent="0.3">
      <c r="C54" s="35"/>
      <c r="D54" s="35"/>
      <c r="E54" s="35"/>
      <c r="F54" s="35"/>
    </row>
    <row r="55" spans="3:6" s="1" customFormat="1" x14ac:dyDescent="0.3">
      <c r="C55" s="35"/>
      <c r="D55" s="35"/>
      <c r="E55" s="35"/>
      <c r="F55" s="35"/>
    </row>
    <row r="56" spans="3:6" s="1" customFormat="1" x14ac:dyDescent="0.3">
      <c r="C56" s="35"/>
      <c r="D56" s="35"/>
      <c r="E56" s="35"/>
      <c r="F56" s="35"/>
    </row>
    <row r="57" spans="3:6" s="1" customFormat="1" x14ac:dyDescent="0.3">
      <c r="C57" s="35"/>
      <c r="D57" s="35"/>
      <c r="E57" s="35"/>
      <c r="F57" s="35"/>
    </row>
    <row r="58" spans="3:6" s="1" customFormat="1" x14ac:dyDescent="0.3">
      <c r="C58" s="35"/>
      <c r="D58" s="35"/>
      <c r="E58" s="35"/>
      <c r="F58" s="35"/>
    </row>
    <row r="59" spans="3:6" s="1" customFormat="1" x14ac:dyDescent="0.3">
      <c r="C59" s="35"/>
      <c r="D59" s="35"/>
      <c r="E59" s="35"/>
      <c r="F59" s="35"/>
    </row>
    <row r="60" spans="3:6" s="1" customFormat="1" x14ac:dyDescent="0.3">
      <c r="C60" s="35"/>
      <c r="D60" s="35"/>
      <c r="E60" s="35"/>
      <c r="F60" s="35"/>
    </row>
    <row r="61" spans="3:6" s="1" customFormat="1" x14ac:dyDescent="0.3">
      <c r="C61" s="35"/>
      <c r="D61" s="35"/>
      <c r="E61" s="35"/>
      <c r="F61" s="35"/>
    </row>
    <row r="62" spans="3:6" s="1" customFormat="1" x14ac:dyDescent="0.3">
      <c r="C62" s="35"/>
      <c r="D62" s="35"/>
      <c r="E62" s="35"/>
      <c r="F62" s="35"/>
    </row>
    <row r="63" spans="3:6" s="1" customFormat="1" x14ac:dyDescent="0.3">
      <c r="C63" s="35"/>
      <c r="D63" s="35"/>
      <c r="E63" s="35"/>
      <c r="F63" s="35"/>
    </row>
    <row r="64" spans="3:6" s="1" customFormat="1" x14ac:dyDescent="0.3">
      <c r="C64" s="35"/>
      <c r="D64" s="35"/>
      <c r="E64" s="35"/>
      <c r="F64" s="35"/>
    </row>
    <row r="65" spans="3:6" s="1" customFormat="1" x14ac:dyDescent="0.3">
      <c r="C65" s="35"/>
      <c r="D65" s="35"/>
      <c r="E65" s="35"/>
      <c r="F65" s="35"/>
    </row>
    <row r="66" spans="3:6" s="1" customFormat="1" x14ac:dyDescent="0.3">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&amp;R14</oddHeader>
  </headerFooter>
  <colBreaks count="1" manualBreakCount="1">
    <brk id="8" max="1048575" man="1"/>
  </colBreak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6" width="15.109375" style="38" customWidth="1"/>
    <col min="7" max="8" width="15.109375" customWidth="1"/>
  </cols>
  <sheetData>
    <row r="1" spans="2:8" s="1" customFormat="1" x14ac:dyDescent="0.3">
      <c r="C1" s="35"/>
      <c r="D1" s="35"/>
      <c r="E1" s="35"/>
      <c r="F1" s="35"/>
    </row>
    <row r="2" spans="2:8" s="1" customFormat="1" ht="15" thickBot="1" x14ac:dyDescent="0.35">
      <c r="C2" s="35"/>
      <c r="D2" s="35"/>
      <c r="E2" s="35"/>
      <c r="F2" s="35"/>
    </row>
    <row r="3" spans="2:8" s="1" customFormat="1" x14ac:dyDescent="0.3">
      <c r="B3" s="144" t="s">
        <v>100</v>
      </c>
      <c r="C3" s="145"/>
      <c r="D3" s="145"/>
      <c r="E3" s="145"/>
      <c r="F3" s="146"/>
      <c r="G3" s="145"/>
      <c r="H3" s="146"/>
    </row>
    <row r="4" spans="2:8" s="1" customFormat="1" x14ac:dyDescent="0.3">
      <c r="B4" s="147" t="s">
        <v>127</v>
      </c>
      <c r="C4" s="148"/>
      <c r="D4" s="148"/>
      <c r="E4" s="148"/>
      <c r="F4" s="148"/>
      <c r="G4" s="148"/>
      <c r="H4" s="149"/>
    </row>
    <row r="5" spans="2:8" s="1" customFormat="1" x14ac:dyDescent="0.3">
      <c r="B5" s="2"/>
      <c r="C5" s="150" t="s">
        <v>36</v>
      </c>
      <c r="D5" s="148"/>
      <c r="E5" s="150" t="s">
        <v>37</v>
      </c>
      <c r="F5" s="165"/>
      <c r="G5" s="148" t="s">
        <v>38</v>
      </c>
      <c r="H5" s="149"/>
    </row>
    <row r="6" spans="2:8" s="1" customFormat="1" x14ac:dyDescent="0.3">
      <c r="B6" s="3" t="s">
        <v>23</v>
      </c>
      <c r="C6" s="5" t="s">
        <v>24</v>
      </c>
      <c r="D6" s="5" t="s">
        <v>25</v>
      </c>
      <c r="E6" s="5" t="s">
        <v>24</v>
      </c>
      <c r="F6" s="5" t="s">
        <v>25</v>
      </c>
      <c r="G6" s="5" t="s">
        <v>24</v>
      </c>
      <c r="H6" s="39" t="s">
        <v>25</v>
      </c>
    </row>
    <row r="7" spans="2:8" s="1" customFormat="1" x14ac:dyDescent="0.3">
      <c r="B7" s="8" t="s">
        <v>10</v>
      </c>
      <c r="C7" s="100">
        <v>4.3865740740740749E-3</v>
      </c>
      <c r="D7" s="98">
        <f>C7/$C$30</f>
        <v>6.7335879896952989E-3</v>
      </c>
      <c r="E7" s="100">
        <v>1.5046296296296296E-3</v>
      </c>
      <c r="F7" s="98">
        <f t="shared" ref="F7:F28" si="0">E7/$E$30</f>
        <v>7.7073575621035189E-3</v>
      </c>
      <c r="G7" s="100">
        <f>E7+C7</f>
        <v>5.8912037037037041E-3</v>
      </c>
      <c r="H7" s="99">
        <f>G7/$G$30</f>
        <v>6.9581146106736649E-3</v>
      </c>
    </row>
    <row r="8" spans="2:8" s="1" customFormat="1" x14ac:dyDescent="0.3">
      <c r="B8" s="8" t="s">
        <v>13</v>
      </c>
      <c r="C8" s="100">
        <v>2.4444444444444428E-2</v>
      </c>
      <c r="D8" s="98">
        <f t="shared" ref="D8:D27" si="1">C8/$C$30</f>
        <v>3.7523318823842904E-2</v>
      </c>
      <c r="E8" s="100">
        <v>7.0601851851851858E-4</v>
      </c>
      <c r="F8" s="98">
        <f t="shared" si="0"/>
        <v>3.6165293176024208E-3</v>
      </c>
      <c r="G8" s="100">
        <f t="shared" ref="G8:G27" si="2">E8+C8</f>
        <v>2.5150462962962947E-2</v>
      </c>
      <c r="H8" s="99">
        <f t="shared" ref="H8:H27" si="3">G8/$G$30</f>
        <v>2.9705271216097964E-2</v>
      </c>
    </row>
    <row r="9" spans="2:8" s="1" customFormat="1" x14ac:dyDescent="0.3">
      <c r="B9" s="8" t="s">
        <v>0</v>
      </c>
      <c r="C9" s="100">
        <v>5.2407407407407437E-2</v>
      </c>
      <c r="D9" s="98">
        <f t="shared" si="1"/>
        <v>8.0447721417784501E-2</v>
      </c>
      <c r="E9" s="100">
        <v>5.9432870370370344E-2</v>
      </c>
      <c r="F9" s="98">
        <f t="shared" si="0"/>
        <v>0.30444062370308889</v>
      </c>
      <c r="G9" s="100">
        <f t="shared" si="2"/>
        <v>0.11184027777777777</v>
      </c>
      <c r="H9" s="99">
        <f t="shared" si="3"/>
        <v>0.13209481627296585</v>
      </c>
    </row>
    <row r="10" spans="2:8" s="1" customFormat="1" x14ac:dyDescent="0.3">
      <c r="B10" s="8" t="s">
        <v>8</v>
      </c>
      <c r="C10" s="100">
        <v>8.8541666666666682E-3</v>
      </c>
      <c r="D10" s="98">
        <f t="shared" si="1"/>
        <v>1.359154303988629E-2</v>
      </c>
      <c r="E10" s="100">
        <v>6.7013888888888878E-3</v>
      </c>
      <c r="F10" s="98">
        <f t="shared" si="0"/>
        <v>3.4327384834291819E-2</v>
      </c>
      <c r="G10" s="100">
        <f t="shared" si="2"/>
        <v>1.5555555555555555E-2</v>
      </c>
      <c r="H10" s="99">
        <f t="shared" si="3"/>
        <v>1.8372703412073487E-2</v>
      </c>
    </row>
    <row r="11" spans="2:8" s="1" customFormat="1" x14ac:dyDescent="0.3">
      <c r="B11" s="8" t="s">
        <v>26</v>
      </c>
      <c r="C11" s="100">
        <v>9.6064814814814819E-4</v>
      </c>
      <c r="D11" s="98">
        <f t="shared" si="1"/>
        <v>1.4746380030203423E-3</v>
      </c>
      <c r="E11" s="100">
        <v>6.3194444444444444E-3</v>
      </c>
      <c r="F11" s="98">
        <f t="shared" si="0"/>
        <v>3.2370901760834778E-2</v>
      </c>
      <c r="G11" s="100">
        <f t="shared" si="2"/>
        <v>7.2800925925925923E-3</v>
      </c>
      <c r="H11" s="99">
        <f t="shared" si="3"/>
        <v>8.5985345581802257E-3</v>
      </c>
    </row>
    <row r="12" spans="2:8" s="1" customFormat="1" x14ac:dyDescent="0.3">
      <c r="B12" s="8" t="s">
        <v>3</v>
      </c>
      <c r="C12" s="100">
        <v>5.7997685185185173E-2</v>
      </c>
      <c r="D12" s="98">
        <f t="shared" si="1"/>
        <v>8.9029048591987153E-2</v>
      </c>
      <c r="E12" s="100">
        <v>4.2743055555555555E-2</v>
      </c>
      <c r="F12" s="98">
        <f t="shared" si="0"/>
        <v>0.21894824212960226</v>
      </c>
      <c r="G12" s="100">
        <f t="shared" si="2"/>
        <v>0.10074074074074073</v>
      </c>
      <c r="H12" s="99">
        <f t="shared" si="3"/>
        <v>0.11898512685914257</v>
      </c>
    </row>
    <row r="13" spans="2:8" s="1" customFormat="1" x14ac:dyDescent="0.3">
      <c r="B13" s="8" t="s">
        <v>7</v>
      </c>
      <c r="C13" s="100">
        <v>4.7685185185185183E-3</v>
      </c>
      <c r="D13" s="98">
        <f t="shared" si="1"/>
        <v>7.3198898463178435E-3</v>
      </c>
      <c r="E13" s="100">
        <v>4.3981481481481484E-3</v>
      </c>
      <c r="F13" s="98">
        <f t="shared" si="0"/>
        <v>2.252919902768721E-2</v>
      </c>
      <c r="G13" s="100">
        <f t="shared" si="2"/>
        <v>9.1666666666666667E-3</v>
      </c>
      <c r="H13" s="99">
        <f t="shared" si="3"/>
        <v>1.0826771653543305E-2</v>
      </c>
    </row>
    <row r="14" spans="2:8" s="1" customFormat="1" x14ac:dyDescent="0.3">
      <c r="B14" s="8" t="s">
        <v>2</v>
      </c>
      <c r="C14" s="100">
        <v>2.3680555555555555E-2</v>
      </c>
      <c r="D14" s="98">
        <f t="shared" si="1"/>
        <v>3.6350715110597835E-2</v>
      </c>
      <c r="E14" s="100">
        <v>8.5995370370370375E-3</v>
      </c>
      <c r="F14" s="98">
        <f t="shared" si="0"/>
        <v>4.4050512835714727E-2</v>
      </c>
      <c r="G14" s="100">
        <f t="shared" si="2"/>
        <v>3.2280092592592596E-2</v>
      </c>
      <c r="H14" s="99">
        <f t="shared" si="3"/>
        <v>3.8126093613298336E-2</v>
      </c>
    </row>
    <row r="15" spans="2:8" s="1" customFormat="1" x14ac:dyDescent="0.3">
      <c r="B15" s="8" t="s">
        <v>9</v>
      </c>
      <c r="C15" s="100">
        <v>2.2465277777777782E-2</v>
      </c>
      <c r="D15" s="98">
        <f t="shared" si="1"/>
        <v>3.4485209203162469E-2</v>
      </c>
      <c r="E15" s="100">
        <v>1.9502314814814813E-2</v>
      </c>
      <c r="F15" s="98">
        <f t="shared" si="0"/>
        <v>9.9899211478034058E-2</v>
      </c>
      <c r="G15" s="100">
        <f t="shared" si="2"/>
        <v>4.1967592592592598E-2</v>
      </c>
      <c r="H15" s="99">
        <f t="shared" si="3"/>
        <v>4.9568022747156604E-2</v>
      </c>
    </row>
    <row r="16" spans="2:8" s="1" customFormat="1" x14ac:dyDescent="0.3">
      <c r="B16" s="8" t="s">
        <v>1</v>
      </c>
      <c r="C16" s="100">
        <v>9.3634259259259278E-3</v>
      </c>
      <c r="D16" s="98">
        <f t="shared" si="1"/>
        <v>1.437327884871635E-2</v>
      </c>
      <c r="E16" s="100">
        <v>1.1805555555555554E-2</v>
      </c>
      <c r="F16" s="98">
        <f t="shared" si="0"/>
        <v>6.0473113179581442E-2</v>
      </c>
      <c r="G16" s="100">
        <f t="shared" si="2"/>
        <v>2.1168981481481483E-2</v>
      </c>
      <c r="H16" s="99">
        <f t="shared" si="3"/>
        <v>2.5002734033245842E-2</v>
      </c>
    </row>
    <row r="17" spans="2:8" s="1" customFormat="1" x14ac:dyDescent="0.3">
      <c r="B17" s="8" t="s">
        <v>27</v>
      </c>
      <c r="C17" s="100">
        <v>2.8587962962962959E-3</v>
      </c>
      <c r="D17" s="98">
        <f t="shared" si="1"/>
        <v>4.3883805632051144E-3</v>
      </c>
      <c r="E17" s="100">
        <v>2.1296296296296298E-3</v>
      </c>
      <c r="F17" s="98">
        <f t="shared" si="0"/>
        <v>1.0908875318669596E-2</v>
      </c>
      <c r="G17" s="100">
        <f t="shared" si="2"/>
        <v>4.9884259259259257E-3</v>
      </c>
      <c r="H17" s="99">
        <f t="shared" si="3"/>
        <v>5.8918416447943994E-3</v>
      </c>
    </row>
    <row r="18" spans="2:8" s="1" customFormat="1" x14ac:dyDescent="0.3">
      <c r="B18" s="8" t="s">
        <v>16</v>
      </c>
      <c r="C18" s="100">
        <v>3.4722222222222225E-3</v>
      </c>
      <c r="D18" s="98">
        <f t="shared" si="1"/>
        <v>5.3300168783867799E-3</v>
      </c>
      <c r="E18" s="100">
        <v>7.407407407407407E-4</v>
      </c>
      <c r="F18" s="98">
        <f t="shared" si="0"/>
        <v>3.7943914151894243E-3</v>
      </c>
      <c r="G18" s="100">
        <f t="shared" si="2"/>
        <v>4.2129629629629635E-3</v>
      </c>
      <c r="H18" s="99">
        <f t="shared" si="3"/>
        <v>4.9759405074365701E-3</v>
      </c>
    </row>
    <row r="19" spans="2:8" s="1" customFormat="1" x14ac:dyDescent="0.3">
      <c r="B19" s="8" t="s">
        <v>4</v>
      </c>
      <c r="C19" s="100">
        <v>3.6458333333333338E-3</v>
      </c>
      <c r="D19" s="98">
        <f t="shared" si="1"/>
        <v>5.5965177223061191E-3</v>
      </c>
      <c r="E19" s="100">
        <v>4.155092592592593E-3</v>
      </c>
      <c r="F19" s="98">
        <f t="shared" si="0"/>
        <v>2.128416434457818E-2</v>
      </c>
      <c r="G19" s="100">
        <f t="shared" si="2"/>
        <v>7.8009259259259264E-3</v>
      </c>
      <c r="H19" s="99">
        <f t="shared" si="3"/>
        <v>9.213692038495187E-3</v>
      </c>
    </row>
    <row r="20" spans="2:8" s="1" customFormat="1" x14ac:dyDescent="0.3">
      <c r="B20" s="8" t="s">
        <v>14</v>
      </c>
      <c r="C20" s="100">
        <v>5.1273148148148163E-3</v>
      </c>
      <c r="D20" s="98">
        <f t="shared" si="1"/>
        <v>7.8706582570844796E-3</v>
      </c>
      <c r="E20" s="100">
        <v>8.3333333333333332E-3</v>
      </c>
      <c r="F20" s="98">
        <f t="shared" si="0"/>
        <v>4.268690342088103E-2</v>
      </c>
      <c r="G20" s="100">
        <f t="shared" si="2"/>
        <v>1.3460648148148149E-2</v>
      </c>
      <c r="H20" s="99">
        <f t="shared" si="3"/>
        <v>1.5898403324584424E-2</v>
      </c>
    </row>
    <row r="21" spans="2:8" s="1" customFormat="1" x14ac:dyDescent="0.3">
      <c r="B21" s="8" t="s">
        <v>11</v>
      </c>
      <c r="C21" s="100">
        <v>4.9768518518518521E-4</v>
      </c>
      <c r="D21" s="98">
        <f t="shared" si="1"/>
        <v>7.6396908590210507E-4</v>
      </c>
      <c r="E21" s="100">
        <v>2.2569444444444447E-3</v>
      </c>
      <c r="F21" s="98">
        <f t="shared" si="0"/>
        <v>1.1561036343155279E-2</v>
      </c>
      <c r="G21" s="100">
        <f t="shared" si="2"/>
        <v>2.7546296296296299E-3</v>
      </c>
      <c r="H21" s="99">
        <f t="shared" si="3"/>
        <v>3.2534995625546803E-3</v>
      </c>
    </row>
    <row r="22" spans="2:8" s="1" customFormat="1" x14ac:dyDescent="0.3">
      <c r="B22" s="8" t="s">
        <v>15</v>
      </c>
      <c r="C22" s="100">
        <v>6.4814814814814813E-4</v>
      </c>
      <c r="D22" s="98">
        <f t="shared" si="1"/>
        <v>9.9493648396553201E-4</v>
      </c>
      <c r="E22" s="100">
        <v>6.0648148148148145E-3</v>
      </c>
      <c r="F22" s="98">
        <f t="shared" si="0"/>
        <v>3.1066579711863412E-2</v>
      </c>
      <c r="G22" s="100">
        <f t="shared" si="2"/>
        <v>6.7129629629629622E-3</v>
      </c>
      <c r="H22" s="99">
        <f t="shared" si="3"/>
        <v>7.9286964129483793E-3</v>
      </c>
    </row>
    <row r="23" spans="2:8" s="1" customFormat="1" x14ac:dyDescent="0.3">
      <c r="B23" s="8" t="s">
        <v>105</v>
      </c>
      <c r="C23" s="100">
        <v>2.7314814814814814E-3</v>
      </c>
      <c r="D23" s="98">
        <f t="shared" si="1"/>
        <v>4.1929466109975992E-3</v>
      </c>
      <c r="E23" s="100">
        <v>2.2916666666666662E-3</v>
      </c>
      <c r="F23" s="98">
        <f t="shared" si="0"/>
        <v>1.1738898440742281E-2</v>
      </c>
      <c r="G23" s="100">
        <f t="shared" si="2"/>
        <v>5.0231481481481481E-3</v>
      </c>
      <c r="H23" s="99">
        <f t="shared" si="3"/>
        <v>5.9328521434820636E-3</v>
      </c>
    </row>
    <row r="24" spans="2:8" s="1" customFormat="1" x14ac:dyDescent="0.3">
      <c r="B24" s="8" t="s">
        <v>12</v>
      </c>
      <c r="C24" s="100">
        <v>1.284722222222222E-3</v>
      </c>
      <c r="D24" s="98">
        <f t="shared" si="1"/>
        <v>1.972106245003108E-3</v>
      </c>
      <c r="E24" s="100">
        <v>4.7916666666666663E-3</v>
      </c>
      <c r="F24" s="98">
        <f t="shared" si="0"/>
        <v>2.4544969467006589E-2</v>
      </c>
      <c r="G24" s="100">
        <f t="shared" si="2"/>
        <v>6.0763888888888881E-3</v>
      </c>
      <c r="H24" s="99">
        <f t="shared" si="3"/>
        <v>7.1768372703412053E-3</v>
      </c>
    </row>
    <row r="25" spans="2:8" s="1" customFormat="1" x14ac:dyDescent="0.3">
      <c r="B25" s="8" t="s">
        <v>5</v>
      </c>
      <c r="C25" s="100">
        <v>2.5347222222222221E-3</v>
      </c>
      <c r="D25" s="98">
        <f t="shared" si="1"/>
        <v>3.8909123212223485E-3</v>
      </c>
      <c r="E25" s="100">
        <v>3.2407407407407406E-4</v>
      </c>
      <c r="F25" s="98">
        <f t="shared" si="0"/>
        <v>1.6600462441453733E-3</v>
      </c>
      <c r="G25" s="100">
        <f t="shared" si="2"/>
        <v>2.8587962962962959E-3</v>
      </c>
      <c r="H25" s="99">
        <f t="shared" si="3"/>
        <v>3.3765310586176718E-3</v>
      </c>
    </row>
    <row r="26" spans="2:8" s="1" customFormat="1" x14ac:dyDescent="0.3">
      <c r="B26" s="8" t="s">
        <v>6</v>
      </c>
      <c r="C26" s="100">
        <v>0.39649305555555581</v>
      </c>
      <c r="D26" s="98">
        <f t="shared" si="1"/>
        <v>0.60863462734298668</v>
      </c>
      <c r="E26" s="100">
        <v>0</v>
      </c>
      <c r="F26" s="98">
        <f t="shared" si="0"/>
        <v>0</v>
      </c>
      <c r="G26" s="100">
        <f t="shared" si="2"/>
        <v>0.39649305555555581</v>
      </c>
      <c r="H26" s="99">
        <f t="shared" si="3"/>
        <v>0.46829888451443591</v>
      </c>
    </row>
    <row r="27" spans="2:8" s="1" customFormat="1" x14ac:dyDescent="0.3">
      <c r="B27" s="8" t="s">
        <v>142</v>
      </c>
      <c r="C27" s="100">
        <v>2.2824074074074073E-2</v>
      </c>
      <c r="D27" s="98">
        <f t="shared" si="1"/>
        <v>3.5035977613929091E-2</v>
      </c>
      <c r="E27" s="100">
        <v>7.7546296296296304E-4</v>
      </c>
      <c r="F27" s="98">
        <f t="shared" si="0"/>
        <v>3.9722535127764292E-3</v>
      </c>
      <c r="G27" s="100">
        <f t="shared" si="2"/>
        <v>2.3599537037037037E-2</v>
      </c>
      <c r="H27" s="99">
        <f t="shared" si="3"/>
        <v>2.7873468941382325E-2</v>
      </c>
    </row>
    <row r="28" spans="2:8" s="1" customFormat="1" x14ac:dyDescent="0.3">
      <c r="B28" s="36" t="s">
        <v>17</v>
      </c>
      <c r="C28" s="110"/>
      <c r="D28" s="98"/>
      <c r="E28" s="110">
        <v>1.6435185185185185E-3</v>
      </c>
      <c r="F28" s="98">
        <f t="shared" si="0"/>
        <v>8.4188059524515357E-3</v>
      </c>
      <c r="G28" s="100">
        <f t="shared" ref="G28" si="4">E28+C28</f>
        <v>1.6435185185185185E-3</v>
      </c>
      <c r="H28" s="99">
        <f t="shared" ref="H28" si="5">G28/$G$30</f>
        <v>1.941163604549431E-3</v>
      </c>
    </row>
    <row r="29" spans="2:8" s="1" customFormat="1" x14ac:dyDescent="0.3">
      <c r="B29" s="8"/>
      <c r="C29" s="101"/>
      <c r="D29" s="112"/>
      <c r="E29" s="101"/>
      <c r="F29" s="101"/>
      <c r="G29" s="101"/>
      <c r="H29" s="102"/>
    </row>
    <row r="30" spans="2:8" s="1" customFormat="1" x14ac:dyDescent="0.3">
      <c r="B30" s="37" t="s">
        <v>29</v>
      </c>
      <c r="C30" s="113">
        <f t="shared" ref="C30:H30" si="6">SUM(C7:C28)</f>
        <v>0.65144675925925954</v>
      </c>
      <c r="D30" s="114">
        <f t="shared" si="6"/>
        <v>1</v>
      </c>
      <c r="E30" s="113">
        <f t="shared" si="6"/>
        <v>0.19521990740740733</v>
      </c>
      <c r="F30" s="114">
        <f t="shared" si="6"/>
        <v>1.0000000000000002</v>
      </c>
      <c r="G30" s="113">
        <f t="shared" si="6"/>
        <v>0.84666666666666679</v>
      </c>
      <c r="H30" s="117">
        <f t="shared" si="6"/>
        <v>0.99999999999999989</v>
      </c>
    </row>
    <row r="31" spans="2:8" s="1" customFormat="1" ht="66" customHeight="1" thickBot="1" x14ac:dyDescent="0.35">
      <c r="B31" s="141" t="s">
        <v>39</v>
      </c>
      <c r="C31" s="142"/>
      <c r="D31" s="142"/>
      <c r="E31" s="142"/>
      <c r="F31" s="143"/>
      <c r="G31" s="142"/>
      <c r="H31" s="143"/>
    </row>
    <row r="32" spans="2:8" s="1" customFormat="1" x14ac:dyDescent="0.3">
      <c r="C32" s="35"/>
      <c r="D32" s="35"/>
      <c r="E32" s="35"/>
      <c r="F32" s="35"/>
    </row>
    <row r="33" spans="3:6" s="1" customFormat="1" x14ac:dyDescent="0.3">
      <c r="C33" s="35"/>
      <c r="D33" s="35"/>
      <c r="E33" s="35"/>
      <c r="F33" s="35"/>
    </row>
    <row r="34" spans="3:6" s="1" customFormat="1" x14ac:dyDescent="0.3">
      <c r="C34" s="35"/>
      <c r="D34" s="35"/>
      <c r="E34" s="35"/>
      <c r="F34" s="35"/>
    </row>
    <row r="35" spans="3:6" s="1" customFormat="1" x14ac:dyDescent="0.3">
      <c r="C35" s="35"/>
      <c r="D35" s="35"/>
      <c r="E35" s="35"/>
      <c r="F35" s="35"/>
    </row>
    <row r="36" spans="3:6" s="1" customFormat="1" x14ac:dyDescent="0.3">
      <c r="C36" s="35"/>
      <c r="D36" s="35"/>
      <c r="E36" s="35"/>
      <c r="F36" s="35"/>
    </row>
    <row r="37" spans="3:6" s="1" customFormat="1" x14ac:dyDescent="0.3">
      <c r="C37" s="35"/>
      <c r="D37" s="35"/>
      <c r="E37" s="35"/>
      <c r="F37" s="35"/>
    </row>
    <row r="38" spans="3:6" s="1" customFormat="1" x14ac:dyDescent="0.3">
      <c r="C38" s="35"/>
      <c r="D38" s="35"/>
      <c r="E38" s="35"/>
      <c r="F38" s="35"/>
    </row>
    <row r="39" spans="3:6" s="1" customFormat="1" x14ac:dyDescent="0.3">
      <c r="C39" s="35"/>
      <c r="D39" s="35"/>
      <c r="E39" s="35"/>
      <c r="F39" s="35"/>
    </row>
    <row r="40" spans="3:6" s="1" customFormat="1" x14ac:dyDescent="0.3">
      <c r="C40" s="35"/>
      <c r="D40" s="35"/>
      <c r="E40" s="35"/>
      <c r="F40" s="35"/>
    </row>
    <row r="41" spans="3:6" s="1" customFormat="1" x14ac:dyDescent="0.3">
      <c r="C41" s="35"/>
      <c r="D41" s="35"/>
      <c r="E41" s="35"/>
      <c r="F41" s="35"/>
    </row>
    <row r="42" spans="3:6" s="1" customFormat="1" x14ac:dyDescent="0.3">
      <c r="C42" s="35"/>
      <c r="D42" s="35"/>
      <c r="E42" s="35"/>
      <c r="F42" s="35"/>
    </row>
    <row r="43" spans="3:6" s="1" customFormat="1" x14ac:dyDescent="0.3">
      <c r="C43" s="35"/>
      <c r="D43" s="35"/>
      <c r="E43" s="35"/>
      <c r="F43" s="35"/>
    </row>
    <row r="44" spans="3:6" s="1" customFormat="1" x14ac:dyDescent="0.3">
      <c r="C44" s="35"/>
      <c r="D44" s="35"/>
      <c r="E44" s="35"/>
      <c r="F44" s="35"/>
    </row>
    <row r="45" spans="3:6" s="1" customFormat="1" x14ac:dyDescent="0.3">
      <c r="C45" s="35"/>
      <c r="D45" s="35"/>
      <c r="E45" s="35"/>
      <c r="F45" s="35"/>
    </row>
    <row r="46" spans="3:6" s="1" customFormat="1" x14ac:dyDescent="0.3">
      <c r="C46" s="35"/>
      <c r="D46" s="35"/>
      <c r="E46" s="35"/>
      <c r="F46" s="35"/>
    </row>
    <row r="47" spans="3:6" s="1" customFormat="1" x14ac:dyDescent="0.3">
      <c r="C47" s="35"/>
      <c r="D47" s="35"/>
      <c r="E47" s="35"/>
      <c r="F47" s="35"/>
    </row>
    <row r="48" spans="3:6" s="1" customFormat="1" x14ac:dyDescent="0.3">
      <c r="C48" s="35"/>
      <c r="D48" s="35"/>
      <c r="E48" s="35"/>
      <c r="F48" s="35"/>
    </row>
    <row r="49" spans="3:6" s="1" customFormat="1" x14ac:dyDescent="0.3">
      <c r="C49" s="35"/>
      <c r="D49" s="35"/>
      <c r="E49" s="35"/>
      <c r="F49" s="35"/>
    </row>
    <row r="50" spans="3:6" s="1" customFormat="1" x14ac:dyDescent="0.3">
      <c r="C50" s="35"/>
      <c r="D50" s="35"/>
      <c r="E50" s="35"/>
      <c r="F50" s="35"/>
    </row>
    <row r="51" spans="3:6" s="1" customFormat="1" x14ac:dyDescent="0.3">
      <c r="C51" s="35"/>
      <c r="D51" s="35"/>
      <c r="E51" s="35"/>
      <c r="F51" s="35"/>
    </row>
    <row r="52" spans="3:6" s="1" customFormat="1" x14ac:dyDescent="0.3">
      <c r="C52" s="35"/>
      <c r="D52" s="35"/>
      <c r="E52" s="35"/>
      <c r="F52" s="35"/>
    </row>
    <row r="53" spans="3:6" s="1" customFormat="1" x14ac:dyDescent="0.3">
      <c r="C53" s="35"/>
      <c r="D53" s="35"/>
      <c r="E53" s="35"/>
      <c r="F53" s="35"/>
    </row>
    <row r="54" spans="3:6" s="1" customFormat="1" x14ac:dyDescent="0.3">
      <c r="C54" s="35"/>
      <c r="D54" s="35"/>
      <c r="E54" s="35"/>
      <c r="F54" s="35"/>
    </row>
    <row r="55" spans="3:6" s="1" customFormat="1" x14ac:dyDescent="0.3">
      <c r="C55" s="35"/>
      <c r="D55" s="35"/>
      <c r="E55" s="35"/>
      <c r="F55" s="35"/>
    </row>
    <row r="56" spans="3:6" s="1" customFormat="1" x14ac:dyDescent="0.3">
      <c r="C56" s="35"/>
      <c r="D56" s="35"/>
      <c r="E56" s="35"/>
      <c r="F56" s="35"/>
    </row>
    <row r="57" spans="3:6" s="1" customFormat="1" x14ac:dyDescent="0.3">
      <c r="C57" s="35"/>
      <c r="D57" s="35"/>
      <c r="E57" s="35"/>
      <c r="F57" s="35"/>
    </row>
    <row r="58" spans="3:6" s="1" customFormat="1" x14ac:dyDescent="0.3">
      <c r="C58" s="35"/>
      <c r="D58" s="35"/>
      <c r="E58" s="35"/>
      <c r="F58" s="35"/>
    </row>
    <row r="59" spans="3:6" s="1" customFormat="1" x14ac:dyDescent="0.3">
      <c r="C59" s="35"/>
      <c r="D59" s="35"/>
      <c r="E59" s="35"/>
      <c r="F59" s="35"/>
    </row>
    <row r="60" spans="3:6" s="1" customFormat="1" x14ac:dyDescent="0.3">
      <c r="C60" s="35"/>
      <c r="D60" s="35"/>
      <c r="E60" s="35"/>
      <c r="F60" s="35"/>
    </row>
    <row r="61" spans="3:6" s="1" customFormat="1" x14ac:dyDescent="0.3">
      <c r="C61" s="35"/>
      <c r="D61" s="35"/>
      <c r="E61" s="35"/>
      <c r="F61" s="35"/>
    </row>
    <row r="62" spans="3:6" s="1" customFormat="1" x14ac:dyDescent="0.3">
      <c r="C62" s="35"/>
      <c r="D62" s="35"/>
      <c r="E62" s="35"/>
      <c r="F62" s="35"/>
    </row>
    <row r="63" spans="3:6" s="1" customFormat="1" x14ac:dyDescent="0.3">
      <c r="C63" s="35"/>
      <c r="D63" s="35"/>
      <c r="E63" s="35"/>
      <c r="F63" s="35"/>
    </row>
    <row r="64" spans="3:6" s="1" customFormat="1" x14ac:dyDescent="0.3">
      <c r="C64" s="35"/>
      <c r="D64" s="35"/>
      <c r="E64" s="35"/>
      <c r="F64" s="35"/>
    </row>
    <row r="65" spans="3:6" s="1" customFormat="1" x14ac:dyDescent="0.3">
      <c r="C65" s="35"/>
      <c r="D65" s="35"/>
      <c r="E65" s="35"/>
      <c r="F65" s="35"/>
    </row>
    <row r="66" spans="3:6" s="1" customFormat="1" x14ac:dyDescent="0.3">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&amp;R16</oddHeader>
  </headerFooter>
  <colBreaks count="1" manualBreakCount="1">
    <brk id="8" max="1048575" man="1"/>
  </colBreaks>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6" width="15.109375" style="38" customWidth="1"/>
    <col min="7" max="8" width="15.109375" customWidth="1"/>
  </cols>
  <sheetData>
    <row r="1" spans="2:8" s="1" customFormat="1" x14ac:dyDescent="0.3">
      <c r="C1" s="35"/>
      <c r="D1" s="35"/>
      <c r="E1" s="35"/>
      <c r="F1" s="35"/>
    </row>
    <row r="2" spans="2:8" s="1" customFormat="1" ht="15" thickBot="1" x14ac:dyDescent="0.35">
      <c r="C2" s="35"/>
      <c r="D2" s="35"/>
      <c r="E2" s="35"/>
      <c r="F2" s="35"/>
    </row>
    <row r="3" spans="2:8" s="1" customFormat="1" x14ac:dyDescent="0.3">
      <c r="B3" s="144" t="s">
        <v>40</v>
      </c>
      <c r="C3" s="145"/>
      <c r="D3" s="145"/>
      <c r="E3" s="145"/>
      <c r="F3" s="146"/>
      <c r="G3" s="145"/>
      <c r="H3" s="146"/>
    </row>
    <row r="4" spans="2:8" s="1" customFormat="1" x14ac:dyDescent="0.3">
      <c r="B4" s="147" t="s">
        <v>127</v>
      </c>
      <c r="C4" s="148"/>
      <c r="D4" s="148"/>
      <c r="E4" s="148"/>
      <c r="F4" s="148"/>
      <c r="G4" s="148"/>
      <c r="H4" s="149"/>
    </row>
    <row r="5" spans="2:8" s="1" customFormat="1" x14ac:dyDescent="0.3">
      <c r="B5" s="2"/>
      <c r="C5" s="150" t="s">
        <v>36</v>
      </c>
      <c r="D5" s="148"/>
      <c r="E5" s="150" t="s">
        <v>37</v>
      </c>
      <c r="F5" s="165"/>
      <c r="G5" s="148" t="s">
        <v>38</v>
      </c>
      <c r="H5" s="149"/>
    </row>
    <row r="6" spans="2:8" s="1" customFormat="1" x14ac:dyDescent="0.3">
      <c r="B6" s="3" t="s">
        <v>23</v>
      </c>
      <c r="C6" s="5" t="s">
        <v>24</v>
      </c>
      <c r="D6" s="5" t="s">
        <v>25</v>
      </c>
      <c r="E6" s="5" t="s">
        <v>24</v>
      </c>
      <c r="F6" s="5" t="s">
        <v>25</v>
      </c>
      <c r="G6" s="5" t="s">
        <v>24</v>
      </c>
      <c r="H6" s="39" t="s">
        <v>25</v>
      </c>
    </row>
    <row r="7" spans="2:8" s="1" customFormat="1" x14ac:dyDescent="0.3">
      <c r="B7" s="8" t="s">
        <v>10</v>
      </c>
      <c r="C7" s="100">
        <v>4.0972222222222208E-3</v>
      </c>
      <c r="D7" s="98">
        <f>C7/$C$30</f>
        <v>1.1811811811811811E-2</v>
      </c>
      <c r="E7" s="100"/>
      <c r="F7" s="98"/>
      <c r="G7" s="100">
        <f>C7+E7</f>
        <v>4.0972222222222208E-3</v>
      </c>
      <c r="H7" s="99">
        <f>G7/$G$30</f>
        <v>1.1811811811811811E-2</v>
      </c>
    </row>
    <row r="8" spans="2:8" s="1" customFormat="1" x14ac:dyDescent="0.3">
      <c r="B8" s="8" t="s">
        <v>13</v>
      </c>
      <c r="C8" s="100">
        <v>1.5300925925925917E-2</v>
      </c>
      <c r="D8" s="98">
        <f t="shared" ref="D8:D28" si="0">C8/$C$30</f>
        <v>4.4110777444110759E-2</v>
      </c>
      <c r="E8" s="100"/>
      <c r="F8" s="98"/>
      <c r="G8" s="100">
        <f t="shared" ref="G8:G28" si="1">C8+E8</f>
        <v>1.5300925925925917E-2</v>
      </c>
      <c r="H8" s="99">
        <f t="shared" ref="H8:H28" si="2">G8/$G$30</f>
        <v>4.4110777444110759E-2</v>
      </c>
    </row>
    <row r="9" spans="2:8" s="1" customFormat="1" x14ac:dyDescent="0.3">
      <c r="B9" s="8" t="s">
        <v>0</v>
      </c>
      <c r="C9" s="100">
        <v>4.6238425925925898E-2</v>
      </c>
      <c r="D9" s="98">
        <f t="shared" si="0"/>
        <v>0.1332999666332999</v>
      </c>
      <c r="E9" s="100"/>
      <c r="F9" s="98"/>
      <c r="G9" s="100">
        <f t="shared" si="1"/>
        <v>4.6238425925925898E-2</v>
      </c>
      <c r="H9" s="99">
        <f t="shared" si="2"/>
        <v>0.1332999666332999</v>
      </c>
    </row>
    <row r="10" spans="2:8" s="1" customFormat="1" x14ac:dyDescent="0.3">
      <c r="B10" s="8" t="s">
        <v>8</v>
      </c>
      <c r="C10" s="100">
        <v>9.5486111111111119E-3</v>
      </c>
      <c r="D10" s="98">
        <f t="shared" si="0"/>
        <v>2.7527527527527535E-2</v>
      </c>
      <c r="E10" s="100"/>
      <c r="F10" s="98"/>
      <c r="G10" s="100">
        <f t="shared" si="1"/>
        <v>9.5486111111111119E-3</v>
      </c>
      <c r="H10" s="99">
        <f t="shared" si="2"/>
        <v>2.7527527527527535E-2</v>
      </c>
    </row>
    <row r="11" spans="2:8" s="1" customFormat="1" x14ac:dyDescent="0.3">
      <c r="B11" s="8" t="s">
        <v>26</v>
      </c>
      <c r="C11" s="100">
        <v>4.3518518518518498E-3</v>
      </c>
      <c r="D11" s="98">
        <f t="shared" si="0"/>
        <v>1.2545879212545876E-2</v>
      </c>
      <c r="E11" s="100"/>
      <c r="F11" s="98"/>
      <c r="G11" s="100">
        <f t="shared" si="1"/>
        <v>4.3518518518518498E-3</v>
      </c>
      <c r="H11" s="99">
        <f t="shared" si="2"/>
        <v>1.2545879212545876E-2</v>
      </c>
    </row>
    <row r="12" spans="2:8" s="1" customFormat="1" x14ac:dyDescent="0.3">
      <c r="B12" s="8" t="s">
        <v>3</v>
      </c>
      <c r="C12" s="100">
        <v>2.1655092592592545E-2</v>
      </c>
      <c r="D12" s="98">
        <f t="shared" si="0"/>
        <v>6.2429095762428971E-2</v>
      </c>
      <c r="E12" s="100"/>
      <c r="F12" s="98"/>
      <c r="G12" s="100">
        <f t="shared" si="1"/>
        <v>2.1655092592592545E-2</v>
      </c>
      <c r="H12" s="99">
        <f t="shared" si="2"/>
        <v>6.2429095762428971E-2</v>
      </c>
    </row>
    <row r="13" spans="2:8" s="1" customFormat="1" x14ac:dyDescent="0.3">
      <c r="B13" s="8" t="s">
        <v>7</v>
      </c>
      <c r="C13" s="100">
        <v>3.9467592592592584E-3</v>
      </c>
      <c r="D13" s="98">
        <f t="shared" si="0"/>
        <v>1.1378044711378044E-2</v>
      </c>
      <c r="E13" s="100"/>
      <c r="F13" s="98"/>
      <c r="G13" s="100">
        <f t="shared" si="1"/>
        <v>3.9467592592592584E-3</v>
      </c>
      <c r="H13" s="99">
        <f t="shared" si="2"/>
        <v>1.1378044711378044E-2</v>
      </c>
    </row>
    <row r="14" spans="2:8" s="1" customFormat="1" x14ac:dyDescent="0.3">
      <c r="B14" s="8" t="s">
        <v>2</v>
      </c>
      <c r="C14" s="100">
        <v>1.1284722222222217E-2</v>
      </c>
      <c r="D14" s="98">
        <f t="shared" si="0"/>
        <v>3.2532532532532521E-2</v>
      </c>
      <c r="E14" s="100"/>
      <c r="F14" s="98"/>
      <c r="G14" s="100">
        <f t="shared" si="1"/>
        <v>1.1284722222222217E-2</v>
      </c>
      <c r="H14" s="99">
        <f t="shared" si="2"/>
        <v>3.2532532532532521E-2</v>
      </c>
    </row>
    <row r="15" spans="2:8" s="1" customFormat="1" x14ac:dyDescent="0.3">
      <c r="B15" s="8" t="s">
        <v>9</v>
      </c>
      <c r="C15" s="100">
        <v>1.1006944444444444E-2</v>
      </c>
      <c r="D15" s="98">
        <f t="shared" si="0"/>
        <v>3.1731731731731737E-2</v>
      </c>
      <c r="E15" s="100"/>
      <c r="F15" s="98"/>
      <c r="G15" s="100">
        <f t="shared" si="1"/>
        <v>1.1006944444444444E-2</v>
      </c>
      <c r="H15" s="99">
        <f t="shared" si="2"/>
        <v>3.1731731731731737E-2</v>
      </c>
    </row>
    <row r="16" spans="2:8" s="1" customFormat="1" x14ac:dyDescent="0.3">
      <c r="B16" s="8" t="s">
        <v>1</v>
      </c>
      <c r="C16" s="100">
        <v>7.1643518518518506E-3</v>
      </c>
      <c r="D16" s="98">
        <f t="shared" si="0"/>
        <v>2.0653987320653988E-2</v>
      </c>
      <c r="E16" s="100"/>
      <c r="F16" s="98"/>
      <c r="G16" s="100">
        <f t="shared" si="1"/>
        <v>7.1643518518518506E-3</v>
      </c>
      <c r="H16" s="99">
        <f t="shared" si="2"/>
        <v>2.0653987320653988E-2</v>
      </c>
    </row>
    <row r="17" spans="2:8" s="1" customFormat="1" x14ac:dyDescent="0.3">
      <c r="B17" s="8" t="s">
        <v>27</v>
      </c>
      <c r="C17" s="100">
        <v>1.5509259259259261E-3</v>
      </c>
      <c r="D17" s="98">
        <f t="shared" si="0"/>
        <v>4.471137804471139E-3</v>
      </c>
      <c r="E17" s="100"/>
      <c r="F17" s="98"/>
      <c r="G17" s="100">
        <f t="shared" si="1"/>
        <v>1.5509259259259261E-3</v>
      </c>
      <c r="H17" s="99">
        <f t="shared" si="2"/>
        <v>4.471137804471139E-3</v>
      </c>
    </row>
    <row r="18" spans="2:8" s="1" customFormat="1" x14ac:dyDescent="0.3">
      <c r="B18" s="8" t="s">
        <v>16</v>
      </c>
      <c r="C18" s="100">
        <v>2.8125000000000003E-3</v>
      </c>
      <c r="D18" s="98">
        <f t="shared" si="0"/>
        <v>8.1081081081081103E-3</v>
      </c>
      <c r="E18" s="100"/>
      <c r="F18" s="98"/>
      <c r="G18" s="100">
        <f t="shared" si="1"/>
        <v>2.8125000000000003E-3</v>
      </c>
      <c r="H18" s="99">
        <f t="shared" si="2"/>
        <v>8.1081081081081103E-3</v>
      </c>
    </row>
    <row r="19" spans="2:8" s="1" customFormat="1" x14ac:dyDescent="0.3">
      <c r="B19" s="8" t="s">
        <v>4</v>
      </c>
      <c r="C19" s="100">
        <v>1.9745370370370354E-2</v>
      </c>
      <c r="D19" s="98">
        <f t="shared" si="0"/>
        <v>5.6923590256923555E-2</v>
      </c>
      <c r="E19" s="100"/>
      <c r="F19" s="98"/>
      <c r="G19" s="100">
        <f t="shared" si="1"/>
        <v>1.9745370370370354E-2</v>
      </c>
      <c r="H19" s="99">
        <f t="shared" si="2"/>
        <v>5.6923590256923555E-2</v>
      </c>
    </row>
    <row r="20" spans="2:8" s="1" customFormat="1" x14ac:dyDescent="0.3">
      <c r="B20" s="8" t="s">
        <v>14</v>
      </c>
      <c r="C20" s="100">
        <v>6.2268518518518549E-3</v>
      </c>
      <c r="D20" s="98">
        <f t="shared" si="0"/>
        <v>1.7951284617951296E-2</v>
      </c>
      <c r="E20" s="100"/>
      <c r="F20" s="98"/>
      <c r="G20" s="100">
        <f t="shared" si="1"/>
        <v>6.2268518518518549E-3</v>
      </c>
      <c r="H20" s="99">
        <f t="shared" si="2"/>
        <v>1.7951284617951296E-2</v>
      </c>
    </row>
    <row r="21" spans="2:8" s="1" customFormat="1" x14ac:dyDescent="0.3">
      <c r="B21" s="8" t="s">
        <v>11</v>
      </c>
      <c r="C21" s="100">
        <v>4.6296296296296298E-4</v>
      </c>
      <c r="D21" s="98">
        <f t="shared" si="0"/>
        <v>1.3346680013346683E-3</v>
      </c>
      <c r="E21" s="100"/>
      <c r="F21" s="98"/>
      <c r="G21" s="100">
        <f t="shared" si="1"/>
        <v>4.6296296296296298E-4</v>
      </c>
      <c r="H21" s="99">
        <f t="shared" si="2"/>
        <v>1.3346680013346683E-3</v>
      </c>
    </row>
    <row r="22" spans="2:8" s="1" customFormat="1" x14ac:dyDescent="0.3">
      <c r="B22" s="8" t="s">
        <v>15</v>
      </c>
      <c r="C22" s="100">
        <v>8.0092592592592594E-3</v>
      </c>
      <c r="D22" s="98">
        <f t="shared" si="0"/>
        <v>2.3089756423089761E-2</v>
      </c>
      <c r="E22" s="100"/>
      <c r="F22" s="98"/>
      <c r="G22" s="100">
        <f t="shared" si="1"/>
        <v>8.0092592592592594E-3</v>
      </c>
      <c r="H22" s="99">
        <f t="shared" si="2"/>
        <v>2.3089756423089761E-2</v>
      </c>
    </row>
    <row r="23" spans="2:8" s="1" customFormat="1" x14ac:dyDescent="0.3">
      <c r="B23" s="8" t="s">
        <v>105</v>
      </c>
      <c r="C23" s="100">
        <v>1.3668981481481483E-2</v>
      </c>
      <c r="D23" s="98">
        <f t="shared" si="0"/>
        <v>3.9406072739406085E-2</v>
      </c>
      <c r="E23" s="100"/>
      <c r="F23" s="98"/>
      <c r="G23" s="100">
        <f t="shared" si="1"/>
        <v>1.3668981481481483E-2</v>
      </c>
      <c r="H23" s="99">
        <f t="shared" si="2"/>
        <v>3.9406072739406085E-2</v>
      </c>
    </row>
    <row r="24" spans="2:8" s="1" customFormat="1" x14ac:dyDescent="0.3">
      <c r="B24" s="8" t="s">
        <v>12</v>
      </c>
      <c r="C24" s="100">
        <v>1.0532407407407409E-3</v>
      </c>
      <c r="D24" s="98">
        <f t="shared" si="0"/>
        <v>3.0363697030363706E-3</v>
      </c>
      <c r="E24" s="100"/>
      <c r="F24" s="98"/>
      <c r="G24" s="100">
        <f t="shared" si="1"/>
        <v>1.0532407407407409E-3</v>
      </c>
      <c r="H24" s="99">
        <f t="shared" si="2"/>
        <v>3.0363697030363706E-3</v>
      </c>
    </row>
    <row r="25" spans="2:8" s="1" customFormat="1" x14ac:dyDescent="0.3">
      <c r="B25" s="8" t="s">
        <v>5</v>
      </c>
      <c r="C25" s="100">
        <v>1.133101851851852E-2</v>
      </c>
      <c r="D25" s="98">
        <f t="shared" si="0"/>
        <v>3.2665999332666007E-2</v>
      </c>
      <c r="E25" s="100"/>
      <c r="F25" s="98"/>
      <c r="G25" s="100">
        <f t="shared" si="1"/>
        <v>1.133101851851852E-2</v>
      </c>
      <c r="H25" s="99">
        <f t="shared" si="2"/>
        <v>3.2665999332666007E-2</v>
      </c>
    </row>
    <row r="26" spans="2:8" s="1" customFormat="1" x14ac:dyDescent="0.3">
      <c r="B26" s="8" t="s">
        <v>6</v>
      </c>
      <c r="C26" s="100">
        <v>9.5937499999999967E-2</v>
      </c>
      <c r="D26" s="98">
        <f t="shared" si="0"/>
        <v>0.27657657657657653</v>
      </c>
      <c r="E26" s="100"/>
      <c r="F26" s="98"/>
      <c r="G26" s="100">
        <f t="shared" si="1"/>
        <v>9.5937499999999967E-2</v>
      </c>
      <c r="H26" s="99">
        <f t="shared" si="2"/>
        <v>0.27657657657657653</v>
      </c>
    </row>
    <row r="27" spans="2:8" s="1" customFormat="1" x14ac:dyDescent="0.3">
      <c r="B27" s="8" t="s">
        <v>142</v>
      </c>
      <c r="C27" s="100">
        <v>4.1134259259259273E-2</v>
      </c>
      <c r="D27" s="98">
        <f t="shared" si="0"/>
        <v>0.11858525191858532</v>
      </c>
      <c r="E27" s="100"/>
      <c r="F27" s="98"/>
      <c r="G27" s="100">
        <f t="shared" si="1"/>
        <v>4.1134259259259273E-2</v>
      </c>
      <c r="H27" s="99">
        <f t="shared" si="2"/>
        <v>0.11858525191858532</v>
      </c>
    </row>
    <row r="28" spans="2:8" s="1" customFormat="1" x14ac:dyDescent="0.3">
      <c r="B28" s="36" t="s">
        <v>17</v>
      </c>
      <c r="C28" s="110">
        <v>1.0347222222222218E-2</v>
      </c>
      <c r="D28" s="116">
        <f t="shared" si="0"/>
        <v>2.9829829829829822E-2</v>
      </c>
      <c r="E28" s="110"/>
      <c r="F28" s="116"/>
      <c r="G28" s="110">
        <f t="shared" si="1"/>
        <v>1.0347222222222218E-2</v>
      </c>
      <c r="H28" s="111">
        <f t="shared" si="2"/>
        <v>2.9829829829829822E-2</v>
      </c>
    </row>
    <row r="29" spans="2:8" s="1" customFormat="1" x14ac:dyDescent="0.3">
      <c r="B29" s="8"/>
      <c r="C29" s="101"/>
      <c r="D29" s="112"/>
      <c r="E29" s="101"/>
      <c r="F29" s="101"/>
      <c r="G29" s="101"/>
      <c r="H29" s="102"/>
    </row>
    <row r="30" spans="2:8" s="1" customFormat="1" x14ac:dyDescent="0.3">
      <c r="B30" s="37" t="s">
        <v>29</v>
      </c>
      <c r="C30" s="113">
        <f>SUM(C7:C28)</f>
        <v>0.34687499999999993</v>
      </c>
      <c r="D30" s="114">
        <f>SUM(D7:D28)</f>
        <v>0.99999999999999978</v>
      </c>
      <c r="E30" s="113"/>
      <c r="F30" s="114"/>
      <c r="G30" s="113">
        <f>SUM(G7:G28)</f>
        <v>0.34687499999999993</v>
      </c>
      <c r="H30" s="117">
        <f>SUM(H7:H28)</f>
        <v>0.99999999999999978</v>
      </c>
    </row>
    <row r="31" spans="2:8" s="1" customFormat="1" ht="66" customHeight="1" thickBot="1" x14ac:dyDescent="0.35">
      <c r="B31" s="141" t="s">
        <v>39</v>
      </c>
      <c r="C31" s="142"/>
      <c r="D31" s="142"/>
      <c r="E31" s="142"/>
      <c r="F31" s="143"/>
      <c r="G31" s="142"/>
      <c r="H31" s="143"/>
    </row>
    <row r="32" spans="2:8" s="1" customFormat="1" x14ac:dyDescent="0.3">
      <c r="C32" s="35"/>
      <c r="D32" s="35"/>
      <c r="E32" s="35"/>
      <c r="F32" s="35"/>
    </row>
    <row r="33" spans="3:6" s="1" customFormat="1" x14ac:dyDescent="0.3">
      <c r="C33" s="35"/>
      <c r="D33" s="35"/>
      <c r="E33" s="35"/>
      <c r="F33" s="35"/>
    </row>
    <row r="34" spans="3:6" s="1" customFormat="1" x14ac:dyDescent="0.3">
      <c r="C34" s="35"/>
      <c r="D34" s="35"/>
      <c r="E34" s="35"/>
      <c r="F34" s="35"/>
    </row>
    <row r="35" spans="3:6" s="1" customFormat="1" x14ac:dyDescent="0.3">
      <c r="C35" s="35"/>
      <c r="D35" s="35"/>
      <c r="E35" s="35"/>
      <c r="F35" s="35"/>
    </row>
    <row r="36" spans="3:6" s="1" customFormat="1" x14ac:dyDescent="0.3">
      <c r="C36" s="35"/>
      <c r="D36" s="35"/>
      <c r="E36" s="35"/>
      <c r="F36" s="35"/>
    </row>
    <row r="37" spans="3:6" s="1" customFormat="1" x14ac:dyDescent="0.3">
      <c r="C37" s="35"/>
      <c r="D37" s="35"/>
      <c r="E37" s="35"/>
      <c r="F37" s="35"/>
    </row>
    <row r="38" spans="3:6" s="1" customFormat="1" x14ac:dyDescent="0.3">
      <c r="C38" s="35"/>
      <c r="D38" s="35"/>
      <c r="E38" s="35"/>
      <c r="F38" s="35"/>
    </row>
    <row r="39" spans="3:6" s="1" customFormat="1" x14ac:dyDescent="0.3">
      <c r="C39" s="35"/>
      <c r="D39" s="35"/>
      <c r="E39" s="35"/>
      <c r="F39" s="35"/>
    </row>
    <row r="40" spans="3:6" s="1" customFormat="1" x14ac:dyDescent="0.3">
      <c r="C40" s="35"/>
      <c r="D40" s="35"/>
      <c r="E40" s="35"/>
      <c r="F40" s="35"/>
    </row>
    <row r="41" spans="3:6" s="1" customFormat="1" x14ac:dyDescent="0.3">
      <c r="C41" s="35"/>
      <c r="D41" s="35"/>
      <c r="E41" s="35"/>
      <c r="F41" s="35"/>
    </row>
    <row r="42" spans="3:6" s="1" customFormat="1" x14ac:dyDescent="0.3">
      <c r="C42" s="35"/>
      <c r="D42" s="35"/>
      <c r="E42" s="35"/>
      <c r="F42" s="35"/>
    </row>
    <row r="43" spans="3:6" s="1" customFormat="1" x14ac:dyDescent="0.3">
      <c r="C43" s="35"/>
      <c r="D43" s="35"/>
      <c r="E43" s="35"/>
      <c r="F43" s="35"/>
    </row>
    <row r="44" spans="3:6" s="1" customFormat="1" x14ac:dyDescent="0.3">
      <c r="C44" s="35"/>
      <c r="D44" s="35"/>
      <c r="E44" s="35"/>
      <c r="F44" s="35"/>
    </row>
    <row r="45" spans="3:6" s="1" customFormat="1" x14ac:dyDescent="0.3">
      <c r="C45" s="35"/>
      <c r="D45" s="35"/>
      <c r="E45" s="35"/>
      <c r="F45" s="35"/>
    </row>
    <row r="46" spans="3:6" s="1" customFormat="1" x14ac:dyDescent="0.3">
      <c r="C46" s="35"/>
      <c r="D46" s="35"/>
      <c r="E46" s="35"/>
      <c r="F46" s="35"/>
    </row>
    <row r="47" spans="3:6" s="1" customFormat="1" x14ac:dyDescent="0.3">
      <c r="C47" s="35"/>
      <c r="D47" s="35"/>
      <c r="E47" s="35"/>
      <c r="F47" s="35"/>
    </row>
    <row r="48" spans="3:6" s="1" customFormat="1" x14ac:dyDescent="0.3">
      <c r="C48" s="35"/>
      <c r="D48" s="35"/>
      <c r="E48" s="35"/>
      <c r="F48" s="35"/>
    </row>
    <row r="49" spans="3:6" s="1" customFormat="1" x14ac:dyDescent="0.3">
      <c r="C49" s="35"/>
      <c r="D49" s="35"/>
      <c r="E49" s="35"/>
      <c r="F49" s="35"/>
    </row>
    <row r="50" spans="3:6" s="1" customFormat="1" x14ac:dyDescent="0.3">
      <c r="C50" s="35"/>
      <c r="D50" s="35"/>
      <c r="E50" s="35"/>
      <c r="F50" s="35"/>
    </row>
    <row r="51" spans="3:6" s="1" customFormat="1" x14ac:dyDescent="0.3">
      <c r="C51" s="35"/>
      <c r="D51" s="35"/>
      <c r="E51" s="35"/>
      <c r="F51" s="35"/>
    </row>
    <row r="52" spans="3:6" s="1" customFormat="1" x14ac:dyDescent="0.3">
      <c r="C52" s="35"/>
      <c r="D52" s="35"/>
      <c r="E52" s="35"/>
      <c r="F52" s="35"/>
    </row>
    <row r="53" spans="3:6" s="1" customFormat="1" x14ac:dyDescent="0.3">
      <c r="C53" s="35"/>
      <c r="D53" s="35"/>
      <c r="E53" s="35"/>
      <c r="F53" s="35"/>
    </row>
    <row r="54" spans="3:6" s="1" customFormat="1" x14ac:dyDescent="0.3">
      <c r="C54" s="35"/>
      <c r="D54" s="35"/>
      <c r="E54" s="35"/>
      <c r="F54" s="35"/>
    </row>
    <row r="55" spans="3:6" s="1" customFormat="1" x14ac:dyDescent="0.3">
      <c r="C55" s="35"/>
      <c r="D55" s="35"/>
      <c r="E55" s="35"/>
      <c r="F55" s="35"/>
    </row>
    <row r="56" spans="3:6" s="1" customFormat="1" x14ac:dyDescent="0.3">
      <c r="C56" s="35"/>
      <c r="D56" s="35"/>
      <c r="E56" s="35"/>
      <c r="F56" s="35"/>
    </row>
    <row r="57" spans="3:6" s="1" customFormat="1" x14ac:dyDescent="0.3">
      <c r="C57" s="35"/>
      <c r="D57" s="35"/>
      <c r="E57" s="35"/>
      <c r="F57" s="35"/>
    </row>
    <row r="58" spans="3:6" s="1" customFormat="1" x14ac:dyDescent="0.3">
      <c r="C58" s="35"/>
      <c r="D58" s="35"/>
      <c r="E58" s="35"/>
      <c r="F58" s="35"/>
    </row>
    <row r="59" spans="3:6" s="1" customFormat="1" x14ac:dyDescent="0.3">
      <c r="C59" s="35"/>
      <c r="D59" s="35"/>
      <c r="E59" s="35"/>
      <c r="F59" s="35"/>
    </row>
    <row r="60" spans="3:6" s="1" customFormat="1" x14ac:dyDescent="0.3">
      <c r="C60" s="35"/>
      <c r="D60" s="35"/>
      <c r="E60" s="35"/>
      <c r="F60" s="35"/>
    </row>
    <row r="61" spans="3:6" s="1" customFormat="1" x14ac:dyDescent="0.3">
      <c r="C61" s="35"/>
      <c r="D61" s="35"/>
      <c r="E61" s="35"/>
      <c r="F61" s="35"/>
    </row>
    <row r="62" spans="3:6" s="1" customFormat="1" x14ac:dyDescent="0.3">
      <c r="C62" s="35"/>
      <c r="D62" s="35"/>
      <c r="E62" s="35"/>
      <c r="F62" s="35"/>
    </row>
    <row r="63" spans="3:6" s="1" customFormat="1" x14ac:dyDescent="0.3">
      <c r="C63" s="35"/>
      <c r="D63" s="35"/>
      <c r="E63" s="35"/>
      <c r="F63" s="35"/>
    </row>
    <row r="64" spans="3:6" s="1" customFormat="1" x14ac:dyDescent="0.3">
      <c r="C64" s="35"/>
      <c r="D64" s="35"/>
      <c r="E64" s="35"/>
      <c r="F64" s="35"/>
    </row>
    <row r="65" spans="3:6" s="1" customFormat="1" x14ac:dyDescent="0.3">
      <c r="C65" s="35"/>
      <c r="D65" s="35"/>
      <c r="E65" s="35"/>
      <c r="F65" s="35"/>
    </row>
    <row r="66" spans="3:6" s="1" customFormat="1" x14ac:dyDescent="0.3">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&amp;R21</oddHeader>
  </headerFooter>
  <colBreaks count="1" manualBreakCount="1">
    <brk id="8" max="1048575" man="1"/>
  </colBreak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1"/>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10" width="15.109375" customWidth="1"/>
  </cols>
  <sheetData>
    <row r="2" spans="2:10" ht="15" thickBot="1" x14ac:dyDescent="0.35"/>
    <row r="3" spans="2:10" x14ac:dyDescent="0.3">
      <c r="B3" s="144" t="s">
        <v>41</v>
      </c>
      <c r="C3" s="145"/>
      <c r="D3" s="145"/>
      <c r="E3" s="145"/>
      <c r="F3" s="146"/>
      <c r="G3" s="145"/>
      <c r="H3" s="145"/>
      <c r="I3" s="145"/>
      <c r="J3" s="146"/>
    </row>
    <row r="4" spans="2:10" x14ac:dyDescent="0.3">
      <c r="B4" s="147" t="s">
        <v>127</v>
      </c>
      <c r="C4" s="148"/>
      <c r="D4" s="148"/>
      <c r="E4" s="148"/>
      <c r="F4" s="148"/>
      <c r="G4" s="148"/>
      <c r="H4" s="148"/>
      <c r="I4" s="148"/>
      <c r="J4" s="149"/>
    </row>
    <row r="5" spans="2:10" x14ac:dyDescent="0.3">
      <c r="B5" s="2"/>
      <c r="C5" s="154" t="s">
        <v>19</v>
      </c>
      <c r="D5" s="154"/>
      <c r="E5" s="154" t="s">
        <v>20</v>
      </c>
      <c r="F5" s="154"/>
      <c r="G5" s="154" t="s">
        <v>21</v>
      </c>
      <c r="H5" s="154"/>
      <c r="I5" s="148" t="s">
        <v>22</v>
      </c>
      <c r="J5" s="149"/>
    </row>
    <row r="6" spans="2:10" x14ac:dyDescent="0.3">
      <c r="B6" s="3" t="s">
        <v>23</v>
      </c>
      <c r="C6" s="5" t="s">
        <v>24</v>
      </c>
      <c r="D6" s="5" t="s">
        <v>25</v>
      </c>
      <c r="E6" s="5" t="s">
        <v>24</v>
      </c>
      <c r="F6" s="5" t="s">
        <v>25</v>
      </c>
      <c r="G6" s="5" t="s">
        <v>24</v>
      </c>
      <c r="H6" s="5" t="s">
        <v>25</v>
      </c>
      <c r="I6" s="6" t="s">
        <v>24</v>
      </c>
      <c r="J6" s="7" t="s">
        <v>25</v>
      </c>
    </row>
    <row r="7" spans="2:10" x14ac:dyDescent="0.3">
      <c r="B7" s="8" t="s">
        <v>10</v>
      </c>
      <c r="C7" s="100">
        <v>2.5347222222222225E-3</v>
      </c>
      <c r="D7" s="98">
        <f t="shared" ref="D7:D28" si="0">C7/$C$30</f>
        <v>1.1075149185799538E-2</v>
      </c>
      <c r="E7" s="100">
        <v>5.9027777777777778E-4</v>
      </c>
      <c r="F7" s="98">
        <f t="shared" ref="F7:F28" si="1">E7/$E$30</f>
        <v>7.9229454714929322E-3</v>
      </c>
      <c r="G7" s="100">
        <v>8.9120370370370373E-4</v>
      </c>
      <c r="H7" s="98">
        <f t="shared" ref="H7:H27" si="2">G7/$G$30</f>
        <v>4.9412821664634541E-3</v>
      </c>
      <c r="I7" s="101">
        <f>C7+E7+G7</f>
        <v>4.0162037037037041E-3</v>
      </c>
      <c r="J7" s="99">
        <f>I7/$I$30</f>
        <v>8.3026271713643133E-3</v>
      </c>
    </row>
    <row r="8" spans="2:10" x14ac:dyDescent="0.3">
      <c r="B8" s="8" t="s">
        <v>13</v>
      </c>
      <c r="C8" s="100">
        <v>2.4999999999999996E-3</v>
      </c>
      <c r="D8" s="98">
        <f t="shared" si="0"/>
        <v>1.0923434813391322E-2</v>
      </c>
      <c r="E8" s="100">
        <v>8.1018518518518516E-5</v>
      </c>
      <c r="F8" s="98">
        <f t="shared" si="1"/>
        <v>1.0874631039304024E-3</v>
      </c>
      <c r="G8" s="100">
        <v>1.0416666666666666E-4</v>
      </c>
      <c r="H8" s="98">
        <f t="shared" si="2"/>
        <v>5.7755246101520892E-4</v>
      </c>
      <c r="I8" s="101">
        <f t="shared" ref="I8:I28" si="3">C8+E8+G8</f>
        <v>2.6851851851851846E-3</v>
      </c>
      <c r="J8" s="99">
        <f t="shared" ref="J8:J28" si="4">I8/$I$30</f>
        <v>5.5510360338804606E-3</v>
      </c>
    </row>
    <row r="9" spans="2:10" x14ac:dyDescent="0.3">
      <c r="B9" s="8" t="s">
        <v>0</v>
      </c>
      <c r="C9" s="100">
        <v>3.7858796296296307E-2</v>
      </c>
      <c r="D9" s="98">
        <f t="shared" si="0"/>
        <v>0.16541923738242142</v>
      </c>
      <c r="E9" s="100">
        <v>1.1678240740740734E-2</v>
      </c>
      <c r="F9" s="98">
        <f t="shared" si="1"/>
        <v>0.1567500388379679</v>
      </c>
      <c r="G9" s="100">
        <v>1.4317129629629626E-2</v>
      </c>
      <c r="H9" s="98">
        <f t="shared" si="2"/>
        <v>7.9381377141757026E-2</v>
      </c>
      <c r="I9" s="101">
        <f t="shared" si="3"/>
        <v>6.385416666666667E-2</v>
      </c>
      <c r="J9" s="99">
        <f t="shared" si="4"/>
        <v>0.13200459396085565</v>
      </c>
    </row>
    <row r="10" spans="2:10" x14ac:dyDescent="0.3">
      <c r="B10" s="8" t="s">
        <v>8</v>
      </c>
      <c r="C10" s="100">
        <v>5.2893518518518515E-3</v>
      </c>
      <c r="D10" s="98">
        <f t="shared" si="0"/>
        <v>2.3111156063517754E-2</v>
      </c>
      <c r="E10" s="100">
        <v>3.0324074074074068E-3</v>
      </c>
      <c r="F10" s="98">
        <f t="shared" si="1"/>
        <v>4.0702190461395053E-2</v>
      </c>
      <c r="G10" s="100">
        <v>4.2476851851851851E-3</v>
      </c>
      <c r="H10" s="98">
        <f t="shared" si="2"/>
        <v>2.3551305910286851E-2</v>
      </c>
      <c r="I10" s="101">
        <f t="shared" si="3"/>
        <v>1.2569444444444442E-2</v>
      </c>
      <c r="J10" s="99">
        <f t="shared" si="4"/>
        <v>2.5984591089630089E-2</v>
      </c>
    </row>
    <row r="11" spans="2:10" x14ac:dyDescent="0.3">
      <c r="B11" s="8" t="s">
        <v>26</v>
      </c>
      <c r="C11" s="100">
        <v>3.1134259259259262E-3</v>
      </c>
      <c r="D11" s="98">
        <f t="shared" si="0"/>
        <v>1.3603722059269751E-2</v>
      </c>
      <c r="E11" s="100">
        <v>2.4768518518518516E-3</v>
      </c>
      <c r="F11" s="98">
        <f t="shared" si="1"/>
        <v>3.3245300605872295E-2</v>
      </c>
      <c r="G11" s="100">
        <v>6.2500000000000012E-4</v>
      </c>
      <c r="H11" s="98">
        <f t="shared" si="2"/>
        <v>3.4653147660912544E-3</v>
      </c>
      <c r="I11" s="101">
        <f t="shared" si="3"/>
        <v>6.2152777777777779E-3</v>
      </c>
      <c r="J11" s="99">
        <f t="shared" si="4"/>
        <v>1.2848734268076759E-2</v>
      </c>
    </row>
    <row r="12" spans="2:10" x14ac:dyDescent="0.3">
      <c r="B12" s="8" t="s">
        <v>3</v>
      </c>
      <c r="C12" s="100">
        <v>3.666666666666666E-2</v>
      </c>
      <c r="D12" s="98">
        <f t="shared" si="0"/>
        <v>0.16021037726307272</v>
      </c>
      <c r="E12" s="100">
        <v>1.4490740740740735E-2</v>
      </c>
      <c r="F12" s="98">
        <f t="shared" si="1"/>
        <v>0.1945005437315519</v>
      </c>
      <c r="G12" s="100">
        <v>1.8576388888888878E-2</v>
      </c>
      <c r="H12" s="98">
        <f t="shared" si="2"/>
        <v>0.10299685554771221</v>
      </c>
      <c r="I12" s="101">
        <f t="shared" si="3"/>
        <v>6.973379629629628E-2</v>
      </c>
      <c r="J12" s="99">
        <f t="shared" si="4"/>
        <v>0.14415944872469733</v>
      </c>
    </row>
    <row r="13" spans="2:10" x14ac:dyDescent="0.3">
      <c r="B13" s="8" t="s">
        <v>7</v>
      </c>
      <c r="C13" s="100">
        <v>4.3402777777777762E-3</v>
      </c>
      <c r="D13" s="98">
        <f t="shared" si="0"/>
        <v>1.8964296551026598E-2</v>
      </c>
      <c r="E13" s="100">
        <v>1.1574074074074076E-3</v>
      </c>
      <c r="F13" s="98">
        <f t="shared" si="1"/>
        <v>1.553518719900575E-2</v>
      </c>
      <c r="G13" s="100">
        <v>2.3611111111111111E-3</v>
      </c>
      <c r="H13" s="98">
        <f t="shared" si="2"/>
        <v>1.3091189116344736E-2</v>
      </c>
      <c r="I13" s="101">
        <f t="shared" si="3"/>
        <v>7.8587962962962943E-3</v>
      </c>
      <c r="J13" s="99">
        <f t="shared" si="4"/>
        <v>1.6246351150882899E-2</v>
      </c>
    </row>
    <row r="14" spans="2:10" x14ac:dyDescent="0.3">
      <c r="B14" s="8" t="s">
        <v>2</v>
      </c>
      <c r="C14" s="100">
        <v>9.3634259259259278E-3</v>
      </c>
      <c r="D14" s="98">
        <f t="shared" si="0"/>
        <v>4.0912309092748067E-2</v>
      </c>
      <c r="E14" s="100">
        <v>2.8703703703703703E-3</v>
      </c>
      <c r="F14" s="98">
        <f t="shared" si="1"/>
        <v>3.8527264253534255E-2</v>
      </c>
      <c r="G14" s="100">
        <v>8.5532407407407415E-3</v>
      </c>
      <c r="H14" s="98">
        <f t="shared" si="2"/>
        <v>4.742347429891549E-2</v>
      </c>
      <c r="I14" s="101">
        <f t="shared" si="3"/>
        <v>2.0787037037037041E-2</v>
      </c>
      <c r="J14" s="99">
        <f t="shared" si="4"/>
        <v>4.297267550366083E-2</v>
      </c>
    </row>
    <row r="15" spans="2:10" x14ac:dyDescent="0.3">
      <c r="B15" s="8" t="s">
        <v>9</v>
      </c>
      <c r="C15" s="100">
        <v>6.5509259259259245E-3</v>
      </c>
      <c r="D15" s="98">
        <f t="shared" si="0"/>
        <v>2.8623444927682814E-2</v>
      </c>
      <c r="E15" s="100">
        <v>3.5995370370370369E-3</v>
      </c>
      <c r="F15" s="98">
        <f t="shared" si="1"/>
        <v>4.8314432188907873E-2</v>
      </c>
      <c r="G15" s="100">
        <v>3.1944444444444446E-3</v>
      </c>
      <c r="H15" s="98">
        <f t="shared" si="2"/>
        <v>1.7711608804466407E-2</v>
      </c>
      <c r="I15" s="101">
        <f t="shared" si="3"/>
        <v>1.3344907407407406E-2</v>
      </c>
      <c r="J15" s="99">
        <f t="shared" si="4"/>
        <v>2.758769201320764E-2</v>
      </c>
    </row>
    <row r="16" spans="2:10" x14ac:dyDescent="0.3">
      <c r="B16" s="8" t="s">
        <v>1</v>
      </c>
      <c r="C16" s="100">
        <v>1.8518518518518517E-2</v>
      </c>
      <c r="D16" s="98">
        <f t="shared" si="0"/>
        <v>8.0914331951046845E-2</v>
      </c>
      <c r="E16" s="100">
        <v>7.5231481481481486E-3</v>
      </c>
      <c r="F16" s="98">
        <f t="shared" si="1"/>
        <v>0.10097871679353737</v>
      </c>
      <c r="G16" s="100">
        <v>1.0983796296296299E-2</v>
      </c>
      <c r="H16" s="98">
        <f t="shared" si="2"/>
        <v>6.0899698389270375E-2</v>
      </c>
      <c r="I16" s="101">
        <f t="shared" si="3"/>
        <v>3.7025462962962961E-2</v>
      </c>
      <c r="J16" s="99">
        <f t="shared" si="4"/>
        <v>7.6542087380963783E-2</v>
      </c>
    </row>
    <row r="17" spans="2:10" x14ac:dyDescent="0.3">
      <c r="B17" s="8" t="s">
        <v>27</v>
      </c>
      <c r="C17" s="100">
        <v>9.9884259259259301E-3</v>
      </c>
      <c r="D17" s="98">
        <f t="shared" si="0"/>
        <v>4.3643167796095908E-2</v>
      </c>
      <c r="E17" s="100">
        <v>1.5856481481481481E-3</v>
      </c>
      <c r="F17" s="98">
        <f t="shared" si="1"/>
        <v>2.1283206462637875E-2</v>
      </c>
      <c r="G17" s="100">
        <v>8.819444444444444E-3</v>
      </c>
      <c r="H17" s="98">
        <f t="shared" si="2"/>
        <v>4.8899441699287685E-2</v>
      </c>
      <c r="I17" s="101">
        <f t="shared" si="3"/>
        <v>2.0393518518518523E-2</v>
      </c>
      <c r="J17" s="99">
        <f t="shared" si="4"/>
        <v>4.2159161602143863E-2</v>
      </c>
    </row>
    <row r="18" spans="2:10" x14ac:dyDescent="0.3">
      <c r="B18" s="8" t="s">
        <v>16</v>
      </c>
      <c r="C18" s="100">
        <v>3.3564814814814812E-4</v>
      </c>
      <c r="D18" s="98">
        <f t="shared" si="0"/>
        <v>1.4665722666127238E-3</v>
      </c>
      <c r="E18" s="100"/>
      <c r="F18" s="98"/>
      <c r="G18" s="100"/>
      <c r="H18" s="98"/>
      <c r="I18" s="101">
        <f t="shared" ref="I18" si="5">C18+E18+G18</f>
        <v>3.3564814814814812E-4</v>
      </c>
      <c r="J18" s="99">
        <f t="shared" ref="J18" si="6">I18/$I$30</f>
        <v>6.9387950423505768E-4</v>
      </c>
    </row>
    <row r="19" spans="2:10" x14ac:dyDescent="0.3">
      <c r="B19" s="8" t="s">
        <v>4</v>
      </c>
      <c r="C19" s="100">
        <v>1.1145833333333327E-2</v>
      </c>
      <c r="D19" s="98">
        <f t="shared" si="0"/>
        <v>4.8700313543036292E-2</v>
      </c>
      <c r="E19" s="100">
        <v>2.2106481481481478E-3</v>
      </c>
      <c r="F19" s="98">
        <f t="shared" si="1"/>
        <v>2.9672207550100974E-2</v>
      </c>
      <c r="G19" s="100">
        <v>1.2175925925925927E-2</v>
      </c>
      <c r="H19" s="98">
        <f t="shared" si="2"/>
        <v>6.7509465443111094E-2</v>
      </c>
      <c r="I19" s="101">
        <f t="shared" si="3"/>
        <v>2.55324074074074E-2</v>
      </c>
      <c r="J19" s="99">
        <f t="shared" si="4"/>
        <v>5.2782696080777139E-2</v>
      </c>
    </row>
    <row r="20" spans="2:10" x14ac:dyDescent="0.3">
      <c r="B20" s="8" t="s">
        <v>14</v>
      </c>
      <c r="C20" s="100">
        <v>7.8819444444444397E-3</v>
      </c>
      <c r="D20" s="98">
        <f t="shared" si="0"/>
        <v>3.4439162536664292E-2</v>
      </c>
      <c r="E20" s="100">
        <v>2.1759259259259262E-3</v>
      </c>
      <c r="F20" s="98">
        <f t="shared" si="1"/>
        <v>2.9206151934130811E-2</v>
      </c>
      <c r="G20" s="100">
        <v>8.1712962962962963E-3</v>
      </c>
      <c r="H20" s="98">
        <f t="shared" si="2"/>
        <v>4.5305781941859725E-2</v>
      </c>
      <c r="I20" s="101">
        <f t="shared" si="3"/>
        <v>1.8229166666666664E-2</v>
      </c>
      <c r="J20" s="99">
        <f t="shared" si="4"/>
        <v>3.7684835143800548E-2</v>
      </c>
    </row>
    <row r="21" spans="2:10" x14ac:dyDescent="0.3">
      <c r="B21" s="8" t="s">
        <v>11</v>
      </c>
      <c r="C21" s="100">
        <v>7.4884259259259262E-3</v>
      </c>
      <c r="D21" s="98">
        <f t="shared" si="0"/>
        <v>3.2719732982704565E-2</v>
      </c>
      <c r="E21" s="100">
        <v>1.759259259259259E-3</v>
      </c>
      <c r="F21" s="98">
        <f t="shared" si="1"/>
        <v>2.3613484542488735E-2</v>
      </c>
      <c r="G21" s="100">
        <v>1.7777777777777774E-2</v>
      </c>
      <c r="H21" s="98">
        <f t="shared" si="2"/>
        <v>9.8568953346595642E-2</v>
      </c>
      <c r="I21" s="101">
        <f t="shared" si="3"/>
        <v>2.7025462962962959E-2</v>
      </c>
      <c r="J21" s="99">
        <f t="shared" si="4"/>
        <v>5.5869263530650332E-2</v>
      </c>
    </row>
    <row r="22" spans="2:10" x14ac:dyDescent="0.3">
      <c r="B22" s="8" t="s">
        <v>15</v>
      </c>
      <c r="C22" s="100">
        <v>1.0069444444444447E-2</v>
      </c>
      <c r="D22" s="98">
        <f t="shared" si="0"/>
        <v>4.3997167998381728E-2</v>
      </c>
      <c r="E22" s="100">
        <v>2.3263888888888891E-3</v>
      </c>
      <c r="F22" s="98">
        <f t="shared" si="1"/>
        <v>3.1225726270001558E-2</v>
      </c>
      <c r="G22" s="100">
        <v>4.5138888888888893E-3</v>
      </c>
      <c r="H22" s="98">
        <f t="shared" si="2"/>
        <v>2.5027273310659057E-2</v>
      </c>
      <c r="I22" s="101">
        <f t="shared" si="3"/>
        <v>1.6909722222222225E-2</v>
      </c>
      <c r="J22" s="99">
        <f t="shared" si="4"/>
        <v>3.495717088577309E-2</v>
      </c>
    </row>
    <row r="23" spans="2:10" x14ac:dyDescent="0.3">
      <c r="B23" s="8" t="s">
        <v>105</v>
      </c>
      <c r="C23" s="100">
        <v>2.7743055555555552E-2</v>
      </c>
      <c r="D23" s="98">
        <f t="shared" si="0"/>
        <v>0.12121978355416203</v>
      </c>
      <c r="E23" s="100">
        <v>5.7870370370370385E-3</v>
      </c>
      <c r="F23" s="98">
        <f t="shared" si="1"/>
        <v>7.7675935995028755E-2</v>
      </c>
      <c r="G23" s="100">
        <v>4.8553240740740723E-2</v>
      </c>
      <c r="H23" s="98">
        <f t="shared" si="2"/>
        <v>0.26920361932875564</v>
      </c>
      <c r="I23" s="101">
        <f t="shared" si="3"/>
        <v>8.2083333333333314E-2</v>
      </c>
      <c r="J23" s="99">
        <f t="shared" si="4"/>
        <v>0.16968942910465615</v>
      </c>
    </row>
    <row r="24" spans="2:10" x14ac:dyDescent="0.3">
      <c r="B24" s="8" t="s">
        <v>12</v>
      </c>
      <c r="C24" s="100">
        <v>2.5462962962962961E-3</v>
      </c>
      <c r="D24" s="98">
        <f t="shared" si="0"/>
        <v>1.112572064326894E-2</v>
      </c>
      <c r="E24" s="100">
        <v>3.0902777777777782E-3</v>
      </c>
      <c r="F24" s="98">
        <f t="shared" si="1"/>
        <v>4.1478949821345354E-2</v>
      </c>
      <c r="G24" s="100">
        <v>1.230324074074074E-2</v>
      </c>
      <c r="H24" s="98">
        <f t="shared" si="2"/>
        <v>6.8215362895463011E-2</v>
      </c>
      <c r="I24" s="101">
        <f t="shared" si="3"/>
        <v>1.7939814814814815E-2</v>
      </c>
      <c r="J24" s="99">
        <f t="shared" si="4"/>
        <v>3.7086663157391016E-2</v>
      </c>
    </row>
    <row r="25" spans="2:10" x14ac:dyDescent="0.3">
      <c r="B25" s="8" t="s">
        <v>5</v>
      </c>
      <c r="C25" s="100">
        <v>5.3587962962962955E-3</v>
      </c>
      <c r="D25" s="98">
        <f t="shared" si="0"/>
        <v>2.3414584808334176E-2</v>
      </c>
      <c r="E25" s="100">
        <v>3.5185185185185185E-3</v>
      </c>
      <c r="F25" s="98">
        <f t="shared" si="1"/>
        <v>4.7226969084977477E-2</v>
      </c>
      <c r="G25" s="100">
        <v>1.9907407407407408E-3</v>
      </c>
      <c r="H25" s="98">
        <f t="shared" si="2"/>
        <v>1.1037669254957326E-2</v>
      </c>
      <c r="I25" s="101">
        <f t="shared" si="3"/>
        <v>1.0868055555555554E-2</v>
      </c>
      <c r="J25" s="99">
        <f t="shared" si="4"/>
        <v>2.246733980954204E-2</v>
      </c>
    </row>
    <row r="26" spans="2:10" x14ac:dyDescent="0.3">
      <c r="B26" s="8" t="s">
        <v>6</v>
      </c>
      <c r="C26" s="100">
        <v>6.736111111111112E-3</v>
      </c>
      <c r="D26" s="98">
        <f t="shared" si="0"/>
        <v>2.9432588247193293E-2</v>
      </c>
      <c r="E26" s="100">
        <v>8.1018518518518516E-4</v>
      </c>
      <c r="F26" s="98">
        <f t="shared" si="1"/>
        <v>1.0874631039304023E-2</v>
      </c>
      <c r="G26" s="100">
        <v>1.7129629629629628E-3</v>
      </c>
      <c r="H26" s="98">
        <f t="shared" si="2"/>
        <v>9.4975293589167689E-3</v>
      </c>
      <c r="I26" s="101">
        <f t="shared" si="3"/>
        <v>9.2592592592592605E-3</v>
      </c>
      <c r="J26" s="99">
        <f t="shared" si="4"/>
        <v>1.9141503565105043E-2</v>
      </c>
    </row>
    <row r="27" spans="2:10" x14ac:dyDescent="0.3">
      <c r="B27" s="8" t="s">
        <v>142</v>
      </c>
      <c r="C27" s="100">
        <v>2.1180555555555558E-3</v>
      </c>
      <c r="D27" s="98">
        <f t="shared" si="0"/>
        <v>9.2545767169009835E-3</v>
      </c>
      <c r="E27" s="100">
        <v>1.1805555555555556E-3</v>
      </c>
      <c r="F27" s="98">
        <f t="shared" si="1"/>
        <v>1.5845890942985864E-2</v>
      </c>
      <c r="G27" s="100">
        <v>4.861111111111111E-4</v>
      </c>
      <c r="H27" s="98">
        <f t="shared" si="2"/>
        <v>2.695244818070975E-3</v>
      </c>
      <c r="I27" s="101">
        <f t="shared" si="3"/>
        <v>3.7847222222222227E-3</v>
      </c>
      <c r="J27" s="99">
        <f t="shared" si="4"/>
        <v>7.824089582236687E-3</v>
      </c>
    </row>
    <row r="28" spans="2:10" x14ac:dyDescent="0.3">
      <c r="B28" s="8" t="s">
        <v>17</v>
      </c>
      <c r="C28" s="100">
        <v>1.0717592592592589E-2</v>
      </c>
      <c r="D28" s="98">
        <f t="shared" si="0"/>
        <v>4.6829169616668345E-2</v>
      </c>
      <c r="E28" s="100">
        <v>2.5578703703703701E-3</v>
      </c>
      <c r="F28" s="98">
        <f t="shared" si="1"/>
        <v>3.4332763709802698E-2</v>
      </c>
      <c r="G28" s="100"/>
      <c r="H28" s="98"/>
      <c r="I28" s="101">
        <f t="shared" si="3"/>
        <v>1.3275462962962959E-2</v>
      </c>
      <c r="J28" s="99">
        <f t="shared" si="4"/>
        <v>2.7444130736469348E-2</v>
      </c>
    </row>
    <row r="29" spans="2:10" x14ac:dyDescent="0.3">
      <c r="B29" s="18"/>
      <c r="C29" s="108"/>
      <c r="D29" s="108"/>
      <c r="E29" s="108"/>
      <c r="F29" s="108"/>
      <c r="G29" s="108"/>
      <c r="H29" s="108"/>
      <c r="I29" s="108"/>
      <c r="J29" s="109"/>
    </row>
    <row r="30" spans="2:10" x14ac:dyDescent="0.3">
      <c r="B30" s="11" t="s">
        <v>29</v>
      </c>
      <c r="C30" s="103">
        <f t="shared" ref="C30:J30" si="7">SUM(C7:C28)</f>
        <v>0.2288657407407407</v>
      </c>
      <c r="D30" s="120">
        <f t="shared" si="7"/>
        <v>1</v>
      </c>
      <c r="E30" s="103">
        <f t="shared" si="7"/>
        <v>7.4502314814814813E-2</v>
      </c>
      <c r="F30" s="120">
        <f t="shared" si="7"/>
        <v>0.99999999999999978</v>
      </c>
      <c r="G30" s="103">
        <f t="shared" si="7"/>
        <v>0.18035879629629628</v>
      </c>
      <c r="H30" s="120">
        <f t="shared" si="7"/>
        <v>0.99999999999999989</v>
      </c>
      <c r="I30" s="103">
        <f t="shared" si="7"/>
        <v>0.48372685185185177</v>
      </c>
      <c r="J30" s="121">
        <f t="shared" si="7"/>
        <v>1.0000000000000002</v>
      </c>
    </row>
    <row r="31" spans="2:10" ht="66" customHeight="1" thickBot="1" x14ac:dyDescent="0.35">
      <c r="B31" s="166" t="s">
        <v>42</v>
      </c>
      <c r="C31" s="167"/>
      <c r="D31" s="167"/>
      <c r="E31" s="167"/>
      <c r="F31" s="168"/>
      <c r="G31" s="167"/>
      <c r="H31" s="167"/>
      <c r="I31" s="167"/>
      <c r="J31" s="168"/>
    </row>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&amp;R22</oddHead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topLeftCell="B1" zoomScale="110" zoomScaleNormal="110" zoomScaleSheetLayoutView="110" zoomScalePageLayoutView="110" workbookViewId="0">
      <selection activeCell="B29" sqref="B29"/>
    </sheetView>
  </sheetViews>
  <sheetFormatPr defaultColWidth="8.88671875" defaultRowHeight="14.4" x14ac:dyDescent="0.3"/>
  <cols>
    <col min="1" max="1" width="6.109375" customWidth="1"/>
    <col min="2" max="2" width="51" bestFit="1" customWidth="1"/>
    <col min="3" max="10" width="15.109375" customWidth="1"/>
  </cols>
  <sheetData>
    <row r="1" spans="2:10" s="1" customFormat="1" x14ac:dyDescent="0.3"/>
    <row r="2" spans="2:10" s="1" customFormat="1" ht="15" thickBot="1" x14ac:dyDescent="0.35"/>
    <row r="3" spans="2:10" s="1" customFormat="1" x14ac:dyDescent="0.3">
      <c r="B3" s="144" t="s">
        <v>43</v>
      </c>
      <c r="C3" s="145"/>
      <c r="D3" s="145"/>
      <c r="E3" s="145"/>
      <c r="F3" s="146"/>
      <c r="G3" s="145"/>
      <c r="H3" s="145"/>
      <c r="I3" s="145"/>
      <c r="J3" s="146"/>
    </row>
    <row r="4" spans="2:10" s="1" customFormat="1" x14ac:dyDescent="0.3">
      <c r="B4" s="147" t="s">
        <v>127</v>
      </c>
      <c r="C4" s="148"/>
      <c r="D4" s="148"/>
      <c r="E4" s="148"/>
      <c r="F4" s="148"/>
      <c r="G4" s="148"/>
      <c r="H4" s="148"/>
      <c r="I4" s="148"/>
      <c r="J4" s="149"/>
    </row>
    <row r="5" spans="2:10" s="1" customFormat="1" x14ac:dyDescent="0.3">
      <c r="B5" s="2"/>
      <c r="C5" s="150" t="s">
        <v>19</v>
      </c>
      <c r="D5" s="148"/>
      <c r="E5" s="150" t="s">
        <v>20</v>
      </c>
      <c r="F5" s="148"/>
      <c r="G5" s="154" t="s">
        <v>21</v>
      </c>
      <c r="H5" s="154"/>
      <c r="I5" s="148" t="s">
        <v>22</v>
      </c>
      <c r="J5" s="149"/>
    </row>
    <row r="6" spans="2:10" s="1" customFormat="1" x14ac:dyDescent="0.3">
      <c r="B6" s="3" t="s">
        <v>23</v>
      </c>
      <c r="C6" s="5" t="s">
        <v>24</v>
      </c>
      <c r="D6" s="5" t="s">
        <v>25</v>
      </c>
      <c r="E6" s="5" t="s">
        <v>24</v>
      </c>
      <c r="F6" s="5" t="s">
        <v>25</v>
      </c>
      <c r="G6" s="5" t="s">
        <v>24</v>
      </c>
      <c r="H6" s="5" t="s">
        <v>25</v>
      </c>
      <c r="I6" s="5" t="s">
        <v>24</v>
      </c>
      <c r="J6" s="39" t="s">
        <v>25</v>
      </c>
    </row>
    <row r="7" spans="2:10" s="1" customFormat="1" x14ac:dyDescent="0.3">
      <c r="B7" s="8" t="s">
        <v>10</v>
      </c>
      <c r="C7" s="100">
        <v>1.2743055555555558E-2</v>
      </c>
      <c r="D7" s="98">
        <f>C7/$C$30</f>
        <v>1.4549250733409094E-2</v>
      </c>
      <c r="E7" s="100">
        <v>1.4467592592592594E-3</v>
      </c>
      <c r="F7" s="98">
        <f>E7/$E$30</f>
        <v>4.4257187367228437E-3</v>
      </c>
      <c r="G7" s="100">
        <v>5.5324074074074078E-3</v>
      </c>
      <c r="H7" s="98">
        <f>G7/$G$30</f>
        <v>1.7584519736600086E-2</v>
      </c>
      <c r="I7" s="125">
        <f>C7+E7+G7</f>
        <v>1.9722222222222224E-2</v>
      </c>
      <c r="J7" s="126">
        <f>I7/$I$30</f>
        <v>1.2997612527745785E-2</v>
      </c>
    </row>
    <row r="8" spans="2:10" s="1" customFormat="1" x14ac:dyDescent="0.3">
      <c r="B8" s="8" t="s">
        <v>13</v>
      </c>
      <c r="C8" s="100">
        <v>6.4733796296296303E-2</v>
      </c>
      <c r="D8" s="98">
        <f t="shared" ref="D8:D28" si="0">C8/$C$30</f>
        <v>7.390913655945236E-2</v>
      </c>
      <c r="E8" s="100">
        <v>2.7673611111111104E-2</v>
      </c>
      <c r="F8" s="98">
        <f t="shared" ref="F8:F27" si="1">E8/$E$30</f>
        <v>8.4655147996034533E-2</v>
      </c>
      <c r="G8" s="100">
        <v>2.8217592592592589E-2</v>
      </c>
      <c r="H8" s="98">
        <f t="shared" ref="H8:H27" si="2">G8/$G$30</f>
        <v>8.9688408196299169E-2</v>
      </c>
      <c r="I8" s="125">
        <f t="shared" ref="I8:I27" si="3">C8+E8+G8</f>
        <v>0.120625</v>
      </c>
      <c r="J8" s="126">
        <f t="shared" ref="J8:J27" si="4">I8/$I$30</f>
        <v>7.9495961129205719E-2</v>
      </c>
    </row>
    <row r="9" spans="2:10" s="1" customFormat="1" x14ac:dyDescent="0.3">
      <c r="B9" s="8" t="s">
        <v>0</v>
      </c>
      <c r="C9" s="100">
        <v>0.12516203703703721</v>
      </c>
      <c r="D9" s="98">
        <f t="shared" si="0"/>
        <v>0.14290244998282117</v>
      </c>
      <c r="E9" s="100">
        <v>5.8692129629629566E-2</v>
      </c>
      <c r="F9" s="98">
        <f t="shared" si="1"/>
        <v>0.17954255771137212</v>
      </c>
      <c r="G9" s="100">
        <v>5.8020833333333306E-2</v>
      </c>
      <c r="H9" s="98">
        <f t="shared" si="2"/>
        <v>0.18441673104513845</v>
      </c>
      <c r="I9" s="125">
        <f t="shared" si="3"/>
        <v>0.24187500000000006</v>
      </c>
      <c r="J9" s="126">
        <f t="shared" si="4"/>
        <v>0.1594038184300654</v>
      </c>
    </row>
    <row r="10" spans="2:10" s="1" customFormat="1" x14ac:dyDescent="0.3">
      <c r="B10" s="8" t="s">
        <v>8</v>
      </c>
      <c r="C10" s="100">
        <v>2.7060185185185184E-2</v>
      </c>
      <c r="D10" s="98">
        <f t="shared" si="0"/>
        <v>3.0895684118719756E-2</v>
      </c>
      <c r="E10" s="100">
        <v>8.1712962962962946E-3</v>
      </c>
      <c r="F10" s="98">
        <f t="shared" si="1"/>
        <v>2.4996459425010616E-2</v>
      </c>
      <c r="G10" s="100">
        <v>8.5879629629629639E-3</v>
      </c>
      <c r="H10" s="98">
        <f t="shared" si="2"/>
        <v>2.729647205974323E-2</v>
      </c>
      <c r="I10" s="125">
        <f t="shared" si="3"/>
        <v>4.3819444444444439E-2</v>
      </c>
      <c r="J10" s="126">
        <f t="shared" si="4"/>
        <v>2.8878498257068973E-2</v>
      </c>
    </row>
    <row r="11" spans="2:10" s="1" customFormat="1" x14ac:dyDescent="0.3">
      <c r="B11" s="8" t="s">
        <v>26</v>
      </c>
      <c r="C11" s="100">
        <v>1.083333333333333E-2</v>
      </c>
      <c r="D11" s="98">
        <f t="shared" si="0"/>
        <v>1.2368845310146145E-2</v>
      </c>
      <c r="E11" s="100">
        <v>3.3449074074074076E-3</v>
      </c>
      <c r="F11" s="98">
        <f t="shared" si="1"/>
        <v>1.0232261719303215E-2</v>
      </c>
      <c r="G11" s="100">
        <v>8.0439814814814818E-3</v>
      </c>
      <c r="H11" s="98">
        <f t="shared" si="2"/>
        <v>2.5567450244638197E-2</v>
      </c>
      <c r="I11" s="125">
        <f t="shared" si="3"/>
        <v>2.222222222222222E-2</v>
      </c>
      <c r="J11" s="126">
        <f t="shared" si="4"/>
        <v>1.4645197214361444E-2</v>
      </c>
    </row>
    <row r="12" spans="2:10" s="1" customFormat="1" x14ac:dyDescent="0.3">
      <c r="B12" s="8" t="s">
        <v>3</v>
      </c>
      <c r="C12" s="100">
        <v>0.12568287037037051</v>
      </c>
      <c r="D12" s="98">
        <f t="shared" si="0"/>
        <v>0.14349710600734741</v>
      </c>
      <c r="E12" s="100">
        <v>5.2962962962962955E-2</v>
      </c>
      <c r="F12" s="98">
        <f t="shared" si="1"/>
        <v>0.16201671151394983</v>
      </c>
      <c r="G12" s="100">
        <v>6.6597222222222197E-2</v>
      </c>
      <c r="H12" s="98">
        <f t="shared" si="2"/>
        <v>0.21167641540668797</v>
      </c>
      <c r="I12" s="125">
        <f t="shared" si="3"/>
        <v>0.24524305555555567</v>
      </c>
      <c r="J12" s="126">
        <f t="shared" si="4"/>
        <v>0.16162348113286709</v>
      </c>
    </row>
    <row r="13" spans="2:10" s="1" customFormat="1" x14ac:dyDescent="0.3">
      <c r="B13" s="8" t="s">
        <v>7</v>
      </c>
      <c r="C13" s="100">
        <v>1.5011574074074075E-2</v>
      </c>
      <c r="D13" s="98">
        <f t="shared" si="0"/>
        <v>1.7139308084679009E-2</v>
      </c>
      <c r="E13" s="100">
        <v>1.3807870370370371E-2</v>
      </c>
      <c r="F13" s="98">
        <f t="shared" si="1"/>
        <v>4.2239059623282824E-2</v>
      </c>
      <c r="G13" s="100">
        <v>8.8078703703703669E-3</v>
      </c>
      <c r="H13" s="98">
        <f t="shared" si="2"/>
        <v>2.7995438325423973E-2</v>
      </c>
      <c r="I13" s="125">
        <f t="shared" si="3"/>
        <v>3.7627314814814815E-2</v>
      </c>
      <c r="J13" s="126">
        <f t="shared" si="4"/>
        <v>2.4797675074942221E-2</v>
      </c>
    </row>
    <row r="14" spans="2:10" s="1" customFormat="1" x14ac:dyDescent="0.3">
      <c r="B14" s="8" t="s">
        <v>2</v>
      </c>
      <c r="C14" s="100">
        <v>5.2071759259259262E-2</v>
      </c>
      <c r="D14" s="98">
        <f t="shared" si="0"/>
        <v>5.945238787430291E-2</v>
      </c>
      <c r="E14" s="100">
        <v>2.178240740740741E-2</v>
      </c>
      <c r="F14" s="98">
        <f t="shared" si="1"/>
        <v>6.6633621300099144E-2</v>
      </c>
      <c r="G14" s="100">
        <v>1.1053240740740742E-2</v>
      </c>
      <c r="H14" s="98">
        <f t="shared" si="2"/>
        <v>3.5132251775006451E-2</v>
      </c>
      <c r="I14" s="125">
        <f t="shared" si="3"/>
        <v>8.4907407407407404E-2</v>
      </c>
      <c r="J14" s="126">
        <f t="shared" si="4"/>
        <v>5.5956857689872692E-2</v>
      </c>
    </row>
    <row r="15" spans="2:10" s="1" customFormat="1" x14ac:dyDescent="0.3">
      <c r="B15" s="8" t="s">
        <v>9</v>
      </c>
      <c r="C15" s="100">
        <v>4.5706018518518521E-2</v>
      </c>
      <c r="D15" s="98">
        <f t="shared" si="0"/>
        <v>5.2184369796759764E-2</v>
      </c>
      <c r="E15" s="100">
        <v>2.8599537037037021E-2</v>
      </c>
      <c r="F15" s="98">
        <f t="shared" si="1"/>
        <v>8.7487607987537117E-2</v>
      </c>
      <c r="G15" s="100">
        <v>8.9351851851851849E-3</v>
      </c>
      <c r="H15" s="98">
        <f t="shared" si="2"/>
        <v>2.8400103005554948E-2</v>
      </c>
      <c r="I15" s="125">
        <f t="shared" si="3"/>
        <v>8.3240740740740726E-2</v>
      </c>
      <c r="J15" s="126">
        <f t="shared" si="4"/>
        <v>5.4858467898795574E-2</v>
      </c>
    </row>
    <row r="16" spans="2:10" s="1" customFormat="1" x14ac:dyDescent="0.3">
      <c r="B16" s="8" t="s">
        <v>1</v>
      </c>
      <c r="C16" s="100">
        <v>2.7835648148148141E-2</v>
      </c>
      <c r="D16" s="98">
        <f t="shared" si="0"/>
        <v>3.178106086634773E-2</v>
      </c>
      <c r="E16" s="100">
        <v>1.0486111111111114E-2</v>
      </c>
      <c r="F16" s="98">
        <f t="shared" si="1"/>
        <v>3.2077609403767179E-2</v>
      </c>
      <c r="G16" s="100">
        <v>1.6111111111111111E-2</v>
      </c>
      <c r="H16" s="98">
        <f t="shared" si="2"/>
        <v>5.1208475885663844E-2</v>
      </c>
      <c r="I16" s="125">
        <f t="shared" si="3"/>
        <v>5.4432870370370368E-2</v>
      </c>
      <c r="J16" s="126">
        <f t="shared" si="4"/>
        <v>3.5873105468303058E-2</v>
      </c>
    </row>
    <row r="17" spans="2:10" s="1" customFormat="1" x14ac:dyDescent="0.3">
      <c r="B17" s="8" t="s">
        <v>27</v>
      </c>
      <c r="C17" s="100">
        <v>7.2569444444444452E-3</v>
      </c>
      <c r="D17" s="98">
        <f t="shared" si="0"/>
        <v>8.2855406083991827E-3</v>
      </c>
      <c r="E17" s="100">
        <v>2.5115740740740741E-3</v>
      </c>
      <c r="F17" s="98">
        <f t="shared" si="1"/>
        <v>7.6830477269508564E-3</v>
      </c>
      <c r="G17" s="100">
        <v>1.6898148148148146E-3</v>
      </c>
      <c r="H17" s="98">
        <f t="shared" si="2"/>
        <v>5.3710039362837069E-3</v>
      </c>
      <c r="I17" s="125">
        <f t="shared" si="3"/>
        <v>1.1458333333333334E-2</v>
      </c>
      <c r="J17" s="126">
        <f t="shared" si="4"/>
        <v>7.5514298136551217E-3</v>
      </c>
    </row>
    <row r="18" spans="2:10" s="1" customFormat="1" x14ac:dyDescent="0.3">
      <c r="B18" s="8" t="s">
        <v>16</v>
      </c>
      <c r="C18" s="100">
        <v>8.5416666666666644E-3</v>
      </c>
      <c r="D18" s="98">
        <f t="shared" si="0"/>
        <v>9.7523588022306144E-3</v>
      </c>
      <c r="E18" s="100">
        <v>1.9328703703703704E-3</v>
      </c>
      <c r="F18" s="98">
        <f t="shared" si="1"/>
        <v>5.9127602322617189E-3</v>
      </c>
      <c r="G18" s="100">
        <v>4.9652777777777777E-3</v>
      </c>
      <c r="H18" s="98">
        <f t="shared" si="2"/>
        <v>1.5781922525107607E-2</v>
      </c>
      <c r="I18" s="125">
        <f t="shared" si="3"/>
        <v>1.5439814814814812E-2</v>
      </c>
      <c r="J18" s="126">
        <f t="shared" si="4"/>
        <v>1.0175360981228211E-2</v>
      </c>
    </row>
    <row r="19" spans="2:10" s="1" customFormat="1" x14ac:dyDescent="0.3">
      <c r="B19" s="8" t="s">
        <v>4</v>
      </c>
      <c r="C19" s="100">
        <v>4.3217592592592592E-2</v>
      </c>
      <c r="D19" s="98">
        <f t="shared" si="0"/>
        <v>4.9343235457356534E-2</v>
      </c>
      <c r="E19" s="100">
        <v>1.5833333333333331E-2</v>
      </c>
      <c r="F19" s="98">
        <f t="shared" si="1"/>
        <v>4.8435065854694793E-2</v>
      </c>
      <c r="G19" s="100">
        <v>1.3668981481481482E-2</v>
      </c>
      <c r="H19" s="98">
        <f t="shared" si="2"/>
        <v>4.3446271566788076E-2</v>
      </c>
      <c r="I19" s="125">
        <f t="shared" si="3"/>
        <v>7.27199074074074E-2</v>
      </c>
      <c r="J19" s="126">
        <f t="shared" si="4"/>
        <v>4.7924882342621329E-2</v>
      </c>
    </row>
    <row r="20" spans="2:10" s="1" customFormat="1" x14ac:dyDescent="0.3">
      <c r="B20" s="8" t="s">
        <v>14</v>
      </c>
      <c r="C20" s="100">
        <v>1.4675925925925926E-2</v>
      </c>
      <c r="D20" s="98">
        <f t="shared" si="0"/>
        <v>1.6756085313317643E-2</v>
      </c>
      <c r="E20" s="100">
        <v>4.5486111111111109E-3</v>
      </c>
      <c r="F20" s="98">
        <f t="shared" si="1"/>
        <v>1.3914459708256621E-2</v>
      </c>
      <c r="G20" s="100">
        <v>5.0925925925925939E-3</v>
      </c>
      <c r="H20" s="98">
        <f t="shared" si="2"/>
        <v>1.6186587205238575E-2</v>
      </c>
      <c r="I20" s="125">
        <f t="shared" si="3"/>
        <v>2.431712962962963E-2</v>
      </c>
      <c r="J20" s="126">
        <f t="shared" si="4"/>
        <v>1.6025812160090313E-2</v>
      </c>
    </row>
    <row r="21" spans="2:10" s="1" customFormat="1" x14ac:dyDescent="0.3">
      <c r="B21" s="8" t="s">
        <v>11</v>
      </c>
      <c r="C21" s="100">
        <v>1.1828703703703704E-2</v>
      </c>
      <c r="D21" s="98">
        <f t="shared" si="0"/>
        <v>1.3505299045907439E-2</v>
      </c>
      <c r="E21" s="100">
        <v>5.2662037037037035E-3</v>
      </c>
      <c r="F21" s="98">
        <f t="shared" si="1"/>
        <v>1.6109616201671149E-2</v>
      </c>
      <c r="G21" s="100">
        <v>7.6851851851851847E-3</v>
      </c>
      <c r="H21" s="98">
        <f t="shared" si="2"/>
        <v>2.442703160063275E-2</v>
      </c>
      <c r="I21" s="125">
        <f t="shared" si="3"/>
        <v>2.478009259259259E-2</v>
      </c>
      <c r="J21" s="126">
        <f t="shared" si="4"/>
        <v>1.6330920435389508E-2</v>
      </c>
    </row>
    <row r="22" spans="2:10" s="1" customFormat="1" x14ac:dyDescent="0.3">
      <c r="B22" s="8" t="s">
        <v>15</v>
      </c>
      <c r="C22" s="100">
        <v>1.4236111111111114E-2</v>
      </c>
      <c r="D22" s="98">
        <f t="shared" si="0"/>
        <v>1.6253931337051032E-2</v>
      </c>
      <c r="E22" s="100">
        <v>3.9236111111111104E-3</v>
      </c>
      <c r="F22" s="98">
        <f t="shared" si="1"/>
        <v>1.2002549213992349E-2</v>
      </c>
      <c r="G22" s="100">
        <v>8.6805555555555551E-4</v>
      </c>
      <c r="H22" s="98">
        <f t="shared" si="2"/>
        <v>2.7590773645293017E-3</v>
      </c>
      <c r="I22" s="125">
        <f t="shared" si="3"/>
        <v>1.9027777777777779E-2</v>
      </c>
      <c r="J22" s="126">
        <f t="shared" si="4"/>
        <v>1.2539950114796989E-2</v>
      </c>
    </row>
    <row r="23" spans="2:10" s="1" customFormat="1" x14ac:dyDescent="0.3">
      <c r="B23" s="8" t="s">
        <v>105</v>
      </c>
      <c r="C23" s="100">
        <v>8.1249999999999985E-3</v>
      </c>
      <c r="D23" s="98">
        <f t="shared" si="0"/>
        <v>9.2766339826096094E-3</v>
      </c>
      <c r="E23" s="100">
        <v>1.736111111111111E-3</v>
      </c>
      <c r="F23" s="98">
        <f t="shared" si="1"/>
        <v>5.3108624840674124E-3</v>
      </c>
      <c r="G23" s="100">
        <v>6.3425925925925924E-3</v>
      </c>
      <c r="H23" s="98">
        <f t="shared" si="2"/>
        <v>2.0159658610160766E-2</v>
      </c>
      <c r="I23" s="125">
        <f t="shared" si="3"/>
        <v>1.6203703703703699E-2</v>
      </c>
      <c r="J23" s="126">
        <f t="shared" si="4"/>
        <v>1.0678789635471884E-2</v>
      </c>
    </row>
    <row r="24" spans="2:10" s="1" customFormat="1" x14ac:dyDescent="0.3">
      <c r="B24" s="8" t="s">
        <v>12</v>
      </c>
      <c r="C24" s="100">
        <v>3.5405092592592599E-2</v>
      </c>
      <c r="D24" s="98">
        <f t="shared" si="0"/>
        <v>4.0423395089462681E-2</v>
      </c>
      <c r="E24" s="100">
        <v>1.4340277777777775E-2</v>
      </c>
      <c r="F24" s="98">
        <f t="shared" si="1"/>
        <v>4.3867724118396817E-2</v>
      </c>
      <c r="G24" s="100">
        <v>2.5763888888888888E-2</v>
      </c>
      <c r="H24" s="98">
        <f t="shared" si="2"/>
        <v>8.1889416179229679E-2</v>
      </c>
      <c r="I24" s="125">
        <f t="shared" si="3"/>
        <v>7.5509259259259262E-2</v>
      </c>
      <c r="J24" s="126">
        <f t="shared" si="4"/>
        <v>4.9763159701298999E-2</v>
      </c>
    </row>
    <row r="25" spans="2:10" s="1" customFormat="1" x14ac:dyDescent="0.3">
      <c r="B25" s="8" t="s">
        <v>5</v>
      </c>
      <c r="C25" s="100">
        <v>5.5636574074074081E-2</v>
      </c>
      <c r="D25" s="98">
        <f t="shared" si="0"/>
        <v>6.3522477997727075E-2</v>
      </c>
      <c r="E25" s="100">
        <v>1.2627314814814817E-2</v>
      </c>
      <c r="F25" s="98">
        <f t="shared" si="1"/>
        <v>3.8627673134116983E-2</v>
      </c>
      <c r="G25" s="100">
        <v>1.278935185185185E-2</v>
      </c>
      <c r="H25" s="98">
        <f t="shared" si="2"/>
        <v>4.0650406504065047E-2</v>
      </c>
      <c r="I25" s="125">
        <f t="shared" si="3"/>
        <v>8.1053240740740745E-2</v>
      </c>
      <c r="J25" s="126">
        <f t="shared" si="4"/>
        <v>5.3416831298006881E-2</v>
      </c>
    </row>
    <row r="26" spans="2:10" s="1" customFormat="1" x14ac:dyDescent="0.3">
      <c r="B26" s="8" t="s">
        <v>6</v>
      </c>
      <c r="C26" s="100">
        <v>0.12423611111111106</v>
      </c>
      <c r="D26" s="98">
        <f t="shared" si="0"/>
        <v>0.14184528371699648</v>
      </c>
      <c r="E26" s="100">
        <v>2.177083333333333E-2</v>
      </c>
      <c r="F26" s="98">
        <f t="shared" si="1"/>
        <v>6.6598215550205342E-2</v>
      </c>
      <c r="G26" s="100">
        <v>7.1874999999999994E-3</v>
      </c>
      <c r="H26" s="98">
        <f t="shared" si="2"/>
        <v>2.2845160578302617E-2</v>
      </c>
      <c r="I26" s="125">
        <f t="shared" si="3"/>
        <v>0.15319444444444441</v>
      </c>
      <c r="J26" s="126">
        <f t="shared" si="4"/>
        <v>0.1009603282965042</v>
      </c>
    </row>
    <row r="27" spans="2:10" s="1" customFormat="1" x14ac:dyDescent="0.3">
      <c r="B27" s="8" t="s">
        <v>142</v>
      </c>
      <c r="C27" s="100">
        <v>4.4675925925925918E-2</v>
      </c>
      <c r="D27" s="98">
        <f t="shared" si="0"/>
        <v>5.1008272326030044E-2</v>
      </c>
      <c r="E27" s="100">
        <v>1.5439814814814814E-2</v>
      </c>
      <c r="F27" s="98">
        <f t="shared" si="1"/>
        <v>4.7231270358306182E-2</v>
      </c>
      <c r="G27" s="100">
        <v>8.6574074074074071E-3</v>
      </c>
      <c r="H27" s="98">
        <f t="shared" si="2"/>
        <v>2.7517198248905569E-2</v>
      </c>
      <c r="I27" s="125">
        <f t="shared" si="3"/>
        <v>6.8773148148148139E-2</v>
      </c>
      <c r="J27" s="126">
        <f t="shared" si="4"/>
        <v>4.5323834295695677E-2</v>
      </c>
    </row>
    <row r="28" spans="2:10" s="1" customFormat="1" x14ac:dyDescent="0.3">
      <c r="B28" s="8" t="s">
        <v>17</v>
      </c>
      <c r="C28" s="100">
        <v>1.1805555555555556E-3</v>
      </c>
      <c r="D28" s="98">
        <f t="shared" si="0"/>
        <v>1.3478869889261829E-3</v>
      </c>
      <c r="E28" s="100"/>
      <c r="F28" s="98"/>
      <c r="G28" s="100"/>
      <c r="H28" s="98"/>
      <c r="I28" s="125">
        <f t="shared" ref="I28" si="5">C28+E28+G28</f>
        <v>1.1805555555555556E-3</v>
      </c>
      <c r="J28" s="126">
        <f t="shared" ref="J28" si="6">I28/$I$30</f>
        <v>7.7802610201295182E-4</v>
      </c>
    </row>
    <row r="29" spans="2:10" s="1" customFormat="1" x14ac:dyDescent="0.3">
      <c r="B29" s="18"/>
      <c r="C29" s="108"/>
      <c r="D29" s="108"/>
      <c r="E29" s="108"/>
      <c r="F29" s="108"/>
      <c r="G29" s="108"/>
      <c r="H29" s="108"/>
      <c r="I29" s="108"/>
      <c r="J29" s="109"/>
    </row>
    <row r="30" spans="2:10" s="1" customFormat="1" x14ac:dyDescent="0.3">
      <c r="B30" s="11" t="s">
        <v>29</v>
      </c>
      <c r="C30" s="103">
        <f t="shared" ref="C30:J30" si="7">SUM(C7:C28)</f>
        <v>0.87585648148148187</v>
      </c>
      <c r="D30" s="127">
        <f t="shared" si="7"/>
        <v>0.99999999999999956</v>
      </c>
      <c r="E30" s="103">
        <f t="shared" si="7"/>
        <v>0.32689814814814816</v>
      </c>
      <c r="F30" s="127">
        <f t="shared" si="7"/>
        <v>0.99999999999999956</v>
      </c>
      <c r="G30" s="103">
        <f t="shared" si="7"/>
        <v>0.3146180555555555</v>
      </c>
      <c r="H30" s="127">
        <f t="shared" si="7"/>
        <v>0.99999999999999989</v>
      </c>
      <c r="I30" s="103">
        <f t="shared" si="7"/>
        <v>1.5173726851851852</v>
      </c>
      <c r="J30" s="124">
        <f t="shared" si="7"/>
        <v>1</v>
      </c>
    </row>
    <row r="31" spans="2:10" s="1" customFormat="1" ht="66" customHeight="1" thickBot="1" x14ac:dyDescent="0.35">
      <c r="B31" s="166" t="s">
        <v>32</v>
      </c>
      <c r="C31" s="167"/>
      <c r="D31" s="167"/>
      <c r="E31" s="167"/>
      <c r="F31" s="167"/>
      <c r="G31" s="167"/>
      <c r="H31" s="167"/>
      <c r="I31" s="167"/>
      <c r="J31" s="168"/>
    </row>
    <row r="32" spans="2:10" s="1" customFormat="1" x14ac:dyDescent="0.3"/>
    <row r="33" s="1" customFormat="1" x14ac:dyDescent="0.3"/>
    <row r="34" s="1" customFormat="1" x14ac:dyDescent="0.3"/>
    <row r="35" s="1" customFormat="1" x14ac:dyDescent="0.3"/>
    <row r="36" s="1" customFormat="1" x14ac:dyDescent="0.3"/>
    <row r="37" s="1" customFormat="1" x14ac:dyDescent="0.3"/>
    <row r="38" s="1" customFormat="1" x14ac:dyDescent="0.3"/>
    <row r="39" s="1" customFormat="1" x14ac:dyDescent="0.3"/>
    <row r="40" s="1" customFormat="1" x14ac:dyDescent="0.3"/>
    <row r="41" s="1" customFormat="1" x14ac:dyDescent="0.3"/>
    <row r="42" s="1" customFormat="1" x14ac:dyDescent="0.3"/>
    <row r="43" s="1" customFormat="1" x14ac:dyDescent="0.3"/>
    <row r="44" s="1" customFormat="1" x14ac:dyDescent="0.3"/>
    <row r="45" s="1" customFormat="1" x14ac:dyDescent="0.3"/>
    <row r="46" s="1" customFormat="1" x14ac:dyDescent="0.3"/>
    <row r="47" s="1" customFormat="1" x14ac:dyDescent="0.3"/>
    <row r="48" s="1" customFormat="1" x14ac:dyDescent="0.3"/>
    <row r="49" s="1" customFormat="1" x14ac:dyDescent="0.3"/>
    <row r="50" s="1" customFormat="1" x14ac:dyDescent="0.3"/>
    <row r="51" s="1" customFormat="1" x14ac:dyDescent="0.3"/>
    <row r="52" s="1" customFormat="1" x14ac:dyDescent="0.3"/>
    <row r="53" s="1" customFormat="1" x14ac:dyDescent="0.3"/>
    <row r="54" s="1" customFormat="1" x14ac:dyDescent="0.3"/>
    <row r="55" s="1" customFormat="1" x14ac:dyDescent="0.3"/>
    <row r="56" s="1" customFormat="1" x14ac:dyDescent="0.3"/>
    <row r="57" s="1" customFormat="1" x14ac:dyDescent="0.3"/>
    <row r="58" s="1" customFormat="1" x14ac:dyDescent="0.3"/>
    <row r="59" s="1" customFormat="1" x14ac:dyDescent="0.3"/>
    <row r="60" s="1" customFormat="1" x14ac:dyDescent="0.3"/>
    <row r="61" s="1" customFormat="1" x14ac:dyDescent="0.3"/>
    <row r="62" s="1" customFormat="1" x14ac:dyDescent="0.3"/>
    <row r="63" s="1" customFormat="1" x14ac:dyDescent="0.3"/>
    <row r="64" s="1" customFormat="1" x14ac:dyDescent="0.3"/>
    <row r="65" s="1" customFormat="1" x14ac:dyDescent="0.3"/>
    <row r="66" s="1" customFormat="1" x14ac:dyDescent="0.3"/>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&amp;R23</oddHead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zoomScaleSheetLayoutView="110" zoomScalePageLayoutView="110" workbookViewId="0">
      <selection activeCell="B29" sqref="B29"/>
    </sheetView>
  </sheetViews>
  <sheetFormatPr defaultColWidth="8.88671875" defaultRowHeight="14.4" x14ac:dyDescent="0.3"/>
  <cols>
    <col min="1" max="1" width="6.109375" customWidth="1"/>
    <col min="2" max="2" width="51" bestFit="1" customWidth="1"/>
    <col min="3" max="10" width="15.109375" customWidth="1"/>
  </cols>
  <sheetData>
    <row r="2" spans="2:10" ht="15" thickBot="1" x14ac:dyDescent="0.35"/>
    <row r="3" spans="2:10" x14ac:dyDescent="0.3">
      <c r="B3" s="144" t="s">
        <v>44</v>
      </c>
      <c r="C3" s="145"/>
      <c r="D3" s="145"/>
      <c r="E3" s="145"/>
      <c r="F3" s="145"/>
      <c r="G3" s="145"/>
      <c r="H3" s="145"/>
      <c r="I3" s="145"/>
      <c r="J3" s="146"/>
    </row>
    <row r="4" spans="2:10" x14ac:dyDescent="0.3">
      <c r="B4" s="147" t="s">
        <v>127</v>
      </c>
      <c r="C4" s="148"/>
      <c r="D4" s="148"/>
      <c r="E4" s="148"/>
      <c r="F4" s="148"/>
      <c r="G4" s="148"/>
      <c r="H4" s="148"/>
      <c r="I4" s="148"/>
      <c r="J4" s="149"/>
    </row>
    <row r="5" spans="2:10" x14ac:dyDescent="0.3">
      <c r="B5" s="2"/>
      <c r="C5" s="150" t="s">
        <v>19</v>
      </c>
      <c r="D5" s="148"/>
      <c r="E5" s="150" t="s">
        <v>20</v>
      </c>
      <c r="F5" s="148"/>
      <c r="G5" s="148" t="s">
        <v>21</v>
      </c>
      <c r="H5" s="148"/>
      <c r="I5" s="150" t="s">
        <v>22</v>
      </c>
      <c r="J5" s="149"/>
    </row>
    <row r="6" spans="2:10" x14ac:dyDescent="0.3">
      <c r="B6" s="3" t="s">
        <v>23</v>
      </c>
      <c r="C6" s="4" t="s">
        <v>24</v>
      </c>
      <c r="D6" s="5" t="s">
        <v>25</v>
      </c>
      <c r="E6" s="4" t="s">
        <v>24</v>
      </c>
      <c r="F6" s="5" t="s">
        <v>25</v>
      </c>
      <c r="G6" s="6" t="s">
        <v>24</v>
      </c>
      <c r="H6" s="5" t="s">
        <v>25</v>
      </c>
      <c r="I6" s="4" t="s">
        <v>24</v>
      </c>
      <c r="J6" s="7" t="s">
        <v>25</v>
      </c>
    </row>
    <row r="7" spans="2:10" x14ac:dyDescent="0.3">
      <c r="B7" s="8" t="s">
        <v>10</v>
      </c>
      <c r="C7" s="97">
        <v>1.5277777777777779E-2</v>
      </c>
      <c r="D7" s="98">
        <f>C7/$C$30</f>
        <v>1.3829519738496356E-2</v>
      </c>
      <c r="E7" s="97">
        <v>2.0370370370370369E-3</v>
      </c>
      <c r="F7" s="98">
        <f>E7/$E$30</f>
        <v>5.0748248320406E-3</v>
      </c>
      <c r="G7" s="97">
        <v>6.4236111111111108E-3</v>
      </c>
      <c r="H7" s="98">
        <f>G7/$G$30</f>
        <v>1.2977599027264648E-2</v>
      </c>
      <c r="I7" s="97">
        <f>C7+E7+G7</f>
        <v>2.3738425925925927E-2</v>
      </c>
      <c r="J7" s="99">
        <f>I7/$I$30</f>
        <v>1.1862691228780474E-2</v>
      </c>
    </row>
    <row r="8" spans="2:10" x14ac:dyDescent="0.3">
      <c r="B8" s="8" t="s">
        <v>13</v>
      </c>
      <c r="C8" s="97">
        <v>6.7233796296296319E-2</v>
      </c>
      <c r="D8" s="98">
        <f t="shared" ref="D8:D28" si="0">C8/$C$30</f>
        <v>6.0860363758276782E-2</v>
      </c>
      <c r="E8" s="97">
        <v>2.7754629629629622E-2</v>
      </c>
      <c r="F8" s="98">
        <f t="shared" ref="F8:F28" si="1">E8/$E$30</f>
        <v>6.9144488336553164E-2</v>
      </c>
      <c r="G8" s="97">
        <v>2.8321759259259255E-2</v>
      </c>
      <c r="H8" s="98">
        <f t="shared" ref="H8:H27" si="2">G8/$G$30</f>
        <v>5.721835102651638E-2</v>
      </c>
      <c r="I8" s="97">
        <f t="shared" ref="I8:I28" si="3">C8+E8+G8</f>
        <v>0.12331018518518519</v>
      </c>
      <c r="J8" s="99">
        <f t="shared" ref="J8:J28" si="4">I8/$I$30</f>
        <v>6.1621215188409149E-2</v>
      </c>
    </row>
    <row r="9" spans="2:10" x14ac:dyDescent="0.3">
      <c r="B9" s="8" t="s">
        <v>0</v>
      </c>
      <c r="C9" s="97">
        <v>0.16302083333333353</v>
      </c>
      <c r="D9" s="98">
        <f t="shared" si="0"/>
        <v>0.14756726175509197</v>
      </c>
      <c r="E9" s="97">
        <v>7.0370370370370347E-2</v>
      </c>
      <c r="F9" s="98">
        <f t="shared" si="1"/>
        <v>0.17531213056140249</v>
      </c>
      <c r="G9" s="97">
        <v>7.2337962962962965E-2</v>
      </c>
      <c r="H9" s="98">
        <f t="shared" si="2"/>
        <v>0.14614413318991723</v>
      </c>
      <c r="I9" s="97">
        <f t="shared" si="3"/>
        <v>0.30572916666666683</v>
      </c>
      <c r="J9" s="99">
        <f t="shared" si="4"/>
        <v>0.15278058937505432</v>
      </c>
    </row>
    <row r="10" spans="2:10" x14ac:dyDescent="0.3">
      <c r="B10" s="8" t="s">
        <v>8</v>
      </c>
      <c r="C10" s="97">
        <v>3.2349537037037045E-2</v>
      </c>
      <c r="D10" s="98">
        <f t="shared" si="0"/>
        <v>2.928296035537676E-2</v>
      </c>
      <c r="E10" s="97">
        <v>1.1203703703703704E-2</v>
      </c>
      <c r="F10" s="98">
        <f t="shared" si="1"/>
        <v>2.7911536576223302E-2</v>
      </c>
      <c r="G10" s="97">
        <v>1.283564814814815E-2</v>
      </c>
      <c r="H10" s="98">
        <f t="shared" si="2"/>
        <v>2.5931814993218914E-2</v>
      </c>
      <c r="I10" s="97">
        <f t="shared" si="3"/>
        <v>5.6388888888888898E-2</v>
      </c>
      <c r="J10" s="99">
        <f t="shared" si="4"/>
        <v>2.8178952543451232E-2</v>
      </c>
    </row>
    <row r="11" spans="2:10" x14ac:dyDescent="0.3">
      <c r="B11" s="8" t="s">
        <v>26</v>
      </c>
      <c r="C11" s="97">
        <v>1.3946759259259256E-2</v>
      </c>
      <c r="D11" s="98">
        <f t="shared" si="0"/>
        <v>1.262467521582432E-2</v>
      </c>
      <c r="E11" s="97">
        <v>5.8217592592592583E-3</v>
      </c>
      <c r="F11" s="98">
        <f t="shared" si="1"/>
        <v>1.4503618696116031E-2</v>
      </c>
      <c r="G11" s="97">
        <v>8.6689814814814806E-3</v>
      </c>
      <c r="H11" s="98">
        <f t="shared" si="2"/>
        <v>1.7513912921479677E-2</v>
      </c>
      <c r="I11" s="97">
        <f t="shared" si="3"/>
        <v>2.8437499999999998E-2</v>
      </c>
      <c r="J11" s="99">
        <f t="shared" si="4"/>
        <v>1.4210937274068075E-2</v>
      </c>
    </row>
    <row r="12" spans="2:10" x14ac:dyDescent="0.3">
      <c r="B12" s="8" t="s">
        <v>3</v>
      </c>
      <c r="C12" s="97">
        <v>0.16234953703703692</v>
      </c>
      <c r="D12" s="98">
        <f t="shared" si="0"/>
        <v>0.14695960103930927</v>
      </c>
      <c r="E12" s="97">
        <v>6.7453703703703696E-2</v>
      </c>
      <c r="F12" s="98">
        <f t="shared" si="1"/>
        <v>0.16804590409734441</v>
      </c>
      <c r="G12" s="97">
        <v>8.5173611111111117E-2</v>
      </c>
      <c r="H12" s="98">
        <f t="shared" si="2"/>
        <v>0.17207594818313615</v>
      </c>
      <c r="I12" s="97">
        <f t="shared" si="3"/>
        <v>0.3149768518518517</v>
      </c>
      <c r="J12" s="99">
        <f t="shared" si="4"/>
        <v>0.15740189132132212</v>
      </c>
    </row>
    <row r="13" spans="2:10" x14ac:dyDescent="0.3">
      <c r="B13" s="8" t="s">
        <v>7</v>
      </c>
      <c r="C13" s="97">
        <v>1.935185185185186E-2</v>
      </c>
      <c r="D13" s="98">
        <f t="shared" si="0"/>
        <v>1.7517391668762056E-2</v>
      </c>
      <c r="E13" s="97">
        <v>1.496527777777778E-2</v>
      </c>
      <c r="F13" s="98">
        <f t="shared" si="1"/>
        <v>3.728266197629828E-2</v>
      </c>
      <c r="G13" s="97">
        <v>1.1168981481481479E-2</v>
      </c>
      <c r="H13" s="98">
        <f t="shared" si="2"/>
        <v>2.2564654164523214E-2</v>
      </c>
      <c r="I13" s="97">
        <f t="shared" si="3"/>
        <v>4.5486111111111123E-2</v>
      </c>
      <c r="J13" s="99">
        <f t="shared" si="4"/>
        <v>2.2730559009803645E-2</v>
      </c>
    </row>
    <row r="14" spans="2:10" x14ac:dyDescent="0.3">
      <c r="B14" s="8" t="s">
        <v>2</v>
      </c>
      <c r="C14" s="97">
        <v>6.1435185185185204E-2</v>
      </c>
      <c r="D14" s="98">
        <f t="shared" si="0"/>
        <v>5.5611432402983843E-2</v>
      </c>
      <c r="E14" s="97">
        <v>2.4652777777777784E-2</v>
      </c>
      <c r="F14" s="98">
        <f t="shared" si="1"/>
        <v>6.1416914160491373E-2</v>
      </c>
      <c r="G14" s="97">
        <v>1.9606481481481478E-2</v>
      </c>
      <c r="H14" s="98">
        <f t="shared" si="2"/>
        <v>3.9610905859795154E-2</v>
      </c>
      <c r="I14" s="97">
        <f t="shared" si="3"/>
        <v>0.10569444444444447</v>
      </c>
      <c r="J14" s="99">
        <f t="shared" si="4"/>
        <v>5.2818184447207851E-2</v>
      </c>
    </row>
    <row r="15" spans="2:10" x14ac:dyDescent="0.3">
      <c r="B15" s="8" t="s">
        <v>9</v>
      </c>
      <c r="C15" s="97">
        <v>5.2256944444444439E-2</v>
      </c>
      <c r="D15" s="98">
        <f t="shared" si="0"/>
        <v>4.7303243650993206E-2</v>
      </c>
      <c r="E15" s="97">
        <v>3.2199074074074067E-2</v>
      </c>
      <c r="F15" s="98">
        <f t="shared" si="1"/>
        <v>8.021683342464174E-2</v>
      </c>
      <c r="G15" s="97">
        <v>1.2129629629629626E-2</v>
      </c>
      <c r="H15" s="98">
        <f t="shared" si="2"/>
        <v>2.4505448253285312E-2</v>
      </c>
      <c r="I15" s="97">
        <f t="shared" si="3"/>
        <v>9.6585648148148129E-2</v>
      </c>
      <c r="J15" s="99">
        <f t="shared" si="4"/>
        <v>4.8266288787992703E-2</v>
      </c>
    </row>
    <row r="16" spans="2:10" x14ac:dyDescent="0.3">
      <c r="B16" s="8" t="s">
        <v>1</v>
      </c>
      <c r="C16" s="97">
        <v>4.6354166666666689E-2</v>
      </c>
      <c r="D16" s="98">
        <f t="shared" si="0"/>
        <v>4.1960020115665096E-2</v>
      </c>
      <c r="E16" s="97">
        <v>1.8009259259259249E-2</v>
      </c>
      <c r="F16" s="98">
        <f t="shared" si="1"/>
        <v>4.4866064992358914E-2</v>
      </c>
      <c r="G16" s="97">
        <v>2.7094907407407401E-2</v>
      </c>
      <c r="H16" s="98">
        <f t="shared" si="2"/>
        <v>5.4739746527615381E-2</v>
      </c>
      <c r="I16" s="97">
        <f t="shared" si="3"/>
        <v>9.1458333333333336E-2</v>
      </c>
      <c r="J16" s="99">
        <f t="shared" si="4"/>
        <v>4.5704040024292202E-2</v>
      </c>
    </row>
    <row r="17" spans="2:10" x14ac:dyDescent="0.3">
      <c r="B17" s="8" t="s">
        <v>27</v>
      </c>
      <c r="C17" s="97">
        <v>1.7245370370370369E-2</v>
      </c>
      <c r="D17" s="98">
        <f t="shared" si="0"/>
        <v>1.56105942502724E-2</v>
      </c>
      <c r="E17" s="97">
        <v>4.0972222222222217E-3</v>
      </c>
      <c r="F17" s="98">
        <f t="shared" si="1"/>
        <v>1.020731812808166E-2</v>
      </c>
      <c r="G17" s="97">
        <v>1.0509259259259262E-2</v>
      </c>
      <c r="H17" s="98">
        <f t="shared" si="2"/>
        <v>2.1231819669831179E-2</v>
      </c>
      <c r="I17" s="97">
        <f t="shared" si="3"/>
        <v>3.1851851851851853E-2</v>
      </c>
      <c r="J17" s="99">
        <f t="shared" si="4"/>
        <v>1.5917175164116951E-2</v>
      </c>
    </row>
    <row r="18" spans="2:10" x14ac:dyDescent="0.3">
      <c r="B18" s="8" t="s">
        <v>16</v>
      </c>
      <c r="C18" s="97">
        <v>8.8773148148148118E-3</v>
      </c>
      <c r="D18" s="98">
        <f t="shared" si="0"/>
        <v>8.0357891207778042E-3</v>
      </c>
      <c r="E18" s="97">
        <v>1.9328703703703704E-3</v>
      </c>
      <c r="F18" s="98">
        <f t="shared" si="1"/>
        <v>4.8153167440385244E-3</v>
      </c>
      <c r="G18" s="97">
        <v>4.9652777777777777E-3</v>
      </c>
      <c r="H18" s="98">
        <f t="shared" si="2"/>
        <v>1.0031333302155918E-2</v>
      </c>
      <c r="I18" s="97">
        <f t="shared" si="3"/>
        <v>1.577546296296296E-2</v>
      </c>
      <c r="J18" s="99">
        <f t="shared" si="4"/>
        <v>7.8833974377512349E-3</v>
      </c>
    </row>
    <row r="19" spans="2:10" x14ac:dyDescent="0.3">
      <c r="B19" s="8" t="s">
        <v>4</v>
      </c>
      <c r="C19" s="97">
        <v>5.4363425925925926E-2</v>
      </c>
      <c r="D19" s="98">
        <f t="shared" si="0"/>
        <v>4.921004106948286E-2</v>
      </c>
      <c r="E19" s="97">
        <v>1.8043981481481477E-2</v>
      </c>
      <c r="F19" s="98">
        <f t="shared" si="1"/>
        <v>4.4952567688359625E-2</v>
      </c>
      <c r="G19" s="97">
        <v>2.5844907407407407E-2</v>
      </c>
      <c r="H19" s="98">
        <f t="shared" si="2"/>
        <v>5.2214375906093624E-2</v>
      </c>
      <c r="I19" s="97">
        <f t="shared" si="3"/>
        <v>9.8252314814814806E-2</v>
      </c>
      <c r="J19" s="99">
        <f t="shared" si="4"/>
        <v>4.9099164232626738E-2</v>
      </c>
    </row>
    <row r="20" spans="2:10" x14ac:dyDescent="0.3">
      <c r="B20" s="8" t="s">
        <v>14</v>
      </c>
      <c r="C20" s="97">
        <v>2.2557870370370364E-2</v>
      </c>
      <c r="D20" s="98">
        <f t="shared" si="0"/>
        <v>2.0419495432067718E-2</v>
      </c>
      <c r="E20" s="97">
        <v>6.7245370370370367E-3</v>
      </c>
      <c r="F20" s="98">
        <f t="shared" si="1"/>
        <v>1.6752688792134027E-2</v>
      </c>
      <c r="G20" s="97">
        <v>1.3263888888888889E-2</v>
      </c>
      <c r="H20" s="98">
        <f t="shared" si="2"/>
        <v>2.6796988261703222E-2</v>
      </c>
      <c r="I20" s="97">
        <f t="shared" si="3"/>
        <v>4.254629629629629E-2</v>
      </c>
      <c r="J20" s="99">
        <f t="shared" si="4"/>
        <v>2.1261459267185284E-2</v>
      </c>
    </row>
    <row r="21" spans="2:10" x14ac:dyDescent="0.3">
      <c r="B21" s="8" t="s">
        <v>11</v>
      </c>
      <c r="C21" s="97">
        <v>1.9317129629629632E-2</v>
      </c>
      <c r="D21" s="98">
        <f t="shared" si="0"/>
        <v>1.7485960942083652E-2</v>
      </c>
      <c r="E21" s="97">
        <v>7.0254629629629617E-3</v>
      </c>
      <c r="F21" s="98">
        <f t="shared" si="1"/>
        <v>1.7502378824140023E-2</v>
      </c>
      <c r="G21" s="97">
        <v>2.5462962962962958E-2</v>
      </c>
      <c r="H21" s="98">
        <f t="shared" si="2"/>
        <v>5.1442734882850852E-2</v>
      </c>
      <c r="I21" s="97">
        <f t="shared" si="3"/>
        <v>5.1805555555555549E-2</v>
      </c>
      <c r="J21" s="99">
        <f t="shared" si="4"/>
        <v>2.588854507070765E-2</v>
      </c>
    </row>
    <row r="22" spans="2:10" x14ac:dyDescent="0.3">
      <c r="B22" s="8" t="s">
        <v>15</v>
      </c>
      <c r="C22" s="97">
        <v>2.4305555555555556E-2</v>
      </c>
      <c r="D22" s="98">
        <f t="shared" si="0"/>
        <v>2.2001508674880564E-2</v>
      </c>
      <c r="E22" s="97">
        <v>6.2500000000000012E-3</v>
      </c>
      <c r="F22" s="98">
        <f t="shared" si="1"/>
        <v>1.5570485280124571E-2</v>
      </c>
      <c r="G22" s="97">
        <v>5.3819444444444453E-3</v>
      </c>
      <c r="H22" s="98">
        <f t="shared" si="2"/>
        <v>1.0873123509329842E-2</v>
      </c>
      <c r="I22" s="97">
        <f t="shared" si="3"/>
        <v>3.5937500000000004E-2</v>
      </c>
      <c r="J22" s="99">
        <f t="shared" si="4"/>
        <v>1.7958876774921199E-2</v>
      </c>
    </row>
    <row r="23" spans="2:10" x14ac:dyDescent="0.3">
      <c r="B23" s="8" t="s">
        <v>105</v>
      </c>
      <c r="C23" s="97">
        <v>3.5868055555555549E-2</v>
      </c>
      <c r="D23" s="98">
        <f t="shared" si="0"/>
        <v>3.2467940658788025E-2</v>
      </c>
      <c r="E23" s="97">
        <v>7.5231481481481495E-3</v>
      </c>
      <c r="F23" s="98">
        <f t="shared" si="1"/>
        <v>1.8742250800149948E-2</v>
      </c>
      <c r="G23" s="97">
        <v>5.4895833333333331E-2</v>
      </c>
      <c r="H23" s="98">
        <f t="shared" si="2"/>
        <v>0.11090585979516437</v>
      </c>
      <c r="I23" s="97">
        <f t="shared" si="3"/>
        <v>9.8287037037037034E-2</v>
      </c>
      <c r="J23" s="99">
        <f t="shared" si="4"/>
        <v>4.9116515804389943E-2</v>
      </c>
    </row>
    <row r="24" spans="2:10" x14ac:dyDescent="0.3">
      <c r="B24" s="8" t="s">
        <v>12</v>
      </c>
      <c r="C24" s="97">
        <v>3.7951388888888909E-2</v>
      </c>
      <c r="D24" s="98">
        <f t="shared" si="0"/>
        <v>3.43537842594921E-2</v>
      </c>
      <c r="E24" s="97">
        <v>1.743055555555556E-2</v>
      </c>
      <c r="F24" s="98">
        <f t="shared" si="1"/>
        <v>4.3424353392347417E-2</v>
      </c>
      <c r="G24" s="97">
        <v>3.8067129629629631E-2</v>
      </c>
      <c r="H24" s="98">
        <f t="shared" si="2"/>
        <v>7.6906888649862046E-2</v>
      </c>
      <c r="I24" s="97">
        <f t="shared" si="3"/>
        <v>9.3449074074074101E-2</v>
      </c>
      <c r="J24" s="99">
        <f t="shared" si="4"/>
        <v>4.6698863472049525E-2</v>
      </c>
    </row>
    <row r="25" spans="2:10" x14ac:dyDescent="0.3">
      <c r="B25" s="8" t="s">
        <v>5</v>
      </c>
      <c r="C25" s="97">
        <v>6.0995370370370387E-2</v>
      </c>
      <c r="D25" s="98">
        <f t="shared" si="0"/>
        <v>5.5213309865057431E-2</v>
      </c>
      <c r="E25" s="97">
        <v>1.6145833333333335E-2</v>
      </c>
      <c r="F25" s="98">
        <f t="shared" si="1"/>
        <v>4.022375364032181E-2</v>
      </c>
      <c r="G25" s="97">
        <v>1.4780092592592591E-2</v>
      </c>
      <c r="H25" s="98">
        <f t="shared" si="2"/>
        <v>2.9860169293363884E-2</v>
      </c>
      <c r="I25" s="97">
        <f t="shared" si="3"/>
        <v>9.192129629629632E-2</v>
      </c>
      <c r="J25" s="99">
        <f t="shared" si="4"/>
        <v>4.5935394314468331E-2</v>
      </c>
    </row>
    <row r="26" spans="2:10" x14ac:dyDescent="0.3">
      <c r="B26" s="8" t="s">
        <v>6</v>
      </c>
      <c r="C26" s="97">
        <v>0.13097222222222218</v>
      </c>
      <c r="D26" s="98">
        <f t="shared" si="0"/>
        <v>0.1185567010309278</v>
      </c>
      <c r="E26" s="97">
        <v>2.2581018518518514E-2</v>
      </c>
      <c r="F26" s="98">
        <f t="shared" si="1"/>
        <v>5.6255586632450054E-2</v>
      </c>
      <c r="G26" s="97">
        <v>8.9004629629629625E-3</v>
      </c>
      <c r="H26" s="98">
        <f t="shared" si="2"/>
        <v>1.7981574147687415E-2</v>
      </c>
      <c r="I26" s="97">
        <f t="shared" si="3"/>
        <v>0.16245370370370366</v>
      </c>
      <c r="J26" s="99">
        <f t="shared" si="4"/>
        <v>8.1182220422799947E-2</v>
      </c>
    </row>
    <row r="27" spans="2:10" x14ac:dyDescent="0.3">
      <c r="B27" s="8" t="s">
        <v>142</v>
      </c>
      <c r="C27" s="97">
        <v>4.6793981481481471E-2</v>
      </c>
      <c r="D27" s="98">
        <f t="shared" si="0"/>
        <v>4.2358142653591474E-2</v>
      </c>
      <c r="E27" s="97">
        <v>1.6620370370370369E-2</v>
      </c>
      <c r="F27" s="98">
        <f t="shared" si="1"/>
        <v>4.1405957152331259E-2</v>
      </c>
      <c r="G27" s="97">
        <v>9.1435185185185178E-3</v>
      </c>
      <c r="H27" s="98">
        <f t="shared" si="2"/>
        <v>1.8472618435205534E-2</v>
      </c>
      <c r="I27" s="97">
        <f t="shared" si="3"/>
        <v>7.255787037037037E-2</v>
      </c>
      <c r="J27" s="99">
        <f t="shared" si="4"/>
        <v>3.6259001127852165E-2</v>
      </c>
    </row>
    <row r="28" spans="2:10" x14ac:dyDescent="0.3">
      <c r="B28" s="8" t="s">
        <v>17</v>
      </c>
      <c r="C28" s="97">
        <v>1.1898148148148146E-2</v>
      </c>
      <c r="D28" s="98">
        <f t="shared" si="0"/>
        <v>1.0770262341798674E-2</v>
      </c>
      <c r="E28" s="97">
        <v>2.5578703703703701E-3</v>
      </c>
      <c r="F28" s="98">
        <f t="shared" si="1"/>
        <v>6.3723652720509803E-3</v>
      </c>
      <c r="G28" s="97"/>
      <c r="H28" s="98"/>
      <c r="I28" s="97">
        <f t="shared" si="3"/>
        <v>1.4456018518518516E-2</v>
      </c>
      <c r="J28" s="99">
        <f t="shared" si="4"/>
        <v>7.2240377107492971E-3</v>
      </c>
    </row>
    <row r="29" spans="2:10" x14ac:dyDescent="0.3">
      <c r="B29" s="18"/>
      <c r="C29" s="108"/>
      <c r="D29" s="108"/>
      <c r="E29" s="108"/>
      <c r="F29" s="108"/>
      <c r="G29" s="108"/>
      <c r="H29" s="108"/>
      <c r="I29" s="108"/>
      <c r="J29" s="109"/>
    </row>
    <row r="30" spans="2:10" x14ac:dyDescent="0.3">
      <c r="B30" s="11" t="s">
        <v>29</v>
      </c>
      <c r="C30" s="122">
        <f t="shared" ref="C30:J30" si="5">SUM(C7:C28)</f>
        <v>1.1047222222222222</v>
      </c>
      <c r="D30" s="123">
        <f t="shared" si="5"/>
        <v>1.0000000000000004</v>
      </c>
      <c r="E30" s="122">
        <f t="shared" si="5"/>
        <v>0.40140046296296283</v>
      </c>
      <c r="F30" s="123">
        <f t="shared" si="5"/>
        <v>1</v>
      </c>
      <c r="G30" s="122">
        <f t="shared" si="5"/>
        <v>0.49497685185185186</v>
      </c>
      <c r="H30" s="123">
        <f t="shared" si="5"/>
        <v>1</v>
      </c>
      <c r="I30" s="122">
        <f t="shared" si="5"/>
        <v>2.001099537037037</v>
      </c>
      <c r="J30" s="124">
        <f t="shared" si="5"/>
        <v>1</v>
      </c>
    </row>
    <row r="31" spans="2:10" x14ac:dyDescent="0.3">
      <c r="B31" s="8"/>
      <c r="C31" s="9"/>
      <c r="D31" s="9"/>
      <c r="E31" s="9"/>
      <c r="F31" s="9"/>
      <c r="G31" s="9"/>
      <c r="H31" s="9"/>
      <c r="I31" s="9"/>
      <c r="J31" s="10"/>
    </row>
    <row r="32" spans="2:10" ht="66" customHeight="1" thickBot="1" x14ac:dyDescent="0.35">
      <c r="B32" s="141" t="s">
        <v>34</v>
      </c>
      <c r="C32" s="152"/>
      <c r="D32" s="152"/>
      <c r="E32" s="152"/>
      <c r="F32" s="152"/>
      <c r="G32" s="152"/>
      <c r="H32" s="152"/>
      <c r="I32" s="152"/>
      <c r="J32" s="153"/>
    </row>
    <row r="34" spans="3:3" x14ac:dyDescent="0.3">
      <c r="C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&amp;R24</oddHeader>
  </headerFooter>
  <colBreaks count="1" manualBreakCount="1">
    <brk id="10" max="1048575" man="1"/>
  </colBreaks>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5" width="15.109375" style="38" customWidth="1"/>
    <col min="6" max="8" width="15.109375" customWidth="1"/>
  </cols>
  <sheetData>
    <row r="1" spans="2:8" s="1" customFormat="1" x14ac:dyDescent="0.3">
      <c r="C1" s="35"/>
      <c r="D1" s="35"/>
      <c r="E1" s="35"/>
    </row>
    <row r="2" spans="2:8" s="1" customFormat="1" ht="15" thickBot="1" x14ac:dyDescent="0.35">
      <c r="C2" s="35"/>
      <c r="D2" s="35"/>
      <c r="E2" s="35"/>
    </row>
    <row r="3" spans="2:8" s="1" customFormat="1" x14ac:dyDescent="0.3">
      <c r="B3" s="144" t="s">
        <v>45</v>
      </c>
      <c r="C3" s="145"/>
      <c r="D3" s="145"/>
      <c r="E3" s="145"/>
      <c r="F3" s="145"/>
      <c r="G3" s="145"/>
      <c r="H3" s="146"/>
    </row>
    <row r="4" spans="2:8" s="1" customFormat="1" x14ac:dyDescent="0.3">
      <c r="B4" s="147" t="s">
        <v>127</v>
      </c>
      <c r="C4" s="148"/>
      <c r="D4" s="148"/>
      <c r="E4" s="148"/>
      <c r="F4" s="148"/>
      <c r="G4" s="148"/>
      <c r="H4" s="149"/>
    </row>
    <row r="5" spans="2:8" s="1" customFormat="1" x14ac:dyDescent="0.3">
      <c r="B5" s="2"/>
      <c r="C5" s="154" t="s">
        <v>36</v>
      </c>
      <c r="D5" s="154"/>
      <c r="E5" s="154" t="s">
        <v>37</v>
      </c>
      <c r="F5" s="154"/>
      <c r="G5" s="148" t="s">
        <v>38</v>
      </c>
      <c r="H5" s="149"/>
    </row>
    <row r="6" spans="2:8" s="1" customFormat="1" x14ac:dyDescent="0.3">
      <c r="B6" s="3" t="s">
        <v>23</v>
      </c>
      <c r="C6" s="5" t="s">
        <v>24</v>
      </c>
      <c r="D6" s="5" t="s">
        <v>25</v>
      </c>
      <c r="E6" s="5" t="s">
        <v>24</v>
      </c>
      <c r="F6" s="5" t="s">
        <v>25</v>
      </c>
      <c r="G6" s="6" t="s">
        <v>24</v>
      </c>
      <c r="H6" s="7" t="s">
        <v>25</v>
      </c>
    </row>
    <row r="7" spans="2:8" s="1" customFormat="1" x14ac:dyDescent="0.3">
      <c r="B7" s="8" t="s">
        <v>10</v>
      </c>
      <c r="C7" s="100">
        <v>6.9675925925925929E-3</v>
      </c>
      <c r="D7" s="98">
        <f>C7/$C$30</f>
        <v>1.1291381412360498E-2</v>
      </c>
      <c r="E7" s="100">
        <v>6.9444444444444447E-4</v>
      </c>
      <c r="F7" s="98">
        <f t="shared" ref="F7:F28" si="0">E7/$E$30</f>
        <v>6.4731902039054908E-3</v>
      </c>
      <c r="G7" s="101">
        <f>E7+C7</f>
        <v>7.6620370370370375E-3</v>
      </c>
      <c r="H7" s="99">
        <f>G7/$G$30</f>
        <v>1.0577783459031062E-2</v>
      </c>
    </row>
    <row r="8" spans="2:8" s="1" customFormat="1" x14ac:dyDescent="0.3">
      <c r="B8" s="8" t="s">
        <v>13</v>
      </c>
      <c r="C8" s="100">
        <v>3.9444444444444463E-2</v>
      </c>
      <c r="D8" s="98">
        <f t="shared" ref="D8:D27" si="1">C8/$C$30</f>
        <v>6.392197317828005E-2</v>
      </c>
      <c r="E8" s="100">
        <v>2.3032407407407407E-3</v>
      </c>
      <c r="F8" s="98">
        <f t="shared" si="0"/>
        <v>2.1469414176286544E-2</v>
      </c>
      <c r="G8" s="101">
        <f t="shared" ref="G8:G28" si="2">E8+C8</f>
        <v>4.17476851851852E-2</v>
      </c>
      <c r="H8" s="99">
        <f t="shared" ref="H8:H28" si="3">G8/$G$30</f>
        <v>5.7634539179342976E-2</v>
      </c>
    </row>
    <row r="9" spans="2:8" s="1" customFormat="1" x14ac:dyDescent="0.3">
      <c r="B9" s="8" t="s">
        <v>0</v>
      </c>
      <c r="C9" s="100">
        <v>6.7534722222222232E-2</v>
      </c>
      <c r="D9" s="98">
        <f t="shared" si="1"/>
        <v>0.10944387133076995</v>
      </c>
      <c r="E9" s="100">
        <v>1.9479166666666659E-2</v>
      </c>
      <c r="F9" s="98">
        <f t="shared" si="0"/>
        <v>0.18157298521954893</v>
      </c>
      <c r="G9" s="101">
        <f t="shared" si="2"/>
        <v>8.7013888888888891E-2</v>
      </c>
      <c r="H9" s="99">
        <f t="shared" si="3"/>
        <v>0.12012654991691166</v>
      </c>
    </row>
    <row r="10" spans="2:8" s="1" customFormat="1" x14ac:dyDescent="0.3">
      <c r="B10" s="8" t="s">
        <v>8</v>
      </c>
      <c r="C10" s="100">
        <v>1.2500000000000001E-2</v>
      </c>
      <c r="D10" s="98">
        <f t="shared" si="1"/>
        <v>2.0256963331145079E-2</v>
      </c>
      <c r="E10" s="100">
        <v>2.8587962962962963E-3</v>
      </c>
      <c r="F10" s="98">
        <f t="shared" si="0"/>
        <v>2.6647966339410935E-2</v>
      </c>
      <c r="G10" s="101">
        <f t="shared" si="2"/>
        <v>1.5358796296296297E-2</v>
      </c>
      <c r="H10" s="99">
        <f t="shared" si="3"/>
        <v>2.1203502492649878E-2</v>
      </c>
    </row>
    <row r="11" spans="2:8" s="1" customFormat="1" x14ac:dyDescent="0.3">
      <c r="B11" s="8" t="s">
        <v>26</v>
      </c>
      <c r="C11" s="100">
        <v>4.0046296296296297E-3</v>
      </c>
      <c r="D11" s="98">
        <f t="shared" si="1"/>
        <v>6.48973084497796E-3</v>
      </c>
      <c r="E11" s="100">
        <v>1.1226851851851851E-3</v>
      </c>
      <c r="F11" s="98">
        <f t="shared" si="0"/>
        <v>1.0464990829647209E-2</v>
      </c>
      <c r="G11" s="101">
        <f t="shared" si="2"/>
        <v>5.1273148148148146E-3</v>
      </c>
      <c r="H11" s="99">
        <f t="shared" si="3"/>
        <v>7.0784865141250153E-3</v>
      </c>
    </row>
    <row r="12" spans="2:8" s="1" customFormat="1" x14ac:dyDescent="0.3">
      <c r="B12" s="8" t="s">
        <v>3</v>
      </c>
      <c r="C12" s="100">
        <v>7.9756944444444478E-2</v>
      </c>
      <c r="D12" s="98">
        <f t="shared" si="1"/>
        <v>0.12925067992122294</v>
      </c>
      <c r="E12" s="100">
        <v>2.3518518518518522E-2</v>
      </c>
      <c r="F12" s="98">
        <f t="shared" si="0"/>
        <v>0.21922537490559932</v>
      </c>
      <c r="G12" s="101">
        <f t="shared" si="2"/>
        <v>0.103275462962963</v>
      </c>
      <c r="H12" s="99">
        <f t="shared" si="3"/>
        <v>0.14257637734884318</v>
      </c>
    </row>
    <row r="13" spans="2:8" s="1" customFormat="1" x14ac:dyDescent="0.3">
      <c r="B13" s="8" t="s">
        <v>7</v>
      </c>
      <c r="C13" s="100">
        <v>2.8680555555555563E-2</v>
      </c>
      <c r="D13" s="98">
        <f t="shared" si="1"/>
        <v>4.647847697646066E-2</v>
      </c>
      <c r="E13" s="100">
        <v>3.2407407407407411E-3</v>
      </c>
      <c r="F13" s="98">
        <f t="shared" si="0"/>
        <v>3.0208220951558958E-2</v>
      </c>
      <c r="G13" s="101">
        <f t="shared" si="2"/>
        <v>3.1921296296296302E-2</v>
      </c>
      <c r="H13" s="99">
        <f t="shared" si="3"/>
        <v>4.4068771571008566E-2</v>
      </c>
    </row>
    <row r="14" spans="2:8" s="1" customFormat="1" x14ac:dyDescent="0.3">
      <c r="B14" s="8" t="s">
        <v>2</v>
      </c>
      <c r="C14" s="100">
        <v>9.8495370370370386E-3</v>
      </c>
      <c r="D14" s="98">
        <f t="shared" si="1"/>
        <v>1.5961736847041171E-2</v>
      </c>
      <c r="E14" s="100">
        <v>1.689814814814815E-3</v>
      </c>
      <c r="F14" s="98">
        <f t="shared" si="0"/>
        <v>1.5751429496170029E-2</v>
      </c>
      <c r="G14" s="101">
        <f t="shared" si="2"/>
        <v>1.1539351851851853E-2</v>
      </c>
      <c r="H14" s="99">
        <f t="shared" si="3"/>
        <v>1.593058928799693E-2</v>
      </c>
    </row>
    <row r="15" spans="2:8" s="1" customFormat="1" x14ac:dyDescent="0.3">
      <c r="B15" s="8" t="s">
        <v>9</v>
      </c>
      <c r="C15" s="100">
        <v>2.478009259259259E-2</v>
      </c>
      <c r="D15" s="98">
        <f t="shared" si="1"/>
        <v>4.0157554159242229E-2</v>
      </c>
      <c r="E15" s="100">
        <v>5.9953703703703697E-3</v>
      </c>
      <c r="F15" s="98">
        <f t="shared" si="0"/>
        <v>5.588520876038406E-2</v>
      </c>
      <c r="G15" s="101">
        <f t="shared" si="2"/>
        <v>3.0775462962962959E-2</v>
      </c>
      <c r="H15" s="99">
        <f t="shared" si="3"/>
        <v>4.2486897609612669E-2</v>
      </c>
    </row>
    <row r="16" spans="2:8" s="1" customFormat="1" x14ac:dyDescent="0.3">
      <c r="B16" s="8" t="s">
        <v>1</v>
      </c>
      <c r="C16" s="100">
        <v>7.1064814814814819E-3</v>
      </c>
      <c r="D16" s="98">
        <f t="shared" si="1"/>
        <v>1.1516458782706554E-2</v>
      </c>
      <c r="E16" s="100">
        <v>2.2800925925925927E-3</v>
      </c>
      <c r="F16" s="98">
        <f t="shared" si="0"/>
        <v>2.1253641169489693E-2</v>
      </c>
      <c r="G16" s="101">
        <f t="shared" si="2"/>
        <v>9.386574074074075E-3</v>
      </c>
      <c r="H16" s="99">
        <f t="shared" si="3"/>
        <v>1.2958583663556181E-2</v>
      </c>
    </row>
    <row r="17" spans="2:8" s="1" customFormat="1" x14ac:dyDescent="0.3">
      <c r="B17" s="8" t="s">
        <v>27</v>
      </c>
      <c r="C17" s="100">
        <v>5.5555555555555556E-4</v>
      </c>
      <c r="D17" s="98">
        <f t="shared" si="1"/>
        <v>9.0030948138422563E-4</v>
      </c>
      <c r="E17" s="100">
        <v>2.5462962962962961E-3</v>
      </c>
      <c r="F17" s="98">
        <f t="shared" si="0"/>
        <v>2.3735030747653464E-2</v>
      </c>
      <c r="G17" s="101">
        <f t="shared" si="2"/>
        <v>3.1018518518518517E-3</v>
      </c>
      <c r="H17" s="99">
        <f t="shared" si="3"/>
        <v>4.2822446631726957E-3</v>
      </c>
    </row>
    <row r="18" spans="2:8" s="1" customFormat="1" x14ac:dyDescent="0.3">
      <c r="B18" s="8" t="s">
        <v>16</v>
      </c>
      <c r="C18" s="100">
        <v>1.3182870370370373E-2</v>
      </c>
      <c r="D18" s="98">
        <f t="shared" si="1"/>
        <v>2.1363593735346523E-2</v>
      </c>
      <c r="E18" s="100"/>
      <c r="F18" s="98"/>
      <c r="G18" s="101">
        <f t="shared" si="2"/>
        <v>1.3182870370370373E-2</v>
      </c>
      <c r="H18" s="99">
        <f t="shared" si="3"/>
        <v>1.8199539818483958E-2</v>
      </c>
    </row>
    <row r="19" spans="2:8" s="1" customFormat="1" x14ac:dyDescent="0.3">
      <c r="B19" s="8" t="s">
        <v>4</v>
      </c>
      <c r="C19" s="100">
        <v>7.0173611111111117E-2</v>
      </c>
      <c r="D19" s="98">
        <f t="shared" si="1"/>
        <v>0.113720341367345</v>
      </c>
      <c r="E19" s="100">
        <v>3.6805555555555558E-3</v>
      </c>
      <c r="F19" s="98">
        <f t="shared" si="0"/>
        <v>3.4307908080699105E-2</v>
      </c>
      <c r="G19" s="101">
        <f t="shared" si="2"/>
        <v>7.3854166666666679E-2</v>
      </c>
      <c r="H19" s="99">
        <f t="shared" si="3"/>
        <v>0.10195896714815289</v>
      </c>
    </row>
    <row r="20" spans="2:8" s="1" customFormat="1" x14ac:dyDescent="0.3">
      <c r="B20" s="8" t="s">
        <v>14</v>
      </c>
      <c r="C20" s="100">
        <v>1.3078703703703705E-2</v>
      </c>
      <c r="D20" s="98">
        <f t="shared" si="1"/>
        <v>2.1194785707586983E-2</v>
      </c>
      <c r="E20" s="100">
        <v>7.9629629629629599E-3</v>
      </c>
      <c r="F20" s="98">
        <f t="shared" si="0"/>
        <v>7.4225914338116261E-2</v>
      </c>
      <c r="G20" s="101">
        <f t="shared" si="2"/>
        <v>2.1041666666666667E-2</v>
      </c>
      <c r="H20" s="99">
        <f t="shared" si="3"/>
        <v>2.9048958200178956E-2</v>
      </c>
    </row>
    <row r="21" spans="2:8" s="1" customFormat="1" x14ac:dyDescent="0.3">
      <c r="B21" s="8" t="s">
        <v>11</v>
      </c>
      <c r="C21" s="100">
        <v>5.0925925925925921E-3</v>
      </c>
      <c r="D21" s="98">
        <f t="shared" si="1"/>
        <v>8.2528369126887349E-3</v>
      </c>
      <c r="E21" s="100">
        <v>1.638888888888889E-2</v>
      </c>
      <c r="F21" s="98">
        <f t="shared" si="0"/>
        <v>0.15276728881216958</v>
      </c>
      <c r="G21" s="101">
        <f t="shared" si="2"/>
        <v>2.1481481481481483E-2</v>
      </c>
      <c r="H21" s="99">
        <f t="shared" si="3"/>
        <v>2.9656142144957178E-2</v>
      </c>
    </row>
    <row r="22" spans="2:8" s="1" customFormat="1" x14ac:dyDescent="0.3">
      <c r="B22" s="8" t="s">
        <v>15</v>
      </c>
      <c r="C22" s="100">
        <v>4.9652777777777777E-3</v>
      </c>
      <c r="D22" s="98">
        <f t="shared" si="1"/>
        <v>8.046515989871517E-3</v>
      </c>
      <c r="E22" s="100">
        <v>3.7268518518518519E-3</v>
      </c>
      <c r="F22" s="98">
        <f t="shared" si="0"/>
        <v>3.4739454094292799E-2</v>
      </c>
      <c r="G22" s="101">
        <f t="shared" si="2"/>
        <v>8.6921296296296295E-3</v>
      </c>
      <c r="H22" s="99">
        <f t="shared" si="3"/>
        <v>1.1999872171801098E-2</v>
      </c>
    </row>
    <row r="23" spans="2:8" s="1" customFormat="1" x14ac:dyDescent="0.3">
      <c r="B23" s="8" t="s">
        <v>105</v>
      </c>
      <c r="C23" s="100">
        <v>4.6412037037037038E-3</v>
      </c>
      <c r="D23" s="98">
        <f t="shared" si="1"/>
        <v>7.521335459064052E-3</v>
      </c>
      <c r="E23" s="100">
        <v>4.0046296296296288E-3</v>
      </c>
      <c r="F23" s="98">
        <f t="shared" si="0"/>
        <v>3.7328730175854988E-2</v>
      </c>
      <c r="G23" s="101">
        <f t="shared" si="2"/>
        <v>8.6458333333333318E-3</v>
      </c>
      <c r="H23" s="99">
        <f t="shared" si="3"/>
        <v>1.1935958072350757E-2</v>
      </c>
    </row>
    <row r="24" spans="2:8" s="1" customFormat="1" x14ac:dyDescent="0.3">
      <c r="B24" s="8" t="s">
        <v>12</v>
      </c>
      <c r="C24" s="100">
        <v>1.3541666666666664E-2</v>
      </c>
      <c r="D24" s="98">
        <f t="shared" si="1"/>
        <v>2.1945043608740496E-2</v>
      </c>
      <c r="E24" s="100">
        <v>2.743055555555555E-3</v>
      </c>
      <c r="F24" s="98">
        <f t="shared" si="0"/>
        <v>2.5569101305426681E-2</v>
      </c>
      <c r="G24" s="101">
        <f t="shared" si="2"/>
        <v>1.6284722222222218E-2</v>
      </c>
      <c r="H24" s="99">
        <f t="shared" si="3"/>
        <v>2.2481784481656646E-2</v>
      </c>
    </row>
    <row r="25" spans="2:8" s="1" customFormat="1" x14ac:dyDescent="0.3">
      <c r="B25" s="8" t="s">
        <v>5</v>
      </c>
      <c r="C25" s="100">
        <v>5.9143518518518512E-3</v>
      </c>
      <c r="D25" s="98">
        <f t="shared" si="1"/>
        <v>9.5845446872362336E-3</v>
      </c>
      <c r="E25" s="100">
        <v>1.4583333333333334E-3</v>
      </c>
      <c r="F25" s="98">
        <f t="shared" si="0"/>
        <v>1.3593699428201531E-2</v>
      </c>
      <c r="G25" s="101">
        <f t="shared" si="2"/>
        <v>7.3726851851851844E-3</v>
      </c>
      <c r="H25" s="99">
        <f t="shared" si="3"/>
        <v>1.0178320337466443E-2</v>
      </c>
    </row>
    <row r="26" spans="2:8" s="1" customFormat="1" x14ac:dyDescent="0.3">
      <c r="B26" s="8" t="s">
        <v>6</v>
      </c>
      <c r="C26" s="100">
        <v>0.13461805555555559</v>
      </c>
      <c r="D26" s="98">
        <f t="shared" si="1"/>
        <v>0.21815624120791524</v>
      </c>
      <c r="E26" s="100">
        <v>1.0416666666666667E-3</v>
      </c>
      <c r="F26" s="98">
        <f t="shared" si="0"/>
        <v>9.7097853058582349E-3</v>
      </c>
      <c r="G26" s="101">
        <f t="shared" si="2"/>
        <v>0.13565972222222225</v>
      </c>
      <c r="H26" s="99">
        <f t="shared" si="3"/>
        <v>0.18728428991435514</v>
      </c>
    </row>
    <row r="27" spans="2:8" s="1" customFormat="1" x14ac:dyDescent="0.3">
      <c r="B27" s="8" t="s">
        <v>142</v>
      </c>
      <c r="C27" s="100">
        <v>7.0682870370370382E-2</v>
      </c>
      <c r="D27" s="98">
        <f t="shared" si="1"/>
        <v>0.11454562505861389</v>
      </c>
      <c r="E27" s="100">
        <v>2.7777777777777778E-4</v>
      </c>
      <c r="F27" s="98">
        <f t="shared" si="0"/>
        <v>2.5892760815621964E-3</v>
      </c>
      <c r="G27" s="101">
        <f t="shared" si="2"/>
        <v>7.0960648148148162E-2</v>
      </c>
      <c r="H27" s="99">
        <f t="shared" si="3"/>
        <v>9.7964335932506724E-2</v>
      </c>
    </row>
    <row r="28" spans="2:8" s="1" customFormat="1" x14ac:dyDescent="0.3">
      <c r="B28" s="8" t="s">
        <v>17</v>
      </c>
      <c r="C28" s="100"/>
      <c r="D28" s="98"/>
      <c r="E28" s="100">
        <v>2.6620370370370372E-4</v>
      </c>
      <c r="F28" s="98">
        <f t="shared" si="0"/>
        <v>2.4813895781637717E-3</v>
      </c>
      <c r="G28" s="101">
        <f t="shared" si="2"/>
        <v>2.6620370370370372E-4</v>
      </c>
      <c r="H28" s="99">
        <f t="shared" si="3"/>
        <v>3.6750607183944778E-4</v>
      </c>
    </row>
    <row r="29" spans="2:8" s="1" customFormat="1" x14ac:dyDescent="0.3">
      <c r="B29" s="8"/>
      <c r="C29" s="101"/>
      <c r="D29" s="112"/>
      <c r="E29" s="101"/>
      <c r="F29" s="112"/>
      <c r="G29" s="101"/>
      <c r="H29" s="126"/>
    </row>
    <row r="30" spans="2:8" s="1" customFormat="1" x14ac:dyDescent="0.3">
      <c r="B30" s="11" t="s">
        <v>29</v>
      </c>
      <c r="C30" s="103">
        <f t="shared" ref="C30:H30" si="4">SUM(C7:C28)</f>
        <v>0.61707175925925939</v>
      </c>
      <c r="D30" s="120">
        <f t="shared" si="4"/>
        <v>1</v>
      </c>
      <c r="E30" s="103">
        <f t="shared" si="4"/>
        <v>0.10728009259259261</v>
      </c>
      <c r="F30" s="120">
        <f t="shared" si="4"/>
        <v>0.99999999999999978</v>
      </c>
      <c r="G30" s="103">
        <f t="shared" si="4"/>
        <v>0.72435185185185191</v>
      </c>
      <c r="H30" s="121">
        <f t="shared" si="4"/>
        <v>1</v>
      </c>
    </row>
    <row r="31" spans="2:8" s="1" customFormat="1" x14ac:dyDescent="0.3">
      <c r="B31" s="8"/>
      <c r="C31" s="9"/>
      <c r="D31" s="40"/>
      <c r="E31" s="9"/>
      <c r="F31" s="40"/>
      <c r="G31" s="9"/>
      <c r="H31" s="41"/>
    </row>
    <row r="32" spans="2:8" s="1" customFormat="1" ht="66" customHeight="1" thickBot="1" x14ac:dyDescent="0.35">
      <c r="B32" s="141" t="s">
        <v>39</v>
      </c>
      <c r="C32" s="142"/>
      <c r="D32" s="142"/>
      <c r="E32" s="142"/>
      <c r="F32" s="142"/>
      <c r="G32" s="142"/>
      <c r="H32" s="143"/>
    </row>
    <row r="33" spans="3:5" s="1" customFormat="1" x14ac:dyDescent="0.3">
      <c r="C33" s="35"/>
      <c r="D33" s="35"/>
      <c r="E33" s="35"/>
    </row>
    <row r="34" spans="3:5" s="1" customFormat="1" x14ac:dyDescent="0.3">
      <c r="C34" s="35"/>
      <c r="D34" s="35"/>
      <c r="E34" s="35"/>
    </row>
    <row r="35" spans="3:5" s="1" customFormat="1" x14ac:dyDescent="0.3">
      <c r="C35" s="35"/>
      <c r="D35" s="35"/>
      <c r="E35" s="35"/>
    </row>
    <row r="36" spans="3:5" s="1" customFormat="1" x14ac:dyDescent="0.3">
      <c r="C36" s="35"/>
      <c r="D36" s="35"/>
      <c r="E36" s="35"/>
    </row>
    <row r="37" spans="3:5" s="1" customFormat="1" x14ac:dyDescent="0.3">
      <c r="C37" s="35"/>
      <c r="D37" s="35"/>
      <c r="E37" s="35"/>
    </row>
    <row r="38" spans="3:5" s="1" customFormat="1" x14ac:dyDescent="0.3">
      <c r="C38" s="35"/>
      <c r="D38" s="35"/>
      <c r="E38" s="35"/>
    </row>
    <row r="39" spans="3:5" s="1" customFormat="1" x14ac:dyDescent="0.3">
      <c r="C39" s="35"/>
      <c r="D39" s="35"/>
      <c r="E39" s="35"/>
    </row>
    <row r="40" spans="3:5" s="1" customFormat="1" x14ac:dyDescent="0.3">
      <c r="C40" s="35"/>
      <c r="D40" s="35"/>
      <c r="E40" s="35"/>
    </row>
    <row r="41" spans="3:5" s="1" customFormat="1" x14ac:dyDescent="0.3">
      <c r="C41" s="35"/>
      <c r="D41" s="35"/>
      <c r="E41" s="35"/>
    </row>
    <row r="42" spans="3:5" s="1" customFormat="1" x14ac:dyDescent="0.3">
      <c r="C42" s="35"/>
      <c r="D42" s="35"/>
      <c r="E42" s="35"/>
    </row>
    <row r="43" spans="3:5" s="1" customFormat="1" x14ac:dyDescent="0.3">
      <c r="C43" s="35"/>
      <c r="D43" s="35"/>
      <c r="E43" s="35"/>
    </row>
    <row r="44" spans="3:5" s="1" customFormat="1" x14ac:dyDescent="0.3">
      <c r="C44" s="35"/>
      <c r="D44" s="35"/>
      <c r="E44" s="35"/>
    </row>
    <row r="45" spans="3:5" s="1" customFormat="1" x14ac:dyDescent="0.3">
      <c r="C45" s="35"/>
      <c r="D45" s="35"/>
      <c r="E45" s="35"/>
    </row>
    <row r="46" spans="3:5" s="1" customFormat="1" x14ac:dyDescent="0.3">
      <c r="C46" s="35"/>
      <c r="D46" s="35"/>
      <c r="E46" s="35"/>
    </row>
    <row r="47" spans="3:5" s="1" customFormat="1" x14ac:dyDescent="0.3">
      <c r="C47" s="35"/>
      <c r="D47" s="35"/>
      <c r="E47" s="35"/>
    </row>
    <row r="48" spans="3:5" s="1" customFormat="1" x14ac:dyDescent="0.3">
      <c r="C48" s="35"/>
      <c r="D48" s="35"/>
      <c r="E48" s="35"/>
    </row>
    <row r="49" spans="3:5" s="1" customFormat="1" x14ac:dyDescent="0.3">
      <c r="C49" s="35"/>
      <c r="D49" s="35"/>
      <c r="E49" s="35"/>
    </row>
    <row r="50" spans="3:5" s="1" customFormat="1" x14ac:dyDescent="0.3">
      <c r="C50" s="35"/>
      <c r="D50" s="35"/>
      <c r="E50" s="35"/>
    </row>
    <row r="51" spans="3:5" s="1" customFormat="1" x14ac:dyDescent="0.3">
      <c r="C51" s="35"/>
      <c r="D51" s="35"/>
      <c r="E51" s="35"/>
    </row>
    <row r="52" spans="3:5" s="1" customFormat="1" x14ac:dyDescent="0.3">
      <c r="C52" s="35"/>
      <c r="D52" s="35"/>
      <c r="E52" s="35"/>
    </row>
    <row r="53" spans="3:5" s="1" customFormat="1" x14ac:dyDescent="0.3">
      <c r="C53" s="35"/>
      <c r="D53" s="35"/>
      <c r="E53" s="35"/>
    </row>
    <row r="54" spans="3:5" s="1" customFormat="1" x14ac:dyDescent="0.3">
      <c r="C54" s="35"/>
      <c r="D54" s="35"/>
      <c r="E54" s="35"/>
    </row>
    <row r="55" spans="3:5" s="1" customFormat="1" x14ac:dyDescent="0.3">
      <c r="C55" s="35"/>
      <c r="D55" s="35"/>
      <c r="E55" s="35"/>
    </row>
    <row r="56" spans="3:5" s="1" customFormat="1" x14ac:dyDescent="0.3">
      <c r="C56" s="35"/>
      <c r="D56" s="35"/>
      <c r="E56" s="35"/>
    </row>
    <row r="57" spans="3:5" s="1" customFormat="1" x14ac:dyDescent="0.3">
      <c r="C57" s="35"/>
      <c r="D57" s="35"/>
      <c r="E57" s="35"/>
    </row>
    <row r="58" spans="3:5" s="1" customFormat="1" x14ac:dyDescent="0.3">
      <c r="C58" s="35"/>
      <c r="D58" s="35"/>
      <c r="E58" s="35"/>
    </row>
    <row r="59" spans="3:5" s="1" customFormat="1" x14ac:dyDescent="0.3">
      <c r="C59" s="35"/>
      <c r="D59" s="35"/>
      <c r="E59" s="35"/>
    </row>
    <row r="60" spans="3:5" s="1" customFormat="1" x14ac:dyDescent="0.3">
      <c r="C60" s="35"/>
      <c r="D60" s="35"/>
      <c r="E60" s="35"/>
    </row>
    <row r="61" spans="3:5" s="1" customFormat="1" x14ac:dyDescent="0.3">
      <c r="C61" s="35"/>
      <c r="D61" s="35"/>
      <c r="E61" s="35"/>
    </row>
    <row r="62" spans="3:5" s="1" customFormat="1" x14ac:dyDescent="0.3">
      <c r="C62" s="35"/>
      <c r="D62" s="35"/>
      <c r="E62" s="35"/>
    </row>
    <row r="63" spans="3:5" s="1" customFormat="1" x14ac:dyDescent="0.3">
      <c r="C63" s="35"/>
      <c r="D63" s="35"/>
      <c r="E63" s="35"/>
    </row>
    <row r="64" spans="3:5" s="1" customFormat="1" x14ac:dyDescent="0.3">
      <c r="C64" s="35"/>
      <c r="D64" s="35"/>
      <c r="E64" s="35"/>
    </row>
    <row r="65" spans="3:5" s="1" customFormat="1" x14ac:dyDescent="0.3">
      <c r="C65" s="35"/>
      <c r="D65" s="35"/>
      <c r="E65" s="35"/>
    </row>
    <row r="66" spans="3:5" s="1" customFormat="1" x14ac:dyDescent="0.3">
      <c r="C66" s="35"/>
      <c r="D66" s="35"/>
      <c r="E66" s="35"/>
    </row>
    <row r="67" spans="3:5" s="1" customFormat="1" x14ac:dyDescent="0.3">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&amp;R25</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10" width="10.88671875" customWidth="1"/>
  </cols>
  <sheetData>
    <row r="2" spans="2:10" ht="15" thickBot="1" x14ac:dyDescent="0.35"/>
    <row r="3" spans="2:10" x14ac:dyDescent="0.3">
      <c r="B3" s="144" t="s">
        <v>31</v>
      </c>
      <c r="C3" s="145"/>
      <c r="D3" s="145"/>
      <c r="E3" s="145"/>
      <c r="F3" s="145"/>
      <c r="G3" s="145"/>
      <c r="H3" s="145"/>
      <c r="I3" s="145"/>
      <c r="J3" s="146"/>
    </row>
    <row r="4" spans="2:10" x14ac:dyDescent="0.3">
      <c r="B4" s="147" t="s">
        <v>127</v>
      </c>
      <c r="C4" s="148"/>
      <c r="D4" s="148"/>
      <c r="E4" s="148"/>
      <c r="F4" s="148"/>
      <c r="G4" s="148"/>
      <c r="H4" s="148"/>
      <c r="I4" s="148"/>
      <c r="J4" s="149"/>
    </row>
    <row r="5" spans="2:10" x14ac:dyDescent="0.3">
      <c r="B5" s="2"/>
      <c r="C5" s="154" t="s">
        <v>19</v>
      </c>
      <c r="D5" s="154"/>
      <c r="E5" s="154" t="s">
        <v>20</v>
      </c>
      <c r="F5" s="154"/>
      <c r="G5" s="154" t="s">
        <v>21</v>
      </c>
      <c r="H5" s="154"/>
      <c r="I5" s="154" t="s">
        <v>22</v>
      </c>
      <c r="J5" s="155"/>
    </row>
    <row r="6" spans="2:10" x14ac:dyDescent="0.3">
      <c r="B6" s="3" t="s">
        <v>23</v>
      </c>
      <c r="C6" s="5" t="s">
        <v>24</v>
      </c>
      <c r="D6" s="5" t="s">
        <v>25</v>
      </c>
      <c r="E6" s="5" t="s">
        <v>24</v>
      </c>
      <c r="F6" s="5" t="s">
        <v>25</v>
      </c>
      <c r="G6" s="5" t="s">
        <v>24</v>
      </c>
      <c r="H6" s="5" t="s">
        <v>25</v>
      </c>
      <c r="I6" s="5" t="s">
        <v>24</v>
      </c>
      <c r="J6" s="7" t="s">
        <v>25</v>
      </c>
    </row>
    <row r="7" spans="2:10" x14ac:dyDescent="0.3">
      <c r="B7" s="8" t="s">
        <v>10</v>
      </c>
      <c r="C7" s="100">
        <v>2.9444444444444457E-2</v>
      </c>
      <c r="D7" s="98">
        <f>C7/$C$30</f>
        <v>1.0793289832076093E-2</v>
      </c>
      <c r="E7" s="100">
        <v>5.6249999999999989E-3</v>
      </c>
      <c r="F7" s="98">
        <f>E7/$E$30</f>
        <v>7.0960300194191734E-3</v>
      </c>
      <c r="G7" s="100">
        <v>7.2337962962962972E-3</v>
      </c>
      <c r="H7" s="98">
        <f>G7/$G$30</f>
        <v>1.7708894114980313E-2</v>
      </c>
      <c r="I7" s="100">
        <f>C7+E7+G7</f>
        <v>4.2303240740740752E-2</v>
      </c>
      <c r="J7" s="99">
        <f>I7/$I$30</f>
        <v>1.0766339503481753E-2</v>
      </c>
    </row>
    <row r="8" spans="2:10" x14ac:dyDescent="0.3">
      <c r="B8" s="8" t="s">
        <v>13</v>
      </c>
      <c r="C8" s="100">
        <v>0.19480324074074062</v>
      </c>
      <c r="D8" s="98">
        <f t="shared" ref="D8:D28" si="0">C8/$C$30</f>
        <v>7.1407964293896439E-2</v>
      </c>
      <c r="E8" s="100">
        <v>4.8182870370370383E-2</v>
      </c>
      <c r="F8" s="98">
        <f t="shared" ref="F8:F27" si="1">E8/$E$30</f>
        <v>6.0783483479098829E-2</v>
      </c>
      <c r="G8" s="100">
        <v>3.5416666666666666E-2</v>
      </c>
      <c r="H8" s="98">
        <f t="shared" ref="H8:H27" si="2">G8/$G$30</f>
        <v>8.6702745586943603E-2</v>
      </c>
      <c r="I8" s="100">
        <f t="shared" ref="I8:I27" si="3">C8+E8+G8</f>
        <v>0.27840277777777767</v>
      </c>
      <c r="J8" s="99">
        <f t="shared" ref="J8:J27" si="4">I8/$I$30</f>
        <v>7.0854591085294086E-2</v>
      </c>
    </row>
    <row r="9" spans="2:10" x14ac:dyDescent="0.3">
      <c r="B9" s="8" t="s">
        <v>0</v>
      </c>
      <c r="C9" s="100">
        <v>0.37054398148148221</v>
      </c>
      <c r="D9" s="98">
        <f t="shared" si="0"/>
        <v>0.13582829165641377</v>
      </c>
      <c r="E9" s="100">
        <v>0.10694444444444438</v>
      </c>
      <c r="F9" s="98">
        <f t="shared" si="1"/>
        <v>0.13491217567784594</v>
      </c>
      <c r="G9" s="100">
        <v>7.3854166666666707E-2</v>
      </c>
      <c r="H9" s="98">
        <f t="shared" si="2"/>
        <v>0.18080072535630309</v>
      </c>
      <c r="I9" s="100">
        <f t="shared" si="3"/>
        <v>0.55134259259259333</v>
      </c>
      <c r="J9" s="99">
        <f t="shared" si="4"/>
        <v>0.14031883682294316</v>
      </c>
    </row>
    <row r="10" spans="2:10" x14ac:dyDescent="0.3">
      <c r="B10" s="8" t="s">
        <v>8</v>
      </c>
      <c r="C10" s="100">
        <v>5.2187500000000012E-2</v>
      </c>
      <c r="D10" s="98">
        <f t="shared" si="0"/>
        <v>1.9130087992465052E-2</v>
      </c>
      <c r="E10" s="100">
        <v>1.592592592592592E-2</v>
      </c>
      <c r="F10" s="98">
        <f t="shared" si="1"/>
        <v>2.0090817503540699E-2</v>
      </c>
      <c r="G10" s="100">
        <v>1.1226851851851851E-2</v>
      </c>
      <c r="H10" s="98">
        <f t="shared" si="2"/>
        <v>2.7484203666449439E-2</v>
      </c>
      <c r="I10" s="100">
        <f t="shared" si="3"/>
        <v>7.9340277777777773E-2</v>
      </c>
      <c r="J10" s="99">
        <f t="shared" si="4"/>
        <v>2.0192409657008862E-2</v>
      </c>
    </row>
    <row r="11" spans="2:10" x14ac:dyDescent="0.3">
      <c r="B11" s="8" t="s">
        <v>26</v>
      </c>
      <c r="C11" s="100">
        <v>2.2210648148148149E-2</v>
      </c>
      <c r="D11" s="98">
        <f t="shared" si="0"/>
        <v>8.1416364731737474E-3</v>
      </c>
      <c r="E11" s="100">
        <v>6.9097222222222225E-3</v>
      </c>
      <c r="F11" s="98">
        <f t="shared" si="1"/>
        <v>8.7167282337309616E-3</v>
      </c>
      <c r="G11" s="100">
        <v>1.0960648148148148E-2</v>
      </c>
      <c r="H11" s="98">
        <f t="shared" si="2"/>
        <v>2.6832516363018168E-2</v>
      </c>
      <c r="I11" s="100">
        <f t="shared" si="3"/>
        <v>4.0081018518518523E-2</v>
      </c>
      <c r="J11" s="99">
        <f t="shared" si="4"/>
        <v>1.0200775294270123E-2</v>
      </c>
    </row>
    <row r="12" spans="2:10" x14ac:dyDescent="0.3">
      <c r="B12" s="8" t="s">
        <v>3</v>
      </c>
      <c r="C12" s="100">
        <v>0.33777777777777901</v>
      </c>
      <c r="D12" s="98">
        <f t="shared" si="0"/>
        <v>0.12381736260192992</v>
      </c>
      <c r="E12" s="100">
        <v>8.7314814814814873E-2</v>
      </c>
      <c r="F12" s="98">
        <f t="shared" si="1"/>
        <v>0.11014907503394709</v>
      </c>
      <c r="G12" s="100">
        <v>8.5370370370370319E-2</v>
      </c>
      <c r="H12" s="98">
        <f t="shared" si="2"/>
        <v>0.20899328478735152</v>
      </c>
      <c r="I12" s="100">
        <f t="shared" si="3"/>
        <v>0.51046296296296423</v>
      </c>
      <c r="J12" s="99">
        <f t="shared" si="4"/>
        <v>0.12991481189098775</v>
      </c>
    </row>
    <row r="13" spans="2:10" x14ac:dyDescent="0.3">
      <c r="B13" s="8" t="s">
        <v>7</v>
      </c>
      <c r="C13" s="100">
        <v>4.3495370370370337E-2</v>
      </c>
      <c r="D13" s="98">
        <f t="shared" si="0"/>
        <v>1.5943861316407983E-2</v>
      </c>
      <c r="E13" s="100">
        <v>2.5289351851851861E-2</v>
      </c>
      <c r="F13" s="98">
        <f t="shared" si="1"/>
        <v>3.1902933317759057E-2</v>
      </c>
      <c r="G13" s="100">
        <v>1.2430555555555558E-2</v>
      </c>
      <c r="H13" s="98">
        <f t="shared" si="2"/>
        <v>3.0430963647182171E-2</v>
      </c>
      <c r="I13" s="100">
        <f t="shared" si="3"/>
        <v>8.1215277777777761E-2</v>
      </c>
      <c r="J13" s="99">
        <f t="shared" si="4"/>
        <v>2.0669604458531169E-2</v>
      </c>
    </row>
    <row r="14" spans="2:10" x14ac:dyDescent="0.3">
      <c r="B14" s="8" t="s">
        <v>2</v>
      </c>
      <c r="C14" s="100">
        <v>0.13287037037037047</v>
      </c>
      <c r="D14" s="98">
        <f t="shared" si="0"/>
        <v>4.8705568896318233E-2</v>
      </c>
      <c r="E14" s="100">
        <v>3.8055555555555558E-2</v>
      </c>
      <c r="F14" s="98">
        <f t="shared" si="1"/>
        <v>4.8007709267181578E-2</v>
      </c>
      <c r="G14" s="100">
        <v>1.7569444444444443E-2</v>
      </c>
      <c r="H14" s="98">
        <f t="shared" si="2"/>
        <v>4.3011362026464176E-2</v>
      </c>
      <c r="I14" s="100">
        <f t="shared" si="3"/>
        <v>0.18849537037037048</v>
      </c>
      <c r="J14" s="99">
        <f t="shared" si="4"/>
        <v>4.7972805787607077E-2</v>
      </c>
    </row>
    <row r="15" spans="2:10" x14ac:dyDescent="0.3">
      <c r="B15" s="8" t="s">
        <v>9</v>
      </c>
      <c r="C15" s="100">
        <v>0.14230324074074074</v>
      </c>
      <c r="D15" s="98">
        <f t="shared" si="0"/>
        <v>5.2163324876326848E-2</v>
      </c>
      <c r="E15" s="100">
        <v>5.5405092592592624E-2</v>
      </c>
      <c r="F15" s="98">
        <f t="shared" si="1"/>
        <v>6.9894435602797539E-2</v>
      </c>
      <c r="G15" s="100">
        <v>1.074074074074074E-2</v>
      </c>
      <c r="H15" s="98">
        <f t="shared" si="2"/>
        <v>2.6294165981922763E-2</v>
      </c>
      <c r="I15" s="100">
        <f t="shared" si="3"/>
        <v>0.20844907407407412</v>
      </c>
      <c r="J15" s="99">
        <f t="shared" si="4"/>
        <v>5.3051101082819789E-2</v>
      </c>
    </row>
    <row r="16" spans="2:10" x14ac:dyDescent="0.3">
      <c r="B16" s="8" t="s">
        <v>1</v>
      </c>
      <c r="C16" s="100">
        <v>6.5671296296296283E-2</v>
      </c>
      <c r="D16" s="98">
        <f t="shared" si="0"/>
        <v>2.4072769853459006E-2</v>
      </c>
      <c r="E16" s="100">
        <v>2.376157407407407E-2</v>
      </c>
      <c r="F16" s="98">
        <f t="shared" si="1"/>
        <v>2.9975616522361241E-2</v>
      </c>
      <c r="G16" s="100">
        <v>2.2997685185185173E-2</v>
      </c>
      <c r="H16" s="98">
        <f t="shared" si="2"/>
        <v>5.6300116170345374E-2</v>
      </c>
      <c r="I16" s="100">
        <f t="shared" si="3"/>
        <v>0.11243055555555553</v>
      </c>
      <c r="J16" s="99">
        <f t="shared" si="4"/>
        <v>2.8614014209800736E-2</v>
      </c>
    </row>
    <row r="17" spans="2:10" x14ac:dyDescent="0.3">
      <c r="B17" s="8" t="s">
        <v>27</v>
      </c>
      <c r="C17" s="100">
        <v>2.8414351851851843E-2</v>
      </c>
      <c r="D17" s="98">
        <f t="shared" si="0"/>
        <v>1.0415694393768393E-2</v>
      </c>
      <c r="E17" s="100">
        <v>4.9189814814814816E-3</v>
      </c>
      <c r="F17" s="98">
        <f t="shared" si="1"/>
        <v>6.2053760457883725E-3</v>
      </c>
      <c r="G17" s="100">
        <v>2.4537037037037036E-3</v>
      </c>
      <c r="H17" s="98">
        <f t="shared" si="2"/>
        <v>6.0068568838013208E-3</v>
      </c>
      <c r="I17" s="100">
        <f t="shared" si="3"/>
        <v>3.5787037037037027E-2</v>
      </c>
      <c r="J17" s="99">
        <f t="shared" si="4"/>
        <v>9.1079402858455696E-3</v>
      </c>
    </row>
    <row r="18" spans="2:10" x14ac:dyDescent="0.3">
      <c r="B18" s="8" t="s">
        <v>16</v>
      </c>
      <c r="C18" s="100">
        <v>3.3738425925925929E-2</v>
      </c>
      <c r="D18" s="98">
        <f t="shared" si="0"/>
        <v>1.2367311265920519E-2</v>
      </c>
      <c r="E18" s="100">
        <v>5.8564814814814816E-3</v>
      </c>
      <c r="F18" s="98">
        <f t="shared" si="1"/>
        <v>7.3880477156915685E-3</v>
      </c>
      <c r="G18" s="100">
        <v>6.875E-3</v>
      </c>
      <c r="H18" s="98">
        <f t="shared" si="2"/>
        <v>1.6830532966877289E-2</v>
      </c>
      <c r="I18" s="100">
        <f t="shared" si="3"/>
        <v>4.6469907407407411E-2</v>
      </c>
      <c r="J18" s="99">
        <f t="shared" si="4"/>
        <v>1.1826772395753551E-2</v>
      </c>
    </row>
    <row r="19" spans="2:10" x14ac:dyDescent="0.3">
      <c r="B19" s="8" t="s">
        <v>4</v>
      </c>
      <c r="C19" s="100">
        <v>0.14692129629629624</v>
      </c>
      <c r="D19" s="98">
        <f t="shared" si="0"/>
        <v>5.3856140380650085E-2</v>
      </c>
      <c r="E19" s="100">
        <v>3.8009259259259263E-2</v>
      </c>
      <c r="F19" s="98">
        <f t="shared" si="1"/>
        <v>4.7949305727927098E-2</v>
      </c>
      <c r="G19" s="100">
        <v>2.0590277777777777E-2</v>
      </c>
      <c r="H19" s="98">
        <f t="shared" si="2"/>
        <v>5.0406596208879953E-2</v>
      </c>
      <c r="I19" s="100">
        <f t="shared" si="3"/>
        <v>0.20552083333333329</v>
      </c>
      <c r="J19" s="99">
        <f t="shared" si="4"/>
        <v>5.230585241130653E-2</v>
      </c>
    </row>
    <row r="20" spans="2:10" x14ac:dyDescent="0.3">
      <c r="B20" s="8" t="s">
        <v>14</v>
      </c>
      <c r="C20" s="100">
        <v>3.2881944444444457E-2</v>
      </c>
      <c r="D20" s="98">
        <f t="shared" si="0"/>
        <v>1.2053355508226485E-2</v>
      </c>
      <c r="E20" s="100">
        <v>8.4027777777777781E-3</v>
      </c>
      <c r="F20" s="98">
        <f t="shared" si="1"/>
        <v>1.0600242374687903E-2</v>
      </c>
      <c r="G20" s="100">
        <v>6.9097222222222216E-3</v>
      </c>
      <c r="H20" s="98">
        <f t="shared" si="2"/>
        <v>1.6915535658629192E-2</v>
      </c>
      <c r="I20" s="100">
        <f t="shared" si="3"/>
        <v>4.8194444444444456E-2</v>
      </c>
      <c r="J20" s="99">
        <f t="shared" si="4"/>
        <v>1.2265673787277158E-2</v>
      </c>
    </row>
    <row r="21" spans="2:10" x14ac:dyDescent="0.3">
      <c r="B21" s="8" t="s">
        <v>11</v>
      </c>
      <c r="C21" s="100">
        <v>2.055555555555556E-2</v>
      </c>
      <c r="D21" s="98">
        <f t="shared" si="0"/>
        <v>7.5349381846568936E-3</v>
      </c>
      <c r="E21" s="100">
        <v>6.2731481481481458E-3</v>
      </c>
      <c r="F21" s="98">
        <f t="shared" si="1"/>
        <v>7.9136795689818754E-3</v>
      </c>
      <c r="G21" s="100">
        <v>7.8935185185185185E-3</v>
      </c>
      <c r="H21" s="98">
        <f t="shared" si="2"/>
        <v>1.9323945258266514E-2</v>
      </c>
      <c r="I21" s="100">
        <f t="shared" si="3"/>
        <v>3.4722222222222224E-2</v>
      </c>
      <c r="J21" s="99">
        <f t="shared" si="4"/>
        <v>8.8369407689316681E-3</v>
      </c>
    </row>
    <row r="22" spans="2:10" x14ac:dyDescent="0.3">
      <c r="B22" s="8" t="s">
        <v>15</v>
      </c>
      <c r="C22" s="100">
        <v>3.2499999999999994E-2</v>
      </c>
      <c r="D22" s="98">
        <f t="shared" si="0"/>
        <v>1.1913348210876435E-2</v>
      </c>
      <c r="E22" s="100">
        <v>7.6967592592592591E-3</v>
      </c>
      <c r="F22" s="98">
        <f t="shared" si="1"/>
        <v>9.7095884010571006E-3</v>
      </c>
      <c r="G22" s="100">
        <v>8.6805555555555551E-4</v>
      </c>
      <c r="H22" s="98">
        <f t="shared" si="2"/>
        <v>2.1250672937976373E-3</v>
      </c>
      <c r="I22" s="100">
        <f t="shared" si="3"/>
        <v>4.1064814814814804E-2</v>
      </c>
      <c r="J22" s="99">
        <f t="shared" si="4"/>
        <v>1.0451155282723184E-2</v>
      </c>
    </row>
    <row r="23" spans="2:10" s="17" customFormat="1" x14ac:dyDescent="0.3">
      <c r="B23" s="8" t="s">
        <v>105</v>
      </c>
      <c r="C23" s="100">
        <v>2.24074074074074E-2</v>
      </c>
      <c r="D23" s="98">
        <f t="shared" si="0"/>
        <v>8.213761444535889E-3</v>
      </c>
      <c r="E23" s="100">
        <v>3.2175925925925922E-3</v>
      </c>
      <c r="F23" s="98">
        <f t="shared" si="1"/>
        <v>4.0590459781862766E-3</v>
      </c>
      <c r="G23" s="100">
        <v>6.7939814814814807E-3</v>
      </c>
      <c r="H23" s="98">
        <f t="shared" si="2"/>
        <v>1.6632193352789506E-2</v>
      </c>
      <c r="I23" s="100">
        <f t="shared" si="3"/>
        <v>3.2418981481481472E-2</v>
      </c>
      <c r="J23" s="99">
        <f t="shared" si="4"/>
        <v>8.2507570312591975E-3</v>
      </c>
    </row>
    <row r="24" spans="2:10" x14ac:dyDescent="0.3">
      <c r="B24" s="8" t="s">
        <v>12</v>
      </c>
      <c r="C24" s="100">
        <v>0.10873842592592597</v>
      </c>
      <c r="D24" s="98">
        <f t="shared" si="0"/>
        <v>3.9859653291020009E-2</v>
      </c>
      <c r="E24" s="100">
        <v>2.8194444444444453E-2</v>
      </c>
      <c r="F24" s="98">
        <f t="shared" si="1"/>
        <v>3.5567755405977598E-2</v>
      </c>
      <c r="G24" s="100">
        <v>2.7384259259259264E-2</v>
      </c>
      <c r="H24" s="98">
        <f t="shared" si="2"/>
        <v>6.7038789561669476E-2</v>
      </c>
      <c r="I24" s="100">
        <f t="shared" si="3"/>
        <v>0.16431712962962972</v>
      </c>
      <c r="J24" s="99">
        <f t="shared" si="4"/>
        <v>4.1819349365507651E-2</v>
      </c>
    </row>
    <row r="25" spans="2:10" x14ac:dyDescent="0.3">
      <c r="B25" s="8" t="s">
        <v>5</v>
      </c>
      <c r="C25" s="100">
        <v>0.10396990740740736</v>
      </c>
      <c r="D25" s="98">
        <f t="shared" si="0"/>
        <v>3.8111683396831547E-2</v>
      </c>
      <c r="E25" s="100">
        <v>1.6875000000000005E-2</v>
      </c>
      <c r="F25" s="98">
        <f t="shared" si="1"/>
        <v>2.128809005825753E-2</v>
      </c>
      <c r="G25" s="100">
        <v>1.5462962962962967E-2</v>
      </c>
      <c r="H25" s="98">
        <f t="shared" si="2"/>
        <v>3.7854532060181918E-2</v>
      </c>
      <c r="I25" s="100">
        <f t="shared" si="3"/>
        <v>0.13630787037037032</v>
      </c>
      <c r="J25" s="99">
        <f t="shared" si="4"/>
        <v>3.4690883811902738E-2</v>
      </c>
    </row>
    <row r="26" spans="2:10" x14ac:dyDescent="0.3">
      <c r="B26" s="8" t="s">
        <v>6</v>
      </c>
      <c r="C26" s="100">
        <v>0.63690972222222253</v>
      </c>
      <c r="D26" s="98">
        <f t="shared" si="0"/>
        <v>0.23346853229925918</v>
      </c>
      <c r="E26" s="100">
        <v>0.22726851851851865</v>
      </c>
      <c r="F26" s="98">
        <f t="shared" si="1"/>
        <v>0.2867029742002366</v>
      </c>
      <c r="G26" s="100">
        <v>1.2256944444444445E-2</v>
      </c>
      <c r="H26" s="98">
        <f t="shared" si="2"/>
        <v>3.0005950188422642E-2</v>
      </c>
      <c r="I26" s="100">
        <f t="shared" si="3"/>
        <v>0.87643518518518571</v>
      </c>
      <c r="J26" s="99">
        <f t="shared" si="4"/>
        <v>0.22305616759552735</v>
      </c>
    </row>
    <row r="27" spans="2:10" x14ac:dyDescent="0.3">
      <c r="B27" s="8" t="s">
        <v>142</v>
      </c>
      <c r="C27" s="100">
        <v>0.16793981481481474</v>
      </c>
      <c r="D27" s="98">
        <f t="shared" si="0"/>
        <v>6.156078438027672E-2</v>
      </c>
      <c r="E27" s="100">
        <v>3.2569444444444436E-2</v>
      </c>
      <c r="F27" s="98">
        <f t="shared" si="1"/>
        <v>4.1086889865525826E-2</v>
      </c>
      <c r="G27" s="100">
        <v>1.3194444444444444E-2</v>
      </c>
      <c r="H27" s="98">
        <f t="shared" si="2"/>
        <v>3.2301022865724088E-2</v>
      </c>
      <c r="I27" s="100">
        <f t="shared" si="3"/>
        <v>0.21370370370370362</v>
      </c>
      <c r="J27" s="99">
        <f t="shared" si="4"/>
        <v>5.4388424785851416E-2</v>
      </c>
    </row>
    <row r="28" spans="2:10" x14ac:dyDescent="0.3">
      <c r="B28" s="8" t="s">
        <v>17</v>
      </c>
      <c r="C28" s="100">
        <v>1.747685185185185E-3</v>
      </c>
      <c r="D28" s="98">
        <f t="shared" si="0"/>
        <v>6.4063945151080545E-4</v>
      </c>
      <c r="E28" s="100"/>
      <c r="F28" s="98"/>
      <c r="G28" s="100"/>
      <c r="H28" s="98"/>
      <c r="I28" s="100">
        <f t="shared" ref="I28" si="5">C28+E28+G28</f>
        <v>1.747685185185185E-3</v>
      </c>
      <c r="J28" s="99">
        <f t="shared" ref="J28" si="6">I28/$I$30</f>
        <v>4.4479268536956059E-4</v>
      </c>
    </row>
    <row r="29" spans="2:10" x14ac:dyDescent="0.3">
      <c r="B29" s="18"/>
      <c r="C29" s="108"/>
      <c r="D29" s="108"/>
      <c r="E29" s="108"/>
      <c r="F29" s="108"/>
      <c r="G29" s="108"/>
      <c r="H29" s="108"/>
      <c r="I29" s="108"/>
      <c r="J29" s="109"/>
    </row>
    <row r="30" spans="2:10" x14ac:dyDescent="0.3">
      <c r="B30" s="11" t="s">
        <v>29</v>
      </c>
      <c r="C30" s="103">
        <f t="shared" ref="C30:J30" si="7">SUM(C7:C28)</f>
        <v>2.7280324074074094</v>
      </c>
      <c r="D30" s="104">
        <f t="shared" si="7"/>
        <v>1</v>
      </c>
      <c r="E30" s="103">
        <f t="shared" si="7"/>
        <v>0.79269675925925953</v>
      </c>
      <c r="F30" s="104">
        <f t="shared" si="7"/>
        <v>0.99999999999999989</v>
      </c>
      <c r="G30" s="103">
        <f t="shared" si="7"/>
        <v>0.40848379629629622</v>
      </c>
      <c r="H30" s="104">
        <f t="shared" si="7"/>
        <v>1.0000000000000004</v>
      </c>
      <c r="I30" s="103">
        <f t="shared" si="7"/>
        <v>3.9292129629629651</v>
      </c>
      <c r="J30" s="105">
        <f t="shared" si="7"/>
        <v>1.0000000000000002</v>
      </c>
    </row>
    <row r="31" spans="2:10" x14ac:dyDescent="0.3">
      <c r="B31" s="12"/>
      <c r="C31" s="13"/>
      <c r="D31" s="14"/>
      <c r="E31" s="13"/>
      <c r="F31" s="14"/>
      <c r="G31" s="13"/>
      <c r="H31" s="13"/>
      <c r="I31" s="13"/>
      <c r="J31" s="19"/>
    </row>
    <row r="32" spans="2:10" ht="66" customHeight="1" thickBot="1" x14ac:dyDescent="0.35">
      <c r="B32" s="151" t="s">
        <v>32</v>
      </c>
      <c r="C32" s="152"/>
      <c r="D32" s="152"/>
      <c r="E32" s="152"/>
      <c r="F32" s="152"/>
      <c r="G32" s="152"/>
      <c r="H32" s="152"/>
      <c r="I32" s="152"/>
      <c r="J32" s="153"/>
    </row>
    <row r="34" spans="9:9" x14ac:dyDescent="0.3">
      <c r="I34" s="20"/>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&amp;R8</oddHeader>
  </headerFooter>
  <colBreaks count="1" manualBreakCount="1">
    <brk id="10" max="1048575" man="1"/>
  </colBreaks>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5" width="15.109375" style="38" customWidth="1"/>
    <col min="6" max="8" width="15.109375" customWidth="1"/>
  </cols>
  <sheetData>
    <row r="1" spans="2:8" s="1" customFormat="1" x14ac:dyDescent="0.3">
      <c r="C1" s="35"/>
      <c r="D1" s="35"/>
      <c r="E1" s="35"/>
    </row>
    <row r="2" spans="2:8" s="1" customFormat="1" ht="15" thickBot="1" x14ac:dyDescent="0.35">
      <c r="C2" s="35"/>
      <c r="D2" s="35"/>
      <c r="E2" s="35"/>
    </row>
    <row r="3" spans="2:8" s="1" customFormat="1" x14ac:dyDescent="0.3">
      <c r="B3" s="144" t="s">
        <v>101</v>
      </c>
      <c r="C3" s="145"/>
      <c r="D3" s="145"/>
      <c r="E3" s="145"/>
      <c r="F3" s="145"/>
      <c r="G3" s="145"/>
      <c r="H3" s="146"/>
    </row>
    <row r="4" spans="2:8" s="1" customFormat="1" x14ac:dyDescent="0.3">
      <c r="B4" s="147" t="s">
        <v>127</v>
      </c>
      <c r="C4" s="148"/>
      <c r="D4" s="148"/>
      <c r="E4" s="148"/>
      <c r="F4" s="148"/>
      <c r="G4" s="148"/>
      <c r="H4" s="149"/>
    </row>
    <row r="5" spans="2:8" s="1" customFormat="1" x14ac:dyDescent="0.3">
      <c r="B5" s="2"/>
      <c r="C5" s="154" t="s">
        <v>36</v>
      </c>
      <c r="D5" s="154"/>
      <c r="E5" s="154" t="s">
        <v>37</v>
      </c>
      <c r="F5" s="154"/>
      <c r="G5" s="148" t="s">
        <v>38</v>
      </c>
      <c r="H5" s="149"/>
    </row>
    <row r="6" spans="2:8" s="1" customFormat="1" x14ac:dyDescent="0.3">
      <c r="B6" s="3" t="s">
        <v>23</v>
      </c>
      <c r="C6" s="5" t="s">
        <v>24</v>
      </c>
      <c r="D6" s="5" t="s">
        <v>25</v>
      </c>
      <c r="E6" s="5" t="s">
        <v>24</v>
      </c>
      <c r="F6" s="5" t="s">
        <v>25</v>
      </c>
      <c r="G6" s="6" t="s">
        <v>24</v>
      </c>
      <c r="H6" s="7" t="s">
        <v>25</v>
      </c>
    </row>
    <row r="7" spans="2:8" s="1" customFormat="1" x14ac:dyDescent="0.3">
      <c r="B7" s="8" t="s">
        <v>10</v>
      </c>
      <c r="C7" s="100">
        <v>3.7500000000000003E-3</v>
      </c>
      <c r="D7" s="98">
        <f>C7/$C$30</f>
        <v>1.6463414634146346E-2</v>
      </c>
      <c r="E7" s="100"/>
      <c r="F7" s="98"/>
      <c r="G7" s="101">
        <f>C7+E7</f>
        <v>3.7500000000000003E-3</v>
      </c>
      <c r="H7" s="99">
        <f>G7/$G$30</f>
        <v>1.5540313684109556E-2</v>
      </c>
    </row>
    <row r="8" spans="2:8" s="1" customFormat="1" x14ac:dyDescent="0.3">
      <c r="B8" s="8" t="s">
        <v>13</v>
      </c>
      <c r="C8" s="100">
        <v>1.03125E-2</v>
      </c>
      <c r="D8" s="98">
        <f t="shared" ref="D8:D27" si="0">C8/$C$30</f>
        <v>4.5274390243902451E-2</v>
      </c>
      <c r="E8" s="100"/>
      <c r="F8" s="98"/>
      <c r="G8" s="101">
        <f t="shared" ref="G8:G27" si="1">C8+E8</f>
        <v>1.03125E-2</v>
      </c>
      <c r="H8" s="99">
        <f t="shared" ref="H8:H27" si="2">G8/$G$30</f>
        <v>4.2735862631301275E-2</v>
      </c>
    </row>
    <row r="9" spans="2:8" s="1" customFormat="1" x14ac:dyDescent="0.3">
      <c r="B9" s="8" t="s">
        <v>0</v>
      </c>
      <c r="C9" s="100">
        <v>3.7847222222222233E-2</v>
      </c>
      <c r="D9" s="98">
        <f t="shared" si="0"/>
        <v>0.16615853658536595</v>
      </c>
      <c r="E9" s="100">
        <v>4.0277777777777777E-3</v>
      </c>
      <c r="F9" s="98">
        <f t="shared" ref="F9:F27" si="3">E9/$E$30</f>
        <v>0.29769033361847735</v>
      </c>
      <c r="G9" s="101">
        <f t="shared" si="1"/>
        <v>4.1875000000000009E-2</v>
      </c>
      <c r="H9" s="99">
        <f t="shared" si="2"/>
        <v>0.17353350280589006</v>
      </c>
    </row>
    <row r="10" spans="2:8" s="1" customFormat="1" x14ac:dyDescent="0.3">
      <c r="B10" s="8" t="s">
        <v>8</v>
      </c>
      <c r="C10" s="100">
        <v>2.3263888888888883E-3</v>
      </c>
      <c r="D10" s="98">
        <f t="shared" si="0"/>
        <v>1.0213414634146342E-2</v>
      </c>
      <c r="E10" s="100"/>
      <c r="F10" s="98"/>
      <c r="G10" s="101">
        <f t="shared" si="1"/>
        <v>2.3263888888888883E-3</v>
      </c>
      <c r="H10" s="99">
        <f t="shared" si="2"/>
        <v>9.6407501558827772E-3</v>
      </c>
    </row>
    <row r="11" spans="2:8" s="1" customFormat="1" x14ac:dyDescent="0.3">
      <c r="B11" s="8" t="s">
        <v>26</v>
      </c>
      <c r="C11" s="100">
        <v>3.9236111111111112E-3</v>
      </c>
      <c r="D11" s="98">
        <f t="shared" si="0"/>
        <v>1.7225609756097566E-2</v>
      </c>
      <c r="E11" s="100"/>
      <c r="F11" s="98"/>
      <c r="G11" s="101">
        <f t="shared" si="1"/>
        <v>3.9236111111111112E-3</v>
      </c>
      <c r="H11" s="99">
        <f t="shared" si="2"/>
        <v>1.6259772650966477E-2</v>
      </c>
    </row>
    <row r="12" spans="2:8" s="1" customFormat="1" x14ac:dyDescent="0.3">
      <c r="B12" s="8" t="s">
        <v>3</v>
      </c>
      <c r="C12" s="100">
        <v>3.8946759259259209E-2</v>
      </c>
      <c r="D12" s="98">
        <f t="shared" si="0"/>
        <v>0.17098577235772339</v>
      </c>
      <c r="E12" s="100">
        <v>4.0624999999999993E-3</v>
      </c>
      <c r="F12" s="98">
        <f t="shared" si="3"/>
        <v>0.30025662959794691</v>
      </c>
      <c r="G12" s="101">
        <f t="shared" si="1"/>
        <v>4.3009259259259205E-2</v>
      </c>
      <c r="H12" s="99">
        <f t="shared" si="2"/>
        <v>0.17823396805602171</v>
      </c>
    </row>
    <row r="13" spans="2:8" s="1" customFormat="1" x14ac:dyDescent="0.3">
      <c r="B13" s="8" t="s">
        <v>7</v>
      </c>
      <c r="C13" s="100">
        <v>3.2060185185185182E-3</v>
      </c>
      <c r="D13" s="98">
        <f t="shared" si="0"/>
        <v>1.4075203252032523E-2</v>
      </c>
      <c r="E13" s="100">
        <v>0</v>
      </c>
      <c r="F13" s="98">
        <f t="shared" si="3"/>
        <v>0</v>
      </c>
      <c r="G13" s="101">
        <f t="shared" si="1"/>
        <v>3.2060185185185182E-3</v>
      </c>
      <c r="H13" s="99">
        <f t="shared" si="2"/>
        <v>1.3286008921291191E-2</v>
      </c>
    </row>
    <row r="14" spans="2:8" s="1" customFormat="1" x14ac:dyDescent="0.3">
      <c r="B14" s="8" t="s">
        <v>2</v>
      </c>
      <c r="C14" s="100">
        <v>9.4907407407407388E-3</v>
      </c>
      <c r="D14" s="98">
        <f t="shared" si="0"/>
        <v>4.1666666666666671E-2</v>
      </c>
      <c r="E14" s="100">
        <v>0</v>
      </c>
      <c r="F14" s="98">
        <f t="shared" si="3"/>
        <v>0</v>
      </c>
      <c r="G14" s="101">
        <f t="shared" si="1"/>
        <v>9.4907407407407388E-3</v>
      </c>
      <c r="H14" s="99">
        <f t="shared" si="2"/>
        <v>3.933042352151183E-2</v>
      </c>
    </row>
    <row r="15" spans="2:8" s="1" customFormat="1" x14ac:dyDescent="0.3">
      <c r="B15" s="8" t="s">
        <v>9</v>
      </c>
      <c r="C15" s="100">
        <v>1.0312499999999999E-2</v>
      </c>
      <c r="D15" s="98">
        <f t="shared" si="0"/>
        <v>4.5274390243902445E-2</v>
      </c>
      <c r="E15" s="100">
        <v>2.4305555555555552E-4</v>
      </c>
      <c r="F15" s="98">
        <f t="shared" si="3"/>
        <v>1.7964071856287425E-2</v>
      </c>
      <c r="G15" s="101">
        <f t="shared" si="1"/>
        <v>1.0555555555555554E-2</v>
      </c>
      <c r="H15" s="99">
        <f t="shared" si="2"/>
        <v>4.374310518490096E-2</v>
      </c>
    </row>
    <row r="16" spans="2:8" s="1" customFormat="1" x14ac:dyDescent="0.3">
      <c r="B16" s="8" t="s">
        <v>1</v>
      </c>
      <c r="C16" s="100">
        <v>2.5462962962962965E-3</v>
      </c>
      <c r="D16" s="98">
        <f t="shared" si="0"/>
        <v>1.117886178861789E-2</v>
      </c>
      <c r="E16" s="100">
        <v>0</v>
      </c>
      <c r="F16" s="98">
        <f t="shared" si="3"/>
        <v>0</v>
      </c>
      <c r="G16" s="101">
        <f t="shared" si="1"/>
        <v>2.5462962962962965E-3</v>
      </c>
      <c r="H16" s="99">
        <f t="shared" si="2"/>
        <v>1.0552064847234883E-2</v>
      </c>
    </row>
    <row r="17" spans="2:8" s="1" customFormat="1" x14ac:dyDescent="0.3">
      <c r="B17" s="8" t="s">
        <v>27</v>
      </c>
      <c r="C17" s="100">
        <v>5.0925925925925932E-4</v>
      </c>
      <c r="D17" s="98">
        <f t="shared" si="0"/>
        <v>2.2357723577235782E-3</v>
      </c>
      <c r="E17" s="100"/>
      <c r="F17" s="98"/>
      <c r="G17" s="101">
        <f t="shared" si="1"/>
        <v>5.0925925925925932E-4</v>
      </c>
      <c r="H17" s="99">
        <f t="shared" si="2"/>
        <v>2.1104129694469766E-3</v>
      </c>
    </row>
    <row r="18" spans="2:8" s="1" customFormat="1" x14ac:dyDescent="0.3">
      <c r="B18" s="8" t="s">
        <v>16</v>
      </c>
      <c r="C18" s="100">
        <v>1.8171296296296297E-3</v>
      </c>
      <c r="D18" s="98">
        <f t="shared" si="0"/>
        <v>7.9776422764227667E-3</v>
      </c>
      <c r="E18" s="100"/>
      <c r="F18" s="98"/>
      <c r="G18" s="101">
        <f t="shared" si="1"/>
        <v>1.8171296296296297E-3</v>
      </c>
      <c r="H18" s="99">
        <f t="shared" si="2"/>
        <v>7.5303371864358032E-3</v>
      </c>
    </row>
    <row r="19" spans="2:8" s="1" customFormat="1" x14ac:dyDescent="0.3">
      <c r="B19" s="8" t="s">
        <v>4</v>
      </c>
      <c r="C19" s="100">
        <v>9.618055555555555E-3</v>
      </c>
      <c r="D19" s="98">
        <f t="shared" si="0"/>
        <v>4.2225609756097571E-2</v>
      </c>
      <c r="E19" s="100">
        <v>5.2083333333333333E-4</v>
      </c>
      <c r="F19" s="98">
        <f t="shared" si="3"/>
        <v>3.8494439692044483E-2</v>
      </c>
      <c r="G19" s="101">
        <f t="shared" si="1"/>
        <v>1.0138888888888888E-2</v>
      </c>
      <c r="H19" s="99">
        <f t="shared" si="2"/>
        <v>4.2016403664444348E-2</v>
      </c>
    </row>
    <row r="20" spans="2:8" s="1" customFormat="1" x14ac:dyDescent="0.3">
      <c r="B20" s="8" t="s">
        <v>14</v>
      </c>
      <c r="C20" s="100">
        <v>1.9097222222222224E-3</v>
      </c>
      <c r="D20" s="98">
        <f t="shared" si="0"/>
        <v>8.3841463414634169E-3</v>
      </c>
      <c r="E20" s="100"/>
      <c r="F20" s="98"/>
      <c r="G20" s="101">
        <f t="shared" si="1"/>
        <v>1.9097222222222224E-3</v>
      </c>
      <c r="H20" s="99">
        <f t="shared" si="2"/>
        <v>7.914048635426163E-3</v>
      </c>
    </row>
    <row r="21" spans="2:8" s="1" customFormat="1" x14ac:dyDescent="0.3">
      <c r="B21" s="8" t="s">
        <v>11</v>
      </c>
      <c r="C21" s="100">
        <v>4.5138888888888892E-4</v>
      </c>
      <c r="D21" s="98">
        <f t="shared" si="0"/>
        <v>1.9817073170731712E-3</v>
      </c>
      <c r="E21" s="100"/>
      <c r="F21" s="98"/>
      <c r="G21" s="101">
        <f t="shared" si="1"/>
        <v>4.5138888888888892E-4</v>
      </c>
      <c r="H21" s="99">
        <f t="shared" si="2"/>
        <v>1.870593313828002E-3</v>
      </c>
    </row>
    <row r="22" spans="2:8" s="1" customFormat="1" x14ac:dyDescent="0.3">
      <c r="B22" s="8" t="s">
        <v>15</v>
      </c>
      <c r="C22" s="100">
        <v>2.0486111111111109E-3</v>
      </c>
      <c r="D22" s="98">
        <f t="shared" si="0"/>
        <v>8.9939024390243913E-3</v>
      </c>
      <c r="E22" s="100">
        <v>2.3842592592592596E-3</v>
      </c>
      <c r="F22" s="98">
        <f t="shared" si="3"/>
        <v>0.17621899059024812</v>
      </c>
      <c r="G22" s="101">
        <f t="shared" si="1"/>
        <v>4.43287037037037E-3</v>
      </c>
      <c r="H22" s="99">
        <f t="shared" si="2"/>
        <v>1.8370185620413454E-2</v>
      </c>
    </row>
    <row r="23" spans="2:8" s="1" customFormat="1" x14ac:dyDescent="0.3">
      <c r="B23" s="8" t="s">
        <v>105</v>
      </c>
      <c r="C23" s="100">
        <v>2.2222222222222222E-3</v>
      </c>
      <c r="D23" s="98">
        <f t="shared" si="0"/>
        <v>9.7560975609756115E-3</v>
      </c>
      <c r="E23" s="100">
        <v>7.175925925925927E-4</v>
      </c>
      <c r="F23" s="98">
        <f t="shared" si="3"/>
        <v>5.3036783575705744E-2</v>
      </c>
      <c r="G23" s="101">
        <f t="shared" ref="G23:G25" si="4">C23+E23</f>
        <v>2.9398148148148148E-3</v>
      </c>
      <c r="H23" s="99">
        <f t="shared" ref="H23:H25" si="5">G23/$G$30</f>
        <v>1.218283850544391E-2</v>
      </c>
    </row>
    <row r="24" spans="2:8" s="1" customFormat="1" x14ac:dyDescent="0.3">
      <c r="B24" s="8" t="s">
        <v>12</v>
      </c>
      <c r="C24" s="100">
        <v>1.0300925925925926E-3</v>
      </c>
      <c r="D24" s="98">
        <f t="shared" si="0"/>
        <v>4.5223577235772375E-3</v>
      </c>
      <c r="E24" s="100"/>
      <c r="F24" s="98"/>
      <c r="G24" s="101">
        <f t="shared" si="4"/>
        <v>1.0300925925925926E-3</v>
      </c>
      <c r="H24" s="99">
        <f t="shared" si="5"/>
        <v>4.2687898700177482E-3</v>
      </c>
    </row>
    <row r="25" spans="2:8" s="1" customFormat="1" x14ac:dyDescent="0.3">
      <c r="B25" s="8" t="s">
        <v>5</v>
      </c>
      <c r="C25" s="100">
        <v>1.7824074074074075E-3</v>
      </c>
      <c r="D25" s="98">
        <f t="shared" si="0"/>
        <v>7.8252032520325226E-3</v>
      </c>
      <c r="E25" s="100">
        <v>2.199074074074074E-4</v>
      </c>
      <c r="F25" s="98">
        <f t="shared" si="3"/>
        <v>1.6253207869974338E-2</v>
      </c>
      <c r="G25" s="101">
        <f t="shared" si="4"/>
        <v>2.0023148148148148E-3</v>
      </c>
      <c r="H25" s="99">
        <f t="shared" si="5"/>
        <v>8.2977600844165219E-3</v>
      </c>
    </row>
    <row r="26" spans="2:8" s="1" customFormat="1" x14ac:dyDescent="0.3">
      <c r="B26" s="8" t="s">
        <v>6</v>
      </c>
      <c r="C26" s="100">
        <v>6.0590277777777785E-2</v>
      </c>
      <c r="D26" s="98">
        <f t="shared" si="0"/>
        <v>0.26600609756097571</v>
      </c>
      <c r="E26" s="100">
        <v>1.2268518518518518E-3</v>
      </c>
      <c r="F26" s="98">
        <f t="shared" si="3"/>
        <v>9.0675791274593673E-2</v>
      </c>
      <c r="G26" s="101">
        <f t="shared" si="1"/>
        <v>6.1817129629629639E-2</v>
      </c>
      <c r="H26" s="99">
        <f t="shared" si="2"/>
        <v>0.25617535613218873</v>
      </c>
    </row>
    <row r="27" spans="2:8" s="1" customFormat="1" x14ac:dyDescent="0.3">
      <c r="B27" s="8" t="s">
        <v>142</v>
      </c>
      <c r="C27" s="100">
        <v>2.3136574074074077E-2</v>
      </c>
      <c r="D27" s="98">
        <f t="shared" si="0"/>
        <v>0.10157520325203256</v>
      </c>
      <c r="E27" s="100">
        <v>1.273148148148148E-4</v>
      </c>
      <c r="F27" s="98">
        <f t="shared" si="3"/>
        <v>9.4097519247219839E-3</v>
      </c>
      <c r="G27" s="101">
        <f t="shared" si="1"/>
        <v>2.3263888888888893E-2</v>
      </c>
      <c r="H27" s="99">
        <f t="shared" si="2"/>
        <v>9.640750155882781E-2</v>
      </c>
    </row>
    <row r="28" spans="2:8" s="1" customFormat="1" x14ac:dyDescent="0.3">
      <c r="B28" s="8" t="s">
        <v>17</v>
      </c>
      <c r="C28" s="100"/>
      <c r="D28" s="98"/>
      <c r="E28" s="100"/>
      <c r="F28" s="98"/>
      <c r="G28" s="101"/>
      <c r="H28" s="99"/>
    </row>
    <row r="29" spans="2:8" s="1" customFormat="1" x14ac:dyDescent="0.3">
      <c r="B29" s="8"/>
      <c r="C29" s="100"/>
      <c r="D29" s="98"/>
      <c r="E29" s="100"/>
      <c r="F29" s="98"/>
      <c r="G29" s="101"/>
      <c r="H29" s="99"/>
    </row>
    <row r="30" spans="2:8" s="1" customFormat="1" x14ac:dyDescent="0.3">
      <c r="B30" s="11" t="s">
        <v>29</v>
      </c>
      <c r="C30" s="103">
        <f t="shared" ref="C30:H30" si="6">SUM(C7:C28)</f>
        <v>0.22777777777777772</v>
      </c>
      <c r="D30" s="120">
        <f t="shared" si="6"/>
        <v>1.0000000000000002</v>
      </c>
      <c r="E30" s="103">
        <f t="shared" si="6"/>
        <v>1.3530092592592592E-2</v>
      </c>
      <c r="F30" s="120">
        <f t="shared" si="6"/>
        <v>1</v>
      </c>
      <c r="G30" s="103">
        <f t="shared" si="6"/>
        <v>0.2413078703703703</v>
      </c>
      <c r="H30" s="121">
        <f t="shared" si="6"/>
        <v>1.0000000000000002</v>
      </c>
    </row>
    <row r="31" spans="2:8" s="1" customFormat="1" x14ac:dyDescent="0.3">
      <c r="B31" s="8"/>
      <c r="C31" s="9"/>
      <c r="D31" s="40"/>
      <c r="E31" s="9"/>
      <c r="F31" s="40"/>
      <c r="G31" s="9"/>
      <c r="H31" s="41"/>
    </row>
    <row r="32" spans="2:8" s="1" customFormat="1" ht="66" customHeight="1" thickBot="1" x14ac:dyDescent="0.35">
      <c r="B32" s="141" t="s">
        <v>39</v>
      </c>
      <c r="C32" s="142"/>
      <c r="D32" s="142"/>
      <c r="E32" s="142"/>
      <c r="F32" s="142"/>
      <c r="G32" s="142"/>
      <c r="H32" s="143"/>
    </row>
    <row r="33" spans="3:5" s="1" customFormat="1" x14ac:dyDescent="0.3">
      <c r="C33" s="35"/>
      <c r="D33" s="35"/>
      <c r="E33" s="35"/>
    </row>
    <row r="34" spans="3:5" s="1" customFormat="1" x14ac:dyDescent="0.3">
      <c r="C34" s="35"/>
      <c r="D34" s="35"/>
      <c r="E34" s="35"/>
    </row>
    <row r="35" spans="3:5" s="1" customFormat="1" x14ac:dyDescent="0.3">
      <c r="C35" s="35"/>
      <c r="D35" s="35"/>
      <c r="E35" s="35"/>
    </row>
    <row r="36" spans="3:5" s="1" customFormat="1" x14ac:dyDescent="0.3">
      <c r="C36" s="35"/>
      <c r="D36" s="35"/>
      <c r="E36" s="35"/>
    </row>
    <row r="37" spans="3:5" s="1" customFormat="1" x14ac:dyDescent="0.3">
      <c r="C37" s="35"/>
      <c r="D37" s="35"/>
      <c r="E37" s="35"/>
    </row>
    <row r="38" spans="3:5" s="1" customFormat="1" x14ac:dyDescent="0.3">
      <c r="C38" s="35"/>
      <c r="D38" s="35"/>
      <c r="E38" s="35"/>
    </row>
    <row r="39" spans="3:5" s="1" customFormat="1" x14ac:dyDescent="0.3">
      <c r="C39" s="35"/>
      <c r="D39" s="35"/>
      <c r="E39" s="35"/>
    </row>
    <row r="40" spans="3:5" s="1" customFormat="1" x14ac:dyDescent="0.3">
      <c r="C40" s="35"/>
      <c r="D40" s="35"/>
      <c r="E40" s="35"/>
    </row>
    <row r="41" spans="3:5" s="1" customFormat="1" x14ac:dyDescent="0.3">
      <c r="C41" s="35"/>
      <c r="D41" s="35"/>
      <c r="E41" s="35"/>
    </row>
    <row r="42" spans="3:5" s="1" customFormat="1" x14ac:dyDescent="0.3">
      <c r="C42" s="35"/>
      <c r="D42" s="35"/>
      <c r="E42" s="35"/>
    </row>
    <row r="43" spans="3:5" s="1" customFormat="1" x14ac:dyDescent="0.3">
      <c r="C43" s="35"/>
      <c r="D43" s="35"/>
      <c r="E43" s="35"/>
    </row>
    <row r="44" spans="3:5" s="1" customFormat="1" x14ac:dyDescent="0.3">
      <c r="C44" s="35"/>
      <c r="D44" s="35"/>
      <c r="E44" s="35"/>
    </row>
    <row r="45" spans="3:5" s="1" customFormat="1" x14ac:dyDescent="0.3">
      <c r="C45" s="35"/>
      <c r="D45" s="35"/>
      <c r="E45" s="35"/>
    </row>
    <row r="46" spans="3:5" s="1" customFormat="1" x14ac:dyDescent="0.3">
      <c r="C46" s="35"/>
      <c r="D46" s="35"/>
      <c r="E46" s="35"/>
    </row>
    <row r="47" spans="3:5" s="1" customFormat="1" x14ac:dyDescent="0.3">
      <c r="C47" s="35"/>
      <c r="D47" s="35"/>
      <c r="E47" s="35"/>
    </row>
    <row r="48" spans="3:5" s="1" customFormat="1" x14ac:dyDescent="0.3">
      <c r="C48" s="35"/>
      <c r="D48" s="35"/>
      <c r="E48" s="35"/>
    </row>
    <row r="49" spans="3:5" s="1" customFormat="1" x14ac:dyDescent="0.3">
      <c r="C49" s="35"/>
      <c r="D49" s="35"/>
      <c r="E49" s="35"/>
    </row>
    <row r="50" spans="3:5" s="1" customFormat="1" x14ac:dyDescent="0.3">
      <c r="C50" s="35"/>
      <c r="D50" s="35"/>
      <c r="E50" s="35"/>
    </row>
    <row r="51" spans="3:5" s="1" customFormat="1" x14ac:dyDescent="0.3">
      <c r="C51" s="35"/>
      <c r="D51" s="35"/>
      <c r="E51" s="35"/>
    </row>
    <row r="52" spans="3:5" s="1" customFormat="1" x14ac:dyDescent="0.3">
      <c r="C52" s="35"/>
      <c r="D52" s="35"/>
      <c r="E52" s="35"/>
    </row>
    <row r="53" spans="3:5" s="1" customFormat="1" x14ac:dyDescent="0.3">
      <c r="C53" s="35"/>
      <c r="D53" s="35"/>
      <c r="E53" s="35"/>
    </row>
    <row r="54" spans="3:5" s="1" customFormat="1" x14ac:dyDescent="0.3">
      <c r="C54" s="35"/>
      <c r="D54" s="35"/>
      <c r="E54" s="35"/>
    </row>
    <row r="55" spans="3:5" s="1" customFormat="1" x14ac:dyDescent="0.3">
      <c r="C55" s="35"/>
      <c r="D55" s="35"/>
      <c r="E55" s="35"/>
    </row>
    <row r="56" spans="3:5" s="1" customFormat="1" x14ac:dyDescent="0.3">
      <c r="C56" s="35"/>
      <c r="D56" s="35"/>
      <c r="E56" s="35"/>
    </row>
    <row r="57" spans="3:5" s="1" customFormat="1" x14ac:dyDescent="0.3">
      <c r="C57" s="35"/>
      <c r="D57" s="35"/>
      <c r="E57" s="35"/>
    </row>
    <row r="58" spans="3:5" s="1" customFormat="1" x14ac:dyDescent="0.3">
      <c r="C58" s="35"/>
      <c r="D58" s="35"/>
      <c r="E58" s="35"/>
    </row>
    <row r="59" spans="3:5" s="1" customFormat="1" x14ac:dyDescent="0.3">
      <c r="C59" s="35"/>
      <c r="D59" s="35"/>
      <c r="E59" s="35"/>
    </row>
    <row r="60" spans="3:5" s="1" customFormat="1" x14ac:dyDescent="0.3">
      <c r="C60" s="35"/>
      <c r="D60" s="35"/>
      <c r="E60" s="35"/>
    </row>
    <row r="61" spans="3:5" s="1" customFormat="1" x14ac:dyDescent="0.3">
      <c r="C61" s="35"/>
      <c r="D61" s="35"/>
      <c r="E61" s="35"/>
    </row>
    <row r="62" spans="3:5" s="1" customFormat="1" x14ac:dyDescent="0.3">
      <c r="C62" s="35"/>
      <c r="D62" s="35"/>
      <c r="E62" s="35"/>
    </row>
    <row r="63" spans="3:5" s="1" customFormat="1" x14ac:dyDescent="0.3">
      <c r="C63" s="35"/>
      <c r="D63" s="35"/>
      <c r="E63" s="35"/>
    </row>
    <row r="64" spans="3:5" s="1" customFormat="1" x14ac:dyDescent="0.3">
      <c r="C64" s="35"/>
      <c r="D64" s="35"/>
      <c r="E64" s="35"/>
    </row>
    <row r="65" spans="3:5" s="1" customFormat="1" x14ac:dyDescent="0.3">
      <c r="C65" s="35"/>
      <c r="D65" s="35"/>
      <c r="E65" s="35"/>
    </row>
    <row r="66" spans="3:5" s="1" customFormat="1" x14ac:dyDescent="0.3">
      <c r="C66" s="35"/>
      <c r="D66" s="35"/>
      <c r="E66" s="35"/>
    </row>
    <row r="67" spans="3:5" s="1" customFormat="1" x14ac:dyDescent="0.3">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&amp;R28</oddHeader>
  </headerFooter>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5" width="15.109375" style="38" customWidth="1"/>
    <col min="6" max="8" width="15.109375" customWidth="1"/>
  </cols>
  <sheetData>
    <row r="1" spans="2:8" s="1" customFormat="1" x14ac:dyDescent="0.3">
      <c r="C1" s="35"/>
      <c r="D1" s="35"/>
      <c r="E1" s="35"/>
    </row>
    <row r="2" spans="2:8" s="1" customFormat="1" ht="15" thickBot="1" x14ac:dyDescent="0.35">
      <c r="C2" s="35"/>
      <c r="D2" s="35"/>
      <c r="E2" s="35"/>
    </row>
    <row r="3" spans="2:8" s="1" customFormat="1" x14ac:dyDescent="0.3">
      <c r="B3" s="144" t="s">
        <v>102</v>
      </c>
      <c r="C3" s="145"/>
      <c r="D3" s="145"/>
      <c r="E3" s="145"/>
      <c r="F3" s="145"/>
      <c r="G3" s="145"/>
      <c r="H3" s="146"/>
    </row>
    <row r="4" spans="2:8" s="1" customFormat="1" x14ac:dyDescent="0.3">
      <c r="B4" s="147" t="s">
        <v>127</v>
      </c>
      <c r="C4" s="148"/>
      <c r="D4" s="148"/>
      <c r="E4" s="148"/>
      <c r="F4" s="148"/>
      <c r="G4" s="148"/>
      <c r="H4" s="149"/>
    </row>
    <row r="5" spans="2:8" s="1" customFormat="1" x14ac:dyDescent="0.3">
      <c r="B5" s="2"/>
      <c r="C5" s="154" t="s">
        <v>36</v>
      </c>
      <c r="D5" s="154"/>
      <c r="E5" s="154" t="s">
        <v>37</v>
      </c>
      <c r="F5" s="154"/>
      <c r="G5" s="148" t="s">
        <v>38</v>
      </c>
      <c r="H5" s="149"/>
    </row>
    <row r="6" spans="2:8" s="1" customFormat="1" x14ac:dyDescent="0.3">
      <c r="B6" s="3" t="s">
        <v>23</v>
      </c>
      <c r="C6" s="5" t="s">
        <v>24</v>
      </c>
      <c r="D6" s="5" t="s">
        <v>25</v>
      </c>
      <c r="E6" s="5" t="s">
        <v>24</v>
      </c>
      <c r="F6" s="5" t="s">
        <v>25</v>
      </c>
      <c r="G6" s="6" t="s">
        <v>24</v>
      </c>
      <c r="H6" s="7" t="s">
        <v>25</v>
      </c>
    </row>
    <row r="7" spans="2:8" s="1" customFormat="1" x14ac:dyDescent="0.3">
      <c r="B7" s="8" t="s">
        <v>10</v>
      </c>
      <c r="C7" s="100">
        <v>3.9467592592592592E-3</v>
      </c>
      <c r="D7" s="98">
        <f>C7/$C$30</f>
        <v>1.2081060015588464E-2</v>
      </c>
      <c r="E7" s="100"/>
      <c r="F7" s="98"/>
      <c r="G7" s="101">
        <f>C7+E7</f>
        <v>3.9467592592592592E-3</v>
      </c>
      <c r="H7" s="99">
        <f>G7/$G$30</f>
        <v>1.0187619502868069E-2</v>
      </c>
    </row>
    <row r="8" spans="2:8" s="1" customFormat="1" x14ac:dyDescent="0.3">
      <c r="B8" s="8" t="s">
        <v>13</v>
      </c>
      <c r="C8" s="100">
        <v>9.1087962962962971E-3</v>
      </c>
      <c r="D8" s="98">
        <f t="shared" ref="D8:D27" si="0">C8/$C$30</f>
        <v>2.7882094522780416E-2</v>
      </c>
      <c r="E8" s="100"/>
      <c r="F8" s="98"/>
      <c r="G8" s="101">
        <f t="shared" ref="G8:G27" si="1">C8+E8</f>
        <v>9.1087962962962971E-3</v>
      </c>
      <c r="H8" s="99">
        <f t="shared" ref="H8:H27" si="2">G8/$G$30</f>
        <v>2.3512189292543024E-2</v>
      </c>
    </row>
    <row r="9" spans="2:8" s="1" customFormat="1" x14ac:dyDescent="0.3">
      <c r="B9" s="8" t="s">
        <v>0</v>
      </c>
      <c r="C9" s="100">
        <v>2.2430555555555554E-2</v>
      </c>
      <c r="D9" s="98">
        <f t="shared" si="0"/>
        <v>6.8660100616452904E-2</v>
      </c>
      <c r="E9" s="100">
        <v>4.7569444444444439E-3</v>
      </c>
      <c r="F9" s="98">
        <f>E9/$E$30</f>
        <v>7.8345406023637043E-2</v>
      </c>
      <c r="G9" s="101">
        <f t="shared" si="1"/>
        <v>2.7187499999999996E-2</v>
      </c>
      <c r="H9" s="99">
        <f t="shared" si="2"/>
        <v>7.0178059273422549E-2</v>
      </c>
    </row>
    <row r="10" spans="2:8" s="1" customFormat="1" x14ac:dyDescent="0.3">
      <c r="B10" s="8" t="s">
        <v>8</v>
      </c>
      <c r="C10" s="100">
        <v>9.7453703703703713E-3</v>
      </c>
      <c r="D10" s="98">
        <f t="shared" si="0"/>
        <v>2.9830652589810814E-2</v>
      </c>
      <c r="E10" s="100">
        <v>1.3888888888888889E-4</v>
      </c>
      <c r="F10" s="98">
        <f t="shared" ref="F10:F27" si="3">E10/$E$30</f>
        <v>2.287457110179184E-3</v>
      </c>
      <c r="G10" s="101">
        <f t="shared" si="1"/>
        <v>9.8842592592592593E-3</v>
      </c>
      <c r="H10" s="99">
        <f t="shared" si="2"/>
        <v>2.5513862332695984E-2</v>
      </c>
    </row>
    <row r="11" spans="2:8" s="1" customFormat="1" x14ac:dyDescent="0.3">
      <c r="B11" s="8" t="s">
        <v>26</v>
      </c>
      <c r="C11" s="100">
        <v>2.8587962962962963E-3</v>
      </c>
      <c r="D11" s="98">
        <f t="shared" si="0"/>
        <v>8.7507971373910563E-3</v>
      </c>
      <c r="E11" s="100">
        <v>8.4490740740740739E-4</v>
      </c>
      <c r="F11" s="98">
        <f t="shared" si="3"/>
        <v>1.3915364086923367E-2</v>
      </c>
      <c r="G11" s="101">
        <f t="shared" si="1"/>
        <v>3.7037037037037038E-3</v>
      </c>
      <c r="H11" s="99">
        <f t="shared" si="2"/>
        <v>9.5602294455066923E-3</v>
      </c>
    </row>
    <row r="12" spans="2:8" s="1" customFormat="1" x14ac:dyDescent="0.3">
      <c r="B12" s="8" t="s">
        <v>3</v>
      </c>
      <c r="C12" s="100">
        <v>3.0891203703703695E-2</v>
      </c>
      <c r="D12" s="98">
        <f t="shared" si="0"/>
        <v>9.455820874371143E-2</v>
      </c>
      <c r="E12" s="100">
        <v>4.9074074074074081E-3</v>
      </c>
      <c r="F12" s="98">
        <f t="shared" si="3"/>
        <v>8.082348455966451E-2</v>
      </c>
      <c r="G12" s="101">
        <f t="shared" si="1"/>
        <v>3.5798611111111101E-2</v>
      </c>
      <c r="H12" s="99">
        <f t="shared" si="2"/>
        <v>9.2405592734225592E-2</v>
      </c>
    </row>
    <row r="13" spans="2:8" s="1" customFormat="1" x14ac:dyDescent="0.3">
      <c r="B13" s="8" t="s">
        <v>7</v>
      </c>
      <c r="C13" s="100">
        <v>8.7847222222222215E-3</v>
      </c>
      <c r="D13" s="98">
        <f t="shared" si="0"/>
        <v>2.689010132501948E-2</v>
      </c>
      <c r="E13" s="100">
        <v>3.8425925925925923E-3</v>
      </c>
      <c r="F13" s="98">
        <f t="shared" si="3"/>
        <v>6.3286313381624076E-2</v>
      </c>
      <c r="G13" s="101">
        <f t="shared" si="1"/>
        <v>1.2627314814814813E-2</v>
      </c>
      <c r="H13" s="99">
        <f t="shared" si="2"/>
        <v>3.2594407265774374E-2</v>
      </c>
    </row>
    <row r="14" spans="2:8" s="1" customFormat="1" x14ac:dyDescent="0.3">
      <c r="B14" s="8" t="s">
        <v>2</v>
      </c>
      <c r="C14" s="100">
        <v>2.7083333333333345E-2</v>
      </c>
      <c r="D14" s="98">
        <f t="shared" si="0"/>
        <v>8.2902288670020571E-2</v>
      </c>
      <c r="E14" s="100">
        <v>1.9212962962962964E-3</v>
      </c>
      <c r="F14" s="98">
        <f t="shared" si="3"/>
        <v>3.1643156690812045E-2</v>
      </c>
      <c r="G14" s="101">
        <f t="shared" si="1"/>
        <v>2.9004629629629641E-2</v>
      </c>
      <c r="H14" s="99">
        <f t="shared" si="2"/>
        <v>7.4868546845124312E-2</v>
      </c>
    </row>
    <row r="15" spans="2:8" s="1" customFormat="1" x14ac:dyDescent="0.3">
      <c r="B15" s="8" t="s">
        <v>9</v>
      </c>
      <c r="C15" s="100">
        <v>1.0266203703703701E-2</v>
      </c>
      <c r="D15" s="98">
        <f t="shared" si="0"/>
        <v>3.1424927371926578E-2</v>
      </c>
      <c r="E15" s="100">
        <v>6.3657407407407413E-4</v>
      </c>
      <c r="F15" s="98">
        <f t="shared" si="3"/>
        <v>1.0484178421654593E-2</v>
      </c>
      <c r="G15" s="101">
        <f t="shared" si="1"/>
        <v>1.0902777777777775E-2</v>
      </c>
      <c r="H15" s="99">
        <f t="shared" si="2"/>
        <v>2.8142925430210318E-2</v>
      </c>
    </row>
    <row r="16" spans="2:8" s="1" customFormat="1" x14ac:dyDescent="0.3">
      <c r="B16" s="8" t="s">
        <v>1</v>
      </c>
      <c r="C16" s="100">
        <v>6.0185185185185179E-4</v>
      </c>
      <c r="D16" s="98">
        <f t="shared" si="0"/>
        <v>1.8422730815560119E-3</v>
      </c>
      <c r="E16" s="100"/>
      <c r="F16" s="98"/>
      <c r="G16" s="101">
        <f t="shared" si="1"/>
        <v>6.0185185185185179E-4</v>
      </c>
      <c r="H16" s="99">
        <f t="shared" si="2"/>
        <v>1.5535372848948373E-3</v>
      </c>
    </row>
    <row r="17" spans="2:8" s="1" customFormat="1" x14ac:dyDescent="0.3">
      <c r="B17" s="8" t="s">
        <v>27</v>
      </c>
      <c r="C17" s="100">
        <v>2.1990740740740742E-3</v>
      </c>
      <c r="D17" s="98">
        <f t="shared" si="0"/>
        <v>6.7313824133777367E-3</v>
      </c>
      <c r="E17" s="100">
        <v>1.3078703703703703E-3</v>
      </c>
      <c r="F17" s="98">
        <f t="shared" si="3"/>
        <v>2.1540221120853978E-2</v>
      </c>
      <c r="G17" s="101">
        <f t="shared" si="1"/>
        <v>3.5069444444444445E-3</v>
      </c>
      <c r="H17" s="99">
        <f t="shared" si="2"/>
        <v>9.0523422562141485E-3</v>
      </c>
    </row>
    <row r="18" spans="2:8" s="1" customFormat="1" x14ac:dyDescent="0.3">
      <c r="B18" s="8" t="s">
        <v>16</v>
      </c>
      <c r="C18" s="100">
        <v>5.3240740740740744E-4</v>
      </c>
      <c r="D18" s="98">
        <f t="shared" si="0"/>
        <v>1.6297031106072414E-3</v>
      </c>
      <c r="E18" s="100"/>
      <c r="F18" s="98"/>
      <c r="G18" s="101">
        <f t="shared" si="1"/>
        <v>5.3240740740740744E-4</v>
      </c>
      <c r="H18" s="99">
        <f t="shared" si="2"/>
        <v>1.3742829827915869E-3</v>
      </c>
    </row>
    <row r="19" spans="2:8" s="1" customFormat="1" x14ac:dyDescent="0.3">
      <c r="B19" s="8" t="s">
        <v>4</v>
      </c>
      <c r="C19" s="100">
        <v>1.2222222222222221E-2</v>
      </c>
      <c r="D19" s="98">
        <f t="shared" si="0"/>
        <v>3.7412314886983628E-2</v>
      </c>
      <c r="E19" s="100">
        <v>5.3240740740740744E-4</v>
      </c>
      <c r="F19" s="98">
        <f t="shared" si="3"/>
        <v>8.7685855890202048E-3</v>
      </c>
      <c r="G19" s="101">
        <f t="shared" si="1"/>
        <v>1.2754629629629628E-2</v>
      </c>
      <c r="H19" s="99">
        <f t="shared" si="2"/>
        <v>3.2923040152963663E-2</v>
      </c>
    </row>
    <row r="20" spans="2:8" s="1" customFormat="1" x14ac:dyDescent="0.3">
      <c r="B20" s="8" t="s">
        <v>14</v>
      </c>
      <c r="C20" s="100">
        <v>1.5046296296296296E-3</v>
      </c>
      <c r="D20" s="98">
        <f t="shared" si="0"/>
        <v>4.6056827038900303E-3</v>
      </c>
      <c r="E20" s="100">
        <v>1.8171296296296297E-3</v>
      </c>
      <c r="F20" s="98">
        <f t="shared" si="3"/>
        <v>2.9927563858177655E-2</v>
      </c>
      <c r="G20" s="101">
        <f t="shared" si="1"/>
        <v>3.3217592592592595E-3</v>
      </c>
      <c r="H20" s="99">
        <f t="shared" si="2"/>
        <v>8.5743307839388147E-3</v>
      </c>
    </row>
    <row r="21" spans="2:8" s="1" customFormat="1" x14ac:dyDescent="0.3">
      <c r="B21" s="8" t="s">
        <v>11</v>
      </c>
      <c r="C21" s="100">
        <v>4.6296296296296293E-4</v>
      </c>
      <c r="D21" s="98">
        <f t="shared" si="0"/>
        <v>1.4171331396584707E-3</v>
      </c>
      <c r="E21" s="100">
        <v>1.9814814814814816E-2</v>
      </c>
      <c r="F21" s="98">
        <f t="shared" si="3"/>
        <v>0.32634388105223028</v>
      </c>
      <c r="G21" s="101">
        <f t="shared" si="1"/>
        <v>2.027777777777778E-2</v>
      </c>
      <c r="H21" s="99">
        <f t="shared" si="2"/>
        <v>5.2342256214149147E-2</v>
      </c>
    </row>
    <row r="22" spans="2:8" s="1" customFormat="1" x14ac:dyDescent="0.3">
      <c r="B22" s="8" t="s">
        <v>15</v>
      </c>
      <c r="C22" s="100">
        <v>8.6805555555555551E-4</v>
      </c>
      <c r="D22" s="98">
        <f t="shared" si="0"/>
        <v>2.6571246368596326E-3</v>
      </c>
      <c r="E22" s="100">
        <v>2.465277777777778E-3</v>
      </c>
      <c r="F22" s="98">
        <f t="shared" si="3"/>
        <v>4.0602363705680516E-2</v>
      </c>
      <c r="G22" s="101">
        <f t="shared" si="1"/>
        <v>3.3333333333333335E-3</v>
      </c>
      <c r="H22" s="99">
        <f t="shared" si="2"/>
        <v>8.6042065009560229E-3</v>
      </c>
    </row>
    <row r="23" spans="2:8" s="1" customFormat="1" x14ac:dyDescent="0.3">
      <c r="B23" s="8" t="s">
        <v>105</v>
      </c>
      <c r="C23" s="100">
        <v>1.5856481481481481E-3</v>
      </c>
      <c r="D23" s="98">
        <f t="shared" si="0"/>
        <v>4.8536810033302626E-3</v>
      </c>
      <c r="E23" s="100">
        <v>2.3263888888888887E-3</v>
      </c>
      <c r="F23" s="98">
        <f t="shared" si="3"/>
        <v>3.8314906595501325E-2</v>
      </c>
      <c r="G23" s="101">
        <f t="shared" si="1"/>
        <v>3.9120370370370368E-3</v>
      </c>
      <c r="H23" s="99">
        <f t="shared" si="2"/>
        <v>1.0097992351816442E-2</v>
      </c>
    </row>
    <row r="24" spans="2:8" s="1" customFormat="1" x14ac:dyDescent="0.3">
      <c r="B24" s="8" t="s">
        <v>12</v>
      </c>
      <c r="C24" s="100">
        <v>1.5972222222222221E-3</v>
      </c>
      <c r="D24" s="98">
        <f t="shared" si="0"/>
        <v>4.8891093318217237E-3</v>
      </c>
      <c r="E24" s="100">
        <v>7.175925925925927E-4</v>
      </c>
      <c r="F24" s="98">
        <f t="shared" si="3"/>
        <v>1.1818528402592451E-2</v>
      </c>
      <c r="G24" s="101">
        <f t="shared" ref="G24:G25" si="4">C24+E24</f>
        <v>2.3148148148148147E-3</v>
      </c>
      <c r="H24" s="99">
        <f t="shared" ref="H24:H25" si="5">G24/$G$30</f>
        <v>5.9751434034416824E-3</v>
      </c>
    </row>
    <row r="25" spans="2:8" s="1" customFormat="1" x14ac:dyDescent="0.3">
      <c r="B25" s="8" t="s">
        <v>5</v>
      </c>
      <c r="C25" s="100">
        <v>6.2847222222222219E-3</v>
      </c>
      <c r="D25" s="98">
        <f t="shared" si="0"/>
        <v>1.9237582370863739E-2</v>
      </c>
      <c r="E25" s="100">
        <v>8.9120370370370384E-4</v>
      </c>
      <c r="F25" s="98">
        <f t="shared" si="3"/>
        <v>1.4677849790316432E-2</v>
      </c>
      <c r="G25" s="101">
        <f t="shared" si="4"/>
        <v>7.1759259259259259E-3</v>
      </c>
      <c r="H25" s="99">
        <f t="shared" si="5"/>
        <v>1.8522944550669215E-2</v>
      </c>
    </row>
    <row r="26" spans="2:8" s="1" customFormat="1" x14ac:dyDescent="0.3">
      <c r="B26" s="8" t="s">
        <v>6</v>
      </c>
      <c r="C26" s="100">
        <v>0.13790509259259262</v>
      </c>
      <c r="D26" s="98">
        <f t="shared" si="0"/>
        <v>0.42212853397576705</v>
      </c>
      <c r="E26" s="100">
        <v>1.2511574074074071E-2</v>
      </c>
      <c r="F26" s="98">
        <f t="shared" si="3"/>
        <v>0.20606176134197476</v>
      </c>
      <c r="G26" s="101">
        <f t="shared" si="1"/>
        <v>0.1504166666666667</v>
      </c>
      <c r="H26" s="99">
        <f t="shared" si="2"/>
        <v>0.38826481835564058</v>
      </c>
    </row>
    <row r="27" spans="2:8" s="1" customFormat="1" x14ac:dyDescent="0.3">
      <c r="B27" s="8" t="s">
        <v>142</v>
      </c>
      <c r="C27" s="100">
        <v>3.5810185185185181E-2</v>
      </c>
      <c r="D27" s="98">
        <f t="shared" si="0"/>
        <v>0.1096152483525827</v>
      </c>
      <c r="E27" s="100">
        <v>1.2847222222222223E-3</v>
      </c>
      <c r="F27" s="98">
        <f t="shared" si="3"/>
        <v>2.1158978269157452E-2</v>
      </c>
      <c r="G27" s="101">
        <f t="shared" si="1"/>
        <v>3.7094907407407403E-2</v>
      </c>
      <c r="H27" s="99">
        <f t="shared" si="2"/>
        <v>9.5751673040152946E-2</v>
      </c>
    </row>
    <row r="28" spans="2:8" s="1" customFormat="1" x14ac:dyDescent="0.3">
      <c r="B28" s="8" t="s">
        <v>17</v>
      </c>
      <c r="C28" s="100"/>
      <c r="D28" s="98"/>
      <c r="E28" s="100"/>
      <c r="F28" s="98"/>
      <c r="G28" s="101"/>
      <c r="H28" s="99"/>
    </row>
    <row r="29" spans="2:8" s="1" customFormat="1" x14ac:dyDescent="0.3">
      <c r="B29" s="8"/>
      <c r="C29" s="100"/>
      <c r="D29" s="98"/>
      <c r="E29" s="100"/>
      <c r="F29" s="98"/>
      <c r="G29" s="101"/>
      <c r="H29" s="99"/>
    </row>
    <row r="30" spans="2:8" s="1" customFormat="1" x14ac:dyDescent="0.3">
      <c r="B30" s="11" t="s">
        <v>29</v>
      </c>
      <c r="C30" s="103">
        <f t="shared" ref="C30:H30" si="6">SUM(C7:C28)</f>
        <v>0.32668981481481485</v>
      </c>
      <c r="D30" s="120">
        <f t="shared" si="6"/>
        <v>1</v>
      </c>
      <c r="E30" s="103">
        <f t="shared" si="6"/>
        <v>6.0717592592592601E-2</v>
      </c>
      <c r="F30" s="120">
        <f t="shared" si="6"/>
        <v>0.99999999999999978</v>
      </c>
      <c r="G30" s="103">
        <f t="shared" si="6"/>
        <v>0.38740740740740742</v>
      </c>
      <c r="H30" s="121">
        <f t="shared" si="6"/>
        <v>0.99999999999999989</v>
      </c>
    </row>
    <row r="31" spans="2:8" s="1" customFormat="1" x14ac:dyDescent="0.3">
      <c r="B31" s="8"/>
      <c r="C31" s="9"/>
      <c r="D31" s="40"/>
      <c r="E31" s="9"/>
      <c r="F31" s="40"/>
      <c r="G31" s="9"/>
      <c r="H31" s="41"/>
    </row>
    <row r="32" spans="2:8" s="1" customFormat="1" ht="66" customHeight="1" thickBot="1" x14ac:dyDescent="0.35">
      <c r="B32" s="141" t="s">
        <v>39</v>
      </c>
      <c r="C32" s="142"/>
      <c r="D32" s="142"/>
      <c r="E32" s="142"/>
      <c r="F32" s="142"/>
      <c r="G32" s="142"/>
      <c r="H32" s="143"/>
    </row>
    <row r="33" spans="3:5" s="1" customFormat="1" x14ac:dyDescent="0.3">
      <c r="C33" s="35"/>
      <c r="D33" s="35"/>
      <c r="E33" s="35"/>
    </row>
    <row r="34" spans="3:5" s="1" customFormat="1" x14ac:dyDescent="0.3">
      <c r="C34" s="35"/>
      <c r="D34" s="35"/>
      <c r="E34" s="35"/>
    </row>
    <row r="35" spans="3:5" s="1" customFormat="1" x14ac:dyDescent="0.3">
      <c r="C35" s="35"/>
      <c r="D35" s="35"/>
      <c r="E35" s="35"/>
    </row>
    <row r="36" spans="3:5" s="1" customFormat="1" x14ac:dyDescent="0.3">
      <c r="C36" s="35"/>
      <c r="D36" s="35"/>
      <c r="E36" s="35"/>
    </row>
    <row r="37" spans="3:5" s="1" customFormat="1" x14ac:dyDescent="0.3">
      <c r="C37" s="35"/>
      <c r="D37" s="35"/>
      <c r="E37" s="35"/>
    </row>
    <row r="38" spans="3:5" s="1" customFormat="1" x14ac:dyDescent="0.3">
      <c r="C38" s="35"/>
      <c r="D38" s="35"/>
      <c r="E38" s="35"/>
    </row>
    <row r="39" spans="3:5" s="1" customFormat="1" x14ac:dyDescent="0.3">
      <c r="C39" s="35"/>
      <c r="D39" s="35"/>
      <c r="E39" s="35"/>
    </row>
    <row r="40" spans="3:5" s="1" customFormat="1" x14ac:dyDescent="0.3">
      <c r="C40" s="35"/>
      <c r="D40" s="35"/>
      <c r="E40" s="35"/>
    </row>
    <row r="41" spans="3:5" s="1" customFormat="1" x14ac:dyDescent="0.3">
      <c r="C41" s="35"/>
      <c r="D41" s="35"/>
      <c r="E41" s="35"/>
    </row>
    <row r="42" spans="3:5" s="1" customFormat="1" x14ac:dyDescent="0.3">
      <c r="C42" s="35"/>
      <c r="D42" s="35"/>
      <c r="E42" s="35"/>
    </row>
    <row r="43" spans="3:5" s="1" customFormat="1" x14ac:dyDescent="0.3">
      <c r="C43" s="35"/>
      <c r="D43" s="35"/>
      <c r="E43" s="35"/>
    </row>
    <row r="44" spans="3:5" s="1" customFormat="1" x14ac:dyDescent="0.3">
      <c r="C44" s="35"/>
      <c r="D44" s="35"/>
      <c r="E44" s="35"/>
    </row>
    <row r="45" spans="3:5" s="1" customFormat="1" x14ac:dyDescent="0.3">
      <c r="C45" s="35"/>
      <c r="D45" s="35"/>
      <c r="E45" s="35"/>
    </row>
    <row r="46" spans="3:5" s="1" customFormat="1" x14ac:dyDescent="0.3">
      <c r="C46" s="35"/>
      <c r="D46" s="35"/>
      <c r="E46" s="35"/>
    </row>
    <row r="47" spans="3:5" s="1" customFormat="1" x14ac:dyDescent="0.3">
      <c r="C47" s="35"/>
      <c r="D47" s="35"/>
      <c r="E47" s="35"/>
    </row>
    <row r="48" spans="3:5" s="1" customFormat="1" x14ac:dyDescent="0.3">
      <c r="C48" s="35"/>
      <c r="D48" s="35"/>
      <c r="E48" s="35"/>
    </row>
    <row r="49" spans="3:5" s="1" customFormat="1" x14ac:dyDescent="0.3">
      <c r="C49" s="35"/>
      <c r="D49" s="35"/>
      <c r="E49" s="35"/>
    </row>
    <row r="50" spans="3:5" s="1" customFormat="1" x14ac:dyDescent="0.3">
      <c r="C50" s="35"/>
      <c r="D50" s="35"/>
      <c r="E50" s="35"/>
    </row>
    <row r="51" spans="3:5" s="1" customFormat="1" x14ac:dyDescent="0.3">
      <c r="C51" s="35"/>
      <c r="D51" s="35"/>
      <c r="E51" s="35"/>
    </row>
    <row r="52" spans="3:5" s="1" customFormat="1" x14ac:dyDescent="0.3">
      <c r="C52" s="35"/>
      <c r="D52" s="35"/>
      <c r="E52" s="35"/>
    </row>
    <row r="53" spans="3:5" s="1" customFormat="1" x14ac:dyDescent="0.3">
      <c r="C53" s="35"/>
      <c r="D53" s="35"/>
      <c r="E53" s="35"/>
    </row>
    <row r="54" spans="3:5" s="1" customFormat="1" x14ac:dyDescent="0.3">
      <c r="C54" s="35"/>
      <c r="D54" s="35"/>
      <c r="E54" s="35"/>
    </row>
    <row r="55" spans="3:5" s="1" customFormat="1" x14ac:dyDescent="0.3">
      <c r="C55" s="35"/>
      <c r="D55" s="35"/>
      <c r="E55" s="35"/>
    </row>
    <row r="56" spans="3:5" s="1" customFormat="1" x14ac:dyDescent="0.3">
      <c r="C56" s="35"/>
      <c r="D56" s="35"/>
      <c r="E56" s="35"/>
    </row>
    <row r="57" spans="3:5" s="1" customFormat="1" x14ac:dyDescent="0.3">
      <c r="C57" s="35"/>
      <c r="D57" s="35"/>
      <c r="E57" s="35"/>
    </row>
    <row r="58" spans="3:5" s="1" customFormat="1" x14ac:dyDescent="0.3">
      <c r="C58" s="35"/>
      <c r="D58" s="35"/>
      <c r="E58" s="35"/>
    </row>
    <row r="59" spans="3:5" s="1" customFormat="1" x14ac:dyDescent="0.3">
      <c r="C59" s="35"/>
      <c r="D59" s="35"/>
      <c r="E59" s="35"/>
    </row>
    <row r="60" spans="3:5" s="1" customFormat="1" x14ac:dyDescent="0.3">
      <c r="C60" s="35"/>
      <c r="D60" s="35"/>
      <c r="E60" s="35"/>
    </row>
    <row r="61" spans="3:5" s="1" customFormat="1" x14ac:dyDescent="0.3">
      <c r="C61" s="35"/>
      <c r="D61" s="35"/>
      <c r="E61" s="35"/>
    </row>
    <row r="62" spans="3:5" s="1" customFormat="1" x14ac:dyDescent="0.3">
      <c r="C62" s="35"/>
      <c r="D62" s="35"/>
      <c r="E62" s="35"/>
    </row>
    <row r="63" spans="3:5" s="1" customFormat="1" x14ac:dyDescent="0.3">
      <c r="C63" s="35"/>
      <c r="D63" s="35"/>
      <c r="E63" s="35"/>
    </row>
    <row r="64" spans="3:5" s="1" customFormat="1" x14ac:dyDescent="0.3">
      <c r="C64" s="35"/>
      <c r="D64" s="35"/>
      <c r="E64" s="35"/>
    </row>
    <row r="65" spans="3:5" s="1" customFormat="1" x14ac:dyDescent="0.3">
      <c r="C65" s="35"/>
      <c r="D65" s="35"/>
      <c r="E65" s="35"/>
    </row>
    <row r="66" spans="3:5" s="1" customFormat="1" x14ac:dyDescent="0.3">
      <c r="C66" s="35"/>
      <c r="D66" s="35"/>
      <c r="E66" s="35"/>
    </row>
    <row r="67" spans="3:5" s="1" customFormat="1" x14ac:dyDescent="0.3">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&amp;R29</oddHeader>
  </headerFooter>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5" width="15.109375" style="38" customWidth="1"/>
    <col min="6" max="8" width="15.109375" customWidth="1"/>
  </cols>
  <sheetData>
    <row r="1" spans="2:8" s="1" customFormat="1" x14ac:dyDescent="0.3">
      <c r="C1" s="35"/>
      <c r="D1" s="35"/>
      <c r="E1" s="35"/>
    </row>
    <row r="2" spans="2:8" s="1" customFormat="1" ht="15" thickBot="1" x14ac:dyDescent="0.35">
      <c r="C2" s="35"/>
      <c r="D2" s="35"/>
      <c r="E2" s="35"/>
    </row>
    <row r="3" spans="2:8" s="1" customFormat="1" x14ac:dyDescent="0.3">
      <c r="B3" s="144" t="s">
        <v>103</v>
      </c>
      <c r="C3" s="145"/>
      <c r="D3" s="145"/>
      <c r="E3" s="145"/>
      <c r="F3" s="145"/>
      <c r="G3" s="145"/>
      <c r="H3" s="146"/>
    </row>
    <row r="4" spans="2:8" s="1" customFormat="1" x14ac:dyDescent="0.3">
      <c r="B4" s="147" t="s">
        <v>127</v>
      </c>
      <c r="C4" s="148"/>
      <c r="D4" s="148"/>
      <c r="E4" s="148"/>
      <c r="F4" s="148"/>
      <c r="G4" s="148"/>
      <c r="H4" s="149"/>
    </row>
    <row r="5" spans="2:8" s="1" customFormat="1" x14ac:dyDescent="0.3">
      <c r="B5" s="2"/>
      <c r="C5" s="154" t="s">
        <v>36</v>
      </c>
      <c r="D5" s="154"/>
      <c r="E5" s="154" t="s">
        <v>37</v>
      </c>
      <c r="F5" s="154"/>
      <c r="G5" s="148" t="s">
        <v>38</v>
      </c>
      <c r="H5" s="149"/>
    </row>
    <row r="6" spans="2:8" s="1" customFormat="1" x14ac:dyDescent="0.3">
      <c r="B6" s="3" t="s">
        <v>23</v>
      </c>
      <c r="C6" s="5" t="s">
        <v>24</v>
      </c>
      <c r="D6" s="5" t="s">
        <v>25</v>
      </c>
      <c r="E6" s="5" t="s">
        <v>24</v>
      </c>
      <c r="F6" s="5" t="s">
        <v>25</v>
      </c>
      <c r="G6" s="6" t="s">
        <v>24</v>
      </c>
      <c r="H6" s="7" t="s">
        <v>25</v>
      </c>
    </row>
    <row r="7" spans="2:8" s="1" customFormat="1" x14ac:dyDescent="0.3">
      <c r="B7" s="8" t="s">
        <v>10</v>
      </c>
      <c r="C7" s="100">
        <v>1.4004629629629632E-3</v>
      </c>
      <c r="D7" s="98">
        <f t="shared" ref="D7:D28" si="0">C7/$C$30</f>
        <v>1.6226364489741182E-2</v>
      </c>
      <c r="E7" s="100"/>
      <c r="F7" s="98"/>
      <c r="G7" s="101">
        <f>E7+C7</f>
        <v>1.4004629629629632E-3</v>
      </c>
      <c r="H7" s="99">
        <f t="shared" ref="H7:H27" si="1">G7/$G$30</f>
        <v>1.6226364489741182E-2</v>
      </c>
    </row>
    <row r="8" spans="2:8" s="1" customFormat="1" x14ac:dyDescent="0.3">
      <c r="B8" s="8" t="s">
        <v>13</v>
      </c>
      <c r="C8" s="100">
        <v>4.2129629629629635E-3</v>
      </c>
      <c r="D8" s="98">
        <f t="shared" si="0"/>
        <v>4.8813195655089174E-2</v>
      </c>
      <c r="E8" s="100"/>
      <c r="F8" s="98"/>
      <c r="G8" s="101">
        <f t="shared" ref="G8:G27" si="2">E8+C8</f>
        <v>4.2129629629629635E-3</v>
      </c>
      <c r="H8" s="99">
        <f t="shared" si="1"/>
        <v>4.8813195655089174E-2</v>
      </c>
    </row>
    <row r="9" spans="2:8" s="1" customFormat="1" x14ac:dyDescent="0.3">
      <c r="B9" s="8" t="s">
        <v>0</v>
      </c>
      <c r="C9" s="100">
        <v>1.1087962962962973E-2</v>
      </c>
      <c r="D9" s="98">
        <f t="shared" si="0"/>
        <v>0.12846989405927325</v>
      </c>
      <c r="E9" s="100"/>
      <c r="F9" s="98"/>
      <c r="G9" s="101">
        <f t="shared" si="2"/>
        <v>1.1087962962962973E-2</v>
      </c>
      <c r="H9" s="99">
        <f t="shared" si="1"/>
        <v>0.12846989405927325</v>
      </c>
    </row>
    <row r="10" spans="2:8" s="1" customFormat="1" x14ac:dyDescent="0.3">
      <c r="B10" s="8" t="s">
        <v>8</v>
      </c>
      <c r="C10" s="100">
        <v>1.9212962962962966E-3</v>
      </c>
      <c r="D10" s="98">
        <f t="shared" si="0"/>
        <v>2.2260962853694517E-2</v>
      </c>
      <c r="E10" s="100"/>
      <c r="F10" s="98"/>
      <c r="G10" s="101">
        <f t="shared" si="2"/>
        <v>1.9212962962962966E-3</v>
      </c>
      <c r="H10" s="99">
        <f t="shared" si="1"/>
        <v>2.2260962853694517E-2</v>
      </c>
    </row>
    <row r="11" spans="2:8" s="1" customFormat="1" x14ac:dyDescent="0.3">
      <c r="B11" s="8" t="s">
        <v>26</v>
      </c>
      <c r="C11" s="100">
        <v>2.870370370370369E-3</v>
      </c>
      <c r="D11" s="98">
        <f t="shared" si="0"/>
        <v>3.3257342094676123E-2</v>
      </c>
      <c r="E11" s="100"/>
      <c r="F11" s="98"/>
      <c r="G11" s="101">
        <f t="shared" si="2"/>
        <v>2.870370370370369E-3</v>
      </c>
      <c r="H11" s="99">
        <f t="shared" si="1"/>
        <v>3.3257342094676123E-2</v>
      </c>
    </row>
    <row r="12" spans="2:8" s="1" customFormat="1" x14ac:dyDescent="0.3">
      <c r="B12" s="8" t="s">
        <v>3</v>
      </c>
      <c r="C12" s="100">
        <v>9.745370370370373E-3</v>
      </c>
      <c r="D12" s="98">
        <f t="shared" si="0"/>
        <v>0.11291404049886014</v>
      </c>
      <c r="E12" s="100"/>
      <c r="F12" s="98"/>
      <c r="G12" s="101">
        <f t="shared" si="2"/>
        <v>9.745370370370373E-3</v>
      </c>
      <c r="H12" s="99">
        <f t="shared" si="1"/>
        <v>0.11291404049886014</v>
      </c>
    </row>
    <row r="13" spans="2:8" s="1" customFormat="1" x14ac:dyDescent="0.3">
      <c r="B13" s="8" t="s">
        <v>7</v>
      </c>
      <c r="C13" s="100">
        <v>1.5624999999999999E-3</v>
      </c>
      <c r="D13" s="98">
        <f t="shared" si="0"/>
        <v>1.8103795091859994E-2</v>
      </c>
      <c r="E13" s="100"/>
      <c r="F13" s="98"/>
      <c r="G13" s="101">
        <f t="shared" si="2"/>
        <v>1.5624999999999999E-3</v>
      </c>
      <c r="H13" s="99">
        <f t="shared" si="1"/>
        <v>1.8103795091859994E-2</v>
      </c>
    </row>
    <row r="14" spans="2:8" s="1" customFormat="1" x14ac:dyDescent="0.3">
      <c r="B14" s="8" t="s">
        <v>2</v>
      </c>
      <c r="C14" s="100">
        <v>5.0462962962962961E-3</v>
      </c>
      <c r="D14" s="98">
        <f t="shared" si="0"/>
        <v>5.8468553037414502E-2</v>
      </c>
      <c r="E14" s="100"/>
      <c r="F14" s="98"/>
      <c r="G14" s="101">
        <f t="shared" si="2"/>
        <v>5.0462962962962961E-3</v>
      </c>
      <c r="H14" s="99">
        <f t="shared" si="1"/>
        <v>5.8468553037414502E-2</v>
      </c>
    </row>
    <row r="15" spans="2:8" s="1" customFormat="1" x14ac:dyDescent="0.3">
      <c r="B15" s="8" t="s">
        <v>9</v>
      </c>
      <c r="C15" s="100">
        <v>2.1412037037037033E-3</v>
      </c>
      <c r="D15" s="98">
        <f t="shared" si="0"/>
        <v>2.480890438514147E-2</v>
      </c>
      <c r="E15" s="100"/>
      <c r="F15" s="98"/>
      <c r="G15" s="101">
        <f t="shared" si="2"/>
        <v>2.1412037037037033E-3</v>
      </c>
      <c r="H15" s="99">
        <f t="shared" si="1"/>
        <v>2.480890438514147E-2</v>
      </c>
    </row>
    <row r="16" spans="2:8" s="1" customFormat="1" x14ac:dyDescent="0.3">
      <c r="B16" s="8" t="s">
        <v>1</v>
      </c>
      <c r="C16" s="100">
        <v>2.3032407407407402E-3</v>
      </c>
      <c r="D16" s="98">
        <f t="shared" si="0"/>
        <v>2.6686334987260283E-2</v>
      </c>
      <c r="E16" s="100"/>
      <c r="F16" s="98"/>
      <c r="G16" s="101">
        <f t="shared" si="2"/>
        <v>2.3032407407407402E-3</v>
      </c>
      <c r="H16" s="99">
        <f t="shared" si="1"/>
        <v>2.6686334987260283E-2</v>
      </c>
    </row>
    <row r="17" spans="2:8" s="1" customFormat="1" x14ac:dyDescent="0.3">
      <c r="B17" s="8" t="s">
        <v>27</v>
      </c>
      <c r="C17" s="100">
        <v>4.7453703703703704E-4</v>
      </c>
      <c r="D17" s="98">
        <f t="shared" si="0"/>
        <v>5.4981896204908129E-3</v>
      </c>
      <c r="E17" s="100"/>
      <c r="F17" s="98"/>
      <c r="G17" s="101">
        <f t="shared" si="2"/>
        <v>4.7453703703703704E-4</v>
      </c>
      <c r="H17" s="99">
        <f t="shared" si="1"/>
        <v>5.4981896204908129E-3</v>
      </c>
    </row>
    <row r="18" spans="2:8" s="1" customFormat="1" x14ac:dyDescent="0.3">
      <c r="B18" s="8" t="s">
        <v>16</v>
      </c>
      <c r="C18" s="100">
        <v>1.1458333333333331E-3</v>
      </c>
      <c r="D18" s="98">
        <f t="shared" si="0"/>
        <v>1.3276116400697327E-2</v>
      </c>
      <c r="E18" s="100"/>
      <c r="F18" s="98"/>
      <c r="G18" s="101">
        <f t="shared" si="2"/>
        <v>1.1458333333333331E-3</v>
      </c>
      <c r="H18" s="99">
        <f t="shared" si="1"/>
        <v>1.3276116400697327E-2</v>
      </c>
    </row>
    <row r="19" spans="2:8" s="1" customFormat="1" x14ac:dyDescent="0.3">
      <c r="B19" s="8" t="s">
        <v>4</v>
      </c>
      <c r="C19" s="100">
        <v>3.3333333333333318E-3</v>
      </c>
      <c r="D19" s="98">
        <f t="shared" si="0"/>
        <v>3.8621429529301303E-2</v>
      </c>
      <c r="E19" s="100"/>
      <c r="F19" s="98"/>
      <c r="G19" s="101">
        <f t="shared" si="2"/>
        <v>3.3333333333333318E-3</v>
      </c>
      <c r="H19" s="99">
        <f t="shared" si="1"/>
        <v>3.8621429529301303E-2</v>
      </c>
    </row>
    <row r="20" spans="2:8" s="1" customFormat="1" x14ac:dyDescent="0.3">
      <c r="B20" s="8" t="s">
        <v>14</v>
      </c>
      <c r="C20" s="100">
        <v>9.2592592592592596E-4</v>
      </c>
      <c r="D20" s="98">
        <f t="shared" si="0"/>
        <v>1.0728174869250368E-2</v>
      </c>
      <c r="E20" s="100"/>
      <c r="F20" s="98"/>
      <c r="G20" s="101">
        <f t="shared" si="2"/>
        <v>9.2592592592592596E-4</v>
      </c>
      <c r="H20" s="99">
        <f t="shared" si="1"/>
        <v>1.0728174869250368E-2</v>
      </c>
    </row>
    <row r="21" spans="2:8" s="1" customFormat="1" x14ac:dyDescent="0.3">
      <c r="B21" s="8" t="s">
        <v>11</v>
      </c>
      <c r="C21" s="100">
        <v>4.6296296296296298E-4</v>
      </c>
      <c r="D21" s="98">
        <f t="shared" si="0"/>
        <v>5.364087434625184E-3</v>
      </c>
      <c r="E21" s="100"/>
      <c r="F21" s="98"/>
      <c r="G21" s="101">
        <f t="shared" si="2"/>
        <v>4.6296296296296298E-4</v>
      </c>
      <c r="H21" s="99">
        <f t="shared" si="1"/>
        <v>5.364087434625184E-3</v>
      </c>
    </row>
    <row r="22" spans="2:8" s="1" customFormat="1" x14ac:dyDescent="0.3">
      <c r="B22" s="8" t="s">
        <v>15</v>
      </c>
      <c r="C22" s="100">
        <v>7.7546296296296293E-4</v>
      </c>
      <c r="D22" s="98">
        <f t="shared" si="0"/>
        <v>8.9848464529971826E-3</v>
      </c>
      <c r="E22" s="100"/>
      <c r="F22" s="98"/>
      <c r="G22" s="101">
        <f t="shared" si="2"/>
        <v>7.7546296296296293E-4</v>
      </c>
      <c r="H22" s="99">
        <f t="shared" si="1"/>
        <v>8.9848464529971826E-3</v>
      </c>
    </row>
    <row r="23" spans="2:8" s="1" customFormat="1" x14ac:dyDescent="0.3">
      <c r="B23" s="8" t="s">
        <v>105</v>
      </c>
      <c r="C23" s="100">
        <v>3.2407407407407406E-4</v>
      </c>
      <c r="D23" s="98">
        <f t="shared" si="0"/>
        <v>3.7548612042376285E-3</v>
      </c>
      <c r="E23" s="100"/>
      <c r="F23" s="98"/>
      <c r="G23" s="101">
        <f t="shared" si="2"/>
        <v>3.2407407407407406E-4</v>
      </c>
      <c r="H23" s="99">
        <f t="shared" si="1"/>
        <v>3.7548612042376285E-3</v>
      </c>
    </row>
    <row r="24" spans="2:8" s="1" customFormat="1" x14ac:dyDescent="0.3">
      <c r="B24" s="8" t="s">
        <v>12</v>
      </c>
      <c r="C24" s="100"/>
      <c r="D24" s="98"/>
      <c r="E24" s="100"/>
      <c r="F24" s="98"/>
      <c r="G24" s="101"/>
      <c r="H24" s="99"/>
    </row>
    <row r="25" spans="2:8" s="1" customFormat="1" x14ac:dyDescent="0.3">
      <c r="B25" s="8" t="s">
        <v>5</v>
      </c>
      <c r="C25" s="100">
        <v>6.9444444444444447E-4</v>
      </c>
      <c r="D25" s="98">
        <f t="shared" si="0"/>
        <v>8.0461311519377764E-3</v>
      </c>
      <c r="E25" s="100"/>
      <c r="F25" s="98"/>
      <c r="G25" s="101">
        <f t="shared" si="2"/>
        <v>6.9444444444444447E-4</v>
      </c>
      <c r="H25" s="99">
        <f t="shared" si="1"/>
        <v>8.0461311519377764E-3</v>
      </c>
    </row>
    <row r="26" spans="2:8" s="1" customFormat="1" x14ac:dyDescent="0.3">
      <c r="B26" s="8" t="s">
        <v>6</v>
      </c>
      <c r="C26" s="100">
        <v>1.8877314814814816E-2</v>
      </c>
      <c r="D26" s="98">
        <f t="shared" si="0"/>
        <v>0.21872066514684188</v>
      </c>
      <c r="E26" s="119"/>
      <c r="F26" s="98"/>
      <c r="G26" s="101">
        <f t="shared" si="2"/>
        <v>1.8877314814814816E-2</v>
      </c>
      <c r="H26" s="99">
        <f t="shared" si="1"/>
        <v>0.21872066514684188</v>
      </c>
    </row>
    <row r="27" spans="2:8" s="1" customFormat="1" x14ac:dyDescent="0.3">
      <c r="B27" s="8" t="s">
        <v>142</v>
      </c>
      <c r="C27" s="100">
        <v>1.3402777777777772E-2</v>
      </c>
      <c r="D27" s="98">
        <f t="shared" si="0"/>
        <v>0.15529033123239899</v>
      </c>
      <c r="E27" s="100"/>
      <c r="F27" s="98"/>
      <c r="G27" s="101">
        <f t="shared" si="2"/>
        <v>1.3402777777777772E-2</v>
      </c>
      <c r="H27" s="99">
        <f t="shared" si="1"/>
        <v>0.15529033123239899</v>
      </c>
    </row>
    <row r="28" spans="2:8" s="1" customFormat="1" x14ac:dyDescent="0.3">
      <c r="B28" s="8" t="s">
        <v>17</v>
      </c>
      <c r="C28" s="100">
        <v>3.5995370370370374E-3</v>
      </c>
      <c r="D28" s="98">
        <f t="shared" si="0"/>
        <v>4.1705779804210807E-2</v>
      </c>
      <c r="E28" s="128"/>
      <c r="F28" s="98"/>
      <c r="G28" s="101">
        <f t="shared" ref="G28" si="3">E28+C28</f>
        <v>3.5995370370370374E-3</v>
      </c>
      <c r="H28" s="99">
        <f t="shared" ref="H28" si="4">G28/$G$30</f>
        <v>4.1705779804210807E-2</v>
      </c>
    </row>
    <row r="29" spans="2:8" s="1" customFormat="1" x14ac:dyDescent="0.3">
      <c r="B29" s="8"/>
      <c r="C29" s="101"/>
      <c r="D29" s="112"/>
      <c r="E29" s="101"/>
      <c r="F29" s="112"/>
      <c r="G29" s="101"/>
      <c r="H29" s="126"/>
    </row>
    <row r="30" spans="2:8" s="1" customFormat="1" x14ac:dyDescent="0.3">
      <c r="B30" s="11" t="s">
        <v>29</v>
      </c>
      <c r="C30" s="103">
        <f t="shared" ref="C30:H30" si="5">SUM(C7:C28)</f>
        <v>8.6307870370370382E-2</v>
      </c>
      <c r="D30" s="120">
        <f t="shared" si="5"/>
        <v>0.99999999999999978</v>
      </c>
      <c r="E30" s="103"/>
      <c r="F30" s="120"/>
      <c r="G30" s="103">
        <f t="shared" si="5"/>
        <v>8.6307870370370382E-2</v>
      </c>
      <c r="H30" s="121">
        <f t="shared" si="5"/>
        <v>0.99999999999999978</v>
      </c>
    </row>
    <row r="31" spans="2:8" s="1" customFormat="1" x14ac:dyDescent="0.3">
      <c r="B31" s="8"/>
      <c r="C31" s="9"/>
      <c r="D31" s="40"/>
      <c r="E31" s="9"/>
      <c r="F31" s="40"/>
      <c r="G31" s="9"/>
      <c r="H31" s="41"/>
    </row>
    <row r="32" spans="2:8" s="1" customFormat="1" ht="66" customHeight="1" thickBot="1" x14ac:dyDescent="0.35">
      <c r="B32" s="141" t="s">
        <v>39</v>
      </c>
      <c r="C32" s="142"/>
      <c r="D32" s="142"/>
      <c r="E32" s="142"/>
      <c r="F32" s="142"/>
      <c r="G32" s="142"/>
      <c r="H32" s="143"/>
    </row>
    <row r="33" spans="3:5" s="1" customFormat="1" x14ac:dyDescent="0.3">
      <c r="C33" s="35"/>
      <c r="D33" s="35"/>
      <c r="E33" s="35"/>
    </row>
    <row r="34" spans="3:5" s="1" customFormat="1" x14ac:dyDescent="0.3">
      <c r="C34" s="35"/>
      <c r="D34" s="35"/>
      <c r="E34" s="35"/>
    </row>
    <row r="35" spans="3:5" s="1" customFormat="1" x14ac:dyDescent="0.3">
      <c r="C35" s="35"/>
      <c r="D35" s="35"/>
      <c r="E35" s="35"/>
    </row>
    <row r="36" spans="3:5" s="1" customFormat="1" x14ac:dyDescent="0.3">
      <c r="C36" s="35"/>
      <c r="D36" s="35"/>
      <c r="E36" s="35"/>
    </row>
    <row r="37" spans="3:5" s="1" customFormat="1" x14ac:dyDescent="0.3">
      <c r="C37" s="35"/>
      <c r="D37" s="35"/>
      <c r="E37" s="35"/>
    </row>
    <row r="38" spans="3:5" s="1" customFormat="1" x14ac:dyDescent="0.3">
      <c r="C38" s="35"/>
      <c r="D38" s="35"/>
      <c r="E38" s="35"/>
    </row>
    <row r="39" spans="3:5" s="1" customFormat="1" x14ac:dyDescent="0.3">
      <c r="C39" s="35"/>
      <c r="D39" s="35"/>
      <c r="E39" s="35"/>
    </row>
    <row r="40" spans="3:5" s="1" customFormat="1" x14ac:dyDescent="0.3">
      <c r="C40" s="35"/>
      <c r="D40" s="35"/>
      <c r="E40" s="35"/>
    </row>
    <row r="41" spans="3:5" s="1" customFormat="1" x14ac:dyDescent="0.3">
      <c r="C41" s="35"/>
      <c r="D41" s="35"/>
      <c r="E41" s="35"/>
    </row>
    <row r="42" spans="3:5" s="1" customFormat="1" x14ac:dyDescent="0.3">
      <c r="C42" s="35"/>
      <c r="D42" s="35"/>
      <c r="E42" s="35"/>
    </row>
    <row r="43" spans="3:5" s="1" customFormat="1" x14ac:dyDescent="0.3">
      <c r="C43" s="35"/>
      <c r="D43" s="35"/>
      <c r="E43" s="35"/>
    </row>
    <row r="44" spans="3:5" s="1" customFormat="1" x14ac:dyDescent="0.3">
      <c r="C44" s="35"/>
      <c r="D44" s="35"/>
      <c r="E44" s="35"/>
    </row>
    <row r="45" spans="3:5" s="1" customFormat="1" x14ac:dyDescent="0.3">
      <c r="C45" s="35"/>
      <c r="D45" s="35"/>
      <c r="E45" s="35"/>
    </row>
    <row r="46" spans="3:5" s="1" customFormat="1" x14ac:dyDescent="0.3">
      <c r="C46" s="35"/>
      <c r="D46" s="35"/>
      <c r="E46" s="35"/>
    </row>
    <row r="47" spans="3:5" s="1" customFormat="1" x14ac:dyDescent="0.3">
      <c r="C47" s="35"/>
      <c r="D47" s="35"/>
      <c r="E47" s="35"/>
    </row>
    <row r="48" spans="3:5" s="1" customFormat="1" x14ac:dyDescent="0.3">
      <c r="C48" s="35"/>
      <c r="D48" s="35"/>
      <c r="E48" s="35"/>
    </row>
    <row r="49" spans="3:5" s="1" customFormat="1" x14ac:dyDescent="0.3">
      <c r="C49" s="35"/>
      <c r="D49" s="35"/>
      <c r="E49" s="35"/>
    </row>
    <row r="50" spans="3:5" s="1" customFormat="1" x14ac:dyDescent="0.3">
      <c r="C50" s="35"/>
      <c r="D50" s="35"/>
      <c r="E50" s="35"/>
    </row>
    <row r="51" spans="3:5" s="1" customFormat="1" x14ac:dyDescent="0.3">
      <c r="C51" s="35"/>
      <c r="D51" s="35"/>
      <c r="E51" s="35"/>
    </row>
    <row r="52" spans="3:5" s="1" customFormat="1" x14ac:dyDescent="0.3">
      <c r="C52" s="35"/>
      <c r="D52" s="35"/>
      <c r="E52" s="35"/>
    </row>
    <row r="53" spans="3:5" s="1" customFormat="1" x14ac:dyDescent="0.3">
      <c r="C53" s="35"/>
      <c r="D53" s="35"/>
      <c r="E53" s="35"/>
    </row>
    <row r="54" spans="3:5" s="1" customFormat="1" x14ac:dyDescent="0.3">
      <c r="C54" s="35"/>
      <c r="D54" s="35"/>
      <c r="E54" s="35"/>
    </row>
    <row r="55" spans="3:5" s="1" customFormat="1" x14ac:dyDescent="0.3">
      <c r="C55" s="35"/>
      <c r="D55" s="35"/>
      <c r="E55" s="35"/>
    </row>
    <row r="56" spans="3:5" s="1" customFormat="1" x14ac:dyDescent="0.3">
      <c r="C56" s="35"/>
      <c r="D56" s="35"/>
      <c r="E56" s="35"/>
    </row>
    <row r="57" spans="3:5" s="1" customFormat="1" x14ac:dyDescent="0.3">
      <c r="C57" s="35"/>
      <c r="D57" s="35"/>
      <c r="E57" s="35"/>
    </row>
    <row r="58" spans="3:5" s="1" customFormat="1" x14ac:dyDescent="0.3">
      <c r="C58" s="35"/>
      <c r="D58" s="35"/>
      <c r="E58" s="35"/>
    </row>
    <row r="59" spans="3:5" s="1" customFormat="1" x14ac:dyDescent="0.3">
      <c r="C59" s="35"/>
      <c r="D59" s="35"/>
      <c r="E59" s="35"/>
    </row>
    <row r="60" spans="3:5" s="1" customFormat="1" x14ac:dyDescent="0.3">
      <c r="C60" s="35"/>
      <c r="D60" s="35"/>
      <c r="E60" s="35"/>
    </row>
    <row r="61" spans="3:5" s="1" customFormat="1" x14ac:dyDescent="0.3">
      <c r="C61" s="35"/>
      <c r="D61" s="35"/>
      <c r="E61" s="35"/>
    </row>
    <row r="62" spans="3:5" s="1" customFormat="1" x14ac:dyDescent="0.3">
      <c r="C62" s="35"/>
      <c r="D62" s="35"/>
      <c r="E62" s="35"/>
    </row>
    <row r="63" spans="3:5" s="1" customFormat="1" x14ac:dyDescent="0.3">
      <c r="C63" s="35"/>
      <c r="D63" s="35"/>
      <c r="E63" s="35"/>
    </row>
    <row r="64" spans="3:5" s="1" customFormat="1" x14ac:dyDescent="0.3">
      <c r="C64" s="35"/>
      <c r="D64" s="35"/>
      <c r="E64" s="35"/>
    </row>
    <row r="65" spans="3:5" s="1" customFormat="1" x14ac:dyDescent="0.3">
      <c r="C65" s="35"/>
      <c r="D65" s="35"/>
      <c r="E65" s="35"/>
    </row>
    <row r="66" spans="3:5" s="1" customFormat="1" x14ac:dyDescent="0.3">
      <c r="C66" s="35"/>
      <c r="D66" s="35"/>
      <c r="E66" s="35"/>
    </row>
    <row r="67" spans="3:5" s="1" customFormat="1" x14ac:dyDescent="0.3">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&amp;R26</oddHeader>
  </headerFooter>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F25" sqref="F25"/>
    </sheetView>
  </sheetViews>
  <sheetFormatPr defaultColWidth="8.88671875" defaultRowHeight="14.4" x14ac:dyDescent="0.3"/>
  <cols>
    <col min="1" max="1" width="6.109375" customWidth="1"/>
    <col min="2" max="2" width="51" bestFit="1" customWidth="1"/>
    <col min="3" max="5" width="15.109375" style="38" customWidth="1"/>
    <col min="6" max="8" width="15.109375" customWidth="1"/>
  </cols>
  <sheetData>
    <row r="1" spans="2:8" s="1" customFormat="1" x14ac:dyDescent="0.3">
      <c r="C1" s="35"/>
      <c r="D1" s="35"/>
      <c r="E1" s="35"/>
    </row>
    <row r="2" spans="2:8" s="1" customFormat="1" ht="15" thickBot="1" x14ac:dyDescent="0.35">
      <c r="C2" s="35"/>
      <c r="D2" s="35"/>
      <c r="E2" s="35"/>
    </row>
    <row r="3" spans="2:8" s="1" customFormat="1" x14ac:dyDescent="0.3">
      <c r="B3" s="144" t="s">
        <v>104</v>
      </c>
      <c r="C3" s="145"/>
      <c r="D3" s="145"/>
      <c r="E3" s="145"/>
      <c r="F3" s="145"/>
      <c r="G3" s="145"/>
      <c r="H3" s="146"/>
    </row>
    <row r="4" spans="2:8" s="1" customFormat="1" x14ac:dyDescent="0.3">
      <c r="B4" s="147" t="s">
        <v>127</v>
      </c>
      <c r="C4" s="148"/>
      <c r="D4" s="148"/>
      <c r="E4" s="148"/>
      <c r="F4" s="148"/>
      <c r="G4" s="148"/>
      <c r="H4" s="149"/>
    </row>
    <row r="5" spans="2:8" s="1" customFormat="1" x14ac:dyDescent="0.3">
      <c r="B5" s="2"/>
      <c r="C5" s="154" t="s">
        <v>36</v>
      </c>
      <c r="D5" s="154"/>
      <c r="E5" s="154" t="s">
        <v>37</v>
      </c>
      <c r="F5" s="154"/>
      <c r="G5" s="148" t="s">
        <v>38</v>
      </c>
      <c r="H5" s="149"/>
    </row>
    <row r="6" spans="2:8" s="1" customFormat="1" x14ac:dyDescent="0.3">
      <c r="B6" s="3" t="s">
        <v>23</v>
      </c>
      <c r="C6" s="5" t="s">
        <v>24</v>
      </c>
      <c r="D6" s="5" t="s">
        <v>25</v>
      </c>
      <c r="E6" s="5" t="s">
        <v>24</v>
      </c>
      <c r="F6" s="5" t="s">
        <v>25</v>
      </c>
      <c r="G6" s="6" t="s">
        <v>24</v>
      </c>
      <c r="H6" s="7" t="s">
        <v>25</v>
      </c>
    </row>
    <row r="7" spans="2:8" s="1" customFormat="1" x14ac:dyDescent="0.3">
      <c r="B7" s="8" t="s">
        <v>10</v>
      </c>
      <c r="C7" s="100">
        <v>7.2916666666666659E-4</v>
      </c>
      <c r="D7" s="98">
        <f t="shared" ref="D7:D27" si="0">C7/$C$30</f>
        <v>3.6332179930795841E-3</v>
      </c>
      <c r="E7" s="100"/>
      <c r="F7" s="98"/>
      <c r="G7" s="101">
        <f>C7+E7</f>
        <v>7.2916666666666659E-4</v>
      </c>
      <c r="H7" s="99">
        <f t="shared" ref="H7:H27" si="1">G7/$G$30</f>
        <v>3.1301237144134748E-3</v>
      </c>
    </row>
    <row r="8" spans="2:8" s="1" customFormat="1" x14ac:dyDescent="0.3">
      <c r="B8" s="8" t="s">
        <v>13</v>
      </c>
      <c r="C8" s="100">
        <v>3.0555555555555557E-3</v>
      </c>
      <c r="D8" s="98">
        <f t="shared" si="0"/>
        <v>1.5224913494809689E-2</v>
      </c>
      <c r="E8" s="100">
        <v>2.199074074074074E-4</v>
      </c>
      <c r="F8" s="98">
        <f>E8/$E$30</f>
        <v>6.8173663437387875E-3</v>
      </c>
      <c r="G8" s="101">
        <f t="shared" ref="G8:G27" si="2">C8+E8</f>
        <v>3.2754629629629631E-3</v>
      </c>
      <c r="H8" s="99">
        <f t="shared" si="1"/>
        <v>1.4060714463158945E-2</v>
      </c>
    </row>
    <row r="9" spans="2:8" s="1" customFormat="1" x14ac:dyDescent="0.3">
      <c r="B9" s="8" t="s">
        <v>0</v>
      </c>
      <c r="C9" s="100">
        <v>1.9710648148148154E-2</v>
      </c>
      <c r="D9" s="98">
        <f t="shared" si="0"/>
        <v>9.8212226066897376E-2</v>
      </c>
      <c r="E9" s="100">
        <v>5.3587962962962973E-3</v>
      </c>
      <c r="F9" s="98">
        <f>E9/$E$30</f>
        <v>0.16612845353426628</v>
      </c>
      <c r="G9" s="101">
        <f t="shared" si="2"/>
        <v>2.506944444444445E-2</v>
      </c>
      <c r="H9" s="99">
        <f t="shared" si="1"/>
        <v>0.1076166343717395</v>
      </c>
    </row>
    <row r="10" spans="2:8" s="1" customFormat="1" x14ac:dyDescent="0.3">
      <c r="B10" s="8" t="s">
        <v>8</v>
      </c>
      <c r="C10" s="100">
        <v>2.6388888888888885E-3</v>
      </c>
      <c r="D10" s="98">
        <f t="shared" si="0"/>
        <v>1.3148788927335639E-2</v>
      </c>
      <c r="E10" s="100"/>
      <c r="F10" s="98"/>
      <c r="G10" s="101">
        <f t="shared" si="2"/>
        <v>2.6388888888888885E-3</v>
      </c>
      <c r="H10" s="99">
        <f t="shared" si="1"/>
        <v>1.1328066775972576E-2</v>
      </c>
    </row>
    <row r="11" spans="2:8" s="1" customFormat="1" x14ac:dyDescent="0.3">
      <c r="B11" s="8" t="s">
        <v>26</v>
      </c>
      <c r="C11" s="100">
        <v>2.4074074074074072E-3</v>
      </c>
      <c r="D11" s="98">
        <f t="shared" si="0"/>
        <v>1.1995386389850055E-2</v>
      </c>
      <c r="E11" s="100">
        <v>1.4467592592592594E-3</v>
      </c>
      <c r="F11" s="98">
        <f t="shared" ref="F11:F25" si="3">E11/$E$30</f>
        <v>4.4851094366702558E-2</v>
      </c>
      <c r="G11" s="101">
        <f t="shared" si="2"/>
        <v>3.8541666666666663E-3</v>
      </c>
      <c r="H11" s="99">
        <f t="shared" si="1"/>
        <v>1.6544939633328367E-2</v>
      </c>
    </row>
    <row r="12" spans="2:8" s="1" customFormat="1" x14ac:dyDescent="0.3">
      <c r="B12" s="8" t="s">
        <v>3</v>
      </c>
      <c r="C12" s="100">
        <v>3.6805555555555522E-2</v>
      </c>
      <c r="D12" s="98">
        <f t="shared" si="0"/>
        <v>0.18339100346020742</v>
      </c>
      <c r="E12" s="100">
        <v>1.5277777777777781E-2</v>
      </c>
      <c r="F12" s="98">
        <f t="shared" si="3"/>
        <v>0.47362755651237903</v>
      </c>
      <c r="G12" s="101">
        <f t="shared" si="2"/>
        <v>5.2083333333333301E-2</v>
      </c>
      <c r="H12" s="99">
        <f t="shared" si="1"/>
        <v>0.22358026531524808</v>
      </c>
    </row>
    <row r="13" spans="2:8" s="1" customFormat="1" x14ac:dyDescent="0.3">
      <c r="B13" s="8" t="s">
        <v>7</v>
      </c>
      <c r="C13" s="100">
        <v>7.7777777777777776E-3</v>
      </c>
      <c r="D13" s="98">
        <f t="shared" si="0"/>
        <v>3.8754325259515568E-2</v>
      </c>
      <c r="E13" s="100">
        <v>1.1574074074074073E-4</v>
      </c>
      <c r="F13" s="98">
        <f t="shared" si="3"/>
        <v>3.5880875493362039E-3</v>
      </c>
      <c r="G13" s="101">
        <f t="shared" si="2"/>
        <v>7.8935185185185185E-3</v>
      </c>
      <c r="H13" s="99">
        <f t="shared" si="1"/>
        <v>3.3884831321110954E-2</v>
      </c>
    </row>
    <row r="14" spans="2:8" s="1" customFormat="1" x14ac:dyDescent="0.3">
      <c r="B14" s="8" t="s">
        <v>2</v>
      </c>
      <c r="C14" s="100">
        <v>7.905092592592592E-3</v>
      </c>
      <c r="D14" s="98">
        <f t="shared" si="0"/>
        <v>3.9388696655132636E-2</v>
      </c>
      <c r="E14" s="100"/>
      <c r="F14" s="98"/>
      <c r="G14" s="101">
        <f t="shared" si="2"/>
        <v>7.905092592592592E-3</v>
      </c>
      <c r="H14" s="99">
        <f t="shared" si="1"/>
        <v>3.3934515824514337E-2</v>
      </c>
    </row>
    <row r="15" spans="2:8" s="1" customFormat="1" x14ac:dyDescent="0.3">
      <c r="B15" s="8" t="s">
        <v>9</v>
      </c>
      <c r="C15" s="100">
        <v>7.3611111111111125E-3</v>
      </c>
      <c r="D15" s="98">
        <f t="shared" si="0"/>
        <v>3.6678200692041529E-2</v>
      </c>
      <c r="E15" s="100"/>
      <c r="F15" s="98"/>
      <c r="G15" s="101">
        <f t="shared" si="2"/>
        <v>7.3611111111111125E-3</v>
      </c>
      <c r="H15" s="99">
        <f t="shared" si="1"/>
        <v>3.1599344164555086E-2</v>
      </c>
    </row>
    <row r="16" spans="2:8" s="1" customFormat="1" x14ac:dyDescent="0.3">
      <c r="B16" s="8" t="s">
        <v>1</v>
      </c>
      <c r="C16" s="100">
        <v>1.6203703703703703E-3</v>
      </c>
      <c r="D16" s="98">
        <f t="shared" si="0"/>
        <v>8.0738177623990767E-3</v>
      </c>
      <c r="E16" s="100">
        <v>1.0532407407407407E-3</v>
      </c>
      <c r="F16" s="98">
        <f t="shared" si="3"/>
        <v>3.2651596698959451E-2</v>
      </c>
      <c r="G16" s="101">
        <f t="shared" si="2"/>
        <v>2.673611111111111E-3</v>
      </c>
      <c r="H16" s="99">
        <f t="shared" si="1"/>
        <v>1.1477120286182741E-2</v>
      </c>
    </row>
    <row r="17" spans="2:8" s="1" customFormat="1" x14ac:dyDescent="0.3">
      <c r="B17" s="8" t="s">
        <v>27</v>
      </c>
      <c r="C17" s="100"/>
      <c r="D17" s="98"/>
      <c r="E17" s="100"/>
      <c r="F17" s="98"/>
      <c r="G17" s="101"/>
      <c r="H17" s="99"/>
    </row>
    <row r="18" spans="2:8" s="1" customFormat="1" x14ac:dyDescent="0.3">
      <c r="B18" s="8" t="s">
        <v>16</v>
      </c>
      <c r="C18" s="100">
        <v>2.1296296296296298E-3</v>
      </c>
      <c r="D18" s="98">
        <f t="shared" si="0"/>
        <v>1.0611303344867359E-2</v>
      </c>
      <c r="E18" s="100"/>
      <c r="F18" s="98"/>
      <c r="G18" s="101">
        <f t="shared" si="2"/>
        <v>2.1296296296296298E-3</v>
      </c>
      <c r="H18" s="99">
        <f t="shared" si="1"/>
        <v>9.1419486262234832E-3</v>
      </c>
    </row>
    <row r="19" spans="2:8" s="1" customFormat="1" x14ac:dyDescent="0.3">
      <c r="B19" s="8" t="s">
        <v>4</v>
      </c>
      <c r="C19" s="100">
        <v>1.0370370370370368E-2</v>
      </c>
      <c r="D19" s="98">
        <f t="shared" si="0"/>
        <v>5.1672433679354084E-2</v>
      </c>
      <c r="E19" s="100">
        <v>2.5462962962962961E-4</v>
      </c>
      <c r="F19" s="98">
        <f t="shared" si="3"/>
        <v>7.8937926085396477E-3</v>
      </c>
      <c r="G19" s="101">
        <f t="shared" si="2"/>
        <v>1.0624999999999997E-2</v>
      </c>
      <c r="H19" s="99">
        <f t="shared" si="1"/>
        <v>4.5610374124310626E-2</v>
      </c>
    </row>
    <row r="20" spans="2:8" s="1" customFormat="1" x14ac:dyDescent="0.3">
      <c r="B20" s="8" t="s">
        <v>14</v>
      </c>
      <c r="C20" s="100">
        <v>2.1064814814814817E-3</v>
      </c>
      <c r="D20" s="98">
        <f t="shared" si="0"/>
        <v>1.0495963091118801E-2</v>
      </c>
      <c r="E20" s="100">
        <v>1.9675925925925926E-4</v>
      </c>
      <c r="F20" s="98">
        <f t="shared" si="3"/>
        <v>6.0997488338715468E-3</v>
      </c>
      <c r="G20" s="101">
        <f t="shared" si="2"/>
        <v>2.3032407407407411E-3</v>
      </c>
      <c r="H20" s="99">
        <f t="shared" si="1"/>
        <v>9.8872161772743123E-3</v>
      </c>
    </row>
    <row r="21" spans="2:8" s="1" customFormat="1" x14ac:dyDescent="0.3">
      <c r="B21" s="8" t="s">
        <v>11</v>
      </c>
      <c r="C21" s="100">
        <v>5.7870370370370366E-5</v>
      </c>
      <c r="D21" s="98">
        <f t="shared" si="0"/>
        <v>2.8835063437139557E-4</v>
      </c>
      <c r="E21" s="100">
        <v>1.0416666666666667E-3</v>
      </c>
      <c r="F21" s="98">
        <f t="shared" si="3"/>
        <v>3.2292787944025833E-2</v>
      </c>
      <c r="G21" s="101">
        <f t="shared" si="2"/>
        <v>1.0995370370370371E-3</v>
      </c>
      <c r="H21" s="99">
        <f t="shared" si="1"/>
        <v>4.7200278233219071E-3</v>
      </c>
    </row>
    <row r="22" spans="2:8" s="1" customFormat="1" x14ac:dyDescent="0.3">
      <c r="B22" s="8" t="s">
        <v>15</v>
      </c>
      <c r="C22" s="100">
        <v>1.9675925925925926E-4</v>
      </c>
      <c r="D22" s="98">
        <f t="shared" si="0"/>
        <v>9.8039215686274508E-4</v>
      </c>
      <c r="E22" s="100">
        <v>9.9537037037037042E-4</v>
      </c>
      <c r="F22" s="98">
        <f t="shared" si="3"/>
        <v>3.0857552924291355E-2</v>
      </c>
      <c r="G22" s="101">
        <f t="shared" si="2"/>
        <v>1.1921296296296298E-3</v>
      </c>
      <c r="H22" s="99">
        <f t="shared" si="1"/>
        <v>5.1175038505490156E-3</v>
      </c>
    </row>
    <row r="23" spans="2:8" s="1" customFormat="1" x14ac:dyDescent="0.3">
      <c r="B23" s="8" t="s">
        <v>105</v>
      </c>
      <c r="C23" s="100"/>
      <c r="D23" s="98"/>
      <c r="E23" s="100"/>
      <c r="F23" s="98"/>
      <c r="G23" s="101"/>
      <c r="H23" s="99"/>
    </row>
    <row r="24" spans="2:8" s="1" customFormat="1" x14ac:dyDescent="0.3">
      <c r="B24" s="8" t="s">
        <v>12</v>
      </c>
      <c r="C24" s="100">
        <v>5.7870370370370378E-4</v>
      </c>
      <c r="D24" s="98">
        <f t="shared" si="0"/>
        <v>2.8835063437139563E-3</v>
      </c>
      <c r="E24" s="100"/>
      <c r="F24" s="98"/>
      <c r="G24" s="101">
        <f t="shared" ref="G24" si="4">C24+E24</f>
        <v>5.7870370370370378E-4</v>
      </c>
      <c r="H24" s="99">
        <f t="shared" ref="H24" si="5">G24/$G$30</f>
        <v>2.4842251701694251E-3</v>
      </c>
    </row>
    <row r="25" spans="2:8" s="1" customFormat="1" x14ac:dyDescent="0.3">
      <c r="B25" s="8" t="s">
        <v>5</v>
      </c>
      <c r="C25" s="100">
        <v>4.5254629629629629E-3</v>
      </c>
      <c r="D25" s="98">
        <f t="shared" si="0"/>
        <v>2.2549019607843137E-2</v>
      </c>
      <c r="E25" s="100">
        <v>4.1666666666666664E-4</v>
      </c>
      <c r="F25" s="98">
        <f t="shared" si="3"/>
        <v>1.2917115177610334E-2</v>
      </c>
      <c r="G25" s="101">
        <f t="shared" si="2"/>
        <v>4.9421296296296297E-3</v>
      </c>
      <c r="H25" s="99">
        <f t="shared" si="1"/>
        <v>2.1215282953246886E-2</v>
      </c>
    </row>
    <row r="26" spans="2:8" s="1" customFormat="1" x14ac:dyDescent="0.3">
      <c r="B26" s="8" t="s">
        <v>6</v>
      </c>
      <c r="C26" s="100">
        <v>7.7685185185185204E-2</v>
      </c>
      <c r="D26" s="98">
        <f t="shared" si="0"/>
        <v>0.38708189158016154</v>
      </c>
      <c r="E26" s="100">
        <v>5.8796296296296296E-3</v>
      </c>
      <c r="F26" s="98">
        <f t="shared" ref="F26" si="6">E26/$E$30</f>
        <v>0.18227484750627918</v>
      </c>
      <c r="G26" s="101">
        <f t="shared" si="2"/>
        <v>8.3564814814814828E-2</v>
      </c>
      <c r="H26" s="99">
        <f t="shared" si="1"/>
        <v>0.358722114572465</v>
      </c>
    </row>
    <row r="27" spans="2:8" s="1" customFormat="1" x14ac:dyDescent="0.3">
      <c r="B27" s="8" t="s">
        <v>142</v>
      </c>
      <c r="C27" s="100">
        <v>1.3032407407407406E-2</v>
      </c>
      <c r="D27" s="98">
        <f t="shared" si="0"/>
        <v>6.4936562860438279E-2</v>
      </c>
      <c r="E27" s="100"/>
      <c r="F27" s="98"/>
      <c r="G27" s="101">
        <f t="shared" si="2"/>
        <v>1.3032407407407406E-2</v>
      </c>
      <c r="H27" s="99">
        <f t="shared" si="1"/>
        <v>5.5944750832215437E-2</v>
      </c>
    </row>
    <row r="28" spans="2:8" s="1" customFormat="1" x14ac:dyDescent="0.3">
      <c r="B28" s="8" t="s">
        <v>17</v>
      </c>
      <c r="C28" s="100"/>
      <c r="D28" s="98"/>
      <c r="E28" s="100"/>
      <c r="F28" s="98"/>
      <c r="G28" s="101"/>
      <c r="H28" s="99"/>
    </row>
    <row r="29" spans="2:8" s="1" customFormat="1" x14ac:dyDescent="0.3">
      <c r="B29" s="8"/>
      <c r="C29" s="100"/>
      <c r="D29" s="98"/>
      <c r="E29" s="100"/>
      <c r="F29" s="98"/>
      <c r="G29" s="101"/>
      <c r="H29" s="99"/>
    </row>
    <row r="30" spans="2:8" s="1" customFormat="1" x14ac:dyDescent="0.3">
      <c r="B30" s="11" t="s">
        <v>29</v>
      </c>
      <c r="C30" s="103">
        <f t="shared" ref="C30:H30" si="7">SUM(C7:C28)</f>
        <v>0.20069444444444445</v>
      </c>
      <c r="D30" s="120">
        <f t="shared" si="7"/>
        <v>0.99999999999999989</v>
      </c>
      <c r="E30" s="103">
        <f t="shared" si="7"/>
        <v>3.2256944444444442E-2</v>
      </c>
      <c r="F30" s="120">
        <f t="shared" si="7"/>
        <v>1</v>
      </c>
      <c r="G30" s="103">
        <f t="shared" si="7"/>
        <v>0.23295138888888883</v>
      </c>
      <c r="H30" s="121">
        <f t="shared" si="7"/>
        <v>1.0000000000000002</v>
      </c>
    </row>
    <row r="31" spans="2:8" s="1" customFormat="1" x14ac:dyDescent="0.3">
      <c r="B31" s="8"/>
      <c r="C31" s="9"/>
      <c r="D31" s="40"/>
      <c r="E31" s="9"/>
      <c r="F31" s="40"/>
      <c r="G31" s="9"/>
      <c r="H31" s="41"/>
    </row>
    <row r="32" spans="2:8" s="1" customFormat="1" ht="66" customHeight="1" thickBot="1" x14ac:dyDescent="0.35">
      <c r="B32" s="141" t="s">
        <v>39</v>
      </c>
      <c r="C32" s="142"/>
      <c r="D32" s="142"/>
      <c r="E32" s="142"/>
      <c r="F32" s="142"/>
      <c r="G32" s="142"/>
      <c r="H32" s="143"/>
    </row>
    <row r="33" spans="3:5" s="1" customFormat="1" x14ac:dyDescent="0.3">
      <c r="C33" s="35"/>
      <c r="D33" s="35"/>
      <c r="E33" s="35"/>
    </row>
    <row r="34" spans="3:5" s="1" customFormat="1" x14ac:dyDescent="0.3">
      <c r="C34" s="35"/>
      <c r="D34" s="35"/>
      <c r="E34" s="35"/>
    </row>
    <row r="35" spans="3:5" s="1" customFormat="1" x14ac:dyDescent="0.3">
      <c r="C35" s="35"/>
      <c r="D35" s="35"/>
      <c r="E35" s="35"/>
    </row>
    <row r="36" spans="3:5" s="1" customFormat="1" x14ac:dyDescent="0.3">
      <c r="C36" s="35"/>
      <c r="D36" s="35"/>
      <c r="E36" s="35"/>
    </row>
    <row r="37" spans="3:5" s="1" customFormat="1" x14ac:dyDescent="0.3">
      <c r="C37" s="35"/>
      <c r="D37" s="35"/>
      <c r="E37" s="35"/>
    </row>
    <row r="38" spans="3:5" s="1" customFormat="1" x14ac:dyDescent="0.3">
      <c r="C38" s="35"/>
      <c r="D38" s="35"/>
      <c r="E38" s="35"/>
    </row>
    <row r="39" spans="3:5" s="1" customFormat="1" x14ac:dyDescent="0.3">
      <c r="C39" s="35"/>
      <c r="D39" s="35"/>
      <c r="E39" s="35"/>
    </row>
    <row r="40" spans="3:5" s="1" customFormat="1" x14ac:dyDescent="0.3">
      <c r="C40" s="35"/>
      <c r="D40" s="35"/>
      <c r="E40" s="35"/>
    </row>
    <row r="41" spans="3:5" s="1" customFormat="1" x14ac:dyDescent="0.3">
      <c r="C41" s="35"/>
      <c r="D41" s="35"/>
      <c r="E41" s="35"/>
    </row>
    <row r="42" spans="3:5" s="1" customFormat="1" x14ac:dyDescent="0.3">
      <c r="C42" s="35"/>
      <c r="D42" s="35"/>
      <c r="E42" s="35"/>
    </row>
    <row r="43" spans="3:5" s="1" customFormat="1" x14ac:dyDescent="0.3">
      <c r="C43" s="35"/>
      <c r="D43" s="35"/>
      <c r="E43" s="35"/>
    </row>
    <row r="44" spans="3:5" s="1" customFormat="1" x14ac:dyDescent="0.3">
      <c r="C44" s="35"/>
      <c r="D44" s="35"/>
      <c r="E44" s="35"/>
    </row>
    <row r="45" spans="3:5" s="1" customFormat="1" x14ac:dyDescent="0.3">
      <c r="C45" s="35"/>
      <c r="D45" s="35"/>
      <c r="E45" s="35"/>
    </row>
    <row r="46" spans="3:5" s="1" customFormat="1" x14ac:dyDescent="0.3">
      <c r="C46" s="35"/>
      <c r="D46" s="35"/>
      <c r="E46" s="35"/>
    </row>
    <row r="47" spans="3:5" s="1" customFormat="1" x14ac:dyDescent="0.3">
      <c r="C47" s="35"/>
      <c r="D47" s="35"/>
      <c r="E47" s="35"/>
    </row>
    <row r="48" spans="3:5" s="1" customFormat="1" x14ac:dyDescent="0.3">
      <c r="C48" s="35"/>
      <c r="D48" s="35"/>
      <c r="E48" s="35"/>
    </row>
    <row r="49" spans="3:5" s="1" customFormat="1" x14ac:dyDescent="0.3">
      <c r="C49" s="35"/>
      <c r="D49" s="35"/>
      <c r="E49" s="35"/>
    </row>
    <row r="50" spans="3:5" s="1" customFormat="1" x14ac:dyDescent="0.3">
      <c r="C50" s="35"/>
      <c r="D50" s="35"/>
      <c r="E50" s="35"/>
    </row>
    <row r="51" spans="3:5" s="1" customFormat="1" x14ac:dyDescent="0.3">
      <c r="C51" s="35"/>
      <c r="D51" s="35"/>
      <c r="E51" s="35"/>
    </row>
    <row r="52" spans="3:5" s="1" customFormat="1" x14ac:dyDescent="0.3">
      <c r="C52" s="35"/>
      <c r="D52" s="35"/>
      <c r="E52" s="35"/>
    </row>
    <row r="53" spans="3:5" s="1" customFormat="1" x14ac:dyDescent="0.3">
      <c r="C53" s="35"/>
      <c r="D53" s="35"/>
      <c r="E53" s="35"/>
    </row>
    <row r="54" spans="3:5" s="1" customFormat="1" x14ac:dyDescent="0.3">
      <c r="C54" s="35"/>
      <c r="D54" s="35"/>
      <c r="E54" s="35"/>
    </row>
    <row r="55" spans="3:5" s="1" customFormat="1" x14ac:dyDescent="0.3">
      <c r="C55" s="35"/>
      <c r="D55" s="35"/>
      <c r="E55" s="35"/>
    </row>
    <row r="56" spans="3:5" s="1" customFormat="1" x14ac:dyDescent="0.3">
      <c r="C56" s="35"/>
      <c r="D56" s="35"/>
      <c r="E56" s="35"/>
    </row>
    <row r="57" spans="3:5" s="1" customFormat="1" x14ac:dyDescent="0.3">
      <c r="C57" s="35"/>
      <c r="D57" s="35"/>
      <c r="E57" s="35"/>
    </row>
    <row r="58" spans="3:5" s="1" customFormat="1" x14ac:dyDescent="0.3">
      <c r="C58" s="35"/>
      <c r="D58" s="35"/>
      <c r="E58" s="35"/>
    </row>
    <row r="59" spans="3:5" s="1" customFormat="1" x14ac:dyDescent="0.3">
      <c r="C59" s="35"/>
      <c r="D59" s="35"/>
      <c r="E59" s="35"/>
    </row>
    <row r="60" spans="3:5" s="1" customFormat="1" x14ac:dyDescent="0.3">
      <c r="C60" s="35"/>
      <c r="D60" s="35"/>
      <c r="E60" s="35"/>
    </row>
    <row r="61" spans="3:5" s="1" customFormat="1" x14ac:dyDescent="0.3">
      <c r="C61" s="35"/>
      <c r="D61" s="35"/>
      <c r="E61" s="35"/>
    </row>
    <row r="62" spans="3:5" s="1" customFormat="1" x14ac:dyDescent="0.3">
      <c r="C62" s="35"/>
      <c r="D62" s="35"/>
      <c r="E62" s="35"/>
    </row>
    <row r="63" spans="3:5" s="1" customFormat="1" x14ac:dyDescent="0.3">
      <c r="C63" s="35"/>
      <c r="D63" s="35"/>
      <c r="E63" s="35"/>
    </row>
    <row r="64" spans="3:5" s="1" customFormat="1" x14ac:dyDescent="0.3">
      <c r="C64" s="35"/>
      <c r="D64" s="35"/>
      <c r="E64" s="35"/>
    </row>
    <row r="65" spans="3:5" s="1" customFormat="1" x14ac:dyDescent="0.3">
      <c r="C65" s="35"/>
      <c r="D65" s="35"/>
      <c r="E65" s="35"/>
    </row>
    <row r="66" spans="3:5" s="1" customFormat="1" x14ac:dyDescent="0.3">
      <c r="C66" s="35"/>
      <c r="D66" s="35"/>
      <c r="E66" s="35"/>
    </row>
    <row r="67" spans="3:5" s="1" customFormat="1" x14ac:dyDescent="0.3">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&amp;R27</oddHeader>
  </headerFooter>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5" width="15.109375" style="38" customWidth="1"/>
    <col min="6" max="8" width="15.109375" customWidth="1"/>
  </cols>
  <sheetData>
    <row r="1" spans="2:8" s="1" customFormat="1" x14ac:dyDescent="0.3">
      <c r="C1" s="35"/>
      <c r="D1" s="35"/>
      <c r="E1" s="35"/>
    </row>
    <row r="2" spans="2:8" s="1" customFormat="1" ht="15" thickBot="1" x14ac:dyDescent="0.35">
      <c r="C2" s="35"/>
      <c r="D2" s="35"/>
      <c r="E2" s="35"/>
    </row>
    <row r="3" spans="2:8" s="1" customFormat="1" x14ac:dyDescent="0.3">
      <c r="B3" s="144" t="s">
        <v>46</v>
      </c>
      <c r="C3" s="145"/>
      <c r="D3" s="145"/>
      <c r="E3" s="145"/>
      <c r="F3" s="145"/>
      <c r="G3" s="145"/>
      <c r="H3" s="146"/>
    </row>
    <row r="4" spans="2:8" s="1" customFormat="1" x14ac:dyDescent="0.3">
      <c r="B4" s="147" t="s">
        <v>127</v>
      </c>
      <c r="C4" s="148"/>
      <c r="D4" s="148"/>
      <c r="E4" s="148"/>
      <c r="F4" s="148"/>
      <c r="G4" s="148"/>
      <c r="H4" s="149"/>
    </row>
    <row r="5" spans="2:8" s="1" customFormat="1" x14ac:dyDescent="0.3">
      <c r="B5" s="2"/>
      <c r="C5" s="154" t="s">
        <v>36</v>
      </c>
      <c r="D5" s="154"/>
      <c r="E5" s="154" t="s">
        <v>37</v>
      </c>
      <c r="F5" s="154"/>
      <c r="G5" s="148" t="s">
        <v>38</v>
      </c>
      <c r="H5" s="149"/>
    </row>
    <row r="6" spans="2:8" s="1" customFormat="1" x14ac:dyDescent="0.3">
      <c r="B6" s="3" t="s">
        <v>23</v>
      </c>
      <c r="C6" s="5" t="s">
        <v>24</v>
      </c>
      <c r="D6" s="5" t="s">
        <v>25</v>
      </c>
      <c r="E6" s="5" t="s">
        <v>24</v>
      </c>
      <c r="F6" s="5" t="s">
        <v>25</v>
      </c>
      <c r="G6" s="6" t="s">
        <v>24</v>
      </c>
      <c r="H6" s="7" t="s">
        <v>25</v>
      </c>
    </row>
    <row r="7" spans="2:8" s="1" customFormat="1" x14ac:dyDescent="0.3">
      <c r="B7" s="8" t="s">
        <v>10</v>
      </c>
      <c r="C7" s="100">
        <v>2.731481481481481E-3</v>
      </c>
      <c r="D7" s="98">
        <f>C7/$C$30</f>
        <v>1.0398308071906946E-2</v>
      </c>
      <c r="E7" s="100"/>
      <c r="F7" s="98"/>
      <c r="G7" s="101">
        <f>E7+C7</f>
        <v>2.731481481481481E-3</v>
      </c>
      <c r="H7" s="99">
        <f>G7/$G$30</f>
        <v>1.0398308071906946E-2</v>
      </c>
    </row>
    <row r="8" spans="2:8" s="1" customFormat="1" x14ac:dyDescent="0.3">
      <c r="B8" s="8" t="s">
        <v>13</v>
      </c>
      <c r="C8" s="100">
        <v>1.1111111111111115E-2</v>
      </c>
      <c r="D8" s="98">
        <f t="shared" ref="D8:D28" si="0">C8/$C$30</f>
        <v>4.2298202326401163E-2</v>
      </c>
      <c r="E8" s="100"/>
      <c r="F8" s="98"/>
      <c r="G8" s="101">
        <f t="shared" ref="G8:G28" si="1">E8+C8</f>
        <v>1.1111111111111115E-2</v>
      </c>
      <c r="H8" s="99">
        <f t="shared" ref="H8:H28" si="2">G8/$G$30</f>
        <v>4.2298202326401163E-2</v>
      </c>
    </row>
    <row r="9" spans="2:8" s="1" customFormat="1" x14ac:dyDescent="0.3">
      <c r="B9" s="8" t="s">
        <v>0</v>
      </c>
      <c r="C9" s="100">
        <v>3.5590277777777755E-2</v>
      </c>
      <c r="D9" s="98">
        <f t="shared" si="0"/>
        <v>0.13548642932675359</v>
      </c>
      <c r="E9" s="100"/>
      <c r="F9" s="98"/>
      <c r="G9" s="101">
        <f t="shared" si="1"/>
        <v>3.5590277777777755E-2</v>
      </c>
      <c r="H9" s="99">
        <f t="shared" si="2"/>
        <v>0.13548642932675359</v>
      </c>
    </row>
    <row r="10" spans="2:8" s="1" customFormat="1" x14ac:dyDescent="0.3">
      <c r="B10" s="8" t="s">
        <v>8</v>
      </c>
      <c r="C10" s="100">
        <v>7.5000000000000006E-3</v>
      </c>
      <c r="D10" s="98">
        <f t="shared" si="0"/>
        <v>2.8551286570320775E-2</v>
      </c>
      <c r="E10" s="100"/>
      <c r="F10" s="98"/>
      <c r="G10" s="101">
        <f t="shared" si="1"/>
        <v>7.5000000000000006E-3</v>
      </c>
      <c r="H10" s="99">
        <f t="shared" si="2"/>
        <v>2.8551286570320775E-2</v>
      </c>
    </row>
    <row r="11" spans="2:8" s="1" customFormat="1" x14ac:dyDescent="0.3">
      <c r="B11" s="8" t="s">
        <v>26</v>
      </c>
      <c r="C11" s="100">
        <v>1.4120370370370372E-3</v>
      </c>
      <c r="D11" s="98">
        <f t="shared" si="0"/>
        <v>5.3753965456468126E-3</v>
      </c>
      <c r="E11" s="100"/>
      <c r="F11" s="98"/>
      <c r="G11" s="101">
        <f t="shared" si="1"/>
        <v>1.4120370370370372E-3</v>
      </c>
      <c r="H11" s="99">
        <f t="shared" si="2"/>
        <v>5.3753965456468126E-3</v>
      </c>
    </row>
    <row r="12" spans="2:8" s="1" customFormat="1" x14ac:dyDescent="0.3">
      <c r="B12" s="8" t="s">
        <v>3</v>
      </c>
      <c r="C12" s="100">
        <v>1.2002314814814806E-2</v>
      </c>
      <c r="D12" s="98">
        <f t="shared" si="0"/>
        <v>4.5690870637997871E-2</v>
      </c>
      <c r="E12" s="100"/>
      <c r="F12" s="98"/>
      <c r="G12" s="101">
        <f t="shared" si="1"/>
        <v>1.2002314814814806E-2</v>
      </c>
      <c r="H12" s="99">
        <f t="shared" si="2"/>
        <v>4.5690870637997871E-2</v>
      </c>
    </row>
    <row r="13" spans="2:8" s="1" customFormat="1" x14ac:dyDescent="0.3">
      <c r="B13" s="8" t="s">
        <v>7</v>
      </c>
      <c r="C13" s="100">
        <v>2.3842592592592596E-3</v>
      </c>
      <c r="D13" s="98">
        <f t="shared" si="0"/>
        <v>9.0764892492069139E-3</v>
      </c>
      <c r="E13" s="100"/>
      <c r="F13" s="98"/>
      <c r="G13" s="101">
        <f t="shared" si="1"/>
        <v>2.3842592592592596E-3</v>
      </c>
      <c r="H13" s="99">
        <f t="shared" si="2"/>
        <v>9.0764892492069139E-3</v>
      </c>
    </row>
    <row r="14" spans="2:8" s="1" customFormat="1" x14ac:dyDescent="0.3">
      <c r="B14" s="8" t="s">
        <v>2</v>
      </c>
      <c r="C14" s="100">
        <v>7.2222222222222228E-3</v>
      </c>
      <c r="D14" s="98">
        <f t="shared" si="0"/>
        <v>2.7493831512160748E-2</v>
      </c>
      <c r="E14" s="100"/>
      <c r="F14" s="98"/>
      <c r="G14" s="101">
        <f t="shared" si="1"/>
        <v>7.2222222222222228E-3</v>
      </c>
      <c r="H14" s="99">
        <f t="shared" si="2"/>
        <v>2.7493831512160748E-2</v>
      </c>
    </row>
    <row r="15" spans="2:8" s="1" customFormat="1" x14ac:dyDescent="0.3">
      <c r="B15" s="8" t="s">
        <v>9</v>
      </c>
      <c r="C15" s="100">
        <v>8.8888888888888889E-3</v>
      </c>
      <c r="D15" s="98">
        <f t="shared" si="0"/>
        <v>3.3838561861120914E-2</v>
      </c>
      <c r="E15" s="100"/>
      <c r="F15" s="98"/>
      <c r="G15" s="101">
        <f t="shared" si="1"/>
        <v>8.8888888888888889E-3</v>
      </c>
      <c r="H15" s="99">
        <f t="shared" si="2"/>
        <v>3.3838561861120914E-2</v>
      </c>
    </row>
    <row r="16" spans="2:8" s="1" customFormat="1" x14ac:dyDescent="0.3">
      <c r="B16" s="8" t="s">
        <v>1</v>
      </c>
      <c r="C16" s="100">
        <v>5.0925925925925921E-3</v>
      </c>
      <c r="D16" s="98">
        <f t="shared" si="0"/>
        <v>1.9386676066267188E-2</v>
      </c>
      <c r="E16" s="100"/>
      <c r="F16" s="98"/>
      <c r="G16" s="101">
        <f t="shared" si="1"/>
        <v>5.0925925925925921E-3</v>
      </c>
      <c r="H16" s="99">
        <f t="shared" si="2"/>
        <v>1.9386676066267188E-2</v>
      </c>
    </row>
    <row r="17" spans="2:8" s="1" customFormat="1" x14ac:dyDescent="0.3">
      <c r="B17" s="8" t="s">
        <v>27</v>
      </c>
      <c r="C17" s="100">
        <v>1.0532407407407407E-3</v>
      </c>
      <c r="D17" s="98">
        <f t="shared" si="0"/>
        <v>4.0095170955234414E-3</v>
      </c>
      <c r="E17" s="100"/>
      <c r="F17" s="98"/>
      <c r="G17" s="101">
        <f t="shared" si="1"/>
        <v>1.0532407407407407E-3</v>
      </c>
      <c r="H17" s="99">
        <f t="shared" si="2"/>
        <v>4.0095170955234414E-3</v>
      </c>
    </row>
    <row r="18" spans="2:8" s="1" customFormat="1" x14ac:dyDescent="0.3">
      <c r="B18" s="8" t="s">
        <v>16</v>
      </c>
      <c r="C18" s="100">
        <v>1.6666666666666666E-3</v>
      </c>
      <c r="D18" s="98">
        <f t="shared" si="0"/>
        <v>6.3447303489601713E-3</v>
      </c>
      <c r="E18" s="100"/>
      <c r="F18" s="98"/>
      <c r="G18" s="101">
        <f t="shared" si="1"/>
        <v>1.6666666666666666E-3</v>
      </c>
      <c r="H18" s="99">
        <f t="shared" si="2"/>
        <v>6.3447303489601713E-3</v>
      </c>
    </row>
    <row r="19" spans="2:8" s="1" customFormat="1" x14ac:dyDescent="0.3">
      <c r="B19" s="8" t="s">
        <v>4</v>
      </c>
      <c r="C19" s="100">
        <v>1.6354166666666645E-2</v>
      </c>
      <c r="D19" s="98">
        <f t="shared" si="0"/>
        <v>6.2257666549171607E-2</v>
      </c>
      <c r="E19" s="100"/>
      <c r="F19" s="98"/>
      <c r="G19" s="101">
        <f t="shared" si="1"/>
        <v>1.6354166666666645E-2</v>
      </c>
      <c r="H19" s="99">
        <f t="shared" si="2"/>
        <v>6.2257666549171607E-2</v>
      </c>
    </row>
    <row r="20" spans="2:8" s="1" customFormat="1" x14ac:dyDescent="0.3">
      <c r="B20" s="8" t="s">
        <v>14</v>
      </c>
      <c r="C20" s="100">
        <v>5.6250000000000007E-3</v>
      </c>
      <c r="D20" s="98">
        <f t="shared" si="0"/>
        <v>2.1413464927740582E-2</v>
      </c>
      <c r="E20" s="100"/>
      <c r="F20" s="98"/>
      <c r="G20" s="101">
        <f t="shared" si="1"/>
        <v>5.6250000000000007E-3</v>
      </c>
      <c r="H20" s="99">
        <f t="shared" si="2"/>
        <v>2.1413464927740582E-2</v>
      </c>
    </row>
    <row r="21" spans="2:8" s="1" customFormat="1" x14ac:dyDescent="0.3">
      <c r="B21" s="8" t="s">
        <v>11</v>
      </c>
      <c r="C21" s="100"/>
      <c r="D21" s="98"/>
      <c r="E21" s="100"/>
      <c r="F21" s="98"/>
      <c r="G21" s="101"/>
      <c r="H21" s="99"/>
    </row>
    <row r="22" spans="2:8" s="1" customFormat="1" x14ac:dyDescent="0.3">
      <c r="B22" s="8" t="s">
        <v>15</v>
      </c>
      <c r="C22" s="100">
        <v>7.5810185185185191E-3</v>
      </c>
      <c r="D22" s="98">
        <f t="shared" si="0"/>
        <v>2.8859710962284117E-2</v>
      </c>
      <c r="E22" s="100"/>
      <c r="F22" s="98"/>
      <c r="G22" s="101">
        <f t="shared" si="1"/>
        <v>7.5810185185185191E-3</v>
      </c>
      <c r="H22" s="99">
        <f t="shared" si="2"/>
        <v>2.8859710962284117E-2</v>
      </c>
    </row>
    <row r="23" spans="2:8" s="1" customFormat="1" x14ac:dyDescent="0.3">
      <c r="B23" s="8" t="s">
        <v>105</v>
      </c>
      <c r="C23" s="100">
        <v>1.3530092592592595E-2</v>
      </c>
      <c r="D23" s="98">
        <f t="shared" si="0"/>
        <v>5.150687345787807E-2</v>
      </c>
      <c r="E23" s="100"/>
      <c r="F23" s="98"/>
      <c r="G23" s="101">
        <f t="shared" si="1"/>
        <v>1.3530092592592595E-2</v>
      </c>
      <c r="H23" s="99">
        <f t="shared" si="2"/>
        <v>5.150687345787807E-2</v>
      </c>
    </row>
    <row r="24" spans="2:8" s="1" customFormat="1" x14ac:dyDescent="0.3">
      <c r="B24" s="8" t="s">
        <v>12</v>
      </c>
      <c r="C24" s="100">
        <v>1.0532407407407409E-3</v>
      </c>
      <c r="D24" s="98">
        <f t="shared" si="0"/>
        <v>4.0095170955234422E-3</v>
      </c>
      <c r="E24" s="100"/>
      <c r="F24" s="98"/>
      <c r="G24" s="101">
        <f t="shared" si="1"/>
        <v>1.0532407407407409E-3</v>
      </c>
      <c r="H24" s="99">
        <f t="shared" si="2"/>
        <v>4.0095170955234422E-3</v>
      </c>
    </row>
    <row r="25" spans="2:8" s="1" customFormat="1" x14ac:dyDescent="0.3">
      <c r="B25" s="8" t="s">
        <v>5</v>
      </c>
      <c r="C25" s="100">
        <v>1.0636574074074074E-2</v>
      </c>
      <c r="D25" s="98">
        <f t="shared" si="0"/>
        <v>4.0491716602044432E-2</v>
      </c>
      <c r="E25" s="100"/>
      <c r="F25" s="98"/>
      <c r="G25" s="101">
        <f t="shared" si="1"/>
        <v>1.0636574074074074E-2</v>
      </c>
      <c r="H25" s="99">
        <f t="shared" si="2"/>
        <v>4.0491716602044432E-2</v>
      </c>
    </row>
    <row r="26" spans="2:8" s="1" customFormat="1" x14ac:dyDescent="0.3">
      <c r="B26" s="8" t="s">
        <v>6</v>
      </c>
      <c r="C26" s="100">
        <v>7.7037037037037001E-2</v>
      </c>
      <c r="D26" s="98">
        <f t="shared" si="0"/>
        <v>0.29326753612971446</v>
      </c>
      <c r="E26" s="100"/>
      <c r="F26" s="98"/>
      <c r="G26" s="101">
        <f t="shared" si="1"/>
        <v>7.7037037037037001E-2</v>
      </c>
      <c r="H26" s="99">
        <f t="shared" si="2"/>
        <v>0.29326753612971446</v>
      </c>
    </row>
    <row r="27" spans="2:8" s="1" customFormat="1" x14ac:dyDescent="0.3">
      <c r="B27" s="8" t="s">
        <v>142</v>
      </c>
      <c r="C27" s="100">
        <v>2.8136574074074074E-2</v>
      </c>
      <c r="D27" s="98">
        <f t="shared" si="0"/>
        <v>0.10711138526612624</v>
      </c>
      <c r="E27" s="100"/>
      <c r="F27" s="98"/>
      <c r="G27" s="101">
        <f t="shared" si="1"/>
        <v>2.8136574074074074E-2</v>
      </c>
      <c r="H27" s="99">
        <f t="shared" si="2"/>
        <v>0.10711138526612624</v>
      </c>
    </row>
    <row r="28" spans="2:8" s="1" customFormat="1" x14ac:dyDescent="0.3">
      <c r="B28" s="8" t="s">
        <v>17</v>
      </c>
      <c r="C28" s="100">
        <v>6.0763888888888873E-3</v>
      </c>
      <c r="D28" s="98">
        <f t="shared" si="0"/>
        <v>2.3131829397250621E-2</v>
      </c>
      <c r="E28" s="100"/>
      <c r="F28" s="98"/>
      <c r="G28" s="101">
        <f t="shared" si="1"/>
        <v>6.0763888888888873E-3</v>
      </c>
      <c r="H28" s="99">
        <f t="shared" si="2"/>
        <v>2.3131829397250621E-2</v>
      </c>
    </row>
    <row r="29" spans="2:8" s="1" customFormat="1" x14ac:dyDescent="0.3">
      <c r="B29" s="8"/>
      <c r="C29" s="100"/>
      <c r="D29" s="98"/>
      <c r="E29" s="100"/>
      <c r="F29" s="98"/>
      <c r="G29" s="101"/>
      <c r="H29" s="99"/>
    </row>
    <row r="30" spans="2:8" s="1" customFormat="1" x14ac:dyDescent="0.3">
      <c r="B30" s="11" t="s">
        <v>29</v>
      </c>
      <c r="C30" s="103">
        <f>SUM(C7:C28)</f>
        <v>0.26268518518518508</v>
      </c>
      <c r="D30" s="120">
        <f>SUM(D7:D28)</f>
        <v>1</v>
      </c>
      <c r="E30" s="103"/>
      <c r="F30" s="120"/>
      <c r="G30" s="103">
        <f>SUM(G7:G28)</f>
        <v>0.26268518518518508</v>
      </c>
      <c r="H30" s="121">
        <f>SUM(H7:H28)</f>
        <v>1</v>
      </c>
    </row>
    <row r="31" spans="2:8" s="1" customFormat="1" x14ac:dyDescent="0.3">
      <c r="B31" s="8"/>
      <c r="C31" s="9"/>
      <c r="D31" s="40"/>
      <c r="E31" s="9"/>
      <c r="F31" s="40"/>
      <c r="G31" s="9"/>
      <c r="H31" s="41"/>
    </row>
    <row r="32" spans="2:8" s="1" customFormat="1" ht="66" customHeight="1" thickBot="1" x14ac:dyDescent="0.35">
      <c r="B32" s="141" t="s">
        <v>39</v>
      </c>
      <c r="C32" s="142"/>
      <c r="D32" s="142"/>
      <c r="E32" s="142"/>
      <c r="F32" s="142"/>
      <c r="G32" s="142"/>
      <c r="H32" s="143"/>
    </row>
    <row r="33" spans="3:5" s="1" customFormat="1" x14ac:dyDescent="0.3">
      <c r="C33" s="35"/>
      <c r="D33" s="35"/>
      <c r="E33" s="35"/>
    </row>
    <row r="34" spans="3:5" s="1" customFormat="1" x14ac:dyDescent="0.3">
      <c r="C34" s="35"/>
      <c r="D34" s="35"/>
      <c r="E34" s="35"/>
    </row>
    <row r="35" spans="3:5" s="1" customFormat="1" x14ac:dyDescent="0.3">
      <c r="C35" s="35"/>
      <c r="D35" s="35"/>
      <c r="E35" s="35"/>
    </row>
    <row r="36" spans="3:5" s="1" customFormat="1" x14ac:dyDescent="0.3">
      <c r="C36" s="35"/>
      <c r="D36" s="35"/>
      <c r="E36" s="35"/>
    </row>
    <row r="37" spans="3:5" s="1" customFormat="1" x14ac:dyDescent="0.3">
      <c r="C37" s="35"/>
      <c r="D37" s="35"/>
      <c r="E37" s="35"/>
    </row>
    <row r="38" spans="3:5" s="1" customFormat="1" x14ac:dyDescent="0.3">
      <c r="C38" s="35"/>
      <c r="D38" s="35"/>
      <c r="E38" s="35"/>
    </row>
    <row r="39" spans="3:5" s="1" customFormat="1" x14ac:dyDescent="0.3">
      <c r="C39" s="35"/>
      <c r="D39" s="35"/>
      <c r="E39" s="35"/>
    </row>
    <row r="40" spans="3:5" s="1" customFormat="1" x14ac:dyDescent="0.3">
      <c r="C40" s="35"/>
      <c r="D40" s="35"/>
      <c r="E40" s="35"/>
    </row>
    <row r="41" spans="3:5" s="1" customFormat="1" x14ac:dyDescent="0.3">
      <c r="C41" s="35"/>
      <c r="D41" s="35"/>
      <c r="E41" s="35"/>
    </row>
    <row r="42" spans="3:5" s="1" customFormat="1" x14ac:dyDescent="0.3">
      <c r="C42" s="35"/>
      <c r="D42" s="35"/>
      <c r="E42" s="35"/>
    </row>
    <row r="43" spans="3:5" s="1" customFormat="1" x14ac:dyDescent="0.3">
      <c r="C43" s="35"/>
      <c r="D43" s="35"/>
      <c r="E43" s="35"/>
    </row>
    <row r="44" spans="3:5" s="1" customFormat="1" x14ac:dyDescent="0.3">
      <c r="C44" s="35"/>
      <c r="D44" s="35"/>
      <c r="E44" s="35"/>
    </row>
    <row r="45" spans="3:5" s="1" customFormat="1" x14ac:dyDescent="0.3">
      <c r="C45" s="35"/>
      <c r="D45" s="35"/>
      <c r="E45" s="35"/>
    </row>
    <row r="46" spans="3:5" s="1" customFormat="1" x14ac:dyDescent="0.3">
      <c r="C46" s="35"/>
      <c r="D46" s="35"/>
      <c r="E46" s="35"/>
    </row>
    <row r="47" spans="3:5" s="1" customFormat="1" x14ac:dyDescent="0.3">
      <c r="C47" s="35"/>
      <c r="D47" s="35"/>
      <c r="E47" s="35"/>
    </row>
    <row r="48" spans="3:5" s="1" customFormat="1" x14ac:dyDescent="0.3">
      <c r="C48" s="35"/>
      <c r="D48" s="35"/>
      <c r="E48" s="35"/>
    </row>
    <row r="49" spans="3:5" s="1" customFormat="1" x14ac:dyDescent="0.3">
      <c r="C49" s="35"/>
      <c r="D49" s="35"/>
      <c r="E49" s="35"/>
    </row>
    <row r="50" spans="3:5" s="1" customFormat="1" x14ac:dyDescent="0.3">
      <c r="C50" s="35"/>
      <c r="D50" s="35"/>
      <c r="E50" s="35"/>
    </row>
    <row r="51" spans="3:5" s="1" customFormat="1" x14ac:dyDescent="0.3">
      <c r="C51" s="35"/>
      <c r="D51" s="35"/>
      <c r="E51" s="35"/>
    </row>
    <row r="52" spans="3:5" s="1" customFormat="1" x14ac:dyDescent="0.3">
      <c r="C52" s="35"/>
      <c r="D52" s="35"/>
      <c r="E52" s="35"/>
    </row>
    <row r="53" spans="3:5" s="1" customFormat="1" x14ac:dyDescent="0.3">
      <c r="C53" s="35"/>
      <c r="D53" s="35"/>
      <c r="E53" s="35"/>
    </row>
    <row r="54" spans="3:5" s="1" customFormat="1" x14ac:dyDescent="0.3">
      <c r="C54" s="35"/>
      <c r="D54" s="35"/>
      <c r="E54" s="35"/>
    </row>
    <row r="55" spans="3:5" s="1" customFormat="1" x14ac:dyDescent="0.3">
      <c r="C55" s="35"/>
      <c r="D55" s="35"/>
      <c r="E55" s="35"/>
    </row>
    <row r="56" spans="3:5" s="1" customFormat="1" x14ac:dyDescent="0.3">
      <c r="C56" s="35"/>
      <c r="D56" s="35"/>
      <c r="E56" s="35"/>
    </row>
    <row r="57" spans="3:5" s="1" customFormat="1" x14ac:dyDescent="0.3">
      <c r="C57" s="35"/>
      <c r="D57" s="35"/>
      <c r="E57" s="35"/>
    </row>
    <row r="58" spans="3:5" s="1" customFormat="1" x14ac:dyDescent="0.3">
      <c r="C58" s="35"/>
      <c r="D58" s="35"/>
      <c r="E58" s="35"/>
    </row>
    <row r="59" spans="3:5" s="1" customFormat="1" x14ac:dyDescent="0.3">
      <c r="C59" s="35"/>
      <c r="D59" s="35"/>
      <c r="E59" s="35"/>
    </row>
    <row r="60" spans="3:5" s="1" customFormat="1" x14ac:dyDescent="0.3">
      <c r="C60" s="35"/>
      <c r="D60" s="35"/>
      <c r="E60" s="35"/>
    </row>
    <row r="61" spans="3:5" s="1" customFormat="1" x14ac:dyDescent="0.3">
      <c r="C61" s="35"/>
      <c r="D61" s="35"/>
      <c r="E61" s="35"/>
    </row>
    <row r="62" spans="3:5" s="1" customFormat="1" x14ac:dyDescent="0.3">
      <c r="C62" s="35"/>
      <c r="D62" s="35"/>
      <c r="E62" s="35"/>
    </row>
    <row r="63" spans="3:5" s="1" customFormat="1" x14ac:dyDescent="0.3">
      <c r="C63" s="35"/>
      <c r="D63" s="35"/>
      <c r="E63" s="35"/>
    </row>
    <row r="64" spans="3:5" s="1" customFormat="1" x14ac:dyDescent="0.3">
      <c r="C64" s="35"/>
      <c r="D64" s="35"/>
      <c r="E64" s="35"/>
    </row>
    <row r="65" spans="3:5" s="1" customFormat="1" x14ac:dyDescent="0.3">
      <c r="C65" s="35"/>
      <c r="D65" s="35"/>
      <c r="E65" s="35"/>
    </row>
    <row r="66" spans="3:5" s="1" customFormat="1" x14ac:dyDescent="0.3">
      <c r="C66" s="35"/>
      <c r="D66" s="35"/>
      <c r="E66" s="35"/>
    </row>
    <row r="67" spans="3:5" s="1" customFormat="1" x14ac:dyDescent="0.3">
      <c r="C67" s="35"/>
      <c r="D67" s="35"/>
      <c r="E67" s="35"/>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&amp;R30</oddHeader>
  </headerFooter>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B1"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10" width="15.109375" style="34" customWidth="1"/>
    <col min="11" max="16384" width="8.88671875" style="34"/>
  </cols>
  <sheetData>
    <row r="2" spans="2:10" ht="15" thickBot="1" x14ac:dyDescent="0.35"/>
    <row r="3" spans="2:10" x14ac:dyDescent="0.3">
      <c r="B3" s="172" t="s">
        <v>47</v>
      </c>
      <c r="C3" s="173"/>
      <c r="D3" s="173"/>
      <c r="E3" s="173"/>
      <c r="F3" s="173"/>
      <c r="G3" s="173"/>
      <c r="H3" s="173"/>
      <c r="I3" s="173"/>
      <c r="J3" s="174"/>
    </row>
    <row r="4" spans="2:10" x14ac:dyDescent="0.3">
      <c r="B4" s="175" t="s">
        <v>127</v>
      </c>
      <c r="C4" s="176"/>
      <c r="D4" s="176"/>
      <c r="E4" s="176"/>
      <c r="F4" s="176"/>
      <c r="G4" s="176"/>
      <c r="H4" s="176"/>
      <c r="I4" s="176"/>
      <c r="J4" s="177"/>
    </row>
    <row r="5" spans="2:10" x14ac:dyDescent="0.3">
      <c r="B5" s="42"/>
      <c r="C5" s="178" t="s">
        <v>48</v>
      </c>
      <c r="D5" s="179"/>
      <c r="E5" s="180" t="s">
        <v>49</v>
      </c>
      <c r="F5" s="176"/>
      <c r="G5" s="176" t="s">
        <v>50</v>
      </c>
      <c r="H5" s="176"/>
      <c r="I5" s="180" t="s">
        <v>22</v>
      </c>
      <c r="J5" s="177"/>
    </row>
    <row r="6" spans="2:10" x14ac:dyDescent="0.3">
      <c r="B6" s="3" t="s">
        <v>23</v>
      </c>
      <c r="C6" s="43" t="s">
        <v>24</v>
      </c>
      <c r="D6" s="43" t="s">
        <v>25</v>
      </c>
      <c r="E6" s="43" t="s">
        <v>24</v>
      </c>
      <c r="F6" s="43" t="s">
        <v>25</v>
      </c>
      <c r="G6" s="43" t="s">
        <v>24</v>
      </c>
      <c r="H6" s="43" t="s">
        <v>25</v>
      </c>
      <c r="I6" s="43" t="s">
        <v>24</v>
      </c>
      <c r="J6" s="44" t="s">
        <v>25</v>
      </c>
    </row>
    <row r="7" spans="2:10" x14ac:dyDescent="0.3">
      <c r="B7" s="8" t="s">
        <v>10</v>
      </c>
      <c r="C7" s="89"/>
      <c r="D7" s="87"/>
      <c r="E7" s="86"/>
      <c r="F7" s="87"/>
      <c r="G7" s="86">
        <v>1.1921296296296294E-2</v>
      </c>
      <c r="H7" s="87">
        <f t="shared" ref="H7:H27" si="0">G7/$G$30</f>
        <v>1.0896818763687142E-2</v>
      </c>
      <c r="I7" s="86">
        <f>E7+G7</f>
        <v>1.1921296296296294E-2</v>
      </c>
      <c r="J7" s="96">
        <f t="shared" ref="J7:J26" si="1">I7/$I$30</f>
        <v>7.5529254753576597E-3</v>
      </c>
    </row>
    <row r="8" spans="2:10" x14ac:dyDescent="0.3">
      <c r="B8" s="8" t="s">
        <v>13</v>
      </c>
      <c r="C8" s="89"/>
      <c r="D8" s="87"/>
      <c r="E8" s="86">
        <v>1.5624999999999999E-3</v>
      </c>
      <c r="F8" s="87">
        <f t="shared" ref="F8:F28" si="2">E8/$E$30</f>
        <v>3.2259606193844378E-3</v>
      </c>
      <c r="G8" s="86">
        <v>1.1516203703703702E-2</v>
      </c>
      <c r="H8" s="87">
        <f t="shared" si="0"/>
        <v>1.0526538514435638E-2</v>
      </c>
      <c r="I8" s="86">
        <f t="shared" ref="I8:I21" si="3">E8+G8</f>
        <v>1.3078703703703702E-2</v>
      </c>
      <c r="J8" s="96">
        <f t="shared" ref="J8:J21" si="4">I8/$I$30</f>
        <v>8.2862192108292768E-3</v>
      </c>
    </row>
    <row r="9" spans="2:10" x14ac:dyDescent="0.3">
      <c r="B9" s="8" t="s">
        <v>0</v>
      </c>
      <c r="C9" s="89"/>
      <c r="D9" s="87"/>
      <c r="E9" s="86">
        <v>8.0902777777777796E-3</v>
      </c>
      <c r="F9" s="87">
        <f t="shared" si="2"/>
        <v>1.6703307207034983E-2</v>
      </c>
      <c r="G9" s="86">
        <v>1.8807870370370371E-2</v>
      </c>
      <c r="H9" s="87">
        <f t="shared" si="0"/>
        <v>1.7191583000962726E-2</v>
      </c>
      <c r="I9" s="86">
        <f t="shared" si="3"/>
        <v>2.689814814814815E-2</v>
      </c>
      <c r="J9" s="96">
        <f t="shared" si="4"/>
        <v>1.7041746412360396E-2</v>
      </c>
    </row>
    <row r="10" spans="2:10" x14ac:dyDescent="0.3">
      <c r="B10" s="8" t="s">
        <v>8</v>
      </c>
      <c r="C10" s="89"/>
      <c r="D10" s="87"/>
      <c r="E10" s="86">
        <v>8.4837962962962966E-3</v>
      </c>
      <c r="F10" s="87">
        <f t="shared" si="2"/>
        <v>1.7515771363028097E-2</v>
      </c>
      <c r="G10" s="86">
        <v>5.724537037037037E-2</v>
      </c>
      <c r="H10" s="87">
        <f t="shared" si="0"/>
        <v>5.2325888937084092E-2</v>
      </c>
      <c r="I10" s="86">
        <f t="shared" si="3"/>
        <v>6.5729166666666672E-2</v>
      </c>
      <c r="J10" s="96">
        <f t="shared" si="4"/>
        <v>4.1643751237433163E-2</v>
      </c>
    </row>
    <row r="11" spans="2:10" x14ac:dyDescent="0.3">
      <c r="B11" s="8" t="s">
        <v>26</v>
      </c>
      <c r="C11" s="89"/>
      <c r="D11" s="87"/>
      <c r="E11" s="86">
        <v>2.8124999999999995E-3</v>
      </c>
      <c r="F11" s="87">
        <f t="shared" si="2"/>
        <v>5.8067291148919875E-3</v>
      </c>
      <c r="G11" s="86">
        <v>3.3564814814814812E-4</v>
      </c>
      <c r="H11" s="87">
        <f t="shared" si="0"/>
        <v>3.0680363509410401E-4</v>
      </c>
      <c r="I11" s="86">
        <f t="shared" si="3"/>
        <v>3.1481481481481477E-3</v>
      </c>
      <c r="J11" s="96">
        <f t="shared" si="4"/>
        <v>1.9945589604827996E-3</v>
      </c>
    </row>
    <row r="12" spans="2:10" x14ac:dyDescent="0.3">
      <c r="B12" s="8" t="s">
        <v>3</v>
      </c>
      <c r="C12" s="89"/>
      <c r="D12" s="87"/>
      <c r="E12" s="86">
        <v>3.5208333333333335E-2</v>
      </c>
      <c r="F12" s="87">
        <f t="shared" si="2"/>
        <v>7.2691645956796003E-2</v>
      </c>
      <c r="G12" s="86">
        <v>2.5763888888888892E-2</v>
      </c>
      <c r="H12" s="87">
        <f t="shared" si="0"/>
        <v>2.3549823852395714E-2</v>
      </c>
      <c r="I12" s="86">
        <f t="shared" si="3"/>
        <v>6.0972222222222226E-2</v>
      </c>
      <c r="J12" s="96">
        <f t="shared" si="4"/>
        <v>3.8629913984644819E-2</v>
      </c>
    </row>
    <row r="13" spans="2:10" x14ac:dyDescent="0.3">
      <c r="B13" s="8" t="s">
        <v>7</v>
      </c>
      <c r="C13" s="89"/>
      <c r="D13" s="87"/>
      <c r="E13" s="86">
        <v>1.8923611111111113E-2</v>
      </c>
      <c r="F13" s="87">
        <f t="shared" si="2"/>
        <v>3.9069967501433753E-2</v>
      </c>
      <c r="G13" s="86">
        <v>3.5046296296296298E-2</v>
      </c>
      <c r="H13" s="87">
        <f t="shared" si="0"/>
        <v>3.2034531278101623E-2</v>
      </c>
      <c r="I13" s="86">
        <f t="shared" si="3"/>
        <v>5.3969907407407411E-2</v>
      </c>
      <c r="J13" s="96">
        <f t="shared" si="4"/>
        <v>3.4193486885041528E-2</v>
      </c>
    </row>
    <row r="14" spans="2:10" x14ac:dyDescent="0.3">
      <c r="B14" s="8" t="s">
        <v>2</v>
      </c>
      <c r="C14" s="89"/>
      <c r="D14" s="87"/>
      <c r="E14" s="86"/>
      <c r="F14" s="87"/>
      <c r="G14" s="86">
        <v>3.0092592592592593E-3</v>
      </c>
      <c r="H14" s="87">
        <f t="shared" si="0"/>
        <v>2.7506532801540363E-3</v>
      </c>
      <c r="I14" s="86">
        <f t="shared" si="3"/>
        <v>3.0092592592592593E-3</v>
      </c>
      <c r="J14" s="96">
        <f t="shared" si="4"/>
        <v>1.9065637122262058E-3</v>
      </c>
    </row>
    <row r="15" spans="2:10" x14ac:dyDescent="0.3">
      <c r="B15" s="8" t="s">
        <v>9</v>
      </c>
      <c r="C15" s="89"/>
      <c r="D15" s="87"/>
      <c r="E15" s="86">
        <v>8.3101851851851861E-3</v>
      </c>
      <c r="F15" s="87">
        <f t="shared" si="2"/>
        <v>1.7157331294207608E-2</v>
      </c>
      <c r="G15" s="86">
        <v>8.2754629629629636E-3</v>
      </c>
      <c r="H15" s="87">
        <f t="shared" si="0"/>
        <v>7.5642965204236008E-3</v>
      </c>
      <c r="I15" s="86">
        <f t="shared" si="3"/>
        <v>1.6585648148148148E-2</v>
      </c>
      <c r="J15" s="96">
        <f t="shared" si="4"/>
        <v>1.0508099229308281E-2</v>
      </c>
    </row>
    <row r="16" spans="2:10" x14ac:dyDescent="0.3">
      <c r="B16" s="8" t="s">
        <v>1</v>
      </c>
      <c r="C16" s="89"/>
      <c r="D16" s="87"/>
      <c r="E16" s="86">
        <v>2.2453703703703702E-3</v>
      </c>
      <c r="F16" s="87">
        <f t="shared" si="2"/>
        <v>4.6358248900783775E-3</v>
      </c>
      <c r="G16" s="86">
        <v>5.6018518518518527E-3</v>
      </c>
      <c r="H16" s="87">
        <f t="shared" si="0"/>
        <v>5.1204468753636686E-3</v>
      </c>
      <c r="I16" s="86">
        <f t="shared" si="3"/>
        <v>7.8472222222222224E-3</v>
      </c>
      <c r="J16" s="96">
        <f t="shared" si="4"/>
        <v>4.9717315264975678E-3</v>
      </c>
    </row>
    <row r="17" spans="2:14" x14ac:dyDescent="0.3">
      <c r="B17" s="8" t="s">
        <v>27</v>
      </c>
      <c r="C17" s="89"/>
      <c r="D17" s="87"/>
      <c r="E17" s="86">
        <v>7.1180555555555563E-3</v>
      </c>
      <c r="F17" s="87">
        <f t="shared" si="2"/>
        <v>1.4696042821640219E-2</v>
      </c>
      <c r="G17" s="86">
        <v>5.1979166666666674E-2</v>
      </c>
      <c r="H17" s="87">
        <f t="shared" si="0"/>
        <v>4.7512245696814538E-2</v>
      </c>
      <c r="I17" s="86">
        <f t="shared" si="3"/>
        <v>5.9097222222222232E-2</v>
      </c>
      <c r="J17" s="96">
        <f t="shared" si="4"/>
        <v>3.74419781331808E-2</v>
      </c>
    </row>
    <row r="18" spans="2:14" x14ac:dyDescent="0.3">
      <c r="B18" s="8" t="s">
        <v>16</v>
      </c>
      <c r="C18" s="89"/>
      <c r="D18" s="87"/>
      <c r="E18" s="86">
        <v>3.3564814814814811E-3</v>
      </c>
      <c r="F18" s="87">
        <f t="shared" si="2"/>
        <v>6.9298413305295325E-3</v>
      </c>
      <c r="G18" s="86"/>
      <c r="H18" s="87"/>
      <c r="I18" s="86">
        <f t="shared" si="3"/>
        <v>3.3564814814814811E-3</v>
      </c>
      <c r="J18" s="96">
        <f t="shared" si="4"/>
        <v>2.1265518328676906E-3</v>
      </c>
    </row>
    <row r="19" spans="2:14" x14ac:dyDescent="0.3">
      <c r="B19" s="8" t="s">
        <v>4</v>
      </c>
      <c r="C19" s="89"/>
      <c r="D19" s="87"/>
      <c r="E19" s="86">
        <v>6.7939814814814816E-3</v>
      </c>
      <c r="F19" s="87">
        <f t="shared" si="2"/>
        <v>1.4026954693175298E-2</v>
      </c>
      <c r="G19" s="86">
        <v>3.4375E-3</v>
      </c>
      <c r="H19" s="87">
        <f t="shared" si="0"/>
        <v>3.1420924007913415E-3</v>
      </c>
      <c r="I19" s="86">
        <f t="shared" si="3"/>
        <v>1.0231481481481482E-2</v>
      </c>
      <c r="J19" s="96">
        <f t="shared" si="4"/>
        <v>6.4823166215691001E-3</v>
      </c>
    </row>
    <row r="20" spans="2:14" x14ac:dyDescent="0.3">
      <c r="B20" s="8" t="s">
        <v>14</v>
      </c>
      <c r="C20" s="89"/>
      <c r="D20" s="87"/>
      <c r="E20" s="86">
        <v>2.8587962962962963E-3</v>
      </c>
      <c r="F20" s="87">
        <f t="shared" si="2"/>
        <v>5.9023131332441199E-3</v>
      </c>
      <c r="G20" s="86">
        <v>5.9722222222222225E-3</v>
      </c>
      <c r="H20" s="87">
        <f t="shared" si="0"/>
        <v>5.4589888175364722E-3</v>
      </c>
      <c r="I20" s="86">
        <f t="shared" si="3"/>
        <v>8.8310185185185193E-3</v>
      </c>
      <c r="J20" s="96">
        <f t="shared" si="4"/>
        <v>5.595031201648443E-3</v>
      </c>
    </row>
    <row r="21" spans="2:14" x14ac:dyDescent="0.3">
      <c r="B21" s="8" t="s">
        <v>11</v>
      </c>
      <c r="C21" s="89"/>
      <c r="D21" s="87"/>
      <c r="E21" s="86">
        <v>0.15693287037037038</v>
      </c>
      <c r="F21" s="87">
        <f t="shared" si="2"/>
        <v>0.32400592620913776</v>
      </c>
      <c r="G21" s="86">
        <v>9.9791666666666681E-2</v>
      </c>
      <c r="H21" s="87">
        <f t="shared" si="0"/>
        <v>9.1215894544185022E-2</v>
      </c>
      <c r="I21" s="86">
        <f t="shared" si="3"/>
        <v>0.25672453703703707</v>
      </c>
      <c r="J21" s="96">
        <f t="shared" si="4"/>
        <v>0.16265188346495951</v>
      </c>
    </row>
    <row r="22" spans="2:14" x14ac:dyDescent="0.3">
      <c r="B22" s="8" t="s">
        <v>15</v>
      </c>
      <c r="C22" s="89"/>
      <c r="D22" s="87"/>
      <c r="E22" s="86">
        <v>6.0879629629629634E-3</v>
      </c>
      <c r="F22" s="87">
        <f t="shared" si="2"/>
        <v>1.2569298413305292E-2</v>
      </c>
      <c r="G22" s="86">
        <v>4.372685185185185E-2</v>
      </c>
      <c r="H22" s="87">
        <f t="shared" si="0"/>
        <v>3.996910804777673E-2</v>
      </c>
      <c r="I22" s="86">
        <f t="shared" ref="I22:I26" si="5">E22+G22</f>
        <v>4.9814814814814812E-2</v>
      </c>
      <c r="J22" s="96">
        <f t="shared" si="1"/>
        <v>3.1560962374698416E-2</v>
      </c>
    </row>
    <row r="23" spans="2:14" s="49" customFormat="1" x14ac:dyDescent="0.3">
      <c r="B23" s="8" t="s">
        <v>105</v>
      </c>
      <c r="C23" s="43"/>
      <c r="D23" s="129"/>
      <c r="E23" s="86">
        <v>4.6875000000000007E-2</v>
      </c>
      <c r="F23" s="87">
        <f t="shared" si="2"/>
        <v>9.6778818581533158E-2</v>
      </c>
      <c r="G23" s="86">
        <v>0.26785879629629633</v>
      </c>
      <c r="H23" s="87">
        <f t="shared" si="0"/>
        <v>0.24483988024078798</v>
      </c>
      <c r="I23" s="86">
        <f t="shared" si="5"/>
        <v>0.31473379629629633</v>
      </c>
      <c r="J23" s="96">
        <f t="shared" si="1"/>
        <v>0.199404565486797</v>
      </c>
      <c r="K23" s="34"/>
      <c r="L23" s="34"/>
      <c r="M23" s="34"/>
      <c r="N23" s="34"/>
    </row>
    <row r="24" spans="2:14" x14ac:dyDescent="0.3">
      <c r="B24" s="8" t="s">
        <v>12</v>
      </c>
      <c r="C24" s="89"/>
      <c r="D24" s="130"/>
      <c r="E24" s="86">
        <v>7.6250000000000012E-2</v>
      </c>
      <c r="F24" s="87">
        <f t="shared" si="2"/>
        <v>0.1574268782259606</v>
      </c>
      <c r="G24" s="86">
        <v>0.39040509259259271</v>
      </c>
      <c r="H24" s="87">
        <f t="shared" si="0"/>
        <v>0.35685494535721474</v>
      </c>
      <c r="I24" s="86">
        <f t="shared" si="5"/>
        <v>0.46665509259259275</v>
      </c>
      <c r="J24" s="96">
        <f t="shared" si="1"/>
        <v>0.29565670120480159</v>
      </c>
    </row>
    <row r="25" spans="2:14" s="50" customFormat="1" x14ac:dyDescent="0.3">
      <c r="B25" s="8" t="s">
        <v>5</v>
      </c>
      <c r="C25" s="131"/>
      <c r="D25" s="43"/>
      <c r="E25" s="86">
        <v>7.2094907407407399E-2</v>
      </c>
      <c r="F25" s="87">
        <f t="shared" si="2"/>
        <v>0.14884821257885675</v>
      </c>
      <c r="G25" s="86">
        <v>4.6967592592592589E-2</v>
      </c>
      <c r="H25" s="87">
        <f t="shared" si="0"/>
        <v>4.2931350041788767E-2</v>
      </c>
      <c r="I25" s="86">
        <f t="shared" si="5"/>
        <v>0.11906249999999999</v>
      </c>
      <c r="J25" s="96">
        <f t="shared" si="1"/>
        <v>7.5433926567965298E-2</v>
      </c>
      <c r="K25" s="34"/>
      <c r="L25" s="34"/>
      <c r="M25" s="34"/>
      <c r="N25" s="34"/>
    </row>
    <row r="26" spans="2:14" x14ac:dyDescent="0.3">
      <c r="B26" s="8" t="s">
        <v>6</v>
      </c>
      <c r="C26" s="89"/>
      <c r="D26" s="87"/>
      <c r="E26" s="86">
        <v>1.4965277777777775E-2</v>
      </c>
      <c r="F26" s="87">
        <f t="shared" si="2"/>
        <v>3.0897533932326502E-2</v>
      </c>
      <c r="G26" s="86"/>
      <c r="H26" s="87"/>
      <c r="I26" s="86">
        <f t="shared" si="5"/>
        <v>1.4965277777777775E-2</v>
      </c>
      <c r="J26" s="96">
        <f t="shared" si="1"/>
        <v>9.4814879996480139E-3</v>
      </c>
    </row>
    <row r="27" spans="2:14" x14ac:dyDescent="0.3">
      <c r="B27" s="8" t="s">
        <v>142</v>
      </c>
      <c r="C27" s="89"/>
      <c r="D27" s="87"/>
      <c r="E27" s="86"/>
      <c r="F27" s="87"/>
      <c r="G27" s="86">
        <v>6.3541666666666659E-3</v>
      </c>
      <c r="H27" s="87">
        <f t="shared" si="0"/>
        <v>5.8081101954021762E-3</v>
      </c>
      <c r="I27" s="86">
        <f t="shared" ref="I27" si="6">E27+G27</f>
        <v>6.3541666666666659E-3</v>
      </c>
      <c r="J27" s="96">
        <f t="shared" ref="J27" si="7">I27/$I$30</f>
        <v>4.0257826077391805E-3</v>
      </c>
    </row>
    <row r="28" spans="2:14" x14ac:dyDescent="0.3">
      <c r="B28" s="8" t="s">
        <v>17</v>
      </c>
      <c r="C28" s="89"/>
      <c r="D28" s="87"/>
      <c r="E28" s="86">
        <v>5.3819444444444444E-3</v>
      </c>
      <c r="F28" s="87">
        <f t="shared" si="2"/>
        <v>1.1111642133435287E-2</v>
      </c>
      <c r="G28" s="86"/>
      <c r="H28" s="87"/>
      <c r="I28" s="86">
        <f t="shared" ref="I28" si="8">E28+G28</f>
        <v>5.3819444444444444E-3</v>
      </c>
      <c r="J28" s="96">
        <f t="shared" ref="J28" si="9">I28/$I$30</f>
        <v>3.4098158699430218E-3</v>
      </c>
    </row>
    <row r="29" spans="2:14" x14ac:dyDescent="0.3">
      <c r="B29" s="8"/>
      <c r="C29" s="132"/>
      <c r="D29" s="91"/>
      <c r="E29" s="90"/>
      <c r="F29" s="91"/>
      <c r="G29" s="90"/>
      <c r="H29" s="90"/>
      <c r="I29" s="90"/>
      <c r="J29" s="96"/>
    </row>
    <row r="30" spans="2:14" s="49" customFormat="1" x14ac:dyDescent="0.3">
      <c r="B30" s="53" t="s">
        <v>29</v>
      </c>
      <c r="C30" s="92"/>
      <c r="D30" s="129"/>
      <c r="E30" s="92">
        <f t="shared" ref="E30:J30" si="10">SUM(E7:E28)</f>
        <v>0.48435185185185198</v>
      </c>
      <c r="F30" s="133">
        <f t="shared" si="10"/>
        <v>0.99999999999999978</v>
      </c>
      <c r="G30" s="92">
        <f t="shared" si="10"/>
        <v>1.0940162037037038</v>
      </c>
      <c r="H30" s="133">
        <f t="shared" si="10"/>
        <v>1</v>
      </c>
      <c r="I30" s="92">
        <f t="shared" si="10"/>
        <v>1.5783680555555561</v>
      </c>
      <c r="J30" s="121">
        <f t="shared" si="10"/>
        <v>0.99999999999999978</v>
      </c>
      <c r="K30" s="34"/>
      <c r="L30" s="34"/>
      <c r="M30" s="34"/>
      <c r="N30" s="34"/>
    </row>
    <row r="31" spans="2:14" s="49" customFormat="1" x14ac:dyDescent="0.3">
      <c r="B31" s="53"/>
      <c r="C31" s="56"/>
      <c r="D31" s="57"/>
      <c r="E31" s="56"/>
      <c r="F31" s="56"/>
      <c r="G31" s="56"/>
      <c r="H31" s="56"/>
      <c r="I31" s="56"/>
      <c r="J31" s="58"/>
      <c r="K31" s="34"/>
      <c r="L31" s="34"/>
      <c r="M31" s="34"/>
      <c r="N31" s="34"/>
    </row>
    <row r="32" spans="2:14" s="50" customFormat="1" ht="93" customHeight="1" thickBot="1" x14ac:dyDescent="0.35">
      <c r="B32" s="169" t="s">
        <v>128</v>
      </c>
      <c r="C32" s="170"/>
      <c r="D32" s="170"/>
      <c r="E32" s="170"/>
      <c r="F32" s="170"/>
      <c r="G32" s="170"/>
      <c r="H32" s="170"/>
      <c r="I32" s="170"/>
      <c r="J32" s="171"/>
      <c r="K32" s="34"/>
      <c r="L32" s="34"/>
      <c r="M32" s="34"/>
      <c r="N32" s="34"/>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&amp;R31</oddHeader>
  </headerFooter>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topLeftCell="A4" zoomScale="110" zoomScaleNormal="110" zoomScaleSheetLayoutView="11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10" width="15.109375" style="34" customWidth="1"/>
    <col min="11" max="16384" width="8.88671875" style="34"/>
  </cols>
  <sheetData>
    <row r="2" spans="2:10" ht="15" thickBot="1" x14ac:dyDescent="0.35"/>
    <row r="3" spans="2:10" x14ac:dyDescent="0.3">
      <c r="B3" s="172" t="s">
        <v>51</v>
      </c>
      <c r="C3" s="173"/>
      <c r="D3" s="173"/>
      <c r="E3" s="173"/>
      <c r="F3" s="173"/>
      <c r="G3" s="173"/>
      <c r="H3" s="173"/>
      <c r="I3" s="173"/>
      <c r="J3" s="174"/>
    </row>
    <row r="4" spans="2:10" x14ac:dyDescent="0.3">
      <c r="B4" s="175" t="s">
        <v>127</v>
      </c>
      <c r="C4" s="176"/>
      <c r="D4" s="176"/>
      <c r="E4" s="176"/>
      <c r="F4" s="176"/>
      <c r="G4" s="176"/>
      <c r="H4" s="176"/>
      <c r="I4" s="176"/>
      <c r="J4" s="177"/>
    </row>
    <row r="5" spans="2:10" x14ac:dyDescent="0.3">
      <c r="B5" s="42"/>
      <c r="C5" s="178" t="s">
        <v>48</v>
      </c>
      <c r="D5" s="181"/>
      <c r="E5" s="180" t="s">
        <v>49</v>
      </c>
      <c r="F5" s="176"/>
      <c r="G5" s="176" t="s">
        <v>50</v>
      </c>
      <c r="H5" s="176"/>
      <c r="I5" s="180" t="s">
        <v>22</v>
      </c>
      <c r="J5" s="177"/>
    </row>
    <row r="6" spans="2:10" x14ac:dyDescent="0.3">
      <c r="B6" s="3" t="s">
        <v>23</v>
      </c>
      <c r="C6" s="43" t="s">
        <v>24</v>
      </c>
      <c r="D6" s="43" t="s">
        <v>25</v>
      </c>
      <c r="E6" s="43" t="s">
        <v>24</v>
      </c>
      <c r="F6" s="43" t="s">
        <v>25</v>
      </c>
      <c r="G6" s="43" t="s">
        <v>24</v>
      </c>
      <c r="H6" s="43" t="s">
        <v>25</v>
      </c>
      <c r="I6" s="43" t="s">
        <v>24</v>
      </c>
      <c r="J6" s="44" t="s">
        <v>25</v>
      </c>
    </row>
    <row r="7" spans="2:10" x14ac:dyDescent="0.3">
      <c r="B7" s="8" t="s">
        <v>10</v>
      </c>
      <c r="C7" s="86">
        <v>3.1365740740740736E-2</v>
      </c>
      <c r="D7" s="87">
        <f>C7/$C$30</f>
        <v>1.0003322136502894E-2</v>
      </c>
      <c r="E7" s="86"/>
      <c r="F7" s="89"/>
      <c r="G7" s="106">
        <v>3.5185185185185185E-3</v>
      </c>
      <c r="H7" s="87">
        <f>G7/$G$30</f>
        <v>2.0881989284242338E-2</v>
      </c>
      <c r="I7" s="86">
        <f>C7+E7+G7</f>
        <v>3.4884259259259254E-2</v>
      </c>
      <c r="J7" s="96">
        <f t="shared" ref="J7:J28" si="0">I7/$I$30</f>
        <v>9.987110199510249E-3</v>
      </c>
    </row>
    <row r="8" spans="2:10" x14ac:dyDescent="0.3">
      <c r="B8" s="8" t="s">
        <v>13</v>
      </c>
      <c r="C8" s="86">
        <v>4.1724537037037046E-2</v>
      </c>
      <c r="D8" s="87">
        <f t="shared" ref="D8:D28" si="1">C8/$C$30</f>
        <v>1.3307002325495552E-2</v>
      </c>
      <c r="E8" s="86"/>
      <c r="F8" s="87"/>
      <c r="G8" s="106"/>
      <c r="H8" s="87"/>
      <c r="I8" s="86">
        <f t="shared" ref="I8:I28" si="2">C8+E8+G8</f>
        <v>4.1724537037037046E-2</v>
      </c>
      <c r="J8" s="96">
        <f t="shared" si="0"/>
        <v>1.1945432073402278E-2</v>
      </c>
    </row>
    <row r="9" spans="2:10" x14ac:dyDescent="0.3">
      <c r="B9" s="8" t="s">
        <v>0</v>
      </c>
      <c r="C9" s="86">
        <v>0.10070601851851854</v>
      </c>
      <c r="D9" s="87">
        <f t="shared" si="1"/>
        <v>3.2117677457458201E-2</v>
      </c>
      <c r="E9" s="86">
        <v>3.0555555555555548E-3</v>
      </c>
      <c r="F9" s="87">
        <f t="shared" ref="F9:F13" si="3">E9/$E$30</f>
        <v>1.617547944366152E-2</v>
      </c>
      <c r="G9" s="106"/>
      <c r="H9" s="87"/>
      <c r="I9" s="86">
        <f t="shared" si="2"/>
        <v>0.1037615740740741</v>
      </c>
      <c r="J9" s="96">
        <f t="shared" si="0"/>
        <v>2.9706185447448383E-2</v>
      </c>
    </row>
    <row r="10" spans="2:10" x14ac:dyDescent="0.3">
      <c r="B10" s="8" t="s">
        <v>8</v>
      </c>
      <c r="C10" s="86">
        <v>0.10324074074074077</v>
      </c>
      <c r="D10" s="87">
        <f t="shared" si="1"/>
        <v>3.2926064006496628E-2</v>
      </c>
      <c r="E10" s="86"/>
      <c r="F10" s="87"/>
      <c r="G10" s="106">
        <v>1.1921296296296296E-2</v>
      </c>
      <c r="H10" s="87">
        <f t="shared" ref="H10:H13" si="4">G10/$G$30</f>
        <v>7.0751476851215828E-2</v>
      </c>
      <c r="I10" s="86">
        <f t="shared" si="2"/>
        <v>0.11516203703703706</v>
      </c>
      <c r="J10" s="96">
        <f t="shared" si="0"/>
        <v>3.2970055237268425E-2</v>
      </c>
    </row>
    <row r="11" spans="2:10" x14ac:dyDescent="0.3">
      <c r="B11" s="8" t="s">
        <v>26</v>
      </c>
      <c r="C11" s="86">
        <v>3.3541666666666671E-2</v>
      </c>
      <c r="D11" s="87">
        <f t="shared" si="1"/>
        <v>1.0697279539330405E-2</v>
      </c>
      <c r="E11" s="86"/>
      <c r="F11" s="87"/>
      <c r="G11" s="106"/>
      <c r="H11" s="87"/>
      <c r="I11" s="86">
        <f t="shared" si="2"/>
        <v>3.3541666666666671E-2</v>
      </c>
      <c r="J11" s="96">
        <f t="shared" si="0"/>
        <v>9.6027356861913445E-3</v>
      </c>
    </row>
    <row r="12" spans="2:10" x14ac:dyDescent="0.3">
      <c r="B12" s="8" t="s">
        <v>3</v>
      </c>
      <c r="C12" s="86">
        <v>0.37119212962962977</v>
      </c>
      <c r="D12" s="87">
        <f t="shared" si="1"/>
        <v>0.11838248864936698</v>
      </c>
      <c r="E12" s="86">
        <v>0.11130787037037052</v>
      </c>
      <c r="F12" s="87">
        <f t="shared" si="3"/>
        <v>0.58924085533974657</v>
      </c>
      <c r="G12" s="106">
        <v>3.9814814814814817E-3</v>
      </c>
      <c r="H12" s="87">
        <f t="shared" si="4"/>
        <v>2.3629619453221597E-2</v>
      </c>
      <c r="I12" s="86">
        <f t="shared" si="2"/>
        <v>0.48648148148148174</v>
      </c>
      <c r="J12" s="96">
        <f t="shared" si="0"/>
        <v>0.13927611675707202</v>
      </c>
    </row>
    <row r="13" spans="2:10" x14ac:dyDescent="0.3">
      <c r="B13" s="8" t="s">
        <v>7</v>
      </c>
      <c r="C13" s="86">
        <v>7.8958333333333353E-2</v>
      </c>
      <c r="D13" s="87">
        <f t="shared" si="1"/>
        <v>2.5181794691964125E-2</v>
      </c>
      <c r="E13" s="86">
        <v>1.1921296296296296E-3</v>
      </c>
      <c r="F13" s="87">
        <f t="shared" si="3"/>
        <v>6.3108878132467306E-3</v>
      </c>
      <c r="G13" s="106">
        <v>6.4814814814814813E-3</v>
      </c>
      <c r="H13" s="87">
        <f t="shared" si="4"/>
        <v>3.8466822365709571E-2</v>
      </c>
      <c r="I13" s="86">
        <f t="shared" si="2"/>
        <v>8.6631944444444456E-2</v>
      </c>
      <c r="J13" s="96">
        <f t="shared" si="0"/>
        <v>2.4802096829241619E-2</v>
      </c>
    </row>
    <row r="14" spans="2:10" x14ac:dyDescent="0.3">
      <c r="B14" s="8" t="s">
        <v>2</v>
      </c>
      <c r="C14" s="86">
        <v>0.10331018518518524</v>
      </c>
      <c r="D14" s="87">
        <f t="shared" si="1"/>
        <v>3.2948211583182618E-2</v>
      </c>
      <c r="E14" s="86"/>
      <c r="F14" s="87"/>
      <c r="G14" s="106"/>
      <c r="H14" s="87"/>
      <c r="I14" s="86">
        <f t="shared" si="2"/>
        <v>0.10331018518518524</v>
      </c>
      <c r="J14" s="96">
        <f t="shared" si="0"/>
        <v>2.9576956085211863E-2</v>
      </c>
    </row>
    <row r="15" spans="2:10" x14ac:dyDescent="0.3">
      <c r="B15" s="8" t="s">
        <v>9</v>
      </c>
      <c r="C15" s="86">
        <v>7.4386574074074077E-2</v>
      </c>
      <c r="D15" s="87">
        <f t="shared" si="1"/>
        <v>2.3723745893470153E-2</v>
      </c>
      <c r="E15" s="86"/>
      <c r="F15" s="87"/>
      <c r="G15" s="106"/>
      <c r="H15" s="87"/>
      <c r="I15" s="86">
        <f t="shared" si="2"/>
        <v>7.4386574074074077E-2</v>
      </c>
      <c r="J15" s="96">
        <f t="shared" si="0"/>
        <v>2.129633618190192E-2</v>
      </c>
    </row>
    <row r="16" spans="2:10" x14ac:dyDescent="0.3">
      <c r="B16" s="8" t="s">
        <v>1</v>
      </c>
      <c r="C16" s="86">
        <v>2.0775462962962957E-2</v>
      </c>
      <c r="D16" s="87">
        <f t="shared" si="1"/>
        <v>6.625816691890293E-3</v>
      </c>
      <c r="E16" s="86"/>
      <c r="F16" s="87"/>
      <c r="G16" s="106">
        <v>5.0115740740740745E-3</v>
      </c>
      <c r="H16" s="87">
        <f t="shared" ref="H16:H25" si="5">G16/$G$30</f>
        <v>2.9743096579200441E-2</v>
      </c>
      <c r="I16" s="86">
        <f t="shared" si="2"/>
        <v>2.5787037037037032E-2</v>
      </c>
      <c r="J16" s="96">
        <f t="shared" si="0"/>
        <v>7.3826415144355789E-3</v>
      </c>
    </row>
    <row r="17" spans="2:14" x14ac:dyDescent="0.3">
      <c r="B17" s="8" t="s">
        <v>27</v>
      </c>
      <c r="C17" s="86">
        <v>0.21736111111111131</v>
      </c>
      <c r="D17" s="87">
        <f t="shared" si="1"/>
        <v>6.9321915027130837E-2</v>
      </c>
      <c r="E17" s="86"/>
      <c r="F17" s="87"/>
      <c r="G17" s="106">
        <v>3.7615740740740743E-3</v>
      </c>
      <c r="H17" s="87">
        <f t="shared" si="5"/>
        <v>2.232449512295645E-2</v>
      </c>
      <c r="I17" s="86">
        <f t="shared" si="2"/>
        <v>0.22112268518518538</v>
      </c>
      <c r="J17" s="96">
        <f t="shared" si="0"/>
        <v>6.3305819628946089E-2</v>
      </c>
    </row>
    <row r="18" spans="2:14" x14ac:dyDescent="0.3">
      <c r="B18" s="8" t="s">
        <v>16</v>
      </c>
      <c r="C18" s="86"/>
      <c r="D18" s="87"/>
      <c r="E18" s="86"/>
      <c r="F18" s="87"/>
      <c r="G18" s="106">
        <v>1.8981481481481479E-3</v>
      </c>
      <c r="H18" s="87">
        <f t="shared" si="5"/>
        <v>1.1265283692814945E-2</v>
      </c>
      <c r="I18" s="86">
        <f t="shared" ref="I18" si="6">C18+E18+G18</f>
        <v>1.8981481481481479E-3</v>
      </c>
      <c r="J18" s="96">
        <f t="shared" ref="J18" si="7">I18/$I$30</f>
        <v>5.4342603607155976E-4</v>
      </c>
    </row>
    <row r="19" spans="2:14" x14ac:dyDescent="0.3">
      <c r="B19" s="8" t="s">
        <v>4</v>
      </c>
      <c r="C19" s="86">
        <v>0.18177083333333344</v>
      </c>
      <c r="D19" s="87">
        <f t="shared" si="1"/>
        <v>5.7971281975563865E-2</v>
      </c>
      <c r="E19" s="86"/>
      <c r="F19" s="87"/>
      <c r="G19" s="106">
        <v>4.7916666666666663E-3</v>
      </c>
      <c r="H19" s="87">
        <f t="shared" si="5"/>
        <v>2.8437972248935291E-2</v>
      </c>
      <c r="I19" s="86">
        <f t="shared" si="2"/>
        <v>0.1865625000000001</v>
      </c>
      <c r="J19" s="96">
        <f t="shared" si="0"/>
        <v>5.3411489484374859E-2</v>
      </c>
    </row>
    <row r="20" spans="2:14" x14ac:dyDescent="0.3">
      <c r="B20" s="8" t="s">
        <v>14</v>
      </c>
      <c r="C20" s="86">
        <v>0.10608796296296298</v>
      </c>
      <c r="D20" s="87">
        <f t="shared" si="1"/>
        <v>3.3834114650621978E-2</v>
      </c>
      <c r="E20" s="86"/>
      <c r="F20" s="87"/>
      <c r="G20" s="106">
        <v>1.1307870370370371E-2</v>
      </c>
      <c r="H20" s="87">
        <f t="shared" si="5"/>
        <v>6.7110866877318306E-2</v>
      </c>
      <c r="I20" s="86">
        <f t="shared" si="2"/>
        <v>0.11739583333333335</v>
      </c>
      <c r="J20" s="96">
        <f t="shared" si="0"/>
        <v>3.3609574901669707E-2</v>
      </c>
    </row>
    <row r="21" spans="2:14" x14ac:dyDescent="0.3">
      <c r="B21" s="8" t="s">
        <v>11</v>
      </c>
      <c r="C21" s="86">
        <v>0.65983796296296282</v>
      </c>
      <c r="D21" s="87">
        <f t="shared" si="1"/>
        <v>0.21043889114466052</v>
      </c>
      <c r="E21" s="86">
        <v>2.5821759259259256E-2</v>
      </c>
      <c r="F21" s="87">
        <f t="shared" ref="F21:F22" si="8">E21/$E$30</f>
        <v>0.13669505545003355</v>
      </c>
      <c r="G21" s="106">
        <v>4.4907407407407396E-2</v>
      </c>
      <c r="H21" s="87">
        <f t="shared" si="5"/>
        <v>0.26652012639098771</v>
      </c>
      <c r="I21" s="86">
        <f t="shared" si="2"/>
        <v>0.73056712962962944</v>
      </c>
      <c r="J21" s="96">
        <f t="shared" si="0"/>
        <v>0.20915606599312755</v>
      </c>
    </row>
    <row r="22" spans="2:14" x14ac:dyDescent="0.3">
      <c r="B22" s="8" t="s">
        <v>15</v>
      </c>
      <c r="C22" s="86">
        <v>0.18950231481481478</v>
      </c>
      <c r="D22" s="87">
        <f t="shared" si="1"/>
        <v>6.0437045513270067E-2</v>
      </c>
      <c r="E22" s="86">
        <v>9.780092592592592E-3</v>
      </c>
      <c r="F22" s="87">
        <f t="shared" si="8"/>
        <v>5.1773788370810557E-2</v>
      </c>
      <c r="G22" s="106">
        <v>3.8773148148148148E-3</v>
      </c>
      <c r="H22" s="87">
        <f t="shared" si="5"/>
        <v>2.3011402665201262E-2</v>
      </c>
      <c r="I22" s="86">
        <f t="shared" si="2"/>
        <v>0.2031597222222222</v>
      </c>
      <c r="J22" s="96">
        <f t="shared" si="0"/>
        <v>5.8163153726610295E-2</v>
      </c>
    </row>
    <row r="23" spans="2:14" s="49" customFormat="1" x14ac:dyDescent="0.3">
      <c r="B23" s="8" t="s">
        <v>105</v>
      </c>
      <c r="C23" s="86">
        <v>0.67219907407407431</v>
      </c>
      <c r="D23" s="87">
        <f t="shared" si="1"/>
        <v>0.21438115979476582</v>
      </c>
      <c r="E23" s="86"/>
      <c r="F23" s="87"/>
      <c r="G23" s="106">
        <v>5.9768518518518526E-2</v>
      </c>
      <c r="H23" s="87">
        <f t="shared" si="5"/>
        <v>0.35471905481522192</v>
      </c>
      <c r="I23" s="86">
        <f t="shared" si="2"/>
        <v>0.73196759259259281</v>
      </c>
      <c r="J23" s="96">
        <f t="shared" si="0"/>
        <v>0.20955700837339997</v>
      </c>
    </row>
    <row r="24" spans="2:14" x14ac:dyDescent="0.3">
      <c r="B24" s="8" t="s">
        <v>12</v>
      </c>
      <c r="C24" s="86">
        <v>6.6631944444444438E-2</v>
      </c>
      <c r="D24" s="87">
        <f t="shared" si="1"/>
        <v>2.1250599830201906E-2</v>
      </c>
      <c r="E24" s="86">
        <v>3.2060185185185182E-3</v>
      </c>
      <c r="F24" s="87">
        <f t="shared" ref="F24" si="9">E24/$E$30</f>
        <v>1.6971999264750917E-2</v>
      </c>
      <c r="G24" s="106">
        <v>4.8842592592592592E-3</v>
      </c>
      <c r="H24" s="87">
        <f t="shared" si="5"/>
        <v>2.8987498282731141E-2</v>
      </c>
      <c r="I24" s="86">
        <f t="shared" si="2"/>
        <v>7.4722222222222218E-2</v>
      </c>
      <c r="J24" s="96">
        <f t="shared" si="0"/>
        <v>2.1392429810231647E-2</v>
      </c>
      <c r="K24" s="49"/>
      <c r="L24" s="49"/>
      <c r="M24" s="49"/>
      <c r="N24" s="49"/>
    </row>
    <row r="25" spans="2:14" s="50" customFormat="1" x14ac:dyDescent="0.3">
      <c r="B25" s="8" t="s">
        <v>5</v>
      </c>
      <c r="C25" s="86">
        <v>1.8969907407407408E-2</v>
      </c>
      <c r="D25" s="87">
        <f t="shared" si="1"/>
        <v>6.0499796980547039E-3</v>
      </c>
      <c r="E25" s="86">
        <v>2.8240740740740747E-2</v>
      </c>
      <c r="F25" s="87">
        <f>E25/$E$30</f>
        <v>0.14950064334293231</v>
      </c>
      <c r="G25" s="106">
        <v>2.3842592592592596E-3</v>
      </c>
      <c r="H25" s="87">
        <f t="shared" si="5"/>
        <v>1.4150295370243166E-2</v>
      </c>
      <c r="I25" s="86">
        <f t="shared" si="2"/>
        <v>4.9594907407407414E-2</v>
      </c>
      <c r="J25" s="96">
        <f t="shared" si="0"/>
        <v>1.4198661979064841E-2</v>
      </c>
      <c r="K25" s="49"/>
      <c r="L25" s="49"/>
      <c r="M25" s="49"/>
      <c r="N25" s="49"/>
    </row>
    <row r="26" spans="2:14" x14ac:dyDescent="0.3">
      <c r="B26" s="8" t="s">
        <v>6</v>
      </c>
      <c r="C26" s="86">
        <v>4.131944444444445E-2</v>
      </c>
      <c r="D26" s="87">
        <f t="shared" si="1"/>
        <v>1.3177808128160644E-2</v>
      </c>
      <c r="E26" s="86">
        <v>3.7268518518518514E-3</v>
      </c>
      <c r="F26" s="87">
        <f t="shared" ref="F26:F28" si="10">E26/$E$30</f>
        <v>1.9729183260829584E-2</v>
      </c>
      <c r="G26" s="106"/>
      <c r="H26" s="87"/>
      <c r="I26" s="86">
        <f t="shared" si="2"/>
        <v>4.50462962962963E-2</v>
      </c>
      <c r="J26" s="96">
        <f t="shared" si="0"/>
        <v>1.2896427636527505E-2</v>
      </c>
      <c r="K26" s="49"/>
      <c r="L26" s="49"/>
      <c r="M26" s="49"/>
      <c r="N26" s="49"/>
    </row>
    <row r="27" spans="2:14" x14ac:dyDescent="0.3">
      <c r="B27" s="8" t="s">
        <v>142</v>
      </c>
      <c r="C27" s="86">
        <v>4.5601851851851845E-3</v>
      </c>
      <c r="D27" s="87">
        <f t="shared" si="1"/>
        <v>1.4543575357129669E-3</v>
      </c>
      <c r="E27" s="86"/>
      <c r="F27" s="87"/>
      <c r="G27" s="106"/>
      <c r="H27" s="86"/>
      <c r="I27" s="86">
        <f t="shared" si="2"/>
        <v>4.5601851851851845E-3</v>
      </c>
      <c r="J27" s="96">
        <f t="shared" si="0"/>
        <v>1.3055479159280155E-3</v>
      </c>
      <c r="K27" s="49"/>
      <c r="L27" s="49"/>
      <c r="M27" s="49"/>
      <c r="N27" s="49"/>
    </row>
    <row r="28" spans="2:14" x14ac:dyDescent="0.3">
      <c r="B28" s="8" t="s">
        <v>17</v>
      </c>
      <c r="C28" s="86">
        <v>1.8090277777777775E-2</v>
      </c>
      <c r="D28" s="87">
        <f t="shared" si="1"/>
        <v>5.7694437266989015E-3</v>
      </c>
      <c r="E28" s="86">
        <v>2.5694444444444445E-3</v>
      </c>
      <c r="F28" s="87">
        <f t="shared" si="10"/>
        <v>1.36021077139881E-2</v>
      </c>
      <c r="G28" s="86"/>
      <c r="H28" s="87"/>
      <c r="I28" s="86">
        <f t="shared" si="2"/>
        <v>2.0659722222222218E-2</v>
      </c>
      <c r="J28" s="96">
        <f t="shared" si="0"/>
        <v>5.914728502364232E-3</v>
      </c>
      <c r="K28" s="49"/>
      <c r="L28" s="49"/>
      <c r="M28" s="49"/>
      <c r="N28" s="49"/>
    </row>
    <row r="29" spans="2:14" x14ac:dyDescent="0.3">
      <c r="B29" s="8"/>
      <c r="C29" s="132"/>
      <c r="D29" s="91"/>
      <c r="E29" s="90"/>
      <c r="F29" s="91"/>
      <c r="G29" s="90"/>
      <c r="H29" s="90"/>
      <c r="I29" s="90"/>
      <c r="J29" s="96"/>
      <c r="K29" s="49"/>
      <c r="L29" s="49"/>
      <c r="M29" s="49"/>
      <c r="N29" s="49"/>
    </row>
    <row r="30" spans="2:14" s="49" customFormat="1" x14ac:dyDescent="0.3">
      <c r="B30" s="53" t="s">
        <v>29</v>
      </c>
      <c r="C30" s="92">
        <f t="shared" ref="C30:J30" si="11">SUM(C7:C28)</f>
        <v>3.1355324074074078</v>
      </c>
      <c r="D30" s="133">
        <f t="shared" si="11"/>
        <v>1.0000000000000002</v>
      </c>
      <c r="E30" s="92">
        <f t="shared" si="11"/>
        <v>0.18890046296296314</v>
      </c>
      <c r="F30" s="133">
        <f t="shared" si="11"/>
        <v>0.99999999999999989</v>
      </c>
      <c r="G30" s="92">
        <f t="shared" si="11"/>
        <v>0.16849537037037038</v>
      </c>
      <c r="H30" s="133">
        <f t="shared" si="11"/>
        <v>1.0000000000000002</v>
      </c>
      <c r="I30" s="92">
        <f t="shared" si="11"/>
        <v>3.4929282407407416</v>
      </c>
      <c r="J30" s="134">
        <f t="shared" si="11"/>
        <v>0.99999999999999978</v>
      </c>
    </row>
    <row r="31" spans="2:14" s="49" customFormat="1" x14ac:dyDescent="0.3">
      <c r="B31" s="60"/>
      <c r="C31" s="61"/>
      <c r="D31" s="61"/>
      <c r="E31" s="61"/>
      <c r="F31" s="61"/>
      <c r="G31" s="61"/>
      <c r="H31" s="61"/>
      <c r="I31" s="61"/>
      <c r="J31" s="62"/>
    </row>
    <row r="32" spans="2:14" s="50" customFormat="1" ht="114" customHeight="1" thickBot="1" x14ac:dyDescent="0.35">
      <c r="B32" s="169" t="s">
        <v>129</v>
      </c>
      <c r="C32" s="170"/>
      <c r="D32" s="170"/>
      <c r="E32" s="170"/>
      <c r="F32" s="170"/>
      <c r="G32" s="170"/>
      <c r="H32" s="170"/>
      <c r="I32" s="170"/>
      <c r="J32" s="171"/>
      <c r="K32" s="49"/>
      <c r="L32" s="49"/>
      <c r="M32" s="49"/>
      <c r="N32" s="49"/>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&amp;R32</oddHeader>
  </headerFooter>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6" width="23.88671875" style="34" customWidth="1"/>
    <col min="7" max="16384" width="8.88671875" style="34"/>
  </cols>
  <sheetData>
    <row r="2" spans="2:6" ht="15" thickBot="1" x14ac:dyDescent="0.35"/>
    <row r="3" spans="2:6" x14ac:dyDescent="0.3">
      <c r="B3" s="172" t="s">
        <v>52</v>
      </c>
      <c r="C3" s="173"/>
      <c r="D3" s="173"/>
      <c r="E3" s="173"/>
      <c r="F3" s="174"/>
    </row>
    <row r="4" spans="2:6" x14ac:dyDescent="0.3">
      <c r="B4" s="175" t="s">
        <v>127</v>
      </c>
      <c r="C4" s="176"/>
      <c r="D4" s="176"/>
      <c r="E4" s="176"/>
      <c r="F4" s="177"/>
    </row>
    <row r="5" spans="2:6" x14ac:dyDescent="0.3">
      <c r="B5" s="42"/>
      <c r="C5" s="180" t="s">
        <v>53</v>
      </c>
      <c r="D5" s="176"/>
      <c r="E5" s="180" t="s">
        <v>54</v>
      </c>
      <c r="F5" s="177"/>
    </row>
    <row r="6" spans="2:6" x14ac:dyDescent="0.3">
      <c r="B6" s="3" t="s">
        <v>23</v>
      </c>
      <c r="C6" s="63" t="s">
        <v>24</v>
      </c>
      <c r="D6" s="43" t="s">
        <v>25</v>
      </c>
      <c r="E6" s="63" t="s">
        <v>24</v>
      </c>
      <c r="F6" s="64" t="s">
        <v>25</v>
      </c>
    </row>
    <row r="7" spans="2:6" x14ac:dyDescent="0.3">
      <c r="B7" s="8" t="s">
        <v>10</v>
      </c>
      <c r="C7" s="135"/>
      <c r="D7" s="87"/>
      <c r="E7" s="86">
        <v>4.8263888888888887E-3</v>
      </c>
      <c r="F7" s="96">
        <f t="shared" ref="F7:F28" si="0">E7/$E$30</f>
        <v>3.3264729813813235E-3</v>
      </c>
    </row>
    <row r="8" spans="2:6" x14ac:dyDescent="0.3">
      <c r="B8" s="8" t="s">
        <v>13</v>
      </c>
      <c r="C8" s="135">
        <v>9.6064814814814808E-4</v>
      </c>
      <c r="D8" s="87">
        <f t="shared" ref="D8:D13" si="1">C8/$C$30</f>
        <v>2.9674651412227384E-2</v>
      </c>
      <c r="E8" s="86">
        <v>6.2835648148148168E-2</v>
      </c>
      <c r="F8" s="96">
        <f t="shared" si="0"/>
        <v>4.3307965985417772E-2</v>
      </c>
    </row>
    <row r="9" spans="2:6" x14ac:dyDescent="0.3">
      <c r="B9" s="8" t="s">
        <v>0</v>
      </c>
      <c r="C9" s="135">
        <v>1.019675925925926E-2</v>
      </c>
      <c r="D9" s="87">
        <f t="shared" si="1"/>
        <v>0.31498033607436543</v>
      </c>
      <c r="E9" s="86">
        <v>0.11592592592592592</v>
      </c>
      <c r="F9" s="96">
        <f t="shared" si="0"/>
        <v>7.9899168780612317E-2</v>
      </c>
    </row>
    <row r="10" spans="2:6" x14ac:dyDescent="0.3">
      <c r="B10" s="8" t="s">
        <v>8</v>
      </c>
      <c r="C10" s="135"/>
      <c r="D10" s="87"/>
      <c r="E10" s="86">
        <v>2.2777777777777779E-2</v>
      </c>
      <c r="F10" s="96">
        <f t="shared" si="0"/>
        <v>1.5699037955296032E-2</v>
      </c>
    </row>
    <row r="11" spans="2:6" x14ac:dyDescent="0.3">
      <c r="B11" s="8" t="s">
        <v>26</v>
      </c>
      <c r="C11" s="135"/>
      <c r="D11" s="87"/>
      <c r="E11" s="86">
        <v>6.1342592592592594E-3</v>
      </c>
      <c r="F11" s="96">
        <f t="shared" si="0"/>
        <v>4.2278913192616346E-3</v>
      </c>
    </row>
    <row r="12" spans="2:6" x14ac:dyDescent="0.3">
      <c r="B12" s="8" t="s">
        <v>3</v>
      </c>
      <c r="C12" s="135">
        <v>5.3124999999999995E-3</v>
      </c>
      <c r="D12" s="87">
        <f t="shared" si="1"/>
        <v>0.16410439756882372</v>
      </c>
      <c r="E12" s="86">
        <v>0.25150462962962961</v>
      </c>
      <c r="F12" s="96">
        <f t="shared" si="0"/>
        <v>0.17334354408972699</v>
      </c>
    </row>
    <row r="13" spans="2:6" x14ac:dyDescent="0.3">
      <c r="B13" s="8" t="s">
        <v>7</v>
      </c>
      <c r="C13" s="135">
        <v>1.8749999999999999E-3</v>
      </c>
      <c r="D13" s="87">
        <f t="shared" si="1"/>
        <v>5.7919199141937786E-2</v>
      </c>
      <c r="E13" s="86">
        <v>0.10718750000000002</v>
      </c>
      <c r="F13" s="96">
        <f t="shared" si="0"/>
        <v>7.3876417939022651E-2</v>
      </c>
    </row>
    <row r="14" spans="2:6" x14ac:dyDescent="0.3">
      <c r="B14" s="8" t="s">
        <v>2</v>
      </c>
      <c r="C14" s="135"/>
      <c r="D14" s="87"/>
      <c r="E14" s="86">
        <v>3.217592592592592E-2</v>
      </c>
      <c r="F14" s="96">
        <f t="shared" si="0"/>
        <v>2.2176486542542152E-2</v>
      </c>
    </row>
    <row r="15" spans="2:6" x14ac:dyDescent="0.3">
      <c r="B15" s="8" t="s">
        <v>9</v>
      </c>
      <c r="C15" s="135"/>
      <c r="D15" s="87"/>
      <c r="E15" s="86">
        <v>1.8796296296296297E-2</v>
      </c>
      <c r="F15" s="96">
        <f t="shared" si="0"/>
        <v>1.2954897174492254E-2</v>
      </c>
    </row>
    <row r="16" spans="2:6" x14ac:dyDescent="0.3">
      <c r="B16" s="8" t="s">
        <v>1</v>
      </c>
      <c r="C16" s="135"/>
      <c r="D16" s="87"/>
      <c r="E16" s="86">
        <v>3.0300925925925929E-2</v>
      </c>
      <c r="F16" s="96">
        <f t="shared" si="0"/>
        <v>2.0884187686465962E-2</v>
      </c>
    </row>
    <row r="17" spans="2:6" x14ac:dyDescent="0.3">
      <c r="B17" s="8" t="s">
        <v>27</v>
      </c>
      <c r="C17" s="135">
        <v>9.2708333333333323E-3</v>
      </c>
      <c r="D17" s="87">
        <f t="shared" ref="D17:D20" si="2">C17/$C$30</f>
        <v>0.2863782624240257</v>
      </c>
      <c r="E17" s="86">
        <v>8.5868055555555572E-2</v>
      </c>
      <c r="F17" s="96">
        <f t="shared" si="0"/>
        <v>5.9182501316230325E-2</v>
      </c>
    </row>
    <row r="18" spans="2:6" x14ac:dyDescent="0.3">
      <c r="B18" s="8" t="s">
        <v>16</v>
      </c>
      <c r="C18" s="135"/>
      <c r="D18" s="87"/>
      <c r="E18" s="86"/>
      <c r="F18" s="96"/>
    </row>
    <row r="19" spans="2:6" x14ac:dyDescent="0.3">
      <c r="B19" s="8" t="s">
        <v>4</v>
      </c>
      <c r="C19" s="135">
        <v>1.3541666666666667E-3</v>
      </c>
      <c r="D19" s="87">
        <f t="shared" si="2"/>
        <v>4.1830532713621742E-2</v>
      </c>
      <c r="E19" s="86">
        <v>7.2326388888888871E-2</v>
      </c>
      <c r="F19" s="96">
        <f t="shared" si="0"/>
        <v>4.9849231800124426E-2</v>
      </c>
    </row>
    <row r="20" spans="2:6" x14ac:dyDescent="0.3">
      <c r="B20" s="8" t="s">
        <v>14</v>
      </c>
      <c r="C20" s="135">
        <v>3.402777777777778E-3</v>
      </c>
      <c r="D20" s="87">
        <f t="shared" si="2"/>
        <v>0.10511262066499823</v>
      </c>
      <c r="E20" s="86">
        <v>5.2731481481481476E-2</v>
      </c>
      <c r="F20" s="96">
        <f t="shared" si="0"/>
        <v>3.6343911038784912E-2</v>
      </c>
    </row>
    <row r="21" spans="2:6" x14ac:dyDescent="0.3">
      <c r="B21" s="8" t="s">
        <v>11</v>
      </c>
      <c r="C21" s="135"/>
      <c r="D21" s="87"/>
      <c r="E21" s="86">
        <v>0.22665509259259256</v>
      </c>
      <c r="F21" s="96">
        <f t="shared" si="0"/>
        <v>0.1562165956700011</v>
      </c>
    </row>
    <row r="22" spans="2:6" x14ac:dyDescent="0.3">
      <c r="B22" s="8" t="s">
        <v>15</v>
      </c>
      <c r="C22" s="135"/>
      <c r="D22" s="87"/>
      <c r="E22" s="86">
        <v>0.11179398148148152</v>
      </c>
      <c r="F22" s="96">
        <f t="shared" si="0"/>
        <v>7.7051325005185176E-2</v>
      </c>
    </row>
    <row r="23" spans="2:6" s="49" customFormat="1" x14ac:dyDescent="0.3">
      <c r="B23" s="8" t="s">
        <v>105</v>
      </c>
      <c r="C23" s="135"/>
      <c r="D23" s="87"/>
      <c r="E23" s="86">
        <v>0.13372685185185179</v>
      </c>
      <c r="F23" s="96">
        <f t="shared" si="0"/>
        <v>9.2168030759903583E-2</v>
      </c>
    </row>
    <row r="24" spans="2:6" x14ac:dyDescent="0.3">
      <c r="B24" s="8" t="s">
        <v>12</v>
      </c>
      <c r="C24" s="135"/>
      <c r="D24" s="87"/>
      <c r="E24" s="86">
        <v>5.7592592592592591E-2</v>
      </c>
      <c r="F24" s="96">
        <f t="shared" si="0"/>
        <v>3.9694315480463947E-2</v>
      </c>
    </row>
    <row r="25" spans="2:6" s="50" customFormat="1" x14ac:dyDescent="0.3">
      <c r="B25" s="8" t="s">
        <v>5</v>
      </c>
      <c r="C25" s="135"/>
      <c r="D25" s="87"/>
      <c r="E25" s="86">
        <v>2.4513888888888884E-2</v>
      </c>
      <c r="F25" s="96">
        <f t="shared" si="0"/>
        <v>1.6895610970181395E-2</v>
      </c>
    </row>
    <row r="26" spans="2:6" x14ac:dyDescent="0.3">
      <c r="B26" s="8" t="s">
        <v>6</v>
      </c>
      <c r="C26" s="135"/>
      <c r="D26" s="87"/>
      <c r="E26" s="86">
        <v>1.5810185185185188E-2</v>
      </c>
      <c r="F26" s="96">
        <f t="shared" si="0"/>
        <v>1.0896791588889421E-2</v>
      </c>
    </row>
    <row r="27" spans="2:6" x14ac:dyDescent="0.3">
      <c r="B27" s="8" t="s">
        <v>142</v>
      </c>
      <c r="C27" s="135"/>
      <c r="D27" s="87"/>
      <c r="E27" s="86">
        <v>2.0833333333333335E-4</v>
      </c>
      <c r="F27" s="96">
        <f t="shared" si="0"/>
        <v>1.4358876178624419E-4</v>
      </c>
    </row>
    <row r="28" spans="2:6" x14ac:dyDescent="0.3">
      <c r="B28" s="8" t="s">
        <v>17</v>
      </c>
      <c r="C28" s="135"/>
      <c r="D28" s="87"/>
      <c r="E28" s="86">
        <v>1.7210648148148145E-2</v>
      </c>
      <c r="F28" s="96">
        <f t="shared" si="0"/>
        <v>1.1862027154230282E-2</v>
      </c>
    </row>
    <row r="29" spans="2:6" x14ac:dyDescent="0.3">
      <c r="B29" s="8"/>
      <c r="C29" s="90"/>
      <c r="D29" s="90"/>
      <c r="E29" s="90"/>
      <c r="F29" s="96"/>
    </row>
    <row r="30" spans="2:6" x14ac:dyDescent="0.3">
      <c r="B30" s="53" t="s">
        <v>29</v>
      </c>
      <c r="C30" s="94">
        <f>SUM(C7:C28)</f>
        <v>3.2372685185185185E-2</v>
      </c>
      <c r="D30" s="136">
        <f>SUM(D7:D28)</f>
        <v>0.99999999999999989</v>
      </c>
      <c r="E30" s="94">
        <f>SUM(E7:E28)</f>
        <v>1.4509027777777779</v>
      </c>
      <c r="F30" s="137">
        <f>SUM(F7:F28)</f>
        <v>1</v>
      </c>
    </row>
    <row r="31" spans="2:6" x14ac:dyDescent="0.3">
      <c r="B31" s="69"/>
      <c r="C31" s="27"/>
      <c r="D31" s="52"/>
      <c r="E31" s="52"/>
      <c r="F31" s="48"/>
    </row>
    <row r="32" spans="2:6" ht="81.900000000000006" customHeight="1" thickBot="1" x14ac:dyDescent="0.35">
      <c r="B32" s="182" t="s">
        <v>130</v>
      </c>
      <c r="C32" s="183"/>
      <c r="D32" s="183"/>
      <c r="E32" s="183"/>
      <c r="F32" s="184"/>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&amp;R33</oddHeader>
  </headerFooter>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6" width="23.88671875" style="34" customWidth="1"/>
    <col min="7" max="16384" width="8.88671875" style="34"/>
  </cols>
  <sheetData>
    <row r="2" spans="2:6" ht="15" thickBot="1" x14ac:dyDescent="0.35"/>
    <row r="3" spans="2:6" x14ac:dyDescent="0.3">
      <c r="B3" s="185" t="s">
        <v>106</v>
      </c>
      <c r="C3" s="186"/>
      <c r="D3" s="186"/>
      <c r="E3" s="186"/>
      <c r="F3" s="187"/>
    </row>
    <row r="4" spans="2:6" x14ac:dyDescent="0.3">
      <c r="B4" s="188" t="s">
        <v>127</v>
      </c>
      <c r="C4" s="181"/>
      <c r="D4" s="181"/>
      <c r="E4" s="181"/>
      <c r="F4" s="189"/>
    </row>
    <row r="5" spans="2:6" x14ac:dyDescent="0.3">
      <c r="B5" s="73"/>
      <c r="C5" s="178" t="s">
        <v>59</v>
      </c>
      <c r="D5" s="181"/>
      <c r="E5" s="178" t="s">
        <v>60</v>
      </c>
      <c r="F5" s="189"/>
    </row>
    <row r="6" spans="2:6" x14ac:dyDescent="0.3">
      <c r="B6" s="3" t="s">
        <v>23</v>
      </c>
      <c r="C6" s="74" t="s">
        <v>24</v>
      </c>
      <c r="D6" s="74" t="s">
        <v>25</v>
      </c>
      <c r="E6" s="74" t="s">
        <v>24</v>
      </c>
      <c r="F6" s="75" t="s">
        <v>25</v>
      </c>
    </row>
    <row r="7" spans="2:6" x14ac:dyDescent="0.3">
      <c r="B7" s="8" t="s">
        <v>10</v>
      </c>
      <c r="C7" s="47"/>
      <c r="D7" s="59"/>
      <c r="E7" s="47"/>
      <c r="F7" s="48"/>
    </row>
    <row r="8" spans="2:6" x14ac:dyDescent="0.3">
      <c r="B8" s="8" t="s">
        <v>13</v>
      </c>
      <c r="C8" s="47"/>
      <c r="D8" s="59"/>
      <c r="E8" s="47"/>
      <c r="F8" s="48"/>
    </row>
    <row r="9" spans="2:6" x14ac:dyDescent="0.3">
      <c r="B9" s="8" t="s">
        <v>0</v>
      </c>
      <c r="C9" s="86">
        <v>4.2824074074074075E-4</v>
      </c>
      <c r="D9" s="138">
        <f t="shared" ref="D9" si="0">C9/$C$30</f>
        <v>1</v>
      </c>
      <c r="E9" s="47"/>
      <c r="F9" s="48"/>
    </row>
    <row r="10" spans="2:6" x14ac:dyDescent="0.3">
      <c r="B10" s="8" t="s">
        <v>8</v>
      </c>
      <c r="C10" s="86"/>
      <c r="D10" s="138"/>
      <c r="E10" s="47"/>
      <c r="F10" s="48"/>
    </row>
    <row r="11" spans="2:6" x14ac:dyDescent="0.3">
      <c r="B11" s="8" t="s">
        <v>26</v>
      </c>
      <c r="C11" s="86"/>
      <c r="D11" s="138"/>
      <c r="E11" s="47"/>
      <c r="F11" s="48"/>
    </row>
    <row r="12" spans="2:6" x14ac:dyDescent="0.3">
      <c r="B12" s="8" t="s">
        <v>3</v>
      </c>
      <c r="C12" s="86"/>
      <c r="D12" s="138"/>
      <c r="E12" s="47"/>
      <c r="F12" s="48"/>
    </row>
    <row r="13" spans="2:6" x14ac:dyDescent="0.3">
      <c r="B13" s="8" t="s">
        <v>7</v>
      </c>
      <c r="C13" s="86"/>
      <c r="D13" s="138"/>
      <c r="E13" s="47"/>
      <c r="F13" s="48"/>
    </row>
    <row r="14" spans="2:6" x14ac:dyDescent="0.3">
      <c r="B14" s="8" t="s">
        <v>2</v>
      </c>
      <c r="C14" s="86"/>
      <c r="D14" s="138"/>
      <c r="E14" s="47"/>
      <c r="F14" s="48"/>
    </row>
    <row r="15" spans="2:6" x14ac:dyDescent="0.3">
      <c r="B15" s="8" t="s">
        <v>9</v>
      </c>
      <c r="C15" s="86"/>
      <c r="D15" s="138"/>
      <c r="E15" s="47"/>
      <c r="F15" s="48"/>
    </row>
    <row r="16" spans="2:6" x14ac:dyDescent="0.3">
      <c r="B16" s="8" t="s">
        <v>1</v>
      </c>
      <c r="C16" s="86"/>
      <c r="D16" s="138"/>
      <c r="E16" s="47"/>
      <c r="F16" s="48"/>
    </row>
    <row r="17" spans="2:6" x14ac:dyDescent="0.3">
      <c r="B17" s="8" t="s">
        <v>27</v>
      </c>
      <c r="C17" s="86"/>
      <c r="D17" s="138"/>
      <c r="E17" s="47"/>
      <c r="F17" s="48"/>
    </row>
    <row r="18" spans="2:6" x14ac:dyDescent="0.3">
      <c r="B18" s="8" t="s">
        <v>16</v>
      </c>
      <c r="C18" s="86"/>
      <c r="D18" s="138"/>
      <c r="E18" s="47"/>
      <c r="F18" s="48"/>
    </row>
    <row r="19" spans="2:6" x14ac:dyDescent="0.3">
      <c r="B19" s="8" t="s">
        <v>4</v>
      </c>
      <c r="C19" s="86"/>
      <c r="D19" s="138"/>
      <c r="E19" s="47"/>
      <c r="F19" s="48"/>
    </row>
    <row r="20" spans="2:6" x14ac:dyDescent="0.3">
      <c r="B20" s="8" t="s">
        <v>14</v>
      </c>
      <c r="C20" s="86"/>
      <c r="D20" s="138"/>
      <c r="E20" s="47"/>
      <c r="F20" s="48"/>
    </row>
    <row r="21" spans="2:6" x14ac:dyDescent="0.3">
      <c r="B21" s="8" t="s">
        <v>11</v>
      </c>
      <c r="C21" s="86"/>
      <c r="D21" s="138"/>
      <c r="E21" s="47"/>
      <c r="F21" s="48"/>
    </row>
    <row r="22" spans="2:6" x14ac:dyDescent="0.3">
      <c r="B22" s="8" t="s">
        <v>15</v>
      </c>
      <c r="C22" s="86"/>
      <c r="D22" s="138"/>
      <c r="E22" s="47"/>
      <c r="F22" s="48"/>
    </row>
    <row r="23" spans="2:6" s="49" customFormat="1" x14ac:dyDescent="0.3">
      <c r="B23" s="8" t="s">
        <v>105</v>
      </c>
      <c r="C23" s="86"/>
      <c r="D23" s="138"/>
      <c r="E23" s="47"/>
      <c r="F23" s="48"/>
    </row>
    <row r="24" spans="2:6" x14ac:dyDescent="0.3">
      <c r="B24" s="8" t="s">
        <v>12</v>
      </c>
      <c r="C24" s="86"/>
      <c r="D24" s="138"/>
      <c r="E24" s="47"/>
      <c r="F24" s="48"/>
    </row>
    <row r="25" spans="2:6" s="50" customFormat="1" x14ac:dyDescent="0.3">
      <c r="B25" s="8" t="s">
        <v>5</v>
      </c>
      <c r="C25" s="86"/>
      <c r="D25" s="138"/>
      <c r="E25" s="47"/>
      <c r="F25" s="48"/>
    </row>
    <row r="26" spans="2:6" x14ac:dyDescent="0.3">
      <c r="B26" s="8" t="s">
        <v>6</v>
      </c>
      <c r="C26" s="106"/>
      <c r="D26" s="138"/>
      <c r="E26" s="47"/>
      <c r="F26" s="48"/>
    </row>
    <row r="27" spans="2:6" x14ac:dyDescent="0.3">
      <c r="B27" s="8" t="s">
        <v>142</v>
      </c>
      <c r="C27" s="106"/>
      <c r="D27" s="138"/>
      <c r="E27" s="47"/>
      <c r="F27" s="48"/>
    </row>
    <row r="28" spans="2:6" x14ac:dyDescent="0.3">
      <c r="B28" s="8" t="s">
        <v>17</v>
      </c>
      <c r="C28" s="106"/>
      <c r="D28" s="138"/>
      <c r="E28" s="47"/>
      <c r="F28" s="48"/>
    </row>
    <row r="29" spans="2:6" x14ac:dyDescent="0.3">
      <c r="B29" s="8"/>
      <c r="C29" s="106"/>
      <c r="D29" s="86"/>
      <c r="E29" s="47"/>
      <c r="F29" s="48"/>
    </row>
    <row r="30" spans="2:6" x14ac:dyDescent="0.3">
      <c r="B30" s="53" t="s">
        <v>29</v>
      </c>
      <c r="C30" s="94">
        <f>SUM(C7:C28)</f>
        <v>4.2824074074074075E-4</v>
      </c>
      <c r="D30" s="136">
        <f>SUM(D7:D28)</f>
        <v>1</v>
      </c>
      <c r="E30" s="66"/>
      <c r="F30" s="68"/>
    </row>
    <row r="31" spans="2:6" x14ac:dyDescent="0.3">
      <c r="B31" s="53"/>
      <c r="C31" s="27"/>
      <c r="D31" s="52"/>
      <c r="E31" s="52"/>
      <c r="F31" s="48"/>
    </row>
    <row r="32" spans="2:6" ht="66" customHeight="1" thickBot="1" x14ac:dyDescent="0.35">
      <c r="B32" s="190" t="s">
        <v>132</v>
      </c>
      <c r="C32" s="191"/>
      <c r="D32" s="191"/>
      <c r="E32" s="191"/>
      <c r="F32" s="192"/>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&amp;R36</oddHeader>
  </headerFooter>
  <extLst>
    <ext xmlns:mx="http://schemas.microsoft.com/office/mac/excel/2008/main" uri="{64002731-A6B0-56B0-2670-7721B7C09600}">
      <mx:PLV Mode="0" OnePage="0" WScale="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6" width="23.88671875" style="34" customWidth="1"/>
    <col min="7" max="16384" width="8.88671875" style="34"/>
  </cols>
  <sheetData>
    <row r="2" spans="2:6" ht="15" thickBot="1" x14ac:dyDescent="0.35"/>
    <row r="3" spans="2:6" x14ac:dyDescent="0.3">
      <c r="B3" s="193" t="s">
        <v>107</v>
      </c>
      <c r="C3" s="194"/>
      <c r="D3" s="194"/>
      <c r="E3" s="194"/>
      <c r="F3" s="195"/>
    </row>
    <row r="4" spans="2:6" x14ac:dyDescent="0.3">
      <c r="B4" s="175" t="s">
        <v>127</v>
      </c>
      <c r="C4" s="176"/>
      <c r="D4" s="176"/>
      <c r="E4" s="176"/>
      <c r="F4" s="177"/>
    </row>
    <row r="5" spans="2:6" x14ac:dyDescent="0.3">
      <c r="B5" s="42"/>
      <c r="C5" s="180" t="s">
        <v>67</v>
      </c>
      <c r="D5" s="176"/>
      <c r="E5" s="196" t="s">
        <v>68</v>
      </c>
      <c r="F5" s="197"/>
    </row>
    <row r="6" spans="2:6" x14ac:dyDescent="0.3">
      <c r="B6" s="3" t="s">
        <v>23</v>
      </c>
      <c r="C6" s="63" t="s">
        <v>24</v>
      </c>
      <c r="D6" s="43" t="s">
        <v>25</v>
      </c>
      <c r="E6" s="63" t="s">
        <v>24</v>
      </c>
      <c r="F6" s="64" t="s">
        <v>25</v>
      </c>
    </row>
    <row r="7" spans="2:6" x14ac:dyDescent="0.3">
      <c r="B7" s="8" t="s">
        <v>10</v>
      </c>
      <c r="C7" s="86"/>
      <c r="D7" s="87"/>
      <c r="E7" s="47"/>
      <c r="F7" s="48"/>
    </row>
    <row r="8" spans="2:6" x14ac:dyDescent="0.3">
      <c r="B8" s="8" t="s">
        <v>13</v>
      </c>
      <c r="C8" s="86"/>
      <c r="D8" s="87"/>
      <c r="E8" s="47"/>
      <c r="F8" s="48"/>
    </row>
    <row r="9" spans="2:6" x14ac:dyDescent="0.3">
      <c r="B9" s="8" t="s">
        <v>0</v>
      </c>
      <c r="C9" s="86"/>
      <c r="D9" s="87"/>
      <c r="E9" s="47"/>
      <c r="F9" s="48"/>
    </row>
    <row r="10" spans="2:6" x14ac:dyDescent="0.3">
      <c r="B10" s="8" t="s">
        <v>8</v>
      </c>
      <c r="C10" s="86"/>
      <c r="D10" s="87"/>
      <c r="E10" s="47"/>
      <c r="F10" s="48"/>
    </row>
    <row r="11" spans="2:6" x14ac:dyDescent="0.3">
      <c r="B11" s="8" t="s">
        <v>26</v>
      </c>
      <c r="C11" s="86"/>
      <c r="D11" s="87"/>
      <c r="E11" s="47"/>
      <c r="F11" s="48"/>
    </row>
    <row r="12" spans="2:6" x14ac:dyDescent="0.3">
      <c r="B12" s="8" t="s">
        <v>3</v>
      </c>
      <c r="C12" s="86"/>
      <c r="D12" s="87"/>
      <c r="E12" s="47"/>
      <c r="F12" s="48"/>
    </row>
    <row r="13" spans="2:6" x14ac:dyDescent="0.3">
      <c r="B13" s="8" t="s">
        <v>7</v>
      </c>
      <c r="C13" s="86"/>
      <c r="D13" s="87"/>
      <c r="E13" s="47"/>
      <c r="F13" s="48"/>
    </row>
    <row r="14" spans="2:6" x14ac:dyDescent="0.3">
      <c r="B14" s="8" t="s">
        <v>2</v>
      </c>
      <c r="C14" s="86"/>
      <c r="D14" s="87"/>
      <c r="E14" s="47"/>
      <c r="F14" s="48"/>
    </row>
    <row r="15" spans="2:6" x14ac:dyDescent="0.3">
      <c r="B15" s="8" t="s">
        <v>9</v>
      </c>
      <c r="C15" s="86"/>
      <c r="D15" s="87"/>
      <c r="E15" s="47"/>
      <c r="F15" s="48"/>
    </row>
    <row r="16" spans="2:6" x14ac:dyDescent="0.3">
      <c r="B16" s="8" t="s">
        <v>1</v>
      </c>
      <c r="C16" s="86"/>
      <c r="D16" s="87"/>
      <c r="E16" s="47"/>
      <c r="F16" s="48"/>
    </row>
    <row r="17" spans="2:6" x14ac:dyDescent="0.3">
      <c r="B17" s="8" t="s">
        <v>27</v>
      </c>
      <c r="C17" s="86"/>
      <c r="D17" s="87"/>
      <c r="E17" s="47"/>
      <c r="F17" s="48"/>
    </row>
    <row r="18" spans="2:6" x14ac:dyDescent="0.3">
      <c r="B18" s="8" t="s">
        <v>16</v>
      </c>
      <c r="C18" s="86"/>
      <c r="D18" s="87"/>
      <c r="E18" s="47"/>
      <c r="F18" s="48"/>
    </row>
    <row r="19" spans="2:6" x14ac:dyDescent="0.3">
      <c r="B19" s="8" t="s">
        <v>4</v>
      </c>
      <c r="C19" s="106"/>
      <c r="D19" s="87"/>
      <c r="E19" s="47"/>
      <c r="F19" s="48"/>
    </row>
    <row r="20" spans="2:6" x14ac:dyDescent="0.3">
      <c r="B20" s="8" t="s">
        <v>14</v>
      </c>
      <c r="C20" s="106"/>
      <c r="D20" s="87"/>
      <c r="E20" s="47"/>
      <c r="F20" s="48"/>
    </row>
    <row r="21" spans="2:6" x14ac:dyDescent="0.3">
      <c r="B21" s="8" t="s">
        <v>11</v>
      </c>
      <c r="C21" s="106"/>
      <c r="D21" s="87"/>
      <c r="E21" s="47"/>
      <c r="F21" s="48"/>
    </row>
    <row r="22" spans="2:6" x14ac:dyDescent="0.3">
      <c r="B22" s="8" t="s">
        <v>15</v>
      </c>
      <c r="C22" s="106"/>
      <c r="D22" s="87"/>
      <c r="E22" s="47"/>
      <c r="F22" s="48"/>
    </row>
    <row r="23" spans="2:6" s="49" customFormat="1" x14ac:dyDescent="0.3">
      <c r="B23" s="8" t="s">
        <v>105</v>
      </c>
      <c r="C23" s="106"/>
      <c r="D23" s="87"/>
      <c r="E23" s="54"/>
      <c r="F23" s="58"/>
    </row>
    <row r="24" spans="2:6" x14ac:dyDescent="0.3">
      <c r="B24" s="8" t="s">
        <v>12</v>
      </c>
      <c r="C24" s="106"/>
      <c r="D24" s="138"/>
      <c r="E24" s="45"/>
      <c r="F24" s="72"/>
    </row>
    <row r="25" spans="2:6" s="50" customFormat="1" x14ac:dyDescent="0.3">
      <c r="B25" s="8" t="s">
        <v>5</v>
      </c>
      <c r="C25" s="106"/>
      <c r="D25" s="138"/>
      <c r="E25" s="43"/>
      <c r="F25" s="44"/>
    </row>
    <row r="26" spans="2:6" x14ac:dyDescent="0.3">
      <c r="B26" s="8" t="s">
        <v>6</v>
      </c>
      <c r="C26" s="106"/>
      <c r="D26" s="138"/>
      <c r="E26" s="47"/>
      <c r="F26" s="48"/>
    </row>
    <row r="27" spans="2:6" x14ac:dyDescent="0.3">
      <c r="B27" s="8" t="s">
        <v>142</v>
      </c>
      <c r="C27" s="106"/>
      <c r="D27" s="86"/>
      <c r="E27" s="47"/>
      <c r="F27" s="48"/>
    </row>
    <row r="28" spans="2:6" x14ac:dyDescent="0.3">
      <c r="B28" s="8" t="s">
        <v>17</v>
      </c>
      <c r="C28" s="106"/>
      <c r="D28" s="86"/>
      <c r="E28" s="47"/>
      <c r="F28" s="48"/>
    </row>
    <row r="29" spans="2:6" x14ac:dyDescent="0.3">
      <c r="B29" s="8"/>
      <c r="C29" s="107"/>
      <c r="D29" s="90"/>
      <c r="E29" s="52"/>
      <c r="F29" s="48"/>
    </row>
    <row r="30" spans="2:6" x14ac:dyDescent="0.3">
      <c r="B30" s="53" t="s">
        <v>29</v>
      </c>
      <c r="C30" s="94"/>
      <c r="D30" s="136"/>
      <c r="E30" s="47"/>
      <c r="F30" s="48"/>
    </row>
    <row r="31" spans="2:6" x14ac:dyDescent="0.3">
      <c r="B31" s="53"/>
      <c r="C31" s="27"/>
      <c r="D31" s="52"/>
      <c r="E31" s="52"/>
      <c r="F31" s="48"/>
    </row>
    <row r="32" spans="2:6" ht="66" customHeight="1" thickBot="1" x14ac:dyDescent="0.35">
      <c r="B32" s="190" t="s">
        <v>131</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&amp;R40</oddHead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7"/>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10" width="10.88671875" style="34" customWidth="1"/>
    <col min="11" max="16384" width="8.88671875" style="34"/>
  </cols>
  <sheetData>
    <row r="1" spans="2:10" s="21" customFormat="1" x14ac:dyDescent="0.3"/>
    <row r="2" spans="2:10" s="21" customFormat="1" ht="15" thickBot="1" x14ac:dyDescent="0.35"/>
    <row r="3" spans="2:10" s="21" customFormat="1" x14ac:dyDescent="0.3">
      <c r="B3" s="159" t="s">
        <v>33</v>
      </c>
      <c r="C3" s="160"/>
      <c r="D3" s="160"/>
      <c r="E3" s="160"/>
      <c r="F3" s="161"/>
      <c r="G3" s="160"/>
      <c r="H3" s="160"/>
      <c r="I3" s="160"/>
      <c r="J3" s="161"/>
    </row>
    <row r="4" spans="2:10" s="21" customFormat="1" x14ac:dyDescent="0.3">
      <c r="B4" s="147" t="s">
        <v>127</v>
      </c>
      <c r="C4" s="148"/>
      <c r="D4" s="148"/>
      <c r="E4" s="148"/>
      <c r="F4" s="148"/>
      <c r="G4" s="148"/>
      <c r="H4" s="148"/>
      <c r="I4" s="148"/>
      <c r="J4" s="149"/>
    </row>
    <row r="5" spans="2:10" s="21" customFormat="1" x14ac:dyDescent="0.3">
      <c r="B5" s="22"/>
      <c r="C5" s="162" t="s">
        <v>19</v>
      </c>
      <c r="D5" s="162"/>
      <c r="E5" s="162" t="s">
        <v>20</v>
      </c>
      <c r="F5" s="162"/>
      <c r="G5" s="162" t="s">
        <v>21</v>
      </c>
      <c r="H5" s="162"/>
      <c r="I5" s="163" t="s">
        <v>22</v>
      </c>
      <c r="J5" s="164"/>
    </row>
    <row r="6" spans="2:10" s="21" customFormat="1" x14ac:dyDescent="0.3">
      <c r="B6" s="3" t="s">
        <v>23</v>
      </c>
      <c r="C6" s="23" t="s">
        <v>24</v>
      </c>
      <c r="D6" s="23" t="s">
        <v>25</v>
      </c>
      <c r="E6" s="23" t="s">
        <v>24</v>
      </c>
      <c r="F6" s="23" t="s">
        <v>25</v>
      </c>
      <c r="G6" s="23" t="s">
        <v>24</v>
      </c>
      <c r="H6" s="23" t="s">
        <v>25</v>
      </c>
      <c r="I6" s="24" t="s">
        <v>24</v>
      </c>
      <c r="J6" s="25" t="s">
        <v>25</v>
      </c>
    </row>
    <row r="7" spans="2:10" s="21" customFormat="1" x14ac:dyDescent="0.3">
      <c r="B7" s="8" t="s">
        <v>10</v>
      </c>
      <c r="C7" s="106">
        <v>3.3668981481481487E-2</v>
      </c>
      <c r="D7" s="98">
        <f>C7/$C$30</f>
        <v>1.0359502145617056E-2</v>
      </c>
      <c r="E7" s="106">
        <v>6.2152777777777779E-3</v>
      </c>
      <c r="F7" s="98">
        <f>E7/$E$30</f>
        <v>6.8704341039648904E-3</v>
      </c>
      <c r="G7" s="106">
        <v>8.3449074074074085E-3</v>
      </c>
      <c r="H7" s="98">
        <f>G7/$G$30</f>
        <v>1.3803005647554325E-2</v>
      </c>
      <c r="I7" s="107">
        <f>C7+E7+G7</f>
        <v>4.822916666666667E-2</v>
      </c>
      <c r="J7" s="99">
        <f>I7/$I$30</f>
        <v>1.0133730219527669E-2</v>
      </c>
    </row>
    <row r="8" spans="2:10" s="21" customFormat="1" x14ac:dyDescent="0.3">
      <c r="B8" s="8" t="s">
        <v>13</v>
      </c>
      <c r="C8" s="106">
        <v>0.20059027777777769</v>
      </c>
      <c r="D8" s="98">
        <f t="shared" ref="D8:D28" si="0">C8/$C$30</f>
        <v>6.1718986485283296E-2</v>
      </c>
      <c r="E8" s="106">
        <v>4.8831018518518531E-2</v>
      </c>
      <c r="F8" s="98">
        <f t="shared" ref="F8:F28" si="1">E8/$E$30</f>
        <v>5.3978326787016535E-2</v>
      </c>
      <c r="G8" s="106">
        <v>3.5659722222222225E-2</v>
      </c>
      <c r="H8" s="98">
        <f t="shared" ref="H8:H27" si="2">G8/$G$30</f>
        <v>5.898344022207333E-2</v>
      </c>
      <c r="I8" s="107">
        <f t="shared" ref="I8:I27" si="3">C8+E8+G8</f>
        <v>0.28508101851851847</v>
      </c>
      <c r="J8" s="99">
        <f t="shared" ref="J8:J28" si="4">I8/$I$30</f>
        <v>5.9900146157232048E-2</v>
      </c>
    </row>
    <row r="9" spans="2:10" s="21" customFormat="1" x14ac:dyDescent="0.3">
      <c r="B9" s="8" t="s">
        <v>0</v>
      </c>
      <c r="C9" s="106">
        <v>0.47223379629629719</v>
      </c>
      <c r="D9" s="98">
        <f t="shared" si="0"/>
        <v>0.14530011929987016</v>
      </c>
      <c r="E9" s="106">
        <v>0.12315972222222228</v>
      </c>
      <c r="F9" s="98">
        <f t="shared" si="1"/>
        <v>0.13614206573610882</v>
      </c>
      <c r="G9" s="106">
        <v>9.1875000000000054E-2</v>
      </c>
      <c r="H9" s="98">
        <f t="shared" si="2"/>
        <v>0.15196707188666614</v>
      </c>
      <c r="I9" s="107">
        <f t="shared" si="3"/>
        <v>0.68726851851851956</v>
      </c>
      <c r="J9" s="99">
        <f t="shared" si="4"/>
        <v>0.14440626360344463</v>
      </c>
    </row>
    <row r="10" spans="2:10" s="21" customFormat="1" x14ac:dyDescent="0.3">
      <c r="B10" s="8" t="s">
        <v>8</v>
      </c>
      <c r="C10" s="106">
        <v>6.0462962962962996E-2</v>
      </c>
      <c r="D10" s="98">
        <f t="shared" si="0"/>
        <v>1.8603657342283784E-2</v>
      </c>
      <c r="E10" s="106">
        <v>1.8958333333333341E-2</v>
      </c>
      <c r="F10" s="98">
        <f t="shared" si="1"/>
        <v>2.0956743132764424E-2</v>
      </c>
      <c r="G10" s="106">
        <v>1.5474537037037037E-2</v>
      </c>
      <c r="H10" s="98">
        <f t="shared" si="2"/>
        <v>2.5595864841581318E-2</v>
      </c>
      <c r="I10" s="107">
        <f t="shared" si="3"/>
        <v>9.4895833333333374E-2</v>
      </c>
      <c r="J10" s="99">
        <f t="shared" si="4"/>
        <v>1.9939153844470214E-2</v>
      </c>
    </row>
    <row r="11" spans="2:10" s="21" customFormat="1" x14ac:dyDescent="0.3">
      <c r="B11" s="8" t="s">
        <v>26</v>
      </c>
      <c r="C11" s="106">
        <v>2.8958333333333332E-2</v>
      </c>
      <c r="D11" s="98">
        <f t="shared" si="0"/>
        <v>8.9100977546696016E-3</v>
      </c>
      <c r="E11" s="106">
        <v>1.0914351851851854E-2</v>
      </c>
      <c r="F11" s="98">
        <f t="shared" si="1"/>
        <v>1.2064840521487695E-2</v>
      </c>
      <c r="G11" s="106">
        <v>1.1585648148148149E-2</v>
      </c>
      <c r="H11" s="98">
        <f t="shared" si="2"/>
        <v>1.9163396190293867E-2</v>
      </c>
      <c r="I11" s="107">
        <f t="shared" si="3"/>
        <v>5.1458333333333335E-2</v>
      </c>
      <c r="J11" s="99">
        <f t="shared" si="4"/>
        <v>1.0812230515003603E-2</v>
      </c>
    </row>
    <row r="12" spans="2:10" s="21" customFormat="1" x14ac:dyDescent="0.3">
      <c r="B12" s="8" t="s">
        <v>3</v>
      </c>
      <c r="C12" s="106">
        <v>0.41682870370370534</v>
      </c>
      <c r="D12" s="98">
        <f t="shared" si="0"/>
        <v>0.1282527020530265</v>
      </c>
      <c r="E12" s="106">
        <v>0.10643518518518517</v>
      </c>
      <c r="F12" s="98">
        <f t="shared" si="1"/>
        <v>0.11765458476733916</v>
      </c>
      <c r="G12" s="106">
        <v>0.10550925925925933</v>
      </c>
      <c r="H12" s="98">
        <f t="shared" si="2"/>
        <v>0.17451900067004894</v>
      </c>
      <c r="I12" s="107">
        <f t="shared" si="3"/>
        <v>0.62877314814814989</v>
      </c>
      <c r="J12" s="99">
        <f t="shared" si="4"/>
        <v>0.1321154374624578</v>
      </c>
    </row>
    <row r="13" spans="2:10" s="21" customFormat="1" x14ac:dyDescent="0.3">
      <c r="B13" s="8" t="s">
        <v>7</v>
      </c>
      <c r="C13" s="106">
        <v>5.656249999999996E-2</v>
      </c>
      <c r="D13" s="98">
        <f t="shared" si="0"/>
        <v>1.7403536261818672E-2</v>
      </c>
      <c r="E13" s="106">
        <v>2.6655092592592598E-2</v>
      </c>
      <c r="F13" s="98">
        <f t="shared" si="1"/>
        <v>2.9464822609741426E-2</v>
      </c>
      <c r="G13" s="106">
        <v>1.4791666666666665E-2</v>
      </c>
      <c r="H13" s="98">
        <f t="shared" si="2"/>
        <v>2.4466353977218341E-2</v>
      </c>
      <c r="I13" s="107">
        <f t="shared" si="3"/>
        <v>9.8009259259259227E-2</v>
      </c>
      <c r="J13" s="99">
        <f t="shared" si="4"/>
        <v>2.0593335132939827E-2</v>
      </c>
    </row>
    <row r="14" spans="2:10" s="21" customFormat="1" x14ac:dyDescent="0.3">
      <c r="B14" s="8" t="s">
        <v>2</v>
      </c>
      <c r="C14" s="106">
        <v>0.15439814814814815</v>
      </c>
      <c r="D14" s="98">
        <f t="shared" si="0"/>
        <v>4.7506276597638883E-2</v>
      </c>
      <c r="E14" s="106">
        <v>4.3206018518518519E-2</v>
      </c>
      <c r="F14" s="98">
        <f t="shared" si="1"/>
        <v>4.7760392011361147E-2</v>
      </c>
      <c r="G14" s="106">
        <v>2.6851851851851842E-2</v>
      </c>
      <c r="H14" s="98">
        <f t="shared" si="2"/>
        <v>4.4414664496984765E-2</v>
      </c>
      <c r="I14" s="107">
        <f t="shared" si="3"/>
        <v>0.22445601851851851</v>
      </c>
      <c r="J14" s="99">
        <f t="shared" si="4"/>
        <v>4.7161850287329027E-2</v>
      </c>
    </row>
    <row r="15" spans="2:10" s="21" customFormat="1" x14ac:dyDescent="0.3">
      <c r="B15" s="8" t="s">
        <v>9</v>
      </c>
      <c r="C15" s="106">
        <v>0.16195601851851846</v>
      </c>
      <c r="D15" s="98">
        <f t="shared" si="0"/>
        <v>4.9831733765424338E-2</v>
      </c>
      <c r="E15" s="106">
        <v>6.1793981481481505E-2</v>
      </c>
      <c r="F15" s="98">
        <f t="shared" si="1"/>
        <v>6.8307723800872563E-2</v>
      </c>
      <c r="G15" s="106">
        <v>1.4282407407407409E-2</v>
      </c>
      <c r="H15" s="98">
        <f t="shared" si="2"/>
        <v>2.3624006891930702E-2</v>
      </c>
      <c r="I15" s="107">
        <f t="shared" si="3"/>
        <v>0.23803240740740736</v>
      </c>
      <c r="J15" s="99">
        <f t="shared" si="4"/>
        <v>5.0014469809168703E-2</v>
      </c>
    </row>
    <row r="16" spans="2:10" s="21" customFormat="1" x14ac:dyDescent="0.3">
      <c r="B16" s="8" t="s">
        <v>1</v>
      </c>
      <c r="C16" s="106">
        <v>0.10896990740740749</v>
      </c>
      <c r="D16" s="98">
        <f t="shared" si="0"/>
        <v>3.3528605259877844E-2</v>
      </c>
      <c r="E16" s="106">
        <v>3.5057870370370357E-2</v>
      </c>
      <c r="F16" s="98">
        <f t="shared" si="1"/>
        <v>3.8753342459794497E-2</v>
      </c>
      <c r="G16" s="106">
        <v>3.6701388888888895E-2</v>
      </c>
      <c r="H16" s="98">
        <f t="shared" si="2"/>
        <v>6.0706422896525329E-2</v>
      </c>
      <c r="I16" s="107">
        <f t="shared" si="3"/>
        <v>0.18072916666666672</v>
      </c>
      <c r="J16" s="99">
        <f t="shared" si="4"/>
        <v>3.7974129440346671E-2</v>
      </c>
    </row>
    <row r="17" spans="2:10" s="21" customFormat="1" x14ac:dyDescent="0.3">
      <c r="B17" s="8" t="s">
        <v>27</v>
      </c>
      <c r="C17" s="106">
        <v>5.276620370370369E-2</v>
      </c>
      <c r="D17" s="98">
        <f t="shared" si="0"/>
        <v>1.623546589270132E-2</v>
      </c>
      <c r="E17" s="106">
        <v>8.5763888888888886E-3</v>
      </c>
      <c r="F17" s="98">
        <f t="shared" si="1"/>
        <v>9.4804314172029485E-3</v>
      </c>
      <c r="G17" s="106">
        <v>1.1793981481481483E-2</v>
      </c>
      <c r="H17" s="98">
        <f t="shared" si="2"/>
        <v>1.9507992725184269E-2</v>
      </c>
      <c r="I17" s="107">
        <f t="shared" si="3"/>
        <v>7.3136574074074062E-2</v>
      </c>
      <c r="J17" s="99">
        <f t="shared" si="4"/>
        <v>1.5367180527284694E-2</v>
      </c>
    </row>
    <row r="18" spans="2:10" s="21" customFormat="1" x14ac:dyDescent="0.3">
      <c r="B18" s="8" t="s">
        <v>16</v>
      </c>
      <c r="C18" s="106">
        <v>3.4074074074074083E-2</v>
      </c>
      <c r="D18" s="98">
        <f t="shared" si="0"/>
        <v>1.0484143800858239E-2</v>
      </c>
      <c r="E18" s="106">
        <v>6.1574074074074074E-3</v>
      </c>
      <c r="F18" s="98">
        <f t="shared" si="1"/>
        <v>6.8064635815816045E-3</v>
      </c>
      <c r="G18" s="106">
        <v>6.875E-3</v>
      </c>
      <c r="H18" s="98">
        <f t="shared" si="2"/>
        <v>1.1371685651383173E-2</v>
      </c>
      <c r="I18" s="107">
        <f t="shared" si="3"/>
        <v>4.7106481481481492E-2</v>
      </c>
      <c r="J18" s="99">
        <f t="shared" si="4"/>
        <v>9.897835851566502E-3</v>
      </c>
    </row>
    <row r="19" spans="2:10" s="21" customFormat="1" x14ac:dyDescent="0.3">
      <c r="B19" s="8" t="s">
        <v>4</v>
      </c>
      <c r="C19" s="106">
        <v>0.17108796296296302</v>
      </c>
      <c r="D19" s="98">
        <f t="shared" si="0"/>
        <v>5.2641512793575582E-2</v>
      </c>
      <c r="E19" s="106">
        <v>4.1527777777777795E-2</v>
      </c>
      <c r="F19" s="98">
        <f t="shared" si="1"/>
        <v>4.5905246862245883E-2</v>
      </c>
      <c r="G19" s="106">
        <v>3.3101851851851848E-2</v>
      </c>
      <c r="H19" s="98">
        <f t="shared" si="2"/>
        <v>5.4752560543696753E-2</v>
      </c>
      <c r="I19" s="107">
        <f t="shared" si="3"/>
        <v>0.24571759259259268</v>
      </c>
      <c r="J19" s="99">
        <f t="shared" si="4"/>
        <v>5.1629251874387438E-2</v>
      </c>
    </row>
    <row r="20" spans="2:10" s="21" customFormat="1" x14ac:dyDescent="0.3">
      <c r="B20" s="8" t="s">
        <v>14</v>
      </c>
      <c r="C20" s="106">
        <v>5.0092592592592612E-2</v>
      </c>
      <c r="D20" s="98">
        <f t="shared" si="0"/>
        <v>1.5412830968109532E-2</v>
      </c>
      <c r="E20" s="106">
        <v>1.1643518518518517E-2</v>
      </c>
      <c r="F20" s="98">
        <f t="shared" si="1"/>
        <v>1.2870869103517093E-2</v>
      </c>
      <c r="G20" s="106">
        <v>1.5868055555555552E-2</v>
      </c>
      <c r="H20" s="98">
        <f t="shared" si="2"/>
        <v>2.6246769407485399E-2</v>
      </c>
      <c r="I20" s="107">
        <f t="shared" si="3"/>
        <v>7.7604166666666682E-2</v>
      </c>
      <c r="J20" s="99">
        <f t="shared" si="4"/>
        <v>1.630589419772811E-2</v>
      </c>
    </row>
    <row r="21" spans="2:10" s="21" customFormat="1" x14ac:dyDescent="0.3">
      <c r="B21" s="8" t="s">
        <v>11</v>
      </c>
      <c r="C21" s="106">
        <v>4.2141203703703695E-2</v>
      </c>
      <c r="D21" s="98">
        <f t="shared" si="0"/>
        <v>1.296629333523262E-2</v>
      </c>
      <c r="E21" s="106">
        <v>9.4907407407407371E-3</v>
      </c>
      <c r="F21" s="98">
        <f t="shared" si="1"/>
        <v>1.049116567085886E-2</v>
      </c>
      <c r="G21" s="106">
        <v>2.6331018518518517E-2</v>
      </c>
      <c r="H21" s="98">
        <f t="shared" si="2"/>
        <v>4.3553173159758783E-2</v>
      </c>
      <c r="I21" s="107">
        <f t="shared" si="3"/>
        <v>7.7962962962962956E-2</v>
      </c>
      <c r="J21" s="99">
        <f t="shared" si="4"/>
        <v>1.6381283119447653E-2</v>
      </c>
    </row>
    <row r="22" spans="2:10" s="21" customFormat="1" x14ac:dyDescent="0.3">
      <c r="B22" s="8" t="s">
        <v>15</v>
      </c>
      <c r="C22" s="106">
        <v>5.1354166666666666E-2</v>
      </c>
      <c r="D22" s="98">
        <f t="shared" si="0"/>
        <v>1.5801000694432063E-2</v>
      </c>
      <c r="E22" s="106">
        <v>1.0763888888888889E-2</v>
      </c>
      <c r="F22" s="98">
        <f t="shared" si="1"/>
        <v>1.1898517163291151E-2</v>
      </c>
      <c r="G22" s="106">
        <v>5.462962962962962E-3</v>
      </c>
      <c r="H22" s="98">
        <f t="shared" si="2"/>
        <v>9.036086914903799E-3</v>
      </c>
      <c r="I22" s="107">
        <f t="shared" si="3"/>
        <v>6.7581018518518512E-2</v>
      </c>
      <c r="J22" s="99">
        <f t="shared" si="4"/>
        <v>1.4199868190982012E-2</v>
      </c>
    </row>
    <row r="23" spans="2:10" s="28" customFormat="1" x14ac:dyDescent="0.3">
      <c r="B23" s="8" t="s">
        <v>105</v>
      </c>
      <c r="C23" s="106">
        <v>7.0011574074074073E-2</v>
      </c>
      <c r="D23" s="98">
        <f t="shared" si="0"/>
        <v>2.1541639215825907E-2</v>
      </c>
      <c r="E23" s="106">
        <v>1.4317129629629631E-2</v>
      </c>
      <c r="F23" s="98">
        <f t="shared" si="1"/>
        <v>1.5826307237624897E-2</v>
      </c>
      <c r="G23" s="106">
        <v>5.7048611111111105E-2</v>
      </c>
      <c r="H23" s="98">
        <f t="shared" si="2"/>
        <v>9.4362017804154305E-2</v>
      </c>
      <c r="I23" s="107">
        <f t="shared" si="3"/>
        <v>0.1413773148148148</v>
      </c>
      <c r="J23" s="99">
        <f t="shared" si="4"/>
        <v>2.9705667058202653E-2</v>
      </c>
    </row>
    <row r="24" spans="2:10" s="21" customFormat="1" x14ac:dyDescent="0.3">
      <c r="B24" s="8" t="s">
        <v>12</v>
      </c>
      <c r="C24" s="106">
        <v>0.11526620370370373</v>
      </c>
      <c r="D24" s="98">
        <f t="shared" si="0"/>
        <v>3.5465892701340762E-2</v>
      </c>
      <c r="E24" s="106">
        <v>3.1666666666666676E-2</v>
      </c>
      <c r="F24" s="98">
        <f t="shared" si="1"/>
        <v>3.5004669848133975E-2</v>
      </c>
      <c r="G24" s="106">
        <v>4.0578703703703693E-2</v>
      </c>
      <c r="H24" s="98">
        <f t="shared" si="2"/>
        <v>6.7119747295874402E-2</v>
      </c>
      <c r="I24" s="107">
        <f t="shared" si="3"/>
        <v>0.18751157407407409</v>
      </c>
      <c r="J24" s="99">
        <f t="shared" si="4"/>
        <v>3.9399223250916188E-2</v>
      </c>
    </row>
    <row r="25" spans="2:10" s="21" customFormat="1" x14ac:dyDescent="0.3">
      <c r="B25" s="8" t="s">
        <v>5</v>
      </c>
      <c r="C25" s="106">
        <v>0.11231481481481478</v>
      </c>
      <c r="D25" s="98">
        <f t="shared" si="0"/>
        <v>3.4557789213154992E-2</v>
      </c>
      <c r="E25" s="106">
        <v>2.0474537037037041E-2</v>
      </c>
      <c r="F25" s="98">
        <f t="shared" si="1"/>
        <v>2.2632770819206505E-2</v>
      </c>
      <c r="G25" s="106">
        <v>1.8032407407407407E-2</v>
      </c>
      <c r="H25" s="98">
        <f t="shared" si="2"/>
        <v>2.9826744519957885E-2</v>
      </c>
      <c r="I25" s="107">
        <f t="shared" si="3"/>
        <v>0.15082175925925922</v>
      </c>
      <c r="J25" s="99">
        <f t="shared" si="4"/>
        <v>3.1690098029917207E-2</v>
      </c>
    </row>
    <row r="26" spans="2:10" s="21" customFormat="1" x14ac:dyDescent="0.3">
      <c r="B26" s="8" t="s">
        <v>6</v>
      </c>
      <c r="C26" s="106">
        <v>0.65765046296296326</v>
      </c>
      <c r="D26" s="98">
        <f t="shared" si="0"/>
        <v>0.20235038549883361</v>
      </c>
      <c r="E26" s="106">
        <v>0.22998842592592605</v>
      </c>
      <c r="F26" s="98">
        <f t="shared" si="1"/>
        <v>0.2542316500556544</v>
      </c>
      <c r="G26" s="106">
        <v>1.4421296296296297E-2</v>
      </c>
      <c r="H26" s="98">
        <f t="shared" si="2"/>
        <v>2.3853737915190968E-2</v>
      </c>
      <c r="I26" s="107">
        <f t="shared" si="3"/>
        <v>0.9020601851851856</v>
      </c>
      <c r="J26" s="99">
        <f t="shared" si="4"/>
        <v>0.18953747680574701</v>
      </c>
    </row>
    <row r="27" spans="2:10" s="21" customFormat="1" x14ac:dyDescent="0.3">
      <c r="B27" s="8" t="s">
        <v>142</v>
      </c>
      <c r="C27" s="106">
        <v>0.17275462962962954</v>
      </c>
      <c r="D27" s="98">
        <f t="shared" si="0"/>
        <v>5.3154324175139253E-2</v>
      </c>
      <c r="E27" s="106">
        <v>3.3946759259259253E-2</v>
      </c>
      <c r="F27" s="98">
        <f t="shared" si="1"/>
        <v>3.7525108430035418E-2</v>
      </c>
      <c r="G27" s="106">
        <v>1.3981481481481482E-2</v>
      </c>
      <c r="H27" s="98">
        <f t="shared" si="2"/>
        <v>2.3126256341533456E-2</v>
      </c>
      <c r="I27" s="107">
        <f t="shared" si="3"/>
        <v>0.22068287037037027</v>
      </c>
      <c r="J27" s="99">
        <f t="shared" si="4"/>
        <v>4.6369050658923432E-2</v>
      </c>
    </row>
    <row r="28" spans="2:10" s="21" customFormat="1" x14ac:dyDescent="0.3">
      <c r="B28" s="8" t="s">
        <v>17</v>
      </c>
      <c r="C28" s="106">
        <v>2.5914351851851859E-2</v>
      </c>
      <c r="D28" s="98">
        <f t="shared" si="0"/>
        <v>7.9735047452858688E-3</v>
      </c>
      <c r="E28" s="106">
        <v>4.8611111111111112E-3</v>
      </c>
      <c r="F28" s="98">
        <f t="shared" si="1"/>
        <v>5.3735238801960036E-3</v>
      </c>
      <c r="G28" s="106"/>
      <c r="H28" s="98"/>
      <c r="I28" s="107">
        <f>C28+E28+G28</f>
        <v>3.077546296296297E-2</v>
      </c>
      <c r="J28" s="99">
        <f t="shared" si="4"/>
        <v>6.4664239629767398E-3</v>
      </c>
    </row>
    <row r="29" spans="2:10" s="21" customFormat="1" x14ac:dyDescent="0.3">
      <c r="B29" s="18"/>
      <c r="C29" s="108"/>
      <c r="D29" s="108"/>
      <c r="E29" s="108"/>
      <c r="F29" s="108"/>
      <c r="G29" s="108"/>
      <c r="H29" s="108"/>
      <c r="I29" s="108"/>
      <c r="J29" s="109"/>
    </row>
    <row r="30" spans="2:10" s="21" customFormat="1" x14ac:dyDescent="0.3">
      <c r="B30" s="29" t="s">
        <v>29</v>
      </c>
      <c r="C30" s="103">
        <f t="shared" ref="C30:J30" si="5">SUM(C7:C28)</f>
        <v>3.2500578703703735</v>
      </c>
      <c r="D30" s="104">
        <f t="shared" si="5"/>
        <v>0.99999999999999978</v>
      </c>
      <c r="E30" s="103">
        <f t="shared" si="5"/>
        <v>0.90464120370370404</v>
      </c>
      <c r="F30" s="104">
        <f t="shared" si="5"/>
        <v>0.99999999999999989</v>
      </c>
      <c r="G30" s="103">
        <f t="shared" si="5"/>
        <v>0.60457175925925921</v>
      </c>
      <c r="H30" s="104">
        <f t="shared" si="5"/>
        <v>1.0000000000000002</v>
      </c>
      <c r="I30" s="103">
        <f t="shared" si="5"/>
        <v>4.7592708333333373</v>
      </c>
      <c r="J30" s="105">
        <f t="shared" si="5"/>
        <v>0.99999999999999944</v>
      </c>
    </row>
    <row r="31" spans="2:10" s="21" customFormat="1" x14ac:dyDescent="0.3">
      <c r="B31" s="30"/>
      <c r="C31" s="31"/>
      <c r="D31" s="31"/>
      <c r="E31" s="31"/>
      <c r="F31" s="32"/>
      <c r="G31" s="31"/>
      <c r="H31" s="31"/>
      <c r="I31" s="31"/>
      <c r="J31" s="19"/>
    </row>
    <row r="32" spans="2:10" s="21" customFormat="1" ht="66" customHeight="1" thickBot="1" x14ac:dyDescent="0.35">
      <c r="B32" s="156" t="s">
        <v>34</v>
      </c>
      <c r="C32" s="157"/>
      <c r="D32" s="157"/>
      <c r="E32" s="157"/>
      <c r="F32" s="158"/>
      <c r="G32" s="157"/>
      <c r="H32" s="157"/>
      <c r="I32" s="157"/>
      <c r="J32" s="158"/>
    </row>
    <row r="33" spans="9:9" s="21" customFormat="1" x14ac:dyDescent="0.3">
      <c r="I33" s="33"/>
    </row>
    <row r="34" spans="9:9" s="21" customFormat="1" x14ac:dyDescent="0.3"/>
    <row r="35" spans="9:9" s="21" customFormat="1" x14ac:dyDescent="0.3"/>
    <row r="36" spans="9:9" s="21" customFormat="1" x14ac:dyDescent="0.3"/>
    <row r="37" spans="9:9" s="21" customFormat="1" x14ac:dyDescent="0.3"/>
    <row r="38" spans="9:9" s="21" customFormat="1" x14ac:dyDescent="0.3"/>
    <row r="39" spans="9:9" s="21" customFormat="1" x14ac:dyDescent="0.3"/>
    <row r="40" spans="9:9" s="21" customFormat="1" x14ac:dyDescent="0.3"/>
    <row r="41" spans="9:9" s="21" customFormat="1" x14ac:dyDescent="0.3"/>
    <row r="42" spans="9:9" s="21" customFormat="1" x14ac:dyDescent="0.3"/>
    <row r="43" spans="9:9" s="21" customFormat="1" x14ac:dyDescent="0.3"/>
    <row r="44" spans="9:9" s="21" customFormat="1" x14ac:dyDescent="0.3"/>
    <row r="45" spans="9:9" s="21" customFormat="1" x14ac:dyDescent="0.3"/>
    <row r="46" spans="9:9" s="21" customFormat="1" x14ac:dyDescent="0.3"/>
    <row r="47" spans="9:9" s="21" customFormat="1" x14ac:dyDescent="0.3"/>
    <row r="48" spans="9:9" s="21" customFormat="1" x14ac:dyDescent="0.3"/>
    <row r="49" s="21" customFormat="1" x14ac:dyDescent="0.3"/>
    <row r="50" s="21" customFormat="1" x14ac:dyDescent="0.3"/>
    <row r="51" s="21" customFormat="1" x14ac:dyDescent="0.3"/>
    <row r="52" s="21" customFormat="1" x14ac:dyDescent="0.3"/>
    <row r="53" s="21" customFormat="1" x14ac:dyDescent="0.3"/>
    <row r="54" s="21" customFormat="1" x14ac:dyDescent="0.3"/>
    <row r="55" s="21" customFormat="1" x14ac:dyDescent="0.3"/>
    <row r="56" s="21" customFormat="1" x14ac:dyDescent="0.3"/>
    <row r="57" s="21" customFormat="1" x14ac:dyDescent="0.3"/>
    <row r="58" s="21" customFormat="1" x14ac:dyDescent="0.3"/>
    <row r="59" s="21" customFormat="1" x14ac:dyDescent="0.3"/>
    <row r="60" s="21" customFormat="1" x14ac:dyDescent="0.3"/>
    <row r="61" s="21" customFormat="1" x14ac:dyDescent="0.3"/>
    <row r="62" s="21" customFormat="1" x14ac:dyDescent="0.3"/>
    <row r="63" s="21" customFormat="1" x14ac:dyDescent="0.3"/>
    <row r="64" s="21" customFormat="1" x14ac:dyDescent="0.3"/>
    <row r="65" s="21" customFormat="1" x14ac:dyDescent="0.3"/>
    <row r="66" s="21" customFormat="1" x14ac:dyDescent="0.3"/>
    <row r="67" s="21" customFormat="1" x14ac:dyDescent="0.3"/>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&amp;R9</oddHeader>
  </headerFooter>
  <colBreaks count="1" manualBreakCount="1">
    <brk id="10" max="1048575" man="1"/>
  </colBreaks>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6" width="23.88671875" style="34" customWidth="1"/>
    <col min="7" max="16384" width="8.88671875" style="34"/>
  </cols>
  <sheetData>
    <row r="2" spans="2:6" ht="15" thickBot="1" x14ac:dyDescent="0.35"/>
    <row r="3" spans="2:6" x14ac:dyDescent="0.3">
      <c r="B3" s="193" t="s">
        <v>108</v>
      </c>
      <c r="C3" s="194"/>
      <c r="D3" s="194"/>
      <c r="E3" s="194"/>
      <c r="F3" s="195"/>
    </row>
    <row r="4" spans="2:6" x14ac:dyDescent="0.3">
      <c r="B4" s="175" t="s">
        <v>127</v>
      </c>
      <c r="C4" s="176"/>
      <c r="D4" s="176"/>
      <c r="E4" s="176"/>
      <c r="F4" s="177"/>
    </row>
    <row r="5" spans="2:6" x14ac:dyDescent="0.3">
      <c r="B5" s="42"/>
      <c r="C5" s="180" t="s">
        <v>69</v>
      </c>
      <c r="D5" s="176"/>
      <c r="E5" s="196" t="s">
        <v>70</v>
      </c>
      <c r="F5" s="197"/>
    </row>
    <row r="6" spans="2:6" x14ac:dyDescent="0.3">
      <c r="B6" s="3" t="s">
        <v>23</v>
      </c>
      <c r="C6" s="63" t="s">
        <v>24</v>
      </c>
      <c r="D6" s="43" t="s">
        <v>25</v>
      </c>
      <c r="E6" s="63" t="s">
        <v>24</v>
      </c>
      <c r="F6" s="64" t="s">
        <v>25</v>
      </c>
    </row>
    <row r="7" spans="2:6" x14ac:dyDescent="0.3">
      <c r="B7" s="8" t="s">
        <v>10</v>
      </c>
      <c r="C7" s="86"/>
      <c r="D7" s="87"/>
      <c r="E7" s="86"/>
      <c r="F7" s="96"/>
    </row>
    <row r="8" spans="2:6" x14ac:dyDescent="0.3">
      <c r="B8" s="8" t="s">
        <v>13</v>
      </c>
      <c r="C8" s="86"/>
      <c r="D8" s="138"/>
      <c r="E8" s="86">
        <v>1.8518518518518518E-4</v>
      </c>
      <c r="F8" s="96">
        <f t="shared" ref="F8:F20" si="0">E8/$E$30</f>
        <v>3.2284100080710253E-3</v>
      </c>
    </row>
    <row r="9" spans="2:6" x14ac:dyDescent="0.3">
      <c r="B9" s="8" t="s">
        <v>0</v>
      </c>
      <c r="C9" s="86"/>
      <c r="D9" s="138"/>
      <c r="E9" s="86">
        <v>1.097222222222222E-2</v>
      </c>
      <c r="F9" s="96">
        <f t="shared" si="0"/>
        <v>0.1912832929782082</v>
      </c>
    </row>
    <row r="10" spans="2:6" x14ac:dyDescent="0.3">
      <c r="B10" s="8" t="s">
        <v>8</v>
      </c>
      <c r="C10" s="86"/>
      <c r="D10" s="138"/>
      <c r="E10" s="86">
        <v>1.273148148148148E-4</v>
      </c>
      <c r="F10" s="96">
        <f t="shared" si="0"/>
        <v>2.2195318805488299E-3</v>
      </c>
    </row>
    <row r="11" spans="2:6" x14ac:dyDescent="0.3">
      <c r="B11" s="8" t="s">
        <v>26</v>
      </c>
      <c r="C11" s="86"/>
      <c r="D11" s="138"/>
      <c r="E11" s="86">
        <v>2.6620370370370372E-4</v>
      </c>
      <c r="F11" s="96">
        <f t="shared" si="0"/>
        <v>4.6408393866020992E-3</v>
      </c>
    </row>
    <row r="12" spans="2:6" x14ac:dyDescent="0.3">
      <c r="B12" s="8" t="s">
        <v>3</v>
      </c>
      <c r="C12" s="86"/>
      <c r="D12" s="138"/>
      <c r="E12" s="86">
        <v>1.4953703703703698E-2</v>
      </c>
      <c r="F12" s="96">
        <f t="shared" si="0"/>
        <v>0.26069410815173522</v>
      </c>
    </row>
    <row r="13" spans="2:6" x14ac:dyDescent="0.3">
      <c r="B13" s="8" t="s">
        <v>7</v>
      </c>
      <c r="C13" s="86"/>
      <c r="D13" s="138"/>
      <c r="E13" s="86"/>
      <c r="F13" s="96"/>
    </row>
    <row r="14" spans="2:6" x14ac:dyDescent="0.3">
      <c r="B14" s="8" t="s">
        <v>2</v>
      </c>
      <c r="C14" s="86"/>
      <c r="D14" s="138"/>
      <c r="E14" s="86"/>
      <c r="F14" s="96"/>
    </row>
    <row r="15" spans="2:6" x14ac:dyDescent="0.3">
      <c r="B15" s="8" t="s">
        <v>9</v>
      </c>
      <c r="C15" s="86"/>
      <c r="D15" s="138"/>
      <c r="E15" s="86"/>
      <c r="F15" s="96"/>
    </row>
    <row r="16" spans="2:6" x14ac:dyDescent="0.3">
      <c r="B16" s="8" t="s">
        <v>1</v>
      </c>
      <c r="C16" s="86"/>
      <c r="D16" s="138"/>
      <c r="E16" s="86"/>
      <c r="F16" s="96"/>
    </row>
    <row r="17" spans="2:6" x14ac:dyDescent="0.3">
      <c r="B17" s="8" t="s">
        <v>27</v>
      </c>
      <c r="C17" s="86"/>
      <c r="D17" s="138"/>
      <c r="E17" s="86">
        <v>2.5462962962962961E-4</v>
      </c>
      <c r="F17" s="96">
        <f t="shared" si="0"/>
        <v>4.4390637610976598E-3</v>
      </c>
    </row>
    <row r="18" spans="2:6" x14ac:dyDescent="0.3">
      <c r="B18" s="8" t="s">
        <v>16</v>
      </c>
      <c r="C18" s="86"/>
      <c r="D18" s="138"/>
      <c r="E18" s="86"/>
      <c r="F18" s="96"/>
    </row>
    <row r="19" spans="2:6" x14ac:dyDescent="0.3">
      <c r="B19" s="8" t="s">
        <v>4</v>
      </c>
      <c r="C19" s="86"/>
      <c r="D19" s="138"/>
      <c r="E19" s="86">
        <v>1.260416666666667E-2</v>
      </c>
      <c r="F19" s="96">
        <f t="shared" si="0"/>
        <v>0.21973365617433421</v>
      </c>
    </row>
    <row r="20" spans="2:6" x14ac:dyDescent="0.3">
      <c r="B20" s="8" t="s">
        <v>14</v>
      </c>
      <c r="C20" s="86"/>
      <c r="D20" s="138"/>
      <c r="E20" s="86">
        <v>6.4814814814814813E-4</v>
      </c>
      <c r="F20" s="96">
        <f t="shared" si="0"/>
        <v>1.1299435028248588E-2</v>
      </c>
    </row>
    <row r="21" spans="2:6" x14ac:dyDescent="0.3">
      <c r="B21" s="8" t="s">
        <v>11</v>
      </c>
      <c r="C21" s="86"/>
      <c r="D21" s="138"/>
      <c r="E21" s="86">
        <v>2.5578703703703701E-3</v>
      </c>
      <c r="F21" s="96">
        <f>E21/$E$30</f>
        <v>4.4592413236481034E-2</v>
      </c>
    </row>
    <row r="22" spans="2:6" x14ac:dyDescent="0.3">
      <c r="B22" s="8" t="s">
        <v>15</v>
      </c>
      <c r="C22" s="86"/>
      <c r="D22" s="138"/>
      <c r="E22" s="86">
        <v>6.3425925925925932E-3</v>
      </c>
      <c r="F22" s="96">
        <f t="shared" ref="F22:F23" si="1">E22/$E$30</f>
        <v>0.11057304277643262</v>
      </c>
    </row>
    <row r="23" spans="2:6" s="49" customFormat="1" x14ac:dyDescent="0.3">
      <c r="B23" s="8" t="s">
        <v>105</v>
      </c>
      <c r="C23" s="92"/>
      <c r="D23" s="138"/>
      <c r="E23" s="86">
        <v>5.1388888888888882E-3</v>
      </c>
      <c r="F23" s="96">
        <f t="shared" si="1"/>
        <v>8.9588377723970936E-2</v>
      </c>
    </row>
    <row r="24" spans="2:6" x14ac:dyDescent="0.3">
      <c r="B24" s="8" t="s">
        <v>12</v>
      </c>
      <c r="C24" s="86"/>
      <c r="D24" s="138"/>
      <c r="E24" s="86"/>
      <c r="F24" s="96"/>
    </row>
    <row r="25" spans="2:6" s="50" customFormat="1" x14ac:dyDescent="0.3">
      <c r="B25" s="8" t="s">
        <v>5</v>
      </c>
      <c r="C25" s="43"/>
      <c r="D25" s="138"/>
      <c r="E25" s="86">
        <v>4.2824074074074075E-4</v>
      </c>
      <c r="F25" s="96">
        <f>E25/$E$30</f>
        <v>7.4656981436642461E-3</v>
      </c>
    </row>
    <row r="26" spans="2:6" x14ac:dyDescent="0.3">
      <c r="B26" s="8" t="s">
        <v>6</v>
      </c>
      <c r="C26" s="106"/>
      <c r="D26" s="138"/>
      <c r="E26" s="86">
        <v>1.0995370370370369E-3</v>
      </c>
      <c r="F26" s="96">
        <f t="shared" ref="F26:F27" si="2">E26/$E$30</f>
        <v>1.916868442292171E-2</v>
      </c>
    </row>
    <row r="27" spans="2:6" x14ac:dyDescent="0.3">
      <c r="B27" s="8" t="s">
        <v>142</v>
      </c>
      <c r="C27" s="106"/>
      <c r="D27" s="138"/>
      <c r="E27" s="86">
        <v>1.7824074074074075E-3</v>
      </c>
      <c r="F27" s="96">
        <f t="shared" si="2"/>
        <v>3.1073446327683621E-2</v>
      </c>
    </row>
    <row r="28" spans="2:6" x14ac:dyDescent="0.3">
      <c r="B28" s="8" t="s">
        <v>17</v>
      </c>
      <c r="C28" s="106"/>
      <c r="D28" s="86"/>
      <c r="E28" s="86"/>
      <c r="F28" s="96"/>
    </row>
    <row r="29" spans="2:6" x14ac:dyDescent="0.3">
      <c r="B29" s="8"/>
      <c r="C29" s="107"/>
      <c r="D29" s="90"/>
      <c r="E29" s="90"/>
      <c r="F29" s="96"/>
    </row>
    <row r="30" spans="2:6" x14ac:dyDescent="0.3">
      <c r="B30" s="53" t="s">
        <v>29</v>
      </c>
      <c r="C30" s="92"/>
      <c r="D30" s="129"/>
      <c r="E30" s="94">
        <f>SUM(E7:E28)</f>
        <v>5.7361111111111106E-2</v>
      </c>
      <c r="F30" s="137">
        <f>SUM(F7:F28)</f>
        <v>1</v>
      </c>
    </row>
    <row r="31" spans="2:6" x14ac:dyDescent="0.3">
      <c r="B31" s="53"/>
      <c r="C31" s="27"/>
      <c r="D31" s="52"/>
      <c r="E31" s="52"/>
      <c r="F31" s="48"/>
    </row>
    <row r="32" spans="2:6" ht="66" customHeight="1" thickBot="1" x14ac:dyDescent="0.35">
      <c r="B32" s="190" t="s">
        <v>133</v>
      </c>
      <c r="C32" s="191"/>
      <c r="D32" s="191"/>
      <c r="E32" s="191"/>
      <c r="F32" s="192"/>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&amp;R41</oddHeader>
  </headerFooter>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6" width="23.88671875" style="34" customWidth="1"/>
    <col min="7" max="16384" width="8.88671875" style="34"/>
  </cols>
  <sheetData>
    <row r="2" spans="2:6" ht="15" thickBot="1" x14ac:dyDescent="0.35"/>
    <row r="3" spans="2:6" x14ac:dyDescent="0.3">
      <c r="B3" s="200" t="s">
        <v>109</v>
      </c>
      <c r="C3" s="201"/>
      <c r="D3" s="201"/>
      <c r="E3" s="201"/>
      <c r="F3" s="202"/>
    </row>
    <row r="4" spans="2:6" x14ac:dyDescent="0.3">
      <c r="B4" s="175" t="s">
        <v>127</v>
      </c>
      <c r="C4" s="176"/>
      <c r="D4" s="176"/>
      <c r="E4" s="176"/>
      <c r="F4" s="177"/>
    </row>
    <row r="5" spans="2:6" x14ac:dyDescent="0.3">
      <c r="B5" s="42"/>
      <c r="C5" s="180" t="s">
        <v>73</v>
      </c>
      <c r="D5" s="176"/>
      <c r="E5" s="196" t="s">
        <v>74</v>
      </c>
      <c r="F5" s="197"/>
    </row>
    <row r="6" spans="2:6" x14ac:dyDescent="0.3">
      <c r="B6" s="3" t="s">
        <v>23</v>
      </c>
      <c r="C6" s="63" t="s">
        <v>24</v>
      </c>
      <c r="D6" s="43" t="s">
        <v>25</v>
      </c>
      <c r="E6" s="63" t="s">
        <v>24</v>
      </c>
      <c r="F6" s="64" t="s">
        <v>25</v>
      </c>
    </row>
    <row r="7" spans="2:6" x14ac:dyDescent="0.3">
      <c r="B7" s="8" t="s">
        <v>10</v>
      </c>
      <c r="C7" s="135"/>
      <c r="D7" s="87"/>
      <c r="E7" s="135"/>
      <c r="F7" s="140"/>
    </row>
    <row r="8" spans="2:6" x14ac:dyDescent="0.3">
      <c r="B8" s="8" t="s">
        <v>13</v>
      </c>
      <c r="C8" s="135"/>
      <c r="D8" s="87"/>
      <c r="E8" s="135">
        <v>4.6296296296296302E-3</v>
      </c>
      <c r="F8" s="140">
        <f t="shared" ref="F8:F27" si="0">E8/$E$30</f>
        <v>9.1449474165523539E-3</v>
      </c>
    </row>
    <row r="9" spans="2:6" x14ac:dyDescent="0.3">
      <c r="B9" s="8" t="s">
        <v>0</v>
      </c>
      <c r="C9" s="135"/>
      <c r="D9" s="138"/>
      <c r="E9" s="135">
        <v>6.0648148148148145E-3</v>
      </c>
      <c r="F9" s="140">
        <f t="shared" si="0"/>
        <v>1.1979881115683582E-2</v>
      </c>
    </row>
    <row r="10" spans="2:6" x14ac:dyDescent="0.3">
      <c r="B10" s="8" t="s">
        <v>8</v>
      </c>
      <c r="C10" s="135"/>
      <c r="D10" s="138"/>
      <c r="E10" s="135">
        <v>1.6087962962962961E-3</v>
      </c>
      <c r="F10" s="140">
        <f t="shared" si="0"/>
        <v>3.1778692272519424E-3</v>
      </c>
    </row>
    <row r="11" spans="2:6" x14ac:dyDescent="0.3">
      <c r="B11" s="8" t="s">
        <v>26</v>
      </c>
      <c r="C11" s="135"/>
      <c r="D11" s="138"/>
      <c r="E11" s="135"/>
      <c r="F11" s="140"/>
    </row>
    <row r="12" spans="2:6" x14ac:dyDescent="0.3">
      <c r="B12" s="8" t="s">
        <v>3</v>
      </c>
      <c r="C12" s="135">
        <v>7.1759259259259259E-3</v>
      </c>
      <c r="D12" s="138">
        <f t="shared" ref="D12" si="1">C12/$C$30</f>
        <v>0.76923076923076927</v>
      </c>
      <c r="E12" s="135">
        <v>0.10681712962962968</v>
      </c>
      <c r="F12" s="140">
        <f t="shared" si="0"/>
        <v>0.21099679926840426</v>
      </c>
    </row>
    <row r="13" spans="2:6" x14ac:dyDescent="0.3">
      <c r="B13" s="8" t="s">
        <v>7</v>
      </c>
      <c r="C13" s="135"/>
      <c r="D13" s="138"/>
      <c r="E13" s="135">
        <v>8.5532407407407415E-3</v>
      </c>
      <c r="F13" s="140">
        <f t="shared" si="0"/>
        <v>1.6895290352080473E-2</v>
      </c>
    </row>
    <row r="14" spans="2:6" x14ac:dyDescent="0.3">
      <c r="B14" s="8" t="s">
        <v>2</v>
      </c>
      <c r="C14" s="135"/>
      <c r="D14" s="138"/>
      <c r="E14" s="135">
        <v>1.4398148148148149E-2</v>
      </c>
      <c r="F14" s="140">
        <f t="shared" si="0"/>
        <v>2.8440786465477822E-2</v>
      </c>
    </row>
    <row r="15" spans="2:6" x14ac:dyDescent="0.3">
      <c r="B15" s="8" t="s">
        <v>9</v>
      </c>
      <c r="C15" s="135"/>
      <c r="D15" s="138"/>
      <c r="E15" s="135"/>
      <c r="F15" s="140"/>
    </row>
    <row r="16" spans="2:6" x14ac:dyDescent="0.3">
      <c r="B16" s="8" t="s">
        <v>1</v>
      </c>
      <c r="C16" s="135"/>
      <c r="D16" s="138"/>
      <c r="E16" s="135">
        <v>2.9745370370370368E-3</v>
      </c>
      <c r="F16" s="140">
        <f t="shared" si="0"/>
        <v>5.8756287151348861E-3</v>
      </c>
    </row>
    <row r="17" spans="2:6" x14ac:dyDescent="0.3">
      <c r="B17" s="8" t="s">
        <v>27</v>
      </c>
      <c r="C17" s="135"/>
      <c r="D17" s="138"/>
      <c r="E17" s="135">
        <v>1.8576388888888892E-2</v>
      </c>
      <c r="F17" s="140">
        <f t="shared" si="0"/>
        <v>3.6694101508916326E-2</v>
      </c>
    </row>
    <row r="18" spans="2:6" x14ac:dyDescent="0.3">
      <c r="B18" s="8" t="s">
        <v>16</v>
      </c>
      <c r="C18" s="135"/>
      <c r="D18" s="138"/>
      <c r="E18" s="135"/>
      <c r="F18" s="140"/>
    </row>
    <row r="19" spans="2:6" x14ac:dyDescent="0.3">
      <c r="B19" s="8" t="s">
        <v>4</v>
      </c>
      <c r="C19" s="135"/>
      <c r="D19" s="138"/>
      <c r="E19" s="135">
        <v>1.0995370370370371E-2</v>
      </c>
      <c r="F19" s="140">
        <f t="shared" si="0"/>
        <v>2.171925011431184E-2</v>
      </c>
    </row>
    <row r="20" spans="2:6" x14ac:dyDescent="0.3">
      <c r="B20" s="8" t="s">
        <v>14</v>
      </c>
      <c r="C20" s="135"/>
      <c r="D20" s="138"/>
      <c r="E20" s="135">
        <v>3.9699074074074072E-3</v>
      </c>
      <c r="F20" s="140">
        <f t="shared" si="0"/>
        <v>7.8417924096936421E-3</v>
      </c>
    </row>
    <row r="21" spans="2:6" x14ac:dyDescent="0.3">
      <c r="B21" s="8" t="s">
        <v>11</v>
      </c>
      <c r="C21" s="135"/>
      <c r="D21" s="138"/>
      <c r="E21" s="135">
        <v>0.19123842592592591</v>
      </c>
      <c r="F21" s="140">
        <f t="shared" si="0"/>
        <v>0.37775491540923628</v>
      </c>
    </row>
    <row r="22" spans="2:6" x14ac:dyDescent="0.3">
      <c r="B22" s="8" t="s">
        <v>15</v>
      </c>
      <c r="C22" s="135"/>
      <c r="D22" s="138"/>
      <c r="E22" s="135">
        <v>2.0254629629629633E-2</v>
      </c>
      <c r="F22" s="140">
        <f t="shared" si="0"/>
        <v>4.0009144947416551E-2</v>
      </c>
    </row>
    <row r="23" spans="2:6" s="49" customFormat="1" x14ac:dyDescent="0.3">
      <c r="B23" s="8" t="s">
        <v>105</v>
      </c>
      <c r="C23" s="86"/>
      <c r="D23" s="138"/>
      <c r="E23" s="86">
        <v>3.9583333333333331E-2</v>
      </c>
      <c r="F23" s="140">
        <f t="shared" si="0"/>
        <v>7.8189300411522611E-2</v>
      </c>
    </row>
    <row r="24" spans="2:6" x14ac:dyDescent="0.3">
      <c r="B24" s="8" t="s">
        <v>12</v>
      </c>
      <c r="C24" s="86">
        <v>2.1527777777777778E-3</v>
      </c>
      <c r="D24" s="138">
        <f>C24/$C$30</f>
        <v>0.23076923076923078</v>
      </c>
      <c r="E24" s="86">
        <v>1.4791666666666667E-2</v>
      </c>
      <c r="F24" s="140">
        <f t="shared" si="0"/>
        <v>2.9218106995884768E-2</v>
      </c>
    </row>
    <row r="25" spans="2:6" s="50" customFormat="1" x14ac:dyDescent="0.3">
      <c r="B25" s="8" t="s">
        <v>5</v>
      </c>
      <c r="C25" s="86"/>
      <c r="D25" s="138"/>
      <c r="E25" s="86">
        <v>4.309027777777779E-2</v>
      </c>
      <c r="F25" s="140">
        <f t="shared" si="0"/>
        <v>8.5116598079561054E-2</v>
      </c>
    </row>
    <row r="26" spans="2:6" x14ac:dyDescent="0.3">
      <c r="B26" s="8" t="s">
        <v>6</v>
      </c>
      <c r="C26" s="106"/>
      <c r="D26" s="138"/>
      <c r="E26" s="86">
        <v>1.0358796296296298E-2</v>
      </c>
      <c r="F26" s="140">
        <f t="shared" si="0"/>
        <v>2.0461819844535895E-2</v>
      </c>
    </row>
    <row r="27" spans="2:6" x14ac:dyDescent="0.3">
      <c r="B27" s="8" t="s">
        <v>142</v>
      </c>
      <c r="C27" s="106"/>
      <c r="D27" s="86"/>
      <c r="E27" s="86">
        <v>8.3449074074074068E-3</v>
      </c>
      <c r="F27" s="140">
        <f t="shared" si="0"/>
        <v>1.6483767718335617E-2</v>
      </c>
    </row>
    <row r="28" spans="2:6" x14ac:dyDescent="0.3">
      <c r="B28" s="8" t="s">
        <v>17</v>
      </c>
      <c r="C28" s="106"/>
      <c r="D28" s="86"/>
      <c r="E28" s="86"/>
      <c r="F28" s="140"/>
    </row>
    <row r="29" spans="2:6" x14ac:dyDescent="0.3">
      <c r="B29" s="8"/>
      <c r="C29" s="107"/>
      <c r="D29" s="90"/>
      <c r="E29" s="90"/>
      <c r="F29" s="96"/>
    </row>
    <row r="30" spans="2:6" x14ac:dyDescent="0.3">
      <c r="B30" s="53" t="s">
        <v>29</v>
      </c>
      <c r="C30" s="94">
        <f>SUM(C7:C28)</f>
        <v>9.3287037037037036E-3</v>
      </c>
      <c r="D30" s="136">
        <f>SUM(D7:D28)</f>
        <v>1</v>
      </c>
      <c r="E30" s="94">
        <f>SUM(E7:E28)</f>
        <v>0.50625000000000009</v>
      </c>
      <c r="F30" s="137">
        <f>SUM(F7:F28)</f>
        <v>0.99999999999999989</v>
      </c>
    </row>
    <row r="31" spans="2:6" x14ac:dyDescent="0.3">
      <c r="B31" s="60"/>
      <c r="C31" s="77"/>
      <c r="D31" s="78"/>
      <c r="E31" s="78"/>
      <c r="F31" s="79"/>
    </row>
    <row r="32" spans="2:6" ht="66" customHeight="1" thickBot="1" x14ac:dyDescent="0.35">
      <c r="B32" s="190" t="s">
        <v>137</v>
      </c>
      <c r="C32" s="191"/>
      <c r="D32" s="191"/>
      <c r="E32" s="191"/>
      <c r="F32" s="192"/>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&amp;R43</oddHeader>
  </headerFooter>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6" width="23.88671875" style="34" customWidth="1"/>
    <col min="7" max="16384" width="8.88671875" style="34"/>
  </cols>
  <sheetData>
    <row r="2" spans="2:6" ht="15" thickBot="1" x14ac:dyDescent="0.35"/>
    <row r="3" spans="2:6" x14ac:dyDescent="0.3">
      <c r="B3" s="172" t="s">
        <v>110</v>
      </c>
      <c r="C3" s="173"/>
      <c r="D3" s="173"/>
      <c r="E3" s="173"/>
      <c r="F3" s="174"/>
    </row>
    <row r="4" spans="2:6" x14ac:dyDescent="0.3">
      <c r="B4" s="175" t="s">
        <v>127</v>
      </c>
      <c r="C4" s="176"/>
      <c r="D4" s="176"/>
      <c r="E4" s="176"/>
      <c r="F4" s="177"/>
    </row>
    <row r="5" spans="2:6" x14ac:dyDescent="0.3">
      <c r="B5" s="42"/>
      <c r="C5" s="180" t="s">
        <v>55</v>
      </c>
      <c r="D5" s="176"/>
      <c r="E5" s="180" t="s">
        <v>56</v>
      </c>
      <c r="F5" s="177"/>
    </row>
    <row r="6" spans="2:6" x14ac:dyDescent="0.3">
      <c r="B6" s="3" t="s">
        <v>23</v>
      </c>
      <c r="C6" s="63" t="s">
        <v>24</v>
      </c>
      <c r="D6" s="43" t="s">
        <v>25</v>
      </c>
      <c r="E6" s="63" t="s">
        <v>24</v>
      </c>
      <c r="F6" s="64" t="s">
        <v>25</v>
      </c>
    </row>
    <row r="7" spans="2:6" x14ac:dyDescent="0.3">
      <c r="B7" s="8" t="s">
        <v>10</v>
      </c>
      <c r="C7" s="135"/>
      <c r="D7" s="87"/>
      <c r="E7" s="65"/>
      <c r="F7" s="70"/>
    </row>
    <row r="8" spans="2:6" x14ac:dyDescent="0.3">
      <c r="B8" s="8" t="s">
        <v>13</v>
      </c>
      <c r="C8" s="135"/>
      <c r="D8" s="87"/>
      <c r="E8" s="65"/>
      <c r="F8" s="70"/>
    </row>
    <row r="9" spans="2:6" x14ac:dyDescent="0.3">
      <c r="B9" s="8" t="s">
        <v>0</v>
      </c>
      <c r="C9" s="135"/>
      <c r="D9" s="87"/>
      <c r="E9" s="65"/>
      <c r="F9" s="70"/>
    </row>
    <row r="10" spans="2:6" x14ac:dyDescent="0.3">
      <c r="B10" s="8" t="s">
        <v>8</v>
      </c>
      <c r="C10" s="135"/>
      <c r="D10" s="87"/>
      <c r="E10" s="65"/>
      <c r="F10" s="70"/>
    </row>
    <row r="11" spans="2:6" x14ac:dyDescent="0.3">
      <c r="B11" s="8" t="s">
        <v>26</v>
      </c>
      <c r="C11" s="135"/>
      <c r="D11" s="87"/>
      <c r="E11" s="65"/>
      <c r="F11" s="70"/>
    </row>
    <row r="12" spans="2:6" x14ac:dyDescent="0.3">
      <c r="B12" s="8" t="s">
        <v>3</v>
      </c>
      <c r="C12" s="135"/>
      <c r="D12" s="87"/>
      <c r="E12" s="65"/>
      <c r="F12" s="70"/>
    </row>
    <row r="13" spans="2:6" x14ac:dyDescent="0.3">
      <c r="B13" s="8" t="s">
        <v>7</v>
      </c>
      <c r="C13" s="135"/>
      <c r="D13" s="87"/>
      <c r="E13" s="65"/>
      <c r="F13" s="70"/>
    </row>
    <row r="14" spans="2:6" x14ac:dyDescent="0.3">
      <c r="B14" s="8" t="s">
        <v>2</v>
      </c>
      <c r="C14" s="135"/>
      <c r="D14" s="87"/>
      <c r="E14" s="65"/>
      <c r="F14" s="70"/>
    </row>
    <row r="15" spans="2:6" x14ac:dyDescent="0.3">
      <c r="B15" s="8" t="s">
        <v>9</v>
      </c>
      <c r="C15" s="135"/>
      <c r="D15" s="87"/>
      <c r="E15" s="65"/>
      <c r="F15" s="70"/>
    </row>
    <row r="16" spans="2:6" x14ac:dyDescent="0.3">
      <c r="B16" s="8" t="s">
        <v>1</v>
      </c>
      <c r="C16" s="135"/>
      <c r="D16" s="87"/>
      <c r="E16" s="65"/>
      <c r="F16" s="70"/>
    </row>
    <row r="17" spans="2:6" x14ac:dyDescent="0.3">
      <c r="B17" s="8" t="s">
        <v>27</v>
      </c>
      <c r="C17" s="86"/>
      <c r="D17" s="87"/>
      <c r="E17" s="65"/>
      <c r="F17" s="70"/>
    </row>
    <row r="18" spans="2:6" x14ac:dyDescent="0.3">
      <c r="B18" s="8" t="s">
        <v>16</v>
      </c>
      <c r="C18" s="86"/>
      <c r="D18" s="87"/>
      <c r="E18" s="65"/>
      <c r="F18" s="70"/>
    </row>
    <row r="19" spans="2:6" x14ac:dyDescent="0.3">
      <c r="B19" s="8" t="s">
        <v>4</v>
      </c>
      <c r="C19" s="86"/>
      <c r="D19" s="87"/>
      <c r="E19" s="65"/>
      <c r="F19" s="70"/>
    </row>
    <row r="20" spans="2:6" x14ac:dyDescent="0.3">
      <c r="B20" s="8" t="s">
        <v>14</v>
      </c>
      <c r="C20" s="86"/>
      <c r="D20" s="87"/>
      <c r="E20" s="65"/>
      <c r="F20" s="70"/>
    </row>
    <row r="21" spans="2:6" x14ac:dyDescent="0.3">
      <c r="B21" s="8" t="s">
        <v>11</v>
      </c>
      <c r="C21" s="89"/>
      <c r="D21" s="87"/>
      <c r="E21" s="65"/>
      <c r="F21" s="70"/>
    </row>
    <row r="22" spans="2:6" x14ac:dyDescent="0.3">
      <c r="B22" s="8" t="s">
        <v>15</v>
      </c>
      <c r="C22" s="86"/>
      <c r="D22" s="87"/>
      <c r="E22" s="65"/>
      <c r="F22" s="70"/>
    </row>
    <row r="23" spans="2:6" s="49" customFormat="1" x14ac:dyDescent="0.3">
      <c r="B23" s="8" t="s">
        <v>105</v>
      </c>
      <c r="C23" s="92"/>
      <c r="D23" s="87"/>
      <c r="E23" s="65"/>
      <c r="F23" s="71"/>
    </row>
    <row r="24" spans="2:6" x14ac:dyDescent="0.3">
      <c r="B24" s="8" t="s">
        <v>12</v>
      </c>
      <c r="C24" s="89"/>
      <c r="D24" s="138"/>
      <c r="E24" s="47"/>
      <c r="F24" s="72"/>
    </row>
    <row r="25" spans="2:6" s="50" customFormat="1" x14ac:dyDescent="0.3">
      <c r="B25" s="8" t="s">
        <v>5</v>
      </c>
      <c r="C25" s="86"/>
      <c r="D25" s="138"/>
      <c r="E25" s="47"/>
      <c r="F25" s="44"/>
    </row>
    <row r="26" spans="2:6" x14ac:dyDescent="0.3">
      <c r="B26" s="8" t="s">
        <v>6</v>
      </c>
      <c r="C26" s="106"/>
      <c r="D26" s="86"/>
      <c r="E26" s="65"/>
      <c r="F26" s="70"/>
    </row>
    <row r="27" spans="2:6" x14ac:dyDescent="0.3">
      <c r="B27" s="8" t="s">
        <v>142</v>
      </c>
      <c r="C27" s="106"/>
      <c r="D27" s="86"/>
      <c r="E27" s="65"/>
      <c r="F27" s="70"/>
    </row>
    <row r="28" spans="2:6" x14ac:dyDescent="0.3">
      <c r="B28" s="8" t="s">
        <v>17</v>
      </c>
      <c r="C28" s="106"/>
      <c r="D28" s="86"/>
      <c r="E28" s="65"/>
      <c r="F28" s="70"/>
    </row>
    <row r="29" spans="2:6" x14ac:dyDescent="0.3">
      <c r="B29" s="8"/>
      <c r="C29" s="107"/>
      <c r="D29" s="90"/>
      <c r="E29" s="52"/>
      <c r="F29" s="48"/>
    </row>
    <row r="30" spans="2:6" x14ac:dyDescent="0.3">
      <c r="B30" s="53" t="s">
        <v>29</v>
      </c>
      <c r="C30" s="94"/>
      <c r="D30" s="133"/>
      <c r="E30" s="47"/>
      <c r="F30" s="70"/>
    </row>
    <row r="31" spans="2:6" x14ac:dyDescent="0.3">
      <c r="B31" s="53"/>
      <c r="C31" s="27"/>
      <c r="D31" s="52"/>
      <c r="E31" s="52"/>
      <c r="F31" s="48"/>
    </row>
    <row r="32" spans="2:6" ht="66" customHeight="1" thickBot="1" x14ac:dyDescent="0.35">
      <c r="B32" s="203" t="s">
        <v>134</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&amp;R34</oddHeader>
  </headerFooter>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6" width="23.88671875" style="34" customWidth="1"/>
    <col min="7" max="16384" width="8.88671875" style="34"/>
  </cols>
  <sheetData>
    <row r="2" spans="2:6" ht="15" thickBot="1" x14ac:dyDescent="0.35"/>
    <row r="3" spans="2:6" x14ac:dyDescent="0.3">
      <c r="B3" s="185" t="s">
        <v>111</v>
      </c>
      <c r="C3" s="186"/>
      <c r="D3" s="186"/>
      <c r="E3" s="186"/>
      <c r="F3" s="187"/>
    </row>
    <row r="4" spans="2:6" x14ac:dyDescent="0.3">
      <c r="B4" s="175" t="s">
        <v>127</v>
      </c>
      <c r="C4" s="176"/>
      <c r="D4" s="176"/>
      <c r="E4" s="176"/>
      <c r="F4" s="177"/>
    </row>
    <row r="5" spans="2:6" x14ac:dyDescent="0.3">
      <c r="B5" s="42"/>
      <c r="C5" s="180" t="s">
        <v>63</v>
      </c>
      <c r="D5" s="176"/>
      <c r="E5" s="196" t="s">
        <v>64</v>
      </c>
      <c r="F5" s="197"/>
    </row>
    <row r="6" spans="2:6" x14ac:dyDescent="0.3">
      <c r="B6" s="3" t="s">
        <v>23</v>
      </c>
      <c r="C6" s="63" t="s">
        <v>24</v>
      </c>
      <c r="D6" s="43" t="s">
        <v>25</v>
      </c>
      <c r="E6" s="63" t="s">
        <v>24</v>
      </c>
      <c r="F6" s="64" t="s">
        <v>25</v>
      </c>
    </row>
    <row r="7" spans="2:6" x14ac:dyDescent="0.3">
      <c r="B7" s="8" t="s">
        <v>10</v>
      </c>
      <c r="C7" s="135"/>
      <c r="D7" s="87"/>
      <c r="E7" s="65"/>
      <c r="F7" s="70"/>
    </row>
    <row r="8" spans="2:6" x14ac:dyDescent="0.3">
      <c r="B8" s="8" t="s">
        <v>13</v>
      </c>
      <c r="C8" s="135"/>
      <c r="D8" s="87"/>
      <c r="E8" s="65"/>
      <c r="F8" s="70"/>
    </row>
    <row r="9" spans="2:6" x14ac:dyDescent="0.3">
      <c r="B9" s="8" t="s">
        <v>0</v>
      </c>
      <c r="C9" s="135"/>
      <c r="D9" s="87"/>
      <c r="E9" s="65"/>
      <c r="F9" s="70"/>
    </row>
    <row r="10" spans="2:6" x14ac:dyDescent="0.3">
      <c r="B10" s="8" t="s">
        <v>8</v>
      </c>
      <c r="C10" s="135"/>
      <c r="D10" s="87"/>
      <c r="E10" s="65"/>
      <c r="F10" s="70"/>
    </row>
    <row r="11" spans="2:6" x14ac:dyDescent="0.3">
      <c r="B11" s="8" t="s">
        <v>26</v>
      </c>
      <c r="C11" s="135"/>
      <c r="D11" s="87"/>
      <c r="E11" s="65"/>
      <c r="F11" s="70"/>
    </row>
    <row r="12" spans="2:6" x14ac:dyDescent="0.3">
      <c r="B12" s="8" t="s">
        <v>3</v>
      </c>
      <c r="C12" s="135"/>
      <c r="D12" s="87"/>
      <c r="E12" s="65"/>
      <c r="F12" s="70"/>
    </row>
    <row r="13" spans="2:6" x14ac:dyDescent="0.3">
      <c r="B13" s="8" t="s">
        <v>7</v>
      </c>
      <c r="C13" s="135"/>
      <c r="D13" s="87"/>
      <c r="E13" s="65"/>
      <c r="F13" s="70"/>
    </row>
    <row r="14" spans="2:6" x14ac:dyDescent="0.3">
      <c r="B14" s="8" t="s">
        <v>2</v>
      </c>
      <c r="C14" s="135"/>
      <c r="D14" s="87"/>
      <c r="E14" s="65"/>
      <c r="F14" s="70"/>
    </row>
    <row r="15" spans="2:6" x14ac:dyDescent="0.3">
      <c r="B15" s="8" t="s">
        <v>9</v>
      </c>
      <c r="C15" s="135"/>
      <c r="D15" s="87"/>
      <c r="E15" s="65"/>
      <c r="F15" s="70"/>
    </row>
    <row r="16" spans="2:6" x14ac:dyDescent="0.3">
      <c r="B16" s="8" t="s">
        <v>1</v>
      </c>
      <c r="C16" s="135"/>
      <c r="D16" s="87"/>
      <c r="E16" s="65"/>
      <c r="F16" s="70"/>
    </row>
    <row r="17" spans="2:6" x14ac:dyDescent="0.3">
      <c r="B17" s="8" t="s">
        <v>27</v>
      </c>
      <c r="C17" s="135"/>
      <c r="D17" s="87"/>
      <c r="E17" s="65"/>
      <c r="F17" s="70"/>
    </row>
    <row r="18" spans="2:6" x14ac:dyDescent="0.3">
      <c r="B18" s="8" t="s">
        <v>16</v>
      </c>
      <c r="C18" s="135"/>
      <c r="D18" s="87"/>
      <c r="E18" s="65"/>
      <c r="F18" s="70"/>
    </row>
    <row r="19" spans="2:6" x14ac:dyDescent="0.3">
      <c r="B19" s="8" t="s">
        <v>4</v>
      </c>
      <c r="C19" s="135"/>
      <c r="D19" s="87"/>
      <c r="E19" s="65"/>
      <c r="F19" s="70"/>
    </row>
    <row r="20" spans="2:6" x14ac:dyDescent="0.3">
      <c r="B20" s="8" t="s">
        <v>14</v>
      </c>
      <c r="C20" s="135"/>
      <c r="D20" s="87"/>
      <c r="E20" s="65"/>
      <c r="F20" s="70"/>
    </row>
    <row r="21" spans="2:6" x14ac:dyDescent="0.3">
      <c r="B21" s="8" t="s">
        <v>11</v>
      </c>
      <c r="C21" s="135"/>
      <c r="D21" s="87"/>
      <c r="E21" s="65"/>
      <c r="F21" s="70"/>
    </row>
    <row r="22" spans="2:6" x14ac:dyDescent="0.3">
      <c r="B22" s="8" t="s">
        <v>15</v>
      </c>
      <c r="C22" s="135"/>
      <c r="D22" s="87"/>
      <c r="E22" s="65"/>
      <c r="F22" s="70"/>
    </row>
    <row r="23" spans="2:6" s="49" customFormat="1" x14ac:dyDescent="0.3">
      <c r="B23" s="8" t="s">
        <v>105</v>
      </c>
      <c r="C23" s="135"/>
      <c r="D23" s="87"/>
      <c r="E23" s="76"/>
      <c r="F23" s="71"/>
    </row>
    <row r="24" spans="2:6" x14ac:dyDescent="0.3">
      <c r="B24" s="8" t="s">
        <v>12</v>
      </c>
      <c r="C24" s="89"/>
      <c r="D24" s="89"/>
      <c r="E24" s="45"/>
      <c r="F24" s="72"/>
    </row>
    <row r="25" spans="2:6" s="50" customFormat="1" x14ac:dyDescent="0.3">
      <c r="B25" s="8" t="s">
        <v>5</v>
      </c>
      <c r="C25" s="43"/>
      <c r="D25" s="43"/>
      <c r="E25" s="43"/>
      <c r="F25" s="44"/>
    </row>
    <row r="26" spans="2:6" x14ac:dyDescent="0.3">
      <c r="B26" s="8" t="s">
        <v>6</v>
      </c>
      <c r="C26" s="106"/>
      <c r="D26" s="86"/>
      <c r="E26" s="47"/>
      <c r="F26" s="70"/>
    </row>
    <row r="27" spans="2:6" x14ac:dyDescent="0.3">
      <c r="B27" s="8" t="s">
        <v>142</v>
      </c>
      <c r="C27" s="106"/>
      <c r="D27" s="86"/>
      <c r="E27" s="47"/>
      <c r="F27" s="70"/>
    </row>
    <row r="28" spans="2:6" x14ac:dyDescent="0.3">
      <c r="B28" s="8" t="s">
        <v>17</v>
      </c>
      <c r="C28" s="106"/>
      <c r="D28" s="139"/>
      <c r="E28" s="47"/>
      <c r="F28" s="70"/>
    </row>
    <row r="29" spans="2:6" x14ac:dyDescent="0.3">
      <c r="B29" s="8"/>
      <c r="C29" s="107"/>
      <c r="D29" s="90"/>
      <c r="E29" s="52"/>
      <c r="F29" s="48"/>
    </row>
    <row r="30" spans="2:6" x14ac:dyDescent="0.3">
      <c r="B30" s="53" t="s">
        <v>29</v>
      </c>
      <c r="C30" s="94"/>
      <c r="D30" s="136"/>
      <c r="E30" s="47"/>
      <c r="F30" s="70"/>
    </row>
    <row r="31" spans="2:6" x14ac:dyDescent="0.3">
      <c r="B31" s="53"/>
      <c r="C31" s="27"/>
      <c r="D31" s="52"/>
      <c r="E31" s="52"/>
      <c r="F31" s="48"/>
    </row>
    <row r="32" spans="2:6" ht="66" customHeight="1" thickBot="1" x14ac:dyDescent="0.35">
      <c r="B32" s="190" t="s">
        <v>135</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&amp;R38</oddHeader>
  </headerFooter>
  <extLst>
    <ext xmlns:mx="http://schemas.microsoft.com/office/mac/excel/2008/main" uri="{64002731-A6B0-56B0-2670-7721B7C09600}">
      <mx:PLV Mode="0" OnePage="0" WScale="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6" width="23.88671875" style="34" customWidth="1"/>
    <col min="7" max="16384" width="8.88671875" style="34"/>
  </cols>
  <sheetData>
    <row r="2" spans="2:6" ht="15" thickBot="1" x14ac:dyDescent="0.35"/>
    <row r="3" spans="2:6" x14ac:dyDescent="0.3">
      <c r="B3" s="193" t="s">
        <v>112</v>
      </c>
      <c r="C3" s="194"/>
      <c r="D3" s="194"/>
      <c r="E3" s="194"/>
      <c r="F3" s="195"/>
    </row>
    <row r="4" spans="2:6" x14ac:dyDescent="0.3">
      <c r="B4" s="175" t="s">
        <v>127</v>
      </c>
      <c r="C4" s="176"/>
      <c r="D4" s="176"/>
      <c r="E4" s="176"/>
      <c r="F4" s="177"/>
    </row>
    <row r="5" spans="2:6" x14ac:dyDescent="0.3">
      <c r="B5" s="42"/>
      <c r="C5" s="180" t="s">
        <v>71</v>
      </c>
      <c r="D5" s="176"/>
      <c r="E5" s="196" t="s">
        <v>72</v>
      </c>
      <c r="F5" s="197"/>
    </row>
    <row r="6" spans="2:6" x14ac:dyDescent="0.3">
      <c r="B6" s="3" t="s">
        <v>23</v>
      </c>
      <c r="C6" s="63" t="s">
        <v>24</v>
      </c>
      <c r="D6" s="43" t="s">
        <v>25</v>
      </c>
      <c r="E6" s="63" t="s">
        <v>24</v>
      </c>
      <c r="F6" s="64" t="s">
        <v>25</v>
      </c>
    </row>
    <row r="7" spans="2:6" x14ac:dyDescent="0.3">
      <c r="B7" s="8" t="s">
        <v>10</v>
      </c>
      <c r="C7" s="86"/>
      <c r="D7" s="138"/>
      <c r="E7" s="86">
        <v>7.6388888888888895E-3</v>
      </c>
      <c r="F7" s="96">
        <f t="shared" ref="F7:F26" si="0">E7/$E$30</f>
        <v>1.9427764040974922E-2</v>
      </c>
    </row>
    <row r="8" spans="2:6" x14ac:dyDescent="0.3">
      <c r="B8" s="8" t="s">
        <v>13</v>
      </c>
      <c r="C8" s="86"/>
      <c r="D8" s="138"/>
      <c r="E8" s="86"/>
      <c r="F8" s="96"/>
    </row>
    <row r="9" spans="2:6" x14ac:dyDescent="0.3">
      <c r="B9" s="8" t="s">
        <v>0</v>
      </c>
      <c r="C9" s="86">
        <v>7.4999999999999997E-3</v>
      </c>
      <c r="D9" s="138">
        <f>C9/$C$30</f>
        <v>9.0062543432939568E-2</v>
      </c>
      <c r="E9" s="86">
        <v>1.246527777777778E-2</v>
      </c>
      <c r="F9" s="96">
        <f t="shared" si="0"/>
        <v>3.1702578594136353E-2</v>
      </c>
    </row>
    <row r="10" spans="2:6" x14ac:dyDescent="0.3">
      <c r="B10" s="8" t="s">
        <v>8</v>
      </c>
      <c r="C10" s="86">
        <v>2.650462962962963E-3</v>
      </c>
      <c r="D10" s="138">
        <f>C10/$C$30</f>
        <v>3.1827658095899942E-2</v>
      </c>
      <c r="E10" s="86">
        <v>7.4652777777777781E-3</v>
      </c>
      <c r="F10" s="96">
        <f t="shared" si="0"/>
        <v>1.8986223949134583E-2</v>
      </c>
    </row>
    <row r="11" spans="2:6" x14ac:dyDescent="0.3">
      <c r="B11" s="8" t="s">
        <v>26</v>
      </c>
      <c r="C11" s="86"/>
      <c r="D11" s="138"/>
      <c r="E11" s="86">
        <v>1.3657407407407407E-3</v>
      </c>
      <c r="F11" s="96">
        <f t="shared" si="0"/>
        <v>3.4734487224773341E-3</v>
      </c>
    </row>
    <row r="12" spans="2:6" x14ac:dyDescent="0.3">
      <c r="B12" s="8" t="s">
        <v>3</v>
      </c>
      <c r="C12" s="86">
        <v>4.6527777777777782E-3</v>
      </c>
      <c r="D12" s="138">
        <f t="shared" ref="D12:D26" si="1">C12/$C$30</f>
        <v>5.5872133425990289E-2</v>
      </c>
      <c r="E12" s="86">
        <v>6.7222222222222225E-2</v>
      </c>
      <c r="F12" s="96">
        <f t="shared" si="0"/>
        <v>0.17096432356057931</v>
      </c>
    </row>
    <row r="13" spans="2:6" x14ac:dyDescent="0.3">
      <c r="B13" s="8" t="s">
        <v>7</v>
      </c>
      <c r="C13" s="86"/>
      <c r="D13" s="138"/>
      <c r="E13" s="86">
        <v>6.6782407407407407E-3</v>
      </c>
      <c r="F13" s="96">
        <f t="shared" si="0"/>
        <v>1.6984575532791708E-2</v>
      </c>
    </row>
    <row r="14" spans="2:6" x14ac:dyDescent="0.3">
      <c r="B14" s="8" t="s">
        <v>2</v>
      </c>
      <c r="C14" s="86"/>
      <c r="D14" s="138"/>
      <c r="E14" s="86">
        <v>5.4282407407407404E-3</v>
      </c>
      <c r="F14" s="96">
        <f t="shared" si="0"/>
        <v>1.3805486871541268E-2</v>
      </c>
    </row>
    <row r="15" spans="2:6" ht="15.9" customHeight="1" x14ac:dyDescent="0.3">
      <c r="B15" s="8" t="s">
        <v>9</v>
      </c>
      <c r="C15" s="86"/>
      <c r="D15" s="138"/>
      <c r="E15" s="86">
        <v>4.2129629629629626E-3</v>
      </c>
      <c r="F15" s="96">
        <f t="shared" si="0"/>
        <v>1.0714706228658895E-2</v>
      </c>
    </row>
    <row r="16" spans="2:6" x14ac:dyDescent="0.3">
      <c r="B16" s="8" t="s">
        <v>1</v>
      </c>
      <c r="C16" s="86">
        <v>6.7129629629629635E-4</v>
      </c>
      <c r="D16" s="138">
        <f t="shared" si="1"/>
        <v>8.0611535788742208E-3</v>
      </c>
      <c r="E16" s="86">
        <v>4.5960648148148146E-2</v>
      </c>
      <c r="F16" s="96">
        <f t="shared" si="0"/>
        <v>0.11689038031319909</v>
      </c>
    </row>
    <row r="17" spans="2:6" x14ac:dyDescent="0.3">
      <c r="B17" s="8" t="s">
        <v>27</v>
      </c>
      <c r="C17" s="86">
        <v>1.0046296296296296E-2</v>
      </c>
      <c r="D17" s="138">
        <f t="shared" si="1"/>
        <v>0.12063933287004867</v>
      </c>
      <c r="E17" s="86">
        <v>1.0671296296296299E-2</v>
      </c>
      <c r="F17" s="96">
        <f t="shared" si="0"/>
        <v>2.7139997645119516E-2</v>
      </c>
    </row>
    <row r="18" spans="2:6" x14ac:dyDescent="0.3">
      <c r="B18" s="8" t="s">
        <v>16</v>
      </c>
      <c r="C18" s="86"/>
      <c r="D18" s="138"/>
      <c r="E18" s="86"/>
      <c r="F18" s="96"/>
    </row>
    <row r="19" spans="2:6" x14ac:dyDescent="0.3">
      <c r="B19" s="8" t="s">
        <v>4</v>
      </c>
      <c r="C19" s="86">
        <v>8.9120370370370373E-4</v>
      </c>
      <c r="D19" s="138">
        <f t="shared" si="1"/>
        <v>1.0701876302988189E-2</v>
      </c>
      <c r="E19" s="86">
        <v>6.9097222222222233E-3</v>
      </c>
      <c r="F19" s="96">
        <f t="shared" si="0"/>
        <v>1.7573295655245499E-2</v>
      </c>
    </row>
    <row r="20" spans="2:6" x14ac:dyDescent="0.3">
      <c r="B20" s="8" t="s">
        <v>14</v>
      </c>
      <c r="C20" s="86"/>
      <c r="D20" s="138"/>
      <c r="E20" s="86"/>
      <c r="F20" s="96"/>
    </row>
    <row r="21" spans="2:6" x14ac:dyDescent="0.3">
      <c r="B21" s="8" t="s">
        <v>11</v>
      </c>
      <c r="C21" s="86">
        <v>1.0914351851851852E-2</v>
      </c>
      <c r="D21" s="138">
        <f t="shared" si="1"/>
        <v>0.13106323835997225</v>
      </c>
      <c r="E21" s="86">
        <v>0.10665509259259263</v>
      </c>
      <c r="F21" s="96">
        <f t="shared" si="0"/>
        <v>0.27125279642058175</v>
      </c>
    </row>
    <row r="22" spans="2:6" x14ac:dyDescent="0.3">
      <c r="B22" s="8" t="s">
        <v>15</v>
      </c>
      <c r="C22" s="86">
        <v>7.7430555555555551E-3</v>
      </c>
      <c r="D22" s="138">
        <f t="shared" si="1"/>
        <v>9.2981236970118161E-2</v>
      </c>
      <c r="E22" s="86">
        <v>2.6805555555555548E-2</v>
      </c>
      <c r="F22" s="96">
        <f t="shared" si="0"/>
        <v>6.8173790180148339E-2</v>
      </c>
    </row>
    <row r="23" spans="2:6" s="49" customFormat="1" x14ac:dyDescent="0.3">
      <c r="B23" s="8" t="s">
        <v>105</v>
      </c>
      <c r="C23" s="86">
        <v>2.3923611111111111E-2</v>
      </c>
      <c r="D23" s="138">
        <f t="shared" si="1"/>
        <v>0.28728283530229332</v>
      </c>
      <c r="E23" s="86">
        <v>1.5856481481481481E-3</v>
      </c>
      <c r="F23" s="96">
        <f t="shared" si="0"/>
        <v>4.0327328388084305E-3</v>
      </c>
    </row>
    <row r="24" spans="2:6" x14ac:dyDescent="0.3">
      <c r="B24" s="8" t="s">
        <v>12</v>
      </c>
      <c r="C24" s="86">
        <v>1.1377314814814818E-2</v>
      </c>
      <c r="D24" s="138">
        <f t="shared" si="1"/>
        <v>0.13662265462126483</v>
      </c>
      <c r="E24" s="86">
        <v>2.9884259259259263E-2</v>
      </c>
      <c r="F24" s="96">
        <f t="shared" si="0"/>
        <v>7.6003767808783707E-2</v>
      </c>
    </row>
    <row r="25" spans="2:6" s="50" customFormat="1" x14ac:dyDescent="0.3">
      <c r="B25" s="8" t="s">
        <v>5</v>
      </c>
      <c r="C25" s="86">
        <v>2.1180555555555553E-3</v>
      </c>
      <c r="D25" s="138">
        <f t="shared" si="1"/>
        <v>2.5434329395413485E-2</v>
      </c>
      <c r="E25" s="86">
        <v>3.9988425925925927E-2</v>
      </c>
      <c r="F25" s="96">
        <f t="shared" si="0"/>
        <v>0.10170140115389144</v>
      </c>
    </row>
    <row r="26" spans="2:6" x14ac:dyDescent="0.3">
      <c r="B26" s="8" t="s">
        <v>6</v>
      </c>
      <c r="C26" s="106">
        <v>7.8703703703703705E-4</v>
      </c>
      <c r="D26" s="138">
        <f t="shared" si="1"/>
        <v>9.4510076441973612E-3</v>
      </c>
      <c r="E26" s="86">
        <v>1.2256944444444449E-2</v>
      </c>
      <c r="F26" s="96">
        <f t="shared" si="0"/>
        <v>3.1172730483927949E-2</v>
      </c>
    </row>
    <row r="27" spans="2:6" x14ac:dyDescent="0.3">
      <c r="B27" s="8" t="s">
        <v>142</v>
      </c>
      <c r="C27" s="106"/>
      <c r="D27" s="138"/>
      <c r="E27" s="86"/>
      <c r="F27" s="96"/>
    </row>
    <row r="28" spans="2:6" x14ac:dyDescent="0.3">
      <c r="B28" s="8" t="s">
        <v>17</v>
      </c>
      <c r="C28" s="106"/>
      <c r="D28" s="138"/>
      <c r="E28" s="86"/>
      <c r="F28" s="96"/>
    </row>
    <row r="29" spans="2:6" x14ac:dyDescent="0.3">
      <c r="B29" s="8"/>
      <c r="C29" s="107"/>
      <c r="D29" s="90"/>
      <c r="E29" s="90"/>
      <c r="F29" s="96"/>
    </row>
    <row r="30" spans="2:6" x14ac:dyDescent="0.3">
      <c r="B30" s="53" t="s">
        <v>29</v>
      </c>
      <c r="C30" s="94">
        <f>SUM(C7:C28)</f>
        <v>8.327546296296294E-2</v>
      </c>
      <c r="D30" s="136">
        <f>SUM(D7:D28)</f>
        <v>1</v>
      </c>
      <c r="E30" s="94">
        <f>SUM(E7:E28)</f>
        <v>0.39319444444444446</v>
      </c>
      <c r="F30" s="137">
        <f>SUM(F7:F28)</f>
        <v>1.0000000000000002</v>
      </c>
    </row>
    <row r="31" spans="2:6" x14ac:dyDescent="0.3">
      <c r="B31" s="53"/>
      <c r="C31" s="27"/>
      <c r="D31" s="52"/>
      <c r="E31" s="52"/>
      <c r="F31" s="48"/>
    </row>
    <row r="32" spans="2:6" ht="66" customHeight="1" thickBot="1" x14ac:dyDescent="0.35">
      <c r="B32" s="190" t="s">
        <v>138</v>
      </c>
      <c r="C32" s="191"/>
      <c r="D32" s="191"/>
      <c r="E32" s="191"/>
      <c r="F32" s="192"/>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&amp;R42</oddHeader>
  </headerFooter>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6" width="23.88671875" style="34" customWidth="1"/>
    <col min="7" max="16384" width="8.88671875" style="34"/>
  </cols>
  <sheetData>
    <row r="2" spans="2:6" ht="15" thickBot="1" x14ac:dyDescent="0.35"/>
    <row r="3" spans="2:6" x14ac:dyDescent="0.3">
      <c r="B3" s="172" t="s">
        <v>113</v>
      </c>
      <c r="C3" s="173"/>
      <c r="D3" s="173"/>
      <c r="E3" s="173"/>
      <c r="F3" s="174"/>
    </row>
    <row r="4" spans="2:6" x14ac:dyDescent="0.3">
      <c r="B4" s="175" t="s">
        <v>127</v>
      </c>
      <c r="C4" s="176"/>
      <c r="D4" s="176"/>
      <c r="E4" s="176"/>
      <c r="F4" s="177"/>
    </row>
    <row r="5" spans="2:6" x14ac:dyDescent="0.3">
      <c r="B5" s="42"/>
      <c r="C5" s="180" t="s">
        <v>57</v>
      </c>
      <c r="D5" s="176"/>
      <c r="E5" s="180" t="s">
        <v>58</v>
      </c>
      <c r="F5" s="177"/>
    </row>
    <row r="6" spans="2:6" x14ac:dyDescent="0.3">
      <c r="B6" s="3" t="s">
        <v>23</v>
      </c>
      <c r="C6" s="63" t="s">
        <v>24</v>
      </c>
      <c r="D6" s="43" t="s">
        <v>25</v>
      </c>
      <c r="E6" s="63" t="s">
        <v>24</v>
      </c>
      <c r="F6" s="64" t="s">
        <v>25</v>
      </c>
    </row>
    <row r="7" spans="2:6" x14ac:dyDescent="0.3">
      <c r="B7" s="8" t="s">
        <v>10</v>
      </c>
      <c r="C7" s="65"/>
      <c r="D7" s="46"/>
      <c r="E7" s="65"/>
      <c r="F7" s="70"/>
    </row>
    <row r="8" spans="2:6" x14ac:dyDescent="0.3">
      <c r="B8" s="8" t="s">
        <v>13</v>
      </c>
      <c r="C8" s="65"/>
      <c r="D8" s="46"/>
      <c r="E8" s="65"/>
      <c r="F8" s="70"/>
    </row>
    <row r="9" spans="2:6" x14ac:dyDescent="0.3">
      <c r="B9" s="8" t="s">
        <v>0</v>
      </c>
      <c r="C9" s="65"/>
      <c r="D9" s="46"/>
      <c r="E9" s="65"/>
      <c r="F9" s="70"/>
    </row>
    <row r="10" spans="2:6" x14ac:dyDescent="0.3">
      <c r="B10" s="8" t="s">
        <v>8</v>
      </c>
      <c r="C10" s="65"/>
      <c r="D10" s="46"/>
      <c r="E10" s="65"/>
      <c r="F10" s="70"/>
    </row>
    <row r="11" spans="2:6" x14ac:dyDescent="0.3">
      <c r="B11" s="8" t="s">
        <v>26</v>
      </c>
      <c r="C11" s="65"/>
      <c r="D11" s="46"/>
      <c r="E11" s="65"/>
      <c r="F11" s="70"/>
    </row>
    <row r="12" spans="2:6" x14ac:dyDescent="0.3">
      <c r="B12" s="8" t="s">
        <v>3</v>
      </c>
      <c r="C12" s="65"/>
      <c r="D12" s="46"/>
      <c r="E12" s="65"/>
      <c r="F12" s="70"/>
    </row>
    <row r="13" spans="2:6" x14ac:dyDescent="0.3">
      <c r="B13" s="8" t="s">
        <v>7</v>
      </c>
      <c r="C13" s="65"/>
      <c r="D13" s="46"/>
      <c r="E13" s="65"/>
      <c r="F13" s="70"/>
    </row>
    <row r="14" spans="2:6" x14ac:dyDescent="0.3">
      <c r="B14" s="8" t="s">
        <v>2</v>
      </c>
      <c r="C14" s="65"/>
      <c r="D14" s="46"/>
      <c r="E14" s="65"/>
      <c r="F14" s="70"/>
    </row>
    <row r="15" spans="2:6" x14ac:dyDescent="0.3">
      <c r="B15" s="8" t="s">
        <v>9</v>
      </c>
      <c r="C15" s="65"/>
      <c r="D15" s="46"/>
      <c r="E15" s="65"/>
      <c r="F15" s="70"/>
    </row>
    <row r="16" spans="2:6" x14ac:dyDescent="0.3">
      <c r="B16" s="8" t="s">
        <v>1</v>
      </c>
      <c r="C16" s="65"/>
      <c r="D16" s="46"/>
      <c r="E16" s="65"/>
      <c r="F16" s="70"/>
    </row>
    <row r="17" spans="2:6" x14ac:dyDescent="0.3">
      <c r="B17" s="8" t="s">
        <v>27</v>
      </c>
      <c r="C17" s="47"/>
      <c r="D17" s="46"/>
      <c r="E17" s="65"/>
      <c r="F17" s="70"/>
    </row>
    <row r="18" spans="2:6" x14ac:dyDescent="0.3">
      <c r="B18" s="8" t="s">
        <v>16</v>
      </c>
      <c r="C18" s="47"/>
      <c r="D18" s="46"/>
      <c r="E18" s="65"/>
      <c r="F18" s="70"/>
    </row>
    <row r="19" spans="2:6" x14ac:dyDescent="0.3">
      <c r="B19" s="8" t="s">
        <v>4</v>
      </c>
      <c r="C19" s="47"/>
      <c r="D19" s="46"/>
      <c r="E19" s="65"/>
      <c r="F19" s="70"/>
    </row>
    <row r="20" spans="2:6" x14ac:dyDescent="0.3">
      <c r="B20" s="8" t="s">
        <v>14</v>
      </c>
      <c r="C20" s="47"/>
      <c r="D20" s="46"/>
      <c r="E20" s="65"/>
      <c r="F20" s="70"/>
    </row>
    <row r="21" spans="2:6" x14ac:dyDescent="0.3">
      <c r="B21" s="8" t="s">
        <v>11</v>
      </c>
      <c r="C21" s="45"/>
      <c r="D21" s="46"/>
      <c r="E21" s="65"/>
      <c r="F21" s="70"/>
    </row>
    <row r="22" spans="2:6" x14ac:dyDescent="0.3">
      <c r="B22" s="8" t="s">
        <v>15</v>
      </c>
      <c r="C22" s="47"/>
      <c r="D22" s="46"/>
      <c r="E22" s="65"/>
      <c r="F22" s="70"/>
    </row>
    <row r="23" spans="2:6" s="49" customFormat="1" x14ac:dyDescent="0.3">
      <c r="B23" s="8" t="s">
        <v>105</v>
      </c>
      <c r="C23" s="54"/>
      <c r="D23" s="46"/>
      <c r="E23" s="65"/>
      <c r="F23" s="71"/>
    </row>
    <row r="24" spans="2:6" x14ac:dyDescent="0.3">
      <c r="B24" s="8" t="s">
        <v>12</v>
      </c>
      <c r="C24" s="45"/>
      <c r="D24" s="59"/>
      <c r="E24" s="47"/>
      <c r="F24" s="72"/>
    </row>
    <row r="25" spans="2:6" s="50" customFormat="1" x14ac:dyDescent="0.3">
      <c r="B25" s="8" t="s">
        <v>5</v>
      </c>
      <c r="C25" s="47"/>
      <c r="D25" s="59"/>
      <c r="E25" s="47"/>
      <c r="F25" s="44"/>
    </row>
    <row r="26" spans="2:6" x14ac:dyDescent="0.3">
      <c r="B26" s="8" t="s">
        <v>6</v>
      </c>
      <c r="C26" s="26"/>
      <c r="D26" s="47"/>
      <c r="E26" s="65"/>
      <c r="F26" s="70"/>
    </row>
    <row r="27" spans="2:6" x14ac:dyDescent="0.3">
      <c r="B27" s="8" t="s">
        <v>142</v>
      </c>
      <c r="C27" s="26"/>
      <c r="D27" s="47"/>
      <c r="E27" s="65"/>
      <c r="F27" s="70"/>
    </row>
    <row r="28" spans="2:6" x14ac:dyDescent="0.3">
      <c r="B28" s="8" t="s">
        <v>17</v>
      </c>
      <c r="C28" s="26"/>
      <c r="D28" s="47"/>
      <c r="E28" s="65"/>
      <c r="F28" s="70"/>
    </row>
    <row r="29" spans="2:6" x14ac:dyDescent="0.3">
      <c r="B29" s="8"/>
      <c r="C29" s="27"/>
      <c r="D29" s="52"/>
      <c r="E29" s="52"/>
      <c r="F29" s="48"/>
    </row>
    <row r="30" spans="2:6" x14ac:dyDescent="0.3">
      <c r="B30" s="53" t="s">
        <v>29</v>
      </c>
      <c r="C30" s="66"/>
      <c r="D30" s="55"/>
      <c r="E30" s="47"/>
      <c r="F30" s="70"/>
    </row>
    <row r="31" spans="2:6" x14ac:dyDescent="0.3">
      <c r="B31" s="53"/>
      <c r="C31" s="27"/>
      <c r="D31" s="52"/>
      <c r="E31" s="52"/>
      <c r="F31" s="48"/>
    </row>
    <row r="32" spans="2:6" ht="66" customHeight="1" thickBot="1" x14ac:dyDescent="0.35">
      <c r="B32" s="204" t="s">
        <v>136</v>
      </c>
      <c r="C32" s="205"/>
      <c r="D32" s="205"/>
      <c r="E32" s="205"/>
      <c r="F32" s="206"/>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&amp;R35</oddHeader>
  </headerFooter>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2"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6" width="23.88671875" style="34" customWidth="1"/>
    <col min="7" max="16384" width="8.88671875" style="34"/>
  </cols>
  <sheetData>
    <row r="2" spans="2:6" ht="15" thickBot="1" x14ac:dyDescent="0.35"/>
    <row r="3" spans="2:6" x14ac:dyDescent="0.3">
      <c r="B3" s="185" t="s">
        <v>114</v>
      </c>
      <c r="C3" s="186"/>
      <c r="D3" s="186"/>
      <c r="E3" s="186"/>
      <c r="F3" s="187"/>
    </row>
    <row r="4" spans="2:6" x14ac:dyDescent="0.3">
      <c r="B4" s="175" t="s">
        <v>127</v>
      </c>
      <c r="C4" s="176"/>
      <c r="D4" s="176"/>
      <c r="E4" s="176"/>
      <c r="F4" s="177"/>
    </row>
    <row r="5" spans="2:6" x14ac:dyDescent="0.3">
      <c r="B5" s="42"/>
      <c r="C5" s="180" t="s">
        <v>61</v>
      </c>
      <c r="D5" s="176"/>
      <c r="E5" s="196" t="s">
        <v>62</v>
      </c>
      <c r="F5" s="197"/>
    </row>
    <row r="6" spans="2:6" x14ac:dyDescent="0.3">
      <c r="B6" s="3" t="s">
        <v>23</v>
      </c>
      <c r="C6" s="63" t="s">
        <v>24</v>
      </c>
      <c r="D6" s="43" t="s">
        <v>25</v>
      </c>
      <c r="E6" s="63" t="s">
        <v>24</v>
      </c>
      <c r="F6" s="64" t="s">
        <v>25</v>
      </c>
    </row>
    <row r="7" spans="2:6" x14ac:dyDescent="0.3">
      <c r="B7" s="8" t="s">
        <v>10</v>
      </c>
      <c r="C7" s="86"/>
      <c r="D7" s="138"/>
      <c r="E7" s="86"/>
      <c r="F7" s="96"/>
    </row>
    <row r="8" spans="2:6" x14ac:dyDescent="0.3">
      <c r="B8" s="8" t="s">
        <v>13</v>
      </c>
      <c r="C8" s="86"/>
      <c r="D8" s="138"/>
      <c r="E8" s="86"/>
      <c r="F8" s="96"/>
    </row>
    <row r="9" spans="2:6" x14ac:dyDescent="0.3">
      <c r="B9" s="8" t="s">
        <v>0</v>
      </c>
      <c r="C9" s="86"/>
      <c r="D9" s="138"/>
      <c r="E9" s="86">
        <v>2.7824074074074077E-2</v>
      </c>
      <c r="F9" s="96">
        <f>E9/$E$30</f>
        <v>8.1112085835751413E-2</v>
      </c>
    </row>
    <row r="10" spans="2:6" x14ac:dyDescent="0.3">
      <c r="B10" s="8" t="s">
        <v>8</v>
      </c>
      <c r="C10" s="86"/>
      <c r="D10" s="138"/>
      <c r="E10" s="86"/>
      <c r="F10" s="96"/>
    </row>
    <row r="11" spans="2:6" x14ac:dyDescent="0.3">
      <c r="B11" s="8" t="s">
        <v>26</v>
      </c>
      <c r="C11" s="86"/>
      <c r="D11" s="138"/>
      <c r="E11" s="86"/>
      <c r="F11" s="96"/>
    </row>
    <row r="12" spans="2:6" x14ac:dyDescent="0.3">
      <c r="B12" s="8" t="s">
        <v>3</v>
      </c>
      <c r="C12" s="86"/>
      <c r="D12" s="138"/>
      <c r="E12" s="86">
        <v>6.2615740740740739E-3</v>
      </c>
      <c r="F12" s="96">
        <f t="shared" ref="F12:F26" si="0">E12/$E$30</f>
        <v>1.8253593359875836E-2</v>
      </c>
    </row>
    <row r="13" spans="2:6" x14ac:dyDescent="0.3">
      <c r="B13" s="8" t="s">
        <v>7</v>
      </c>
      <c r="C13" s="86"/>
      <c r="D13" s="138"/>
      <c r="E13" s="86">
        <v>1.2326388888888888E-2</v>
      </c>
      <c r="F13" s="96">
        <f t="shared" si="0"/>
        <v>3.5933598758350768E-2</v>
      </c>
    </row>
    <row r="14" spans="2:6" x14ac:dyDescent="0.3">
      <c r="B14" s="8" t="s">
        <v>2</v>
      </c>
      <c r="C14" s="86"/>
      <c r="D14" s="138"/>
      <c r="E14" s="86">
        <v>1.2465277777777777E-2</v>
      </c>
      <c r="F14" s="96">
        <f t="shared" si="0"/>
        <v>3.6338484378163172E-2</v>
      </c>
    </row>
    <row r="15" spans="2:6" x14ac:dyDescent="0.3">
      <c r="B15" s="8" t="s">
        <v>9</v>
      </c>
      <c r="C15" s="86"/>
      <c r="D15" s="138"/>
      <c r="E15" s="86">
        <v>4.5833333333333334E-3</v>
      </c>
      <c r="F15" s="96">
        <f t="shared" si="0"/>
        <v>1.33612254538093E-2</v>
      </c>
    </row>
    <row r="16" spans="2:6" x14ac:dyDescent="0.3">
      <c r="B16" s="8" t="s">
        <v>1</v>
      </c>
      <c r="C16" s="86">
        <v>2.8472222222222219E-3</v>
      </c>
      <c r="D16" s="138">
        <f t="shared" ref="D16" si="1">C16/$C$30</f>
        <v>0.65599999999999992</v>
      </c>
      <c r="E16" s="86">
        <v>1.5543981481481483E-2</v>
      </c>
      <c r="F16" s="96">
        <f t="shared" si="0"/>
        <v>4.5313448950671444E-2</v>
      </c>
    </row>
    <row r="17" spans="2:6" x14ac:dyDescent="0.3">
      <c r="B17" s="8" t="s">
        <v>27</v>
      </c>
      <c r="C17" s="86"/>
      <c r="D17" s="138"/>
      <c r="E17" s="86">
        <v>5.1157407407407401E-3</v>
      </c>
      <c r="F17" s="96">
        <f t="shared" si="0"/>
        <v>1.4913286996423511E-2</v>
      </c>
    </row>
    <row r="18" spans="2:6" x14ac:dyDescent="0.3">
      <c r="B18" s="8" t="s">
        <v>16</v>
      </c>
      <c r="C18" s="86"/>
      <c r="D18" s="138"/>
      <c r="E18" s="86"/>
      <c r="F18" s="96"/>
    </row>
    <row r="19" spans="2:6" x14ac:dyDescent="0.3">
      <c r="B19" s="8" t="s">
        <v>4</v>
      </c>
      <c r="C19" s="86"/>
      <c r="D19" s="138"/>
      <c r="E19" s="86">
        <v>3.3136574074074068E-2</v>
      </c>
      <c r="F19" s="96">
        <f t="shared" si="0"/>
        <v>9.6598960793575814E-2</v>
      </c>
    </row>
    <row r="20" spans="2:6" x14ac:dyDescent="0.3">
      <c r="B20" s="8" t="s">
        <v>14</v>
      </c>
      <c r="C20" s="86"/>
      <c r="D20" s="138"/>
      <c r="E20" s="86">
        <v>8.9930555555555545E-3</v>
      </c>
      <c r="F20" s="96">
        <f t="shared" si="0"/>
        <v>2.6216343882853092E-2</v>
      </c>
    </row>
    <row r="21" spans="2:6" x14ac:dyDescent="0.3">
      <c r="B21" s="8" t="s">
        <v>11</v>
      </c>
      <c r="C21" s="86">
        <v>1.4930555555555556E-3</v>
      </c>
      <c r="D21" s="138">
        <f t="shared" ref="D21" si="2">C21/$C$30</f>
        <v>0.34400000000000003</v>
      </c>
      <c r="E21" s="86">
        <v>0.17482638888888888</v>
      </c>
      <c r="F21" s="96">
        <f t="shared" si="0"/>
        <v>0.50964977393886235</v>
      </c>
    </row>
    <row r="22" spans="2:6" x14ac:dyDescent="0.3">
      <c r="B22" s="8" t="s">
        <v>15</v>
      </c>
      <c r="C22" s="86"/>
      <c r="D22" s="138"/>
      <c r="E22" s="86">
        <v>7.1412037037037034E-3</v>
      </c>
      <c r="F22" s="96">
        <f t="shared" si="0"/>
        <v>2.0817868952021056E-2</v>
      </c>
    </row>
    <row r="23" spans="2:6" s="49" customFormat="1" x14ac:dyDescent="0.3">
      <c r="B23" s="8" t="s">
        <v>105</v>
      </c>
      <c r="C23" s="86"/>
      <c r="D23" s="138"/>
      <c r="E23" s="86">
        <v>2.7893518518518522E-2</v>
      </c>
      <c r="F23" s="96">
        <f t="shared" si="0"/>
        <v>8.1314528645657622E-2</v>
      </c>
    </row>
    <row r="24" spans="2:6" x14ac:dyDescent="0.3">
      <c r="B24" s="8" t="s">
        <v>12</v>
      </c>
      <c r="C24" s="86"/>
      <c r="D24" s="138"/>
      <c r="E24" s="86"/>
      <c r="F24" s="96"/>
    </row>
    <row r="25" spans="2:6" s="50" customFormat="1" x14ac:dyDescent="0.3">
      <c r="B25" s="8" t="s">
        <v>5</v>
      </c>
      <c r="C25" s="86"/>
      <c r="D25" s="138"/>
      <c r="E25" s="86">
        <v>1.6550925925925926E-3</v>
      </c>
      <c r="F25" s="96">
        <f t="shared" si="0"/>
        <v>4.8248869694311365E-3</v>
      </c>
    </row>
    <row r="26" spans="2:6" x14ac:dyDescent="0.3">
      <c r="B26" s="8" t="s">
        <v>6</v>
      </c>
      <c r="C26" s="106"/>
      <c r="D26" s="138"/>
      <c r="E26" s="86">
        <v>5.2662037037037035E-3</v>
      </c>
      <c r="F26" s="96">
        <f t="shared" si="0"/>
        <v>1.5351913084553614E-2</v>
      </c>
    </row>
    <row r="27" spans="2:6" x14ac:dyDescent="0.3">
      <c r="B27" s="8" t="s">
        <v>142</v>
      </c>
      <c r="C27" s="106"/>
      <c r="D27" s="86"/>
      <c r="E27" s="86"/>
      <c r="F27" s="96"/>
    </row>
    <row r="28" spans="2:6" x14ac:dyDescent="0.3">
      <c r="B28" s="8" t="s">
        <v>17</v>
      </c>
      <c r="C28" s="106"/>
      <c r="D28" s="86"/>
      <c r="E28" s="86"/>
      <c r="F28" s="96"/>
    </row>
    <row r="29" spans="2:6" x14ac:dyDescent="0.3">
      <c r="B29" s="8"/>
      <c r="C29" s="107"/>
      <c r="D29" s="90"/>
      <c r="E29" s="90"/>
      <c r="F29" s="96"/>
    </row>
    <row r="30" spans="2:6" x14ac:dyDescent="0.3">
      <c r="B30" s="53" t="s">
        <v>29</v>
      </c>
      <c r="C30" s="94">
        <f>SUM(C7:C28)</f>
        <v>4.340277777777778E-3</v>
      </c>
      <c r="D30" s="136">
        <f>SUM(D7:D28)</f>
        <v>1</v>
      </c>
      <c r="E30" s="94">
        <f>SUM(E7:E28)</f>
        <v>0.34303240740740737</v>
      </c>
      <c r="F30" s="137">
        <f>SUM(F7:F28)</f>
        <v>1.0000000000000002</v>
      </c>
    </row>
    <row r="31" spans="2:6" x14ac:dyDescent="0.3">
      <c r="B31" s="53"/>
      <c r="C31" s="27"/>
      <c r="D31" s="52"/>
      <c r="E31" s="52"/>
      <c r="F31" s="48"/>
    </row>
    <row r="32" spans="2:6" ht="66" customHeight="1" thickBot="1" x14ac:dyDescent="0.35">
      <c r="B32" s="182" t="s">
        <v>139</v>
      </c>
      <c r="C32" s="183"/>
      <c r="D32" s="183"/>
      <c r="E32" s="183"/>
      <c r="F32" s="184"/>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&amp;R37</oddHeader>
  </headerFooter>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6" width="23.88671875" style="34" customWidth="1"/>
    <col min="7" max="16384" width="8.88671875" style="34"/>
  </cols>
  <sheetData>
    <row r="2" spans="2:6" ht="15" thickBot="1" x14ac:dyDescent="0.35"/>
    <row r="3" spans="2:6" x14ac:dyDescent="0.3">
      <c r="B3" s="185" t="s">
        <v>115</v>
      </c>
      <c r="C3" s="186"/>
      <c r="D3" s="186"/>
      <c r="E3" s="186"/>
      <c r="F3" s="187"/>
    </row>
    <row r="4" spans="2:6" x14ac:dyDescent="0.3">
      <c r="B4" s="175" t="s">
        <v>127</v>
      </c>
      <c r="C4" s="176"/>
      <c r="D4" s="176"/>
      <c r="E4" s="176"/>
      <c r="F4" s="177"/>
    </row>
    <row r="5" spans="2:6" x14ac:dyDescent="0.3">
      <c r="B5" s="42"/>
      <c r="C5" s="180" t="s">
        <v>65</v>
      </c>
      <c r="D5" s="176"/>
      <c r="E5" s="196" t="s">
        <v>66</v>
      </c>
      <c r="F5" s="197"/>
    </row>
    <row r="6" spans="2:6" x14ac:dyDescent="0.3">
      <c r="B6" s="3" t="s">
        <v>23</v>
      </c>
      <c r="C6" s="63" t="s">
        <v>24</v>
      </c>
      <c r="D6" s="43" t="s">
        <v>25</v>
      </c>
      <c r="E6" s="63" t="s">
        <v>24</v>
      </c>
      <c r="F6" s="64" t="s">
        <v>25</v>
      </c>
    </row>
    <row r="7" spans="2:6" x14ac:dyDescent="0.3">
      <c r="B7" s="8" t="s">
        <v>10</v>
      </c>
      <c r="C7" s="47"/>
      <c r="D7" s="46"/>
      <c r="E7" s="47"/>
      <c r="F7" s="48"/>
    </row>
    <row r="8" spans="2:6" x14ac:dyDescent="0.3">
      <c r="B8" s="8" t="s">
        <v>13</v>
      </c>
      <c r="C8" s="47"/>
      <c r="D8" s="46"/>
      <c r="E8" s="47"/>
      <c r="F8" s="48"/>
    </row>
    <row r="9" spans="2:6" x14ac:dyDescent="0.3">
      <c r="B9" s="8" t="s">
        <v>0</v>
      </c>
      <c r="C9" s="47"/>
      <c r="D9" s="46"/>
      <c r="E9" s="47"/>
      <c r="F9" s="48"/>
    </row>
    <row r="10" spans="2:6" x14ac:dyDescent="0.3">
      <c r="B10" s="8" t="s">
        <v>8</v>
      </c>
      <c r="C10" s="47"/>
      <c r="D10" s="46"/>
      <c r="E10" s="47"/>
      <c r="F10" s="48"/>
    </row>
    <row r="11" spans="2:6" x14ac:dyDescent="0.3">
      <c r="B11" s="8" t="s">
        <v>26</v>
      </c>
      <c r="C11" s="47"/>
      <c r="D11" s="46"/>
      <c r="E11" s="47"/>
      <c r="F11" s="48"/>
    </row>
    <row r="12" spans="2:6" x14ac:dyDescent="0.3">
      <c r="B12" s="8" t="s">
        <v>3</v>
      </c>
      <c r="C12" s="47"/>
      <c r="D12" s="46"/>
      <c r="E12" s="47"/>
      <c r="F12" s="48"/>
    </row>
    <row r="13" spans="2:6" x14ac:dyDescent="0.3">
      <c r="B13" s="8" t="s">
        <v>7</v>
      </c>
      <c r="C13" s="47"/>
      <c r="D13" s="46"/>
      <c r="E13" s="47"/>
      <c r="F13" s="48"/>
    </row>
    <row r="14" spans="2:6" x14ac:dyDescent="0.3">
      <c r="B14" s="8" t="s">
        <v>2</v>
      </c>
      <c r="C14" s="47"/>
      <c r="D14" s="46"/>
      <c r="E14" s="47"/>
      <c r="F14" s="48"/>
    </row>
    <row r="15" spans="2:6" x14ac:dyDescent="0.3">
      <c r="B15" s="8" t="s">
        <v>9</v>
      </c>
      <c r="C15" s="47"/>
      <c r="D15" s="46"/>
      <c r="E15" s="47"/>
      <c r="F15" s="48"/>
    </row>
    <row r="16" spans="2:6" x14ac:dyDescent="0.3">
      <c r="B16" s="8" t="s">
        <v>1</v>
      </c>
      <c r="C16" s="47"/>
      <c r="D16" s="46"/>
      <c r="E16" s="47"/>
      <c r="F16" s="48"/>
    </row>
    <row r="17" spans="2:6" x14ac:dyDescent="0.3">
      <c r="B17" s="8" t="s">
        <v>27</v>
      </c>
      <c r="C17" s="47"/>
      <c r="D17" s="46"/>
      <c r="E17" s="47"/>
      <c r="F17" s="48"/>
    </row>
    <row r="18" spans="2:6" x14ac:dyDescent="0.3">
      <c r="B18" s="8" t="s">
        <v>16</v>
      </c>
      <c r="C18" s="47"/>
      <c r="D18" s="46"/>
      <c r="E18" s="47"/>
      <c r="F18" s="48"/>
    </row>
    <row r="19" spans="2:6" x14ac:dyDescent="0.3">
      <c r="B19" s="8" t="s">
        <v>4</v>
      </c>
      <c r="C19" s="47"/>
      <c r="D19" s="46"/>
      <c r="E19" s="47"/>
      <c r="F19" s="48"/>
    </row>
    <row r="20" spans="2:6" x14ac:dyDescent="0.3">
      <c r="B20" s="8" t="s">
        <v>14</v>
      </c>
      <c r="C20" s="47"/>
      <c r="D20" s="46"/>
      <c r="E20" s="47"/>
      <c r="F20" s="48"/>
    </row>
    <row r="21" spans="2:6" x14ac:dyDescent="0.3">
      <c r="B21" s="8" t="s">
        <v>11</v>
      </c>
      <c r="C21" s="47"/>
      <c r="D21" s="46"/>
      <c r="E21" s="47"/>
      <c r="F21" s="48"/>
    </row>
    <row r="22" spans="2:6" x14ac:dyDescent="0.3">
      <c r="B22" s="8" t="s">
        <v>15</v>
      </c>
      <c r="C22" s="47"/>
      <c r="D22" s="46"/>
      <c r="E22" s="47"/>
      <c r="F22" s="48"/>
    </row>
    <row r="23" spans="2:6" s="49" customFormat="1" x14ac:dyDescent="0.3">
      <c r="B23" s="8" t="s">
        <v>105</v>
      </c>
      <c r="C23" s="54"/>
      <c r="D23" s="46"/>
      <c r="E23" s="54"/>
      <c r="F23" s="48"/>
    </row>
    <row r="24" spans="2:6" x14ac:dyDescent="0.3">
      <c r="B24" s="8" t="s">
        <v>12</v>
      </c>
      <c r="C24" s="45"/>
      <c r="D24" s="59"/>
      <c r="E24" s="45"/>
      <c r="F24" s="48"/>
    </row>
    <row r="25" spans="2:6" s="50" customFormat="1" x14ac:dyDescent="0.3">
      <c r="B25" s="8" t="s">
        <v>5</v>
      </c>
      <c r="C25" s="26"/>
      <c r="D25" s="59"/>
      <c r="E25" s="43"/>
      <c r="F25" s="48"/>
    </row>
    <row r="26" spans="2:6" x14ac:dyDescent="0.3">
      <c r="B26" s="8" t="s">
        <v>6</v>
      </c>
      <c r="C26" s="26"/>
      <c r="D26" s="59"/>
      <c r="E26" s="47"/>
      <c r="F26" s="48"/>
    </row>
    <row r="27" spans="2:6" x14ac:dyDescent="0.3">
      <c r="B27" s="8" t="s">
        <v>142</v>
      </c>
      <c r="C27" s="26"/>
      <c r="D27" s="47"/>
      <c r="E27" s="47"/>
      <c r="F27" s="48"/>
    </row>
    <row r="28" spans="2:6" x14ac:dyDescent="0.3">
      <c r="B28" s="8" t="s">
        <v>17</v>
      </c>
      <c r="C28" s="26"/>
      <c r="D28" s="47"/>
      <c r="E28" s="47"/>
      <c r="F28" s="48"/>
    </row>
    <row r="29" spans="2:6" x14ac:dyDescent="0.3">
      <c r="B29" s="8"/>
      <c r="C29" s="27"/>
      <c r="D29" s="52"/>
      <c r="E29" s="52"/>
      <c r="F29" s="48"/>
    </row>
    <row r="30" spans="2:6" x14ac:dyDescent="0.3">
      <c r="B30" s="53" t="s">
        <v>29</v>
      </c>
      <c r="C30" s="66"/>
      <c r="D30" s="67"/>
      <c r="E30" s="66"/>
      <c r="F30" s="68"/>
    </row>
    <row r="31" spans="2:6" x14ac:dyDescent="0.3">
      <c r="B31" s="53"/>
      <c r="C31" s="27"/>
      <c r="D31" s="52"/>
      <c r="E31" s="52"/>
      <c r="F31" s="48"/>
    </row>
    <row r="32" spans="2:6" ht="66" customHeight="1" thickBot="1" x14ac:dyDescent="0.35">
      <c r="B32" s="204" t="s">
        <v>140</v>
      </c>
      <c r="C32" s="205"/>
      <c r="D32" s="205"/>
      <c r="E32" s="205"/>
      <c r="F32" s="206"/>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&amp;R39</oddHeader>
  </headerFooter>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style="34" customWidth="1"/>
    <col min="2" max="2" width="51" style="34" bestFit="1" customWidth="1"/>
    <col min="3" max="6" width="23.88671875" style="34" customWidth="1"/>
    <col min="7" max="16384" width="8.88671875" style="34"/>
  </cols>
  <sheetData>
    <row r="2" spans="2:6" ht="15" thickBot="1" x14ac:dyDescent="0.35"/>
    <row r="3" spans="2:6" x14ac:dyDescent="0.3">
      <c r="B3" s="193" t="s">
        <v>75</v>
      </c>
      <c r="C3" s="194"/>
      <c r="D3" s="194"/>
      <c r="E3" s="194"/>
      <c r="F3" s="195"/>
    </row>
    <row r="4" spans="2:6" x14ac:dyDescent="0.3">
      <c r="B4" s="175" t="s">
        <v>127</v>
      </c>
      <c r="C4" s="176"/>
      <c r="D4" s="176"/>
      <c r="E4" s="176"/>
      <c r="F4" s="177"/>
    </row>
    <row r="5" spans="2:6" x14ac:dyDescent="0.3">
      <c r="B5" s="42"/>
      <c r="C5" s="180" t="s">
        <v>76</v>
      </c>
      <c r="D5" s="176"/>
      <c r="E5" s="196" t="s">
        <v>77</v>
      </c>
      <c r="F5" s="197"/>
    </row>
    <row r="6" spans="2:6" x14ac:dyDescent="0.3">
      <c r="B6" s="3" t="s">
        <v>23</v>
      </c>
      <c r="C6" s="63" t="s">
        <v>24</v>
      </c>
      <c r="D6" s="43" t="s">
        <v>25</v>
      </c>
      <c r="E6" s="63" t="s">
        <v>24</v>
      </c>
      <c r="F6" s="64" t="s">
        <v>25</v>
      </c>
    </row>
    <row r="7" spans="2:6" x14ac:dyDescent="0.3">
      <c r="B7" s="8" t="s">
        <v>10</v>
      </c>
      <c r="C7" s="135"/>
      <c r="D7" s="87"/>
      <c r="E7" s="65"/>
      <c r="F7" s="70"/>
    </row>
    <row r="8" spans="2:6" x14ac:dyDescent="0.3">
      <c r="B8" s="8" t="s">
        <v>13</v>
      </c>
      <c r="C8" s="135"/>
      <c r="D8" s="87"/>
      <c r="E8" s="65"/>
      <c r="F8" s="70"/>
    </row>
    <row r="9" spans="2:6" x14ac:dyDescent="0.3">
      <c r="B9" s="8" t="s">
        <v>0</v>
      </c>
      <c r="C9" s="135"/>
      <c r="D9" s="87"/>
      <c r="E9" s="65"/>
      <c r="F9" s="70"/>
    </row>
    <row r="10" spans="2:6" x14ac:dyDescent="0.3">
      <c r="B10" s="8" t="s">
        <v>8</v>
      </c>
      <c r="C10" s="135"/>
      <c r="D10" s="87"/>
      <c r="E10" s="65"/>
      <c r="F10" s="70"/>
    </row>
    <row r="11" spans="2:6" x14ac:dyDescent="0.3">
      <c r="B11" s="8" t="s">
        <v>26</v>
      </c>
      <c r="C11" s="135"/>
      <c r="D11" s="87"/>
      <c r="E11" s="65"/>
      <c r="F11" s="70"/>
    </row>
    <row r="12" spans="2:6" x14ac:dyDescent="0.3">
      <c r="B12" s="8" t="s">
        <v>3</v>
      </c>
      <c r="C12" s="135"/>
      <c r="D12" s="87"/>
      <c r="E12" s="65"/>
      <c r="F12" s="70"/>
    </row>
    <row r="13" spans="2:6" x14ac:dyDescent="0.3">
      <c r="B13" s="8" t="s">
        <v>7</v>
      </c>
      <c r="C13" s="135"/>
      <c r="D13" s="87"/>
      <c r="E13" s="65"/>
      <c r="F13" s="70"/>
    </row>
    <row r="14" spans="2:6" x14ac:dyDescent="0.3">
      <c r="B14" s="8" t="s">
        <v>2</v>
      </c>
      <c r="C14" s="135"/>
      <c r="D14" s="87"/>
      <c r="E14" s="65"/>
      <c r="F14" s="70"/>
    </row>
    <row r="15" spans="2:6" x14ac:dyDescent="0.3">
      <c r="B15" s="8" t="s">
        <v>9</v>
      </c>
      <c r="C15" s="135"/>
      <c r="D15" s="87"/>
      <c r="E15" s="65"/>
      <c r="F15" s="70"/>
    </row>
    <row r="16" spans="2:6" x14ac:dyDescent="0.3">
      <c r="B16" s="8" t="s">
        <v>1</v>
      </c>
      <c r="C16" s="135"/>
      <c r="D16" s="87"/>
      <c r="E16" s="65"/>
      <c r="F16" s="70"/>
    </row>
    <row r="17" spans="2:6" x14ac:dyDescent="0.3">
      <c r="B17" s="8" t="s">
        <v>27</v>
      </c>
      <c r="C17" s="135"/>
      <c r="D17" s="87"/>
      <c r="E17" s="65"/>
      <c r="F17" s="70"/>
    </row>
    <row r="18" spans="2:6" x14ac:dyDescent="0.3">
      <c r="B18" s="8" t="s">
        <v>16</v>
      </c>
      <c r="C18" s="135"/>
      <c r="D18" s="87"/>
      <c r="E18" s="65"/>
      <c r="F18" s="70"/>
    </row>
    <row r="19" spans="2:6" x14ac:dyDescent="0.3">
      <c r="B19" s="8" t="s">
        <v>4</v>
      </c>
      <c r="C19" s="135">
        <v>6.3657407407407413E-4</v>
      </c>
      <c r="D19" s="87">
        <f t="shared" ref="D19" si="0">C19/$C$30</f>
        <v>5.1512597171490095E-3</v>
      </c>
      <c r="E19" s="65"/>
      <c r="F19" s="70"/>
    </row>
    <row r="20" spans="2:6" x14ac:dyDescent="0.3">
      <c r="B20" s="8" t="s">
        <v>14</v>
      </c>
      <c r="C20" s="135"/>
      <c r="D20" s="87"/>
      <c r="E20" s="65"/>
      <c r="F20" s="70"/>
    </row>
    <row r="21" spans="2:6" x14ac:dyDescent="0.3">
      <c r="B21" s="8" t="s">
        <v>11</v>
      </c>
      <c r="C21" s="86">
        <v>3.0555555555555561E-3</v>
      </c>
      <c r="D21" s="87">
        <f t="shared" ref="D21:D23" si="1">C21/$C$30</f>
        <v>2.4726046642315248E-2</v>
      </c>
      <c r="E21" s="65"/>
      <c r="F21" s="70"/>
    </row>
    <row r="22" spans="2:6" x14ac:dyDescent="0.3">
      <c r="B22" s="8" t="s">
        <v>15</v>
      </c>
      <c r="C22" s="135">
        <v>1.3541666666666667E-3</v>
      </c>
      <c r="D22" s="87">
        <f t="shared" si="1"/>
        <v>1.095813430738971E-2</v>
      </c>
      <c r="E22" s="65"/>
      <c r="F22" s="70"/>
    </row>
    <row r="23" spans="2:6" s="49" customFormat="1" x14ac:dyDescent="0.3">
      <c r="B23" s="8" t="s">
        <v>105</v>
      </c>
      <c r="C23" s="135">
        <v>1.9791666666666668E-3</v>
      </c>
      <c r="D23" s="87">
        <f t="shared" si="1"/>
        <v>1.6015734756954194E-2</v>
      </c>
      <c r="E23" s="76"/>
      <c r="F23" s="71"/>
    </row>
    <row r="24" spans="2:6" x14ac:dyDescent="0.3">
      <c r="B24" s="80" t="s">
        <v>12</v>
      </c>
      <c r="C24" s="89"/>
      <c r="D24" s="89"/>
      <c r="E24" s="45"/>
      <c r="F24" s="72"/>
    </row>
    <row r="25" spans="2:6" s="50" customFormat="1" x14ac:dyDescent="0.3">
      <c r="B25" s="80" t="s">
        <v>5</v>
      </c>
      <c r="C25" s="86">
        <v>0.10138888888888896</v>
      </c>
      <c r="D25" s="87">
        <f>C25/$C$30</f>
        <v>0.82045518404046092</v>
      </c>
      <c r="E25" s="43"/>
      <c r="F25" s="44"/>
    </row>
    <row r="26" spans="2:6" x14ac:dyDescent="0.3">
      <c r="B26" s="8" t="s">
        <v>6</v>
      </c>
      <c r="C26" s="106">
        <v>1.5162037037037033E-2</v>
      </c>
      <c r="D26" s="87">
        <f>C26/$C$30</f>
        <v>0.12269364053573091</v>
      </c>
      <c r="E26" s="47"/>
      <c r="F26" s="70"/>
    </row>
    <row r="27" spans="2:6" x14ac:dyDescent="0.3">
      <c r="B27" s="8" t="s">
        <v>142</v>
      </c>
      <c r="C27" s="106"/>
      <c r="D27" s="87"/>
      <c r="E27" s="47"/>
      <c r="F27" s="70"/>
    </row>
    <row r="28" spans="2:6" x14ac:dyDescent="0.3">
      <c r="B28" s="8" t="s">
        <v>17</v>
      </c>
      <c r="C28" s="106"/>
      <c r="D28" s="87"/>
      <c r="E28" s="47"/>
      <c r="F28" s="70"/>
    </row>
    <row r="29" spans="2:6" x14ac:dyDescent="0.3">
      <c r="B29" s="8"/>
      <c r="C29" s="107"/>
      <c r="D29" s="90"/>
      <c r="E29" s="52"/>
      <c r="F29" s="48"/>
    </row>
    <row r="30" spans="2:6" x14ac:dyDescent="0.3">
      <c r="B30" s="53" t="s">
        <v>29</v>
      </c>
      <c r="C30" s="94">
        <f>SUM(C7:C28)</f>
        <v>0.12357638888888896</v>
      </c>
      <c r="D30" s="129">
        <f>SUM(D7:D28)</f>
        <v>1</v>
      </c>
      <c r="E30" s="47"/>
      <c r="F30" s="70"/>
    </row>
    <row r="31" spans="2:6" x14ac:dyDescent="0.3">
      <c r="B31" s="53"/>
      <c r="C31" s="27"/>
      <c r="D31" s="52"/>
      <c r="E31" s="52"/>
      <c r="F31" s="48"/>
    </row>
    <row r="32" spans="2:6" ht="66" customHeight="1" thickBot="1" x14ac:dyDescent="0.35">
      <c r="B32" s="190" t="s">
        <v>141</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&amp;R44</oddHeader>
  </headerFooter>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5"/>
  <sheetViews>
    <sheetView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2" t="s">
        <v>116</v>
      </c>
      <c r="C3" s="173"/>
      <c r="D3" s="173"/>
      <c r="E3" s="173"/>
      <c r="F3" s="173"/>
      <c r="G3" s="173"/>
      <c r="H3" s="173"/>
      <c r="I3" s="173"/>
      <c r="J3" s="173"/>
      <c r="K3" s="174"/>
    </row>
    <row r="4" spans="2:11" x14ac:dyDescent="0.3">
      <c r="B4" s="175" t="s">
        <v>127</v>
      </c>
      <c r="C4" s="176"/>
      <c r="D4" s="176"/>
      <c r="E4" s="176"/>
      <c r="F4" s="176"/>
      <c r="G4" s="176"/>
      <c r="H4" s="176"/>
      <c r="I4" s="176"/>
      <c r="J4" s="176"/>
      <c r="K4" s="177"/>
    </row>
    <row r="5" spans="2:11" s="83" customFormat="1" x14ac:dyDescent="0.3">
      <c r="B5" s="81"/>
      <c r="C5" s="43" t="s">
        <v>78</v>
      </c>
      <c r="D5" s="43" t="s">
        <v>79</v>
      </c>
      <c r="E5" s="43" t="s">
        <v>80</v>
      </c>
      <c r="F5" s="43" t="s">
        <v>81</v>
      </c>
      <c r="G5" s="43" t="s">
        <v>82</v>
      </c>
      <c r="H5" s="43" t="s">
        <v>83</v>
      </c>
      <c r="I5" s="43" t="s">
        <v>84</v>
      </c>
      <c r="J5" s="43" t="s">
        <v>85</v>
      </c>
      <c r="K5" s="82" t="s">
        <v>22</v>
      </c>
    </row>
    <row r="6" spans="2:11" x14ac:dyDescent="0.3">
      <c r="B6" s="3" t="s">
        <v>23</v>
      </c>
      <c r="C6" s="43" t="s">
        <v>24</v>
      </c>
      <c r="D6" s="43" t="s">
        <v>24</v>
      </c>
      <c r="E6" s="43" t="s">
        <v>24</v>
      </c>
      <c r="F6" s="43" t="s">
        <v>24</v>
      </c>
      <c r="G6" s="43" t="s">
        <v>24</v>
      </c>
      <c r="H6" s="43" t="s">
        <v>24</v>
      </c>
      <c r="I6" s="43" t="s">
        <v>24</v>
      </c>
      <c r="J6" s="43"/>
      <c r="K6" s="82" t="s">
        <v>24</v>
      </c>
    </row>
    <row r="7" spans="2:11" x14ac:dyDescent="0.3">
      <c r="B7" s="8" t="s">
        <v>10</v>
      </c>
      <c r="C7" s="86">
        <v>1.8796296296296294E-2</v>
      </c>
      <c r="D7" s="86">
        <v>1.1631944444444445E-2</v>
      </c>
      <c r="E7" s="86"/>
      <c r="F7" s="86">
        <v>9.3750000000000007E-4</v>
      </c>
      <c r="G7" s="86"/>
      <c r="H7" s="86"/>
      <c r="I7" s="86"/>
      <c r="J7" s="86"/>
      <c r="K7" s="88">
        <f>J7+I7+H7+G7+F7+E7+D7+C7</f>
        <v>3.1365740740740736E-2</v>
      </c>
    </row>
    <row r="8" spans="2:11" x14ac:dyDescent="0.3">
      <c r="B8" s="8" t="s">
        <v>13</v>
      </c>
      <c r="C8" s="86">
        <v>1.0648148148148148E-2</v>
      </c>
      <c r="D8" s="86">
        <v>1.0127314814814813E-2</v>
      </c>
      <c r="E8" s="86">
        <v>1.3194444444444443E-3</v>
      </c>
      <c r="F8" s="86">
        <v>6.5972222222222222E-3</v>
      </c>
      <c r="G8" s="86">
        <v>5.6134259259259262E-3</v>
      </c>
      <c r="H8" s="86">
        <v>7.4189814814814821E-3</v>
      </c>
      <c r="I8" s="86"/>
      <c r="J8" s="86"/>
      <c r="K8" s="88">
        <f t="shared" ref="K8:K28" si="0">J8+I8+H8+G8+F8+E8+D8+C8</f>
        <v>4.1724537037037039E-2</v>
      </c>
    </row>
    <row r="9" spans="2:11" x14ac:dyDescent="0.3">
      <c r="B9" s="8" t="s">
        <v>0</v>
      </c>
      <c r="C9" s="86">
        <v>2.3043981481481481E-2</v>
      </c>
      <c r="D9" s="86">
        <v>2.7708333333333335E-2</v>
      </c>
      <c r="E9" s="86">
        <v>1.1701388888888888E-2</v>
      </c>
      <c r="F9" s="86">
        <v>6.9675925925925921E-3</v>
      </c>
      <c r="G9" s="86">
        <v>2.4166666666666666E-2</v>
      </c>
      <c r="H9" s="86">
        <v>3.6921296296296298E-3</v>
      </c>
      <c r="I9" s="86">
        <v>3.425925925925926E-3</v>
      </c>
      <c r="J9" s="86"/>
      <c r="K9" s="88">
        <f t="shared" si="0"/>
        <v>0.10070601851851851</v>
      </c>
    </row>
    <row r="10" spans="2:11" x14ac:dyDescent="0.3">
      <c r="B10" s="8" t="s">
        <v>8</v>
      </c>
      <c r="C10" s="86">
        <v>2.3958333333333331E-2</v>
      </c>
      <c r="D10" s="86">
        <v>1.7615740740740744E-2</v>
      </c>
      <c r="E10" s="86">
        <v>1.1689814814814816E-3</v>
      </c>
      <c r="F10" s="86">
        <v>2.238425925925926E-2</v>
      </c>
      <c r="G10" s="86">
        <v>1.6828703703703703E-2</v>
      </c>
      <c r="H10" s="86"/>
      <c r="I10" s="86">
        <v>2.1284722222222226E-2</v>
      </c>
      <c r="J10" s="86"/>
      <c r="K10" s="88">
        <f t="shared" si="0"/>
        <v>0.10324074074074074</v>
      </c>
    </row>
    <row r="11" spans="2:11" x14ac:dyDescent="0.3">
      <c r="B11" s="8" t="s">
        <v>26</v>
      </c>
      <c r="C11" s="86">
        <v>3.4606481481481485E-3</v>
      </c>
      <c r="D11" s="86">
        <v>7.4999999999999997E-3</v>
      </c>
      <c r="E11" s="86"/>
      <c r="F11" s="86">
        <v>1.0104166666666666E-2</v>
      </c>
      <c r="G11" s="86">
        <v>9.8032407407407408E-3</v>
      </c>
      <c r="H11" s="86"/>
      <c r="I11" s="86">
        <v>2.673611111111111E-3</v>
      </c>
      <c r="J11" s="86"/>
      <c r="K11" s="88">
        <f t="shared" si="0"/>
        <v>3.3541666666666664E-2</v>
      </c>
    </row>
    <row r="12" spans="2:11" x14ac:dyDescent="0.3">
      <c r="B12" s="8" t="s">
        <v>3</v>
      </c>
      <c r="C12" s="86">
        <v>6.9826388888888896E-2</v>
      </c>
      <c r="D12" s="86">
        <v>0.12601851851851847</v>
      </c>
      <c r="E12" s="86">
        <v>5.208333333333333E-3</v>
      </c>
      <c r="F12" s="86">
        <v>3.5405092592592592E-2</v>
      </c>
      <c r="G12" s="86">
        <v>5.6851851851851848E-2</v>
      </c>
      <c r="H12" s="86">
        <v>6.6782407407407407E-3</v>
      </c>
      <c r="I12" s="86">
        <v>7.1203703703703713E-2</v>
      </c>
      <c r="J12" s="86"/>
      <c r="K12" s="88">
        <f t="shared" si="0"/>
        <v>0.37119212962962955</v>
      </c>
    </row>
    <row r="13" spans="2:11" x14ac:dyDescent="0.3">
      <c r="B13" s="8" t="s">
        <v>7</v>
      </c>
      <c r="C13" s="86">
        <v>6.2615740740740739E-3</v>
      </c>
      <c r="D13" s="86">
        <v>2.9965277777777771E-2</v>
      </c>
      <c r="E13" s="86">
        <v>1.3773148148148149E-3</v>
      </c>
      <c r="F13" s="86">
        <v>2.4444444444444439E-2</v>
      </c>
      <c r="G13" s="86">
        <v>1.2372685185185184E-2</v>
      </c>
      <c r="H13" s="86"/>
      <c r="I13" s="86">
        <v>4.5370370370370373E-3</v>
      </c>
      <c r="J13" s="86"/>
      <c r="K13" s="88">
        <f t="shared" si="0"/>
        <v>7.8958333333333325E-2</v>
      </c>
    </row>
    <row r="14" spans="2:11" x14ac:dyDescent="0.3">
      <c r="B14" s="8" t="s">
        <v>2</v>
      </c>
      <c r="C14" s="86">
        <v>2.8773148148148148E-2</v>
      </c>
      <c r="D14" s="86">
        <v>1.2083333333333331E-2</v>
      </c>
      <c r="E14" s="86"/>
      <c r="F14" s="86">
        <v>5.7465277777777768E-2</v>
      </c>
      <c r="G14" s="86">
        <v>4.3518518518518515E-3</v>
      </c>
      <c r="H14" s="86"/>
      <c r="I14" s="86">
        <v>6.3657407407407402E-4</v>
      </c>
      <c r="J14" s="86"/>
      <c r="K14" s="88">
        <f t="shared" si="0"/>
        <v>0.10331018518518517</v>
      </c>
    </row>
    <row r="15" spans="2:11" x14ac:dyDescent="0.3">
      <c r="B15" s="8" t="s">
        <v>9</v>
      </c>
      <c r="C15" s="86">
        <v>1.6192129629629629E-2</v>
      </c>
      <c r="D15" s="86">
        <v>3.1666666666666669E-2</v>
      </c>
      <c r="E15" s="86"/>
      <c r="F15" s="86">
        <v>6.5740740740740742E-3</v>
      </c>
      <c r="G15" s="86"/>
      <c r="H15" s="86"/>
      <c r="I15" s="86">
        <v>1.9953703703703703E-2</v>
      </c>
      <c r="J15" s="86"/>
      <c r="K15" s="88">
        <f t="shared" si="0"/>
        <v>7.4386574074074077E-2</v>
      </c>
    </row>
    <row r="16" spans="2:11" x14ac:dyDescent="0.3">
      <c r="B16" s="8" t="s">
        <v>1</v>
      </c>
      <c r="C16" s="86">
        <v>2.4537037037037036E-3</v>
      </c>
      <c r="D16" s="86">
        <v>5.983796296296297E-3</v>
      </c>
      <c r="E16" s="86">
        <v>5.4398148148148149E-3</v>
      </c>
      <c r="F16" s="86">
        <v>6.7824074074074071E-3</v>
      </c>
      <c r="G16" s="86">
        <v>1.1574074074074073E-4</v>
      </c>
      <c r="H16" s="86"/>
      <c r="I16" s="86"/>
      <c r="J16" s="86"/>
      <c r="K16" s="88">
        <f t="shared" si="0"/>
        <v>2.0775462962962964E-2</v>
      </c>
    </row>
    <row r="17" spans="2:11" x14ac:dyDescent="0.3">
      <c r="B17" s="8" t="s">
        <v>27</v>
      </c>
      <c r="C17" s="86">
        <v>5.5671296296296295E-2</v>
      </c>
      <c r="D17" s="86">
        <v>8.1689814814814785E-2</v>
      </c>
      <c r="E17" s="86">
        <v>2.3148148148148146E-4</v>
      </c>
      <c r="F17" s="86">
        <v>5.8981481481481475E-2</v>
      </c>
      <c r="G17" s="86">
        <v>1.2303240740740741E-2</v>
      </c>
      <c r="H17" s="86"/>
      <c r="I17" s="86">
        <v>8.4837962962962966E-3</v>
      </c>
      <c r="J17" s="86"/>
      <c r="K17" s="88">
        <f t="shared" si="0"/>
        <v>0.21736111111111109</v>
      </c>
    </row>
    <row r="18" spans="2:11" x14ac:dyDescent="0.3">
      <c r="B18" s="8" t="s">
        <v>16</v>
      </c>
      <c r="C18" s="86"/>
      <c r="D18" s="86"/>
      <c r="E18" s="86"/>
      <c r="F18" s="86"/>
      <c r="G18" s="86"/>
      <c r="H18" s="86"/>
      <c r="I18" s="86"/>
      <c r="J18" s="86"/>
      <c r="K18" s="88"/>
    </row>
    <row r="19" spans="2:11" x14ac:dyDescent="0.3">
      <c r="B19" s="8" t="s">
        <v>4</v>
      </c>
      <c r="C19" s="86">
        <v>1.3495370370370369E-2</v>
      </c>
      <c r="D19" s="86">
        <v>6.3240740740740764E-2</v>
      </c>
      <c r="E19" s="86">
        <v>3.1250000000000001E-4</v>
      </c>
      <c r="F19" s="86">
        <v>2.3969907407407405E-2</v>
      </c>
      <c r="G19" s="86">
        <v>4.4097222222222218E-2</v>
      </c>
      <c r="H19" s="86"/>
      <c r="I19" s="86">
        <v>3.6655092592592593E-2</v>
      </c>
      <c r="J19" s="86"/>
      <c r="K19" s="88">
        <f t="shared" si="0"/>
        <v>0.18177083333333335</v>
      </c>
    </row>
    <row r="20" spans="2:11" x14ac:dyDescent="0.3">
      <c r="B20" s="8" t="s">
        <v>14</v>
      </c>
      <c r="C20" s="86"/>
      <c r="D20" s="86">
        <v>2.824074074074074E-2</v>
      </c>
      <c r="E20" s="86">
        <v>6.5740740740740742E-3</v>
      </c>
      <c r="F20" s="86">
        <v>2.6712962962962966E-2</v>
      </c>
      <c r="G20" s="86">
        <v>1.9050925925925923E-2</v>
      </c>
      <c r="H20" s="86"/>
      <c r="I20" s="86">
        <v>2.5509259259259259E-2</v>
      </c>
      <c r="J20" s="86"/>
      <c r="K20" s="88">
        <f t="shared" si="0"/>
        <v>0.10608796296296297</v>
      </c>
    </row>
    <row r="21" spans="2:11" x14ac:dyDescent="0.3">
      <c r="B21" s="8" t="s">
        <v>11</v>
      </c>
      <c r="C21" s="86">
        <v>0.11946759259259258</v>
      </c>
      <c r="D21" s="86">
        <v>0.16605324074074082</v>
      </c>
      <c r="E21" s="86">
        <v>2.9513888888888888E-3</v>
      </c>
      <c r="F21" s="86">
        <v>9.5254629629629647E-2</v>
      </c>
      <c r="G21" s="86">
        <v>0.10158564814814813</v>
      </c>
      <c r="H21" s="86">
        <v>5.4930555555555545E-2</v>
      </c>
      <c r="I21" s="86">
        <v>0.11959490740740743</v>
      </c>
      <c r="J21" s="86"/>
      <c r="K21" s="88">
        <f t="shared" si="0"/>
        <v>0.65983796296296304</v>
      </c>
    </row>
    <row r="22" spans="2:11" x14ac:dyDescent="0.3">
      <c r="B22" s="8" t="s">
        <v>15</v>
      </c>
      <c r="C22" s="86">
        <v>2.7824074074074077E-2</v>
      </c>
      <c r="D22" s="86">
        <v>5.5613425925925941E-2</v>
      </c>
      <c r="E22" s="86">
        <v>9.5601851851851837E-3</v>
      </c>
      <c r="F22" s="86">
        <v>3.9687499999999994E-2</v>
      </c>
      <c r="G22" s="86">
        <v>2.3425925925925926E-2</v>
      </c>
      <c r="H22" s="86"/>
      <c r="I22" s="86">
        <v>3.3391203703703708E-2</v>
      </c>
      <c r="J22" s="86"/>
      <c r="K22" s="88">
        <f t="shared" si="0"/>
        <v>0.18950231481481486</v>
      </c>
    </row>
    <row r="23" spans="2:11" x14ac:dyDescent="0.3">
      <c r="B23" s="8" t="s">
        <v>105</v>
      </c>
      <c r="C23" s="86">
        <v>0.10413194444444446</v>
      </c>
      <c r="D23" s="86">
        <v>0.11601851851851855</v>
      </c>
      <c r="E23" s="86">
        <v>1.3449074074074073E-2</v>
      </c>
      <c r="F23" s="86">
        <v>8.9594907407407387E-2</v>
      </c>
      <c r="G23" s="86">
        <v>0.17362268518518517</v>
      </c>
      <c r="H23" s="86">
        <v>6.4699074074074077E-3</v>
      </c>
      <c r="I23" s="86">
        <v>0.16891203703703703</v>
      </c>
      <c r="J23" s="86"/>
      <c r="K23" s="88">
        <f t="shared" si="0"/>
        <v>0.6721990740740742</v>
      </c>
    </row>
    <row r="24" spans="2:11" x14ac:dyDescent="0.3">
      <c r="B24" s="8" t="s">
        <v>12</v>
      </c>
      <c r="C24" s="86">
        <v>1.2280092592592591E-2</v>
      </c>
      <c r="D24" s="86">
        <v>2.7708333333333335E-2</v>
      </c>
      <c r="E24" s="86"/>
      <c r="F24" s="86">
        <v>6.4467592592592597E-3</v>
      </c>
      <c r="G24" s="86">
        <v>2.0196759259259258E-2</v>
      </c>
      <c r="H24" s="86"/>
      <c r="I24" s="86"/>
      <c r="J24" s="86"/>
      <c r="K24" s="88">
        <f t="shared" si="0"/>
        <v>6.6631944444444438E-2</v>
      </c>
    </row>
    <row r="25" spans="2:11" x14ac:dyDescent="0.3">
      <c r="B25" s="8" t="s">
        <v>5</v>
      </c>
      <c r="C25" s="86">
        <v>2.5231481481481481E-3</v>
      </c>
      <c r="D25" s="86">
        <v>8.9467592592592585E-3</v>
      </c>
      <c r="E25" s="86"/>
      <c r="F25" s="86">
        <v>4.6759259259259263E-3</v>
      </c>
      <c r="G25" s="86">
        <v>2.8240740740740739E-3</v>
      </c>
      <c r="H25" s="86"/>
      <c r="I25" s="86"/>
      <c r="J25" s="86"/>
      <c r="K25" s="88">
        <f t="shared" si="0"/>
        <v>1.8969907407407408E-2</v>
      </c>
    </row>
    <row r="26" spans="2:11" x14ac:dyDescent="0.3">
      <c r="B26" s="8" t="s">
        <v>6</v>
      </c>
      <c r="C26" s="86">
        <v>1.3541666666666667E-3</v>
      </c>
      <c r="D26" s="86">
        <v>3.1296296296296294E-2</v>
      </c>
      <c r="E26" s="86"/>
      <c r="F26" s="86">
        <v>1.7708333333333335E-3</v>
      </c>
      <c r="G26" s="86"/>
      <c r="H26" s="86"/>
      <c r="I26" s="86">
        <v>6.898148148148148E-3</v>
      </c>
      <c r="J26" s="86"/>
      <c r="K26" s="88">
        <f t="shared" si="0"/>
        <v>4.131944444444445E-2</v>
      </c>
    </row>
    <row r="27" spans="2:11" x14ac:dyDescent="0.3">
      <c r="B27" s="8" t="s">
        <v>142</v>
      </c>
      <c r="C27" s="86"/>
      <c r="D27" s="86">
        <v>2.3611111111111107E-3</v>
      </c>
      <c r="E27" s="86"/>
      <c r="F27" s="86">
        <v>2.1990740740740742E-3</v>
      </c>
      <c r="G27" s="86"/>
      <c r="H27" s="86"/>
      <c r="I27" s="86"/>
      <c r="J27" s="86"/>
      <c r="K27" s="88">
        <f t="shared" si="0"/>
        <v>4.5601851851851845E-3</v>
      </c>
    </row>
    <row r="28" spans="2:11" x14ac:dyDescent="0.3">
      <c r="B28" s="8" t="s">
        <v>17</v>
      </c>
      <c r="C28" s="86">
        <v>6.076388888888889E-3</v>
      </c>
      <c r="D28" s="86">
        <v>9.3287037037037019E-3</v>
      </c>
      <c r="E28" s="86"/>
      <c r="F28" s="86"/>
      <c r="G28" s="86">
        <v>2.685185185185185E-3</v>
      </c>
      <c r="H28" s="86"/>
      <c r="I28" s="86"/>
      <c r="J28" s="86"/>
      <c r="K28" s="88">
        <f t="shared" si="0"/>
        <v>1.8090277777777775E-2</v>
      </c>
    </row>
    <row r="29" spans="2:11" x14ac:dyDescent="0.3">
      <c r="B29" s="53"/>
      <c r="C29" s="90"/>
      <c r="D29" s="90"/>
      <c r="E29" s="91"/>
      <c r="F29" s="91"/>
      <c r="G29" s="90"/>
      <c r="H29" s="90"/>
      <c r="I29" s="90"/>
      <c r="J29" s="90"/>
      <c r="K29" s="88"/>
    </row>
    <row r="30" spans="2:11" x14ac:dyDescent="0.3">
      <c r="B30" s="53" t="s">
        <v>29</v>
      </c>
      <c r="C30" s="92">
        <f>SUM(C7:C28)</f>
        <v>0.54623842592592586</v>
      </c>
      <c r="D30" s="92">
        <f t="shared" ref="D30:I30" si="1">SUM(D7:D28)</f>
        <v>0.87079861111111123</v>
      </c>
      <c r="E30" s="92">
        <f t="shared" si="1"/>
        <v>5.9293981481481475E-2</v>
      </c>
      <c r="F30" s="92">
        <f t="shared" si="1"/>
        <v>0.52695601851851848</v>
      </c>
      <c r="G30" s="92">
        <f t="shared" si="1"/>
        <v>0.52989583333333323</v>
      </c>
      <c r="H30" s="92">
        <f t="shared" si="1"/>
        <v>7.918981481481481E-2</v>
      </c>
      <c r="I30" s="92">
        <f t="shared" si="1"/>
        <v>0.52315972222222218</v>
      </c>
      <c r="J30" s="92"/>
      <c r="K30" s="93">
        <f>SUM(K7:K28)</f>
        <v>3.1355324074074069</v>
      </c>
    </row>
    <row r="31" spans="2:11" x14ac:dyDescent="0.3">
      <c r="B31" s="53"/>
      <c r="C31" s="56"/>
      <c r="D31" s="56"/>
      <c r="E31" s="56"/>
      <c r="F31" s="56"/>
      <c r="G31" s="56"/>
      <c r="H31" s="56"/>
      <c r="I31" s="56"/>
      <c r="J31" s="52"/>
      <c r="K31" s="84"/>
    </row>
    <row r="32" spans="2:11" ht="66" customHeight="1" thickBot="1" x14ac:dyDescent="0.35">
      <c r="B32" s="207" t="s">
        <v>86</v>
      </c>
      <c r="C32" s="208"/>
      <c r="D32" s="208"/>
      <c r="E32" s="208"/>
      <c r="F32" s="208"/>
      <c r="G32" s="208"/>
      <c r="H32" s="208"/>
      <c r="I32" s="208"/>
      <c r="J32" s="208"/>
      <c r="K32" s="209"/>
    </row>
    <row r="65" spans="10:16" s="49" customFormat="1" x14ac:dyDescent="0.3">
      <c r="J65" s="34"/>
      <c r="K65" s="34"/>
      <c r="L65" s="34"/>
      <c r="M65" s="34"/>
      <c r="N65" s="34"/>
      <c r="O65" s="34"/>
      <c r="P65" s="34"/>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&amp;R45</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5" width="15.109375" style="38" customWidth="1"/>
    <col min="6" max="8" width="15.109375" customWidth="1"/>
  </cols>
  <sheetData>
    <row r="1" spans="2:8" s="1" customFormat="1" x14ac:dyDescent="0.3">
      <c r="C1" s="35"/>
      <c r="D1" s="35"/>
      <c r="E1" s="35"/>
    </row>
    <row r="2" spans="2:8" s="1" customFormat="1" ht="15" thickBot="1" x14ac:dyDescent="0.35">
      <c r="C2" s="35"/>
      <c r="D2" s="35"/>
      <c r="E2" s="35"/>
    </row>
    <row r="3" spans="2:8" s="1" customFormat="1" x14ac:dyDescent="0.3">
      <c r="B3" s="144" t="s">
        <v>35</v>
      </c>
      <c r="C3" s="145"/>
      <c r="D3" s="145"/>
      <c r="E3" s="145"/>
      <c r="F3" s="145"/>
      <c r="G3" s="145"/>
      <c r="H3" s="146"/>
    </row>
    <row r="4" spans="2:8" s="1" customFormat="1" x14ac:dyDescent="0.3">
      <c r="B4" s="147" t="s">
        <v>127</v>
      </c>
      <c r="C4" s="148"/>
      <c r="D4" s="148"/>
      <c r="E4" s="148"/>
      <c r="F4" s="148"/>
      <c r="G4" s="148"/>
      <c r="H4" s="149"/>
    </row>
    <row r="5" spans="2:8" s="1" customFormat="1" x14ac:dyDescent="0.3">
      <c r="B5" s="2"/>
      <c r="C5" s="150" t="s">
        <v>36</v>
      </c>
      <c r="D5" s="148"/>
      <c r="E5" s="150" t="s">
        <v>37</v>
      </c>
      <c r="F5" s="148"/>
      <c r="G5" s="148" t="s">
        <v>38</v>
      </c>
      <c r="H5" s="149"/>
    </row>
    <row r="6" spans="2:8" s="1" customFormat="1" x14ac:dyDescent="0.3">
      <c r="B6" s="3" t="s">
        <v>23</v>
      </c>
      <c r="C6" s="5" t="s">
        <v>24</v>
      </c>
      <c r="D6" s="5" t="s">
        <v>25</v>
      </c>
      <c r="E6" s="5" t="s">
        <v>24</v>
      </c>
      <c r="F6" s="5" t="s">
        <v>25</v>
      </c>
      <c r="G6" s="5" t="s">
        <v>24</v>
      </c>
      <c r="H6" s="7" t="s">
        <v>25</v>
      </c>
    </row>
    <row r="7" spans="2:8" s="1" customFormat="1" x14ac:dyDescent="0.3">
      <c r="B7" s="8" t="s">
        <v>10</v>
      </c>
      <c r="C7" s="100">
        <v>1.9976851851851846E-2</v>
      </c>
      <c r="D7" s="98">
        <f>C7/$C$30</f>
        <v>1.0251719509152896E-2</v>
      </c>
      <c r="E7" s="100">
        <v>2.2685185185185187E-3</v>
      </c>
      <c r="F7" s="98">
        <f t="shared" ref="F7:F28" si="0">E7/$E$30</f>
        <v>6.3572378450261063E-3</v>
      </c>
      <c r="G7" s="100">
        <f>C7+E7</f>
        <v>2.2245370370370367E-2</v>
      </c>
      <c r="H7" s="99">
        <f>G7/$G$30</f>
        <v>9.6489334464564501E-3</v>
      </c>
    </row>
    <row r="8" spans="2:8" s="1" customFormat="1" x14ac:dyDescent="0.3">
      <c r="B8" s="8" t="s">
        <v>13</v>
      </c>
      <c r="C8" s="100">
        <v>0.10871527777777788</v>
      </c>
      <c r="D8" s="98">
        <f t="shared" ref="D8:D27" si="1">C8/$C$30</f>
        <v>5.5790499043727272E-2</v>
      </c>
      <c r="E8" s="100">
        <v>4.4675925925925916E-3</v>
      </c>
      <c r="F8" s="98">
        <f t="shared" si="0"/>
        <v>1.2519866368265697E-2</v>
      </c>
      <c r="G8" s="100">
        <f t="shared" ref="G8:G28" si="2">C8+E8</f>
        <v>0.11318287037037048</v>
      </c>
      <c r="H8" s="99">
        <f t="shared" ref="H8:H28" si="3">G8/$G$30</f>
        <v>4.9093090620654388E-2</v>
      </c>
    </row>
    <row r="9" spans="2:8" s="1" customFormat="1" x14ac:dyDescent="0.3">
      <c r="B9" s="8" t="s">
        <v>0</v>
      </c>
      <c r="C9" s="100">
        <v>0.20481481481481462</v>
      </c>
      <c r="D9" s="98">
        <f t="shared" si="1"/>
        <v>0.10510685309036473</v>
      </c>
      <c r="E9" s="100">
        <v>7.9432870370370542E-2</v>
      </c>
      <c r="F9" s="98">
        <f t="shared" si="0"/>
        <v>0.22260062923680746</v>
      </c>
      <c r="G9" s="100">
        <f t="shared" si="2"/>
        <v>0.28424768518518517</v>
      </c>
      <c r="H9" s="99">
        <f t="shared" si="3"/>
        <v>0.12329248517769199</v>
      </c>
    </row>
    <row r="10" spans="2:8" s="1" customFormat="1" x14ac:dyDescent="0.3">
      <c r="B10" s="8" t="s">
        <v>8</v>
      </c>
      <c r="C10" s="100">
        <v>3.0115740740740735E-2</v>
      </c>
      <c r="D10" s="98">
        <f t="shared" si="1"/>
        <v>1.5454793837089129E-2</v>
      </c>
      <c r="E10" s="100">
        <v>5.8912037037037032E-3</v>
      </c>
      <c r="F10" s="98">
        <f t="shared" si="0"/>
        <v>1.6509357464889223E-2</v>
      </c>
      <c r="G10" s="100">
        <f t="shared" si="2"/>
        <v>3.6006944444444439E-2</v>
      </c>
      <c r="H10" s="99">
        <f t="shared" si="3"/>
        <v>1.5618018705476596E-2</v>
      </c>
    </row>
    <row r="11" spans="2:8" s="1" customFormat="1" x14ac:dyDescent="0.3">
      <c r="B11" s="8" t="s">
        <v>26</v>
      </c>
      <c r="C11" s="100">
        <v>1.3379629629629632E-2</v>
      </c>
      <c r="D11" s="98">
        <f t="shared" si="1"/>
        <v>6.8661574464546652E-3</v>
      </c>
      <c r="E11" s="100">
        <v>5.3240740740740731E-3</v>
      </c>
      <c r="F11" s="98">
        <f t="shared" si="0"/>
        <v>1.4920048003632695E-2</v>
      </c>
      <c r="G11" s="100">
        <f t="shared" si="2"/>
        <v>1.8703703703703705E-2</v>
      </c>
      <c r="H11" s="99">
        <f t="shared" si="3"/>
        <v>8.1127348852620337E-3</v>
      </c>
    </row>
    <row r="12" spans="2:8" s="1" customFormat="1" x14ac:dyDescent="0.3">
      <c r="B12" s="8" t="s">
        <v>3</v>
      </c>
      <c r="C12" s="100">
        <v>0.2265972222222222</v>
      </c>
      <c r="D12" s="98">
        <f t="shared" si="1"/>
        <v>0.11628514747983512</v>
      </c>
      <c r="E12" s="100">
        <v>8.6377314814814865E-2</v>
      </c>
      <c r="F12" s="98">
        <f t="shared" si="0"/>
        <v>0.24206156141545845</v>
      </c>
      <c r="G12" s="100">
        <f t="shared" si="2"/>
        <v>0.31297453703703704</v>
      </c>
      <c r="H12" s="99">
        <f t="shared" si="3"/>
        <v>0.13575276239626896</v>
      </c>
    </row>
    <row r="13" spans="2:8" s="1" customFormat="1" x14ac:dyDescent="0.3">
      <c r="B13" s="8" t="s">
        <v>7</v>
      </c>
      <c r="C13" s="100">
        <v>9.184027777777784E-2</v>
      </c>
      <c r="D13" s="98">
        <f t="shared" si="1"/>
        <v>4.7130587662299134E-2</v>
      </c>
      <c r="E13" s="100">
        <v>1.4120370370370373E-2</v>
      </c>
      <c r="F13" s="98">
        <f t="shared" si="0"/>
        <v>3.9570562096591079E-2</v>
      </c>
      <c r="G13" s="100">
        <f t="shared" si="2"/>
        <v>0.10596064814814821</v>
      </c>
      <c r="H13" s="99">
        <f t="shared" si="3"/>
        <v>4.5960450417434379E-2</v>
      </c>
    </row>
    <row r="14" spans="2:8" s="1" customFormat="1" x14ac:dyDescent="0.3">
      <c r="B14" s="8" t="s">
        <v>2</v>
      </c>
      <c r="C14" s="100">
        <v>3.6747685185185175E-2</v>
      </c>
      <c r="D14" s="98">
        <f t="shared" si="1"/>
        <v>1.8858174647485772E-2</v>
      </c>
      <c r="E14" s="100">
        <v>9.6990740740740752E-3</v>
      </c>
      <c r="F14" s="98">
        <f t="shared" si="0"/>
        <v>2.7180435276183048E-2</v>
      </c>
      <c r="G14" s="100">
        <f t="shared" si="2"/>
        <v>4.644675925925925E-2</v>
      </c>
      <c r="H14" s="99">
        <f t="shared" si="3"/>
        <v>2.0146290281284982E-2</v>
      </c>
    </row>
    <row r="15" spans="2:8" s="1" customFormat="1" x14ac:dyDescent="0.3">
      <c r="B15" s="8" t="s">
        <v>9</v>
      </c>
      <c r="C15" s="100">
        <v>9.3206018518518521E-2</v>
      </c>
      <c r="D15" s="98">
        <f t="shared" si="1"/>
        <v>4.7831458405103298E-2</v>
      </c>
      <c r="E15" s="100">
        <v>2.6041666666666664E-2</v>
      </c>
      <c r="F15" s="98">
        <f t="shared" si="0"/>
        <v>7.2978495669942536E-2</v>
      </c>
      <c r="G15" s="100">
        <f t="shared" si="2"/>
        <v>0.11924768518518519</v>
      </c>
      <c r="H15" s="99">
        <f t="shared" si="3"/>
        <v>5.1723705150281393E-2</v>
      </c>
    </row>
    <row r="16" spans="2:8" s="1" customFormat="1" x14ac:dyDescent="0.3">
      <c r="B16" s="8" t="s">
        <v>1</v>
      </c>
      <c r="C16" s="100">
        <v>2.3206018518518525E-2</v>
      </c>
      <c r="D16" s="98">
        <f t="shared" si="1"/>
        <v>1.1908863045105196E-2</v>
      </c>
      <c r="E16" s="100">
        <v>1.1400462962962958E-2</v>
      </c>
      <c r="F16" s="98">
        <f t="shared" si="0"/>
        <v>3.1948363659952614E-2</v>
      </c>
      <c r="G16" s="100">
        <f t="shared" si="2"/>
        <v>3.4606481481481481E-2</v>
      </c>
      <c r="H16" s="99">
        <f t="shared" si="3"/>
        <v>1.5010567640429132E-2</v>
      </c>
    </row>
    <row r="17" spans="2:8" s="1" customFormat="1" x14ac:dyDescent="0.3">
      <c r="B17" s="8" t="s">
        <v>27</v>
      </c>
      <c r="C17" s="100">
        <v>4.7453703703703703E-3</v>
      </c>
      <c r="D17" s="98">
        <f t="shared" si="1"/>
        <v>2.4352288521162736E-3</v>
      </c>
      <c r="E17" s="100">
        <v>7.7314814814814824E-3</v>
      </c>
      <c r="F17" s="98">
        <f t="shared" si="0"/>
        <v>2.1666504492231835E-2</v>
      </c>
      <c r="G17" s="100">
        <f t="shared" si="2"/>
        <v>1.2476851851851854E-2</v>
      </c>
      <c r="H17" s="99">
        <f t="shared" si="3"/>
        <v>5.4118367613319755E-3</v>
      </c>
    </row>
    <row r="18" spans="2:8" s="1" customFormat="1" x14ac:dyDescent="0.3">
      <c r="B18" s="8" t="s">
        <v>16</v>
      </c>
      <c r="C18" s="100">
        <v>3.9930555555555559E-2</v>
      </c>
      <c r="D18" s="98">
        <f t="shared" si="1"/>
        <v>2.0491559853173524E-2</v>
      </c>
      <c r="E18" s="100"/>
      <c r="F18" s="98"/>
      <c r="G18" s="100">
        <f t="shared" si="2"/>
        <v>3.9930555555555559E-2</v>
      </c>
      <c r="H18" s="99">
        <f t="shared" si="3"/>
        <v>1.7319885738956695E-2</v>
      </c>
    </row>
    <row r="19" spans="2:8" s="1" customFormat="1" x14ac:dyDescent="0.3">
      <c r="B19" s="8" t="s">
        <v>4</v>
      </c>
      <c r="C19" s="100">
        <v>0.22798611111111078</v>
      </c>
      <c r="D19" s="98">
        <f t="shared" si="1"/>
        <v>0.11699789738777144</v>
      </c>
      <c r="E19" s="100">
        <v>1.2523148148148155E-2</v>
      </c>
      <c r="F19" s="98">
        <f t="shared" si="0"/>
        <v>3.5094547695501278E-2</v>
      </c>
      <c r="G19" s="100">
        <f t="shared" si="2"/>
        <v>0.24050925925925892</v>
      </c>
      <c r="H19" s="99">
        <f t="shared" si="3"/>
        <v>0.10432093497261437</v>
      </c>
    </row>
    <row r="20" spans="2:8" s="1" customFormat="1" x14ac:dyDescent="0.3">
      <c r="B20" s="8" t="s">
        <v>14</v>
      </c>
      <c r="C20" s="100">
        <v>3.9664351851851874E-2</v>
      </c>
      <c r="D20" s="98">
        <f t="shared" si="1"/>
        <v>2.0354949454152376E-2</v>
      </c>
      <c r="E20" s="100">
        <v>2.476851851851852E-2</v>
      </c>
      <c r="F20" s="98">
        <f t="shared" si="0"/>
        <v>6.9410658103856465E-2</v>
      </c>
      <c r="G20" s="100">
        <f t="shared" si="2"/>
        <v>6.443287037037039E-2</v>
      </c>
      <c r="H20" s="99">
        <f t="shared" si="3"/>
        <v>2.79477692489194E-2</v>
      </c>
    </row>
    <row r="21" spans="2:8" s="1" customFormat="1" x14ac:dyDescent="0.3">
      <c r="B21" s="8" t="s">
        <v>11</v>
      </c>
      <c r="C21" s="100">
        <v>1.6655092592592586E-2</v>
      </c>
      <c r="D21" s="98">
        <f t="shared" si="1"/>
        <v>8.5470593126715042E-3</v>
      </c>
      <c r="E21" s="100">
        <v>3.3645833333333333E-2</v>
      </c>
      <c r="F21" s="98">
        <f t="shared" si="0"/>
        <v>9.428821640556577E-2</v>
      </c>
      <c r="G21" s="100">
        <f t="shared" si="2"/>
        <v>5.0300925925925916E-2</v>
      </c>
      <c r="H21" s="99">
        <f t="shared" si="3"/>
        <v>2.1818035774349497E-2</v>
      </c>
    </row>
    <row r="22" spans="2:8" s="1" customFormat="1" x14ac:dyDescent="0.3">
      <c r="B22" s="8" t="s">
        <v>15</v>
      </c>
      <c r="C22" s="100">
        <v>1.2048611111111111E-2</v>
      </c>
      <c r="D22" s="98">
        <f t="shared" si="1"/>
        <v>6.1831054513488796E-3</v>
      </c>
      <c r="E22" s="100">
        <v>1.4201388888888888E-2</v>
      </c>
      <c r="F22" s="98">
        <f t="shared" si="0"/>
        <v>3.9797606305342001E-2</v>
      </c>
      <c r="G22" s="100">
        <f t="shared" si="2"/>
        <v>2.6249999999999999E-2</v>
      </c>
      <c r="H22" s="99">
        <f t="shared" si="3"/>
        <v>1.138594227708805E-2</v>
      </c>
    </row>
    <row r="23" spans="2:8" s="1" customFormat="1" x14ac:dyDescent="0.3">
      <c r="B23" s="8" t="s">
        <v>105</v>
      </c>
      <c r="C23" s="100">
        <v>1.3726851851851858E-2</v>
      </c>
      <c r="D23" s="98">
        <f t="shared" si="1"/>
        <v>7.0443449234387848E-3</v>
      </c>
      <c r="E23" s="100">
        <v>5.1620370370370379E-3</v>
      </c>
      <c r="F23" s="98">
        <f t="shared" si="0"/>
        <v>1.4465959586130835E-2</v>
      </c>
      <c r="G23" s="100">
        <f t="shared" si="2"/>
        <v>1.8888888888888896E-2</v>
      </c>
      <c r="H23" s="99">
        <f t="shared" si="3"/>
        <v>8.1930589930369075E-3</v>
      </c>
    </row>
    <row r="24" spans="2:8" s="1" customFormat="1" x14ac:dyDescent="0.3">
      <c r="B24" s="8" t="s">
        <v>12</v>
      </c>
      <c r="C24" s="100">
        <v>2.7777777777777776E-2</v>
      </c>
      <c r="D24" s="98">
        <f t="shared" si="1"/>
        <v>1.4254998158729406E-2</v>
      </c>
      <c r="E24" s="100">
        <v>3.8310185185185175E-3</v>
      </c>
      <c r="F24" s="98">
        <f t="shared" si="0"/>
        <v>1.0735947585222656E-2</v>
      </c>
      <c r="G24" s="100">
        <f t="shared" si="2"/>
        <v>3.1608796296296295E-2</v>
      </c>
      <c r="H24" s="99">
        <f t="shared" si="3"/>
        <v>1.3710321145823398E-2</v>
      </c>
    </row>
    <row r="25" spans="2:8" s="1" customFormat="1" x14ac:dyDescent="0.3">
      <c r="B25" s="8" t="s">
        <v>5</v>
      </c>
      <c r="C25" s="100">
        <v>2.434027777777777E-2</v>
      </c>
      <c r="D25" s="98">
        <f t="shared" si="1"/>
        <v>1.2490942136586639E-2</v>
      </c>
      <c r="E25" s="100">
        <v>2.7083333333333334E-3</v>
      </c>
      <c r="F25" s="98">
        <f t="shared" si="0"/>
        <v>7.5897635496740253E-3</v>
      </c>
      <c r="G25" s="100">
        <f t="shared" si="2"/>
        <v>2.7048611111111103E-2</v>
      </c>
      <c r="H25" s="99">
        <f t="shared" si="3"/>
        <v>1.1732339991867182E-2</v>
      </c>
    </row>
    <row r="26" spans="2:8" s="1" customFormat="1" x14ac:dyDescent="0.3">
      <c r="B26" s="8" t="s">
        <v>6</v>
      </c>
      <c r="C26" s="100">
        <v>0.48056712962963027</v>
      </c>
      <c r="D26" s="98">
        <f t="shared" si="1"/>
        <v>0.2466174077285852</v>
      </c>
      <c r="E26" s="100">
        <v>6.3541666666666668E-3</v>
      </c>
      <c r="F26" s="98">
        <f t="shared" si="0"/>
        <v>1.7806752943465981E-2</v>
      </c>
      <c r="G26" s="100">
        <f t="shared" si="2"/>
        <v>0.48692129629629693</v>
      </c>
      <c r="H26" s="99">
        <f t="shared" si="3"/>
        <v>0.21120220088055333</v>
      </c>
    </row>
    <row r="27" spans="2:8" s="1" customFormat="1" x14ac:dyDescent="0.3">
      <c r="B27" s="8" t="s">
        <v>142</v>
      </c>
      <c r="C27" s="100">
        <v>0.21259259259259219</v>
      </c>
      <c r="D27" s="98">
        <f t="shared" si="1"/>
        <v>0.10909825257480886</v>
      </c>
      <c r="E27" s="100">
        <v>6.2500000000000001E-4</v>
      </c>
      <c r="F27" s="98">
        <f t="shared" si="0"/>
        <v>1.7514838960786211E-3</v>
      </c>
      <c r="G27" s="100">
        <f t="shared" si="2"/>
        <v>0.21321759259259218</v>
      </c>
      <c r="H27" s="99">
        <f t="shared" si="3"/>
        <v>9.2483169589292619E-2</v>
      </c>
    </row>
    <row r="28" spans="2:8" s="1" customFormat="1" x14ac:dyDescent="0.3">
      <c r="B28" s="36" t="s">
        <v>17</v>
      </c>
      <c r="C28" s="110"/>
      <c r="D28" s="98"/>
      <c r="E28" s="110">
        <v>2.6620370370370372E-4</v>
      </c>
      <c r="F28" s="98">
        <f t="shared" si="0"/>
        <v>7.4600240018163496E-4</v>
      </c>
      <c r="G28" s="100">
        <f t="shared" si="2"/>
        <v>2.6620370370370372E-4</v>
      </c>
      <c r="H28" s="111">
        <f t="shared" si="3"/>
        <v>1.1546590492637795E-4</v>
      </c>
    </row>
    <row r="29" spans="2:8" s="1" customFormat="1" x14ac:dyDescent="0.3">
      <c r="B29" s="8"/>
      <c r="C29" s="101"/>
      <c r="D29" s="112"/>
      <c r="E29" s="101"/>
      <c r="F29" s="101"/>
      <c r="G29" s="101"/>
      <c r="H29" s="102"/>
    </row>
    <row r="30" spans="2:8" s="1" customFormat="1" x14ac:dyDescent="0.3">
      <c r="B30" s="37" t="s">
        <v>29</v>
      </c>
      <c r="C30" s="113">
        <f t="shared" ref="C30:H30" si="4">SUM(C7:C28)</f>
        <v>1.9486342592592589</v>
      </c>
      <c r="D30" s="114">
        <f t="shared" si="4"/>
        <v>1.0000000000000002</v>
      </c>
      <c r="E30" s="113">
        <f t="shared" si="4"/>
        <v>0.35684027777777799</v>
      </c>
      <c r="F30" s="114">
        <f t="shared" si="4"/>
        <v>0.99999999999999989</v>
      </c>
      <c r="G30" s="113">
        <f t="shared" si="4"/>
        <v>2.3054745370370369</v>
      </c>
      <c r="H30" s="115">
        <f t="shared" si="4"/>
        <v>1</v>
      </c>
    </row>
    <row r="31" spans="2:8" s="1" customFormat="1" ht="66" customHeight="1" thickBot="1" x14ac:dyDescent="0.35">
      <c r="B31" s="141" t="s">
        <v>39</v>
      </c>
      <c r="C31" s="142"/>
      <c r="D31" s="142"/>
      <c r="E31" s="142"/>
      <c r="F31" s="142"/>
      <c r="G31" s="142"/>
      <c r="H31" s="143"/>
    </row>
    <row r="32" spans="2:8" s="1" customFormat="1" x14ac:dyDescent="0.3">
      <c r="C32" s="35"/>
      <c r="D32" s="35"/>
      <c r="E32" s="35"/>
    </row>
    <row r="33" spans="3:5" s="1" customFormat="1" x14ac:dyDescent="0.3">
      <c r="C33" s="35"/>
      <c r="D33" s="35"/>
      <c r="E33" s="35"/>
    </row>
    <row r="34" spans="3:5" s="1" customFormat="1" x14ac:dyDescent="0.3">
      <c r="C34" s="35"/>
      <c r="D34" s="35"/>
      <c r="E34" s="35"/>
    </row>
    <row r="35" spans="3:5" s="1" customFormat="1" x14ac:dyDescent="0.3">
      <c r="C35" s="35"/>
      <c r="D35" s="35"/>
      <c r="E35" s="35"/>
    </row>
    <row r="36" spans="3:5" s="1" customFormat="1" x14ac:dyDescent="0.3">
      <c r="C36" s="35"/>
      <c r="D36" s="35"/>
      <c r="E36" s="35"/>
    </row>
    <row r="37" spans="3:5" s="1" customFormat="1" x14ac:dyDescent="0.3">
      <c r="C37" s="35"/>
      <c r="D37" s="35"/>
      <c r="E37" s="35"/>
    </row>
    <row r="38" spans="3:5" s="1" customFormat="1" x14ac:dyDescent="0.3">
      <c r="C38" s="35"/>
      <c r="D38" s="35"/>
      <c r="E38" s="35"/>
    </row>
    <row r="39" spans="3:5" s="1" customFormat="1" x14ac:dyDescent="0.3">
      <c r="C39" s="35"/>
      <c r="D39" s="35"/>
      <c r="E39" s="35"/>
    </row>
    <row r="40" spans="3:5" s="1" customFormat="1" x14ac:dyDescent="0.3">
      <c r="C40" s="35"/>
      <c r="D40" s="35"/>
      <c r="E40" s="35"/>
    </row>
    <row r="41" spans="3:5" s="1" customFormat="1" x14ac:dyDescent="0.3">
      <c r="C41" s="35"/>
      <c r="D41" s="35"/>
      <c r="E41" s="35"/>
    </row>
    <row r="42" spans="3:5" s="1" customFormat="1" x14ac:dyDescent="0.3">
      <c r="C42" s="35"/>
      <c r="D42" s="35"/>
      <c r="E42" s="35"/>
    </row>
    <row r="43" spans="3:5" s="1" customFormat="1" x14ac:dyDescent="0.3">
      <c r="C43" s="35"/>
      <c r="D43" s="35"/>
      <c r="E43" s="35"/>
    </row>
    <row r="44" spans="3:5" s="1" customFormat="1" x14ac:dyDescent="0.3">
      <c r="C44" s="35"/>
      <c r="D44" s="35"/>
      <c r="E44" s="35"/>
    </row>
    <row r="45" spans="3:5" s="1" customFormat="1" x14ac:dyDescent="0.3">
      <c r="C45" s="35"/>
      <c r="D45" s="35"/>
      <c r="E45" s="35"/>
    </row>
    <row r="46" spans="3:5" s="1" customFormat="1" x14ac:dyDescent="0.3">
      <c r="C46" s="35"/>
      <c r="D46" s="35"/>
      <c r="E46" s="35"/>
    </row>
    <row r="47" spans="3:5" s="1" customFormat="1" x14ac:dyDescent="0.3">
      <c r="C47" s="35"/>
      <c r="D47" s="35"/>
      <c r="E47" s="35"/>
    </row>
    <row r="48" spans="3:5" s="1" customFormat="1" x14ac:dyDescent="0.3">
      <c r="C48" s="35"/>
      <c r="D48" s="35"/>
      <c r="E48" s="35"/>
    </row>
    <row r="49" spans="3:5" s="1" customFormat="1" x14ac:dyDescent="0.3">
      <c r="C49" s="35"/>
      <c r="D49" s="35"/>
      <c r="E49" s="35"/>
    </row>
    <row r="50" spans="3:5" s="1" customFormat="1" x14ac:dyDescent="0.3">
      <c r="C50" s="35"/>
      <c r="D50" s="35"/>
      <c r="E50" s="35"/>
    </row>
    <row r="51" spans="3:5" s="1" customFormat="1" x14ac:dyDescent="0.3">
      <c r="C51" s="35"/>
      <c r="D51" s="35"/>
      <c r="E51" s="35"/>
    </row>
    <row r="52" spans="3:5" s="1" customFormat="1" x14ac:dyDescent="0.3">
      <c r="C52" s="35"/>
      <c r="D52" s="35"/>
      <c r="E52" s="35"/>
    </row>
    <row r="53" spans="3:5" s="1" customFormat="1" x14ac:dyDescent="0.3">
      <c r="C53" s="35"/>
      <c r="D53" s="35"/>
      <c r="E53" s="35"/>
    </row>
    <row r="54" spans="3:5" s="1" customFormat="1" x14ac:dyDescent="0.3">
      <c r="C54" s="35"/>
      <c r="D54" s="35"/>
      <c r="E54" s="35"/>
    </row>
    <row r="55" spans="3:5" s="1" customFormat="1" x14ac:dyDescent="0.3">
      <c r="C55" s="35"/>
      <c r="D55" s="35"/>
      <c r="E55" s="35"/>
    </row>
    <row r="56" spans="3:5" s="1" customFormat="1" x14ac:dyDescent="0.3">
      <c r="C56" s="35"/>
      <c r="D56" s="35"/>
      <c r="E56" s="35"/>
    </row>
    <row r="57" spans="3:5" s="1" customFormat="1" x14ac:dyDescent="0.3">
      <c r="C57" s="35"/>
      <c r="D57" s="35"/>
      <c r="E57" s="35"/>
    </row>
    <row r="58" spans="3:5" s="1" customFormat="1" x14ac:dyDescent="0.3">
      <c r="C58" s="35"/>
      <c r="D58" s="35"/>
      <c r="E58" s="35"/>
    </row>
    <row r="59" spans="3:5" s="1" customFormat="1" x14ac:dyDescent="0.3">
      <c r="C59" s="35"/>
      <c r="D59" s="35"/>
      <c r="E59" s="35"/>
    </row>
    <row r="60" spans="3:5" s="1" customFormat="1" x14ac:dyDescent="0.3">
      <c r="C60" s="35"/>
      <c r="D60" s="35"/>
      <c r="E60" s="35"/>
    </row>
    <row r="61" spans="3:5" s="1" customFormat="1" x14ac:dyDescent="0.3">
      <c r="C61" s="35"/>
      <c r="D61" s="35"/>
      <c r="E61" s="35"/>
    </row>
    <row r="62" spans="3:5" s="1" customFormat="1" x14ac:dyDescent="0.3">
      <c r="C62" s="35"/>
      <c r="D62" s="35"/>
      <c r="E62" s="35"/>
    </row>
    <row r="63" spans="3:5" s="1" customFormat="1" x14ac:dyDescent="0.3">
      <c r="C63" s="35"/>
      <c r="D63" s="35"/>
      <c r="E63" s="35"/>
    </row>
    <row r="64" spans="3:5" s="1" customFormat="1" x14ac:dyDescent="0.3">
      <c r="C64" s="35"/>
      <c r="D64" s="35"/>
      <c r="E64" s="35"/>
    </row>
    <row r="65" spans="3:5" s="1" customFormat="1" x14ac:dyDescent="0.3">
      <c r="C65" s="35"/>
      <c r="D65" s="35"/>
      <c r="E65" s="35"/>
    </row>
    <row r="66" spans="3:5" s="1" customFormat="1" x14ac:dyDescent="0.3">
      <c r="C66" s="35"/>
      <c r="D66" s="35"/>
      <c r="E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&amp;R10</oddHeader>
  </headerFooter>
  <colBreaks count="1" manualBreakCount="1">
    <brk id="8" max="1048575" man="1"/>
  </colBreaks>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2"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2" t="s">
        <v>87</v>
      </c>
      <c r="C3" s="173"/>
      <c r="D3" s="173"/>
      <c r="E3" s="173"/>
      <c r="F3" s="173"/>
      <c r="G3" s="173"/>
      <c r="H3" s="173"/>
      <c r="I3" s="173"/>
      <c r="J3" s="173"/>
      <c r="K3" s="174"/>
    </row>
    <row r="4" spans="2:11" x14ac:dyDescent="0.3">
      <c r="B4" s="175" t="s">
        <v>127</v>
      </c>
      <c r="C4" s="176"/>
      <c r="D4" s="176"/>
      <c r="E4" s="176"/>
      <c r="F4" s="176"/>
      <c r="G4" s="176"/>
      <c r="H4" s="176"/>
      <c r="I4" s="176"/>
      <c r="J4" s="176"/>
      <c r="K4" s="177"/>
    </row>
    <row r="5" spans="2:11" x14ac:dyDescent="0.3">
      <c r="B5" s="42"/>
      <c r="C5" s="43" t="s">
        <v>78</v>
      </c>
      <c r="D5" s="43" t="s">
        <v>79</v>
      </c>
      <c r="E5" s="43" t="s">
        <v>80</v>
      </c>
      <c r="F5" s="43" t="s">
        <v>81</v>
      </c>
      <c r="G5" s="43" t="s">
        <v>82</v>
      </c>
      <c r="H5" s="43" t="s">
        <v>83</v>
      </c>
      <c r="I5" s="43" t="s">
        <v>84</v>
      </c>
      <c r="J5" s="43" t="s">
        <v>85</v>
      </c>
      <c r="K5" s="82" t="s">
        <v>22</v>
      </c>
    </row>
    <row r="6" spans="2:11" x14ac:dyDescent="0.3">
      <c r="B6" s="3" t="s">
        <v>23</v>
      </c>
      <c r="C6" s="43" t="s">
        <v>24</v>
      </c>
      <c r="D6" s="43" t="s">
        <v>24</v>
      </c>
      <c r="E6" s="43" t="s">
        <v>24</v>
      </c>
      <c r="F6" s="43" t="s">
        <v>24</v>
      </c>
      <c r="G6" s="43" t="s">
        <v>24</v>
      </c>
      <c r="H6" s="43"/>
      <c r="I6" s="43" t="s">
        <v>24</v>
      </c>
      <c r="J6" s="43" t="s">
        <v>24</v>
      </c>
      <c r="K6" s="82" t="s">
        <v>24</v>
      </c>
    </row>
    <row r="7" spans="2:11" x14ac:dyDescent="0.3">
      <c r="B7" s="8" t="s">
        <v>10</v>
      </c>
      <c r="C7" s="86"/>
      <c r="D7" s="86"/>
      <c r="E7" s="86"/>
      <c r="F7" s="86"/>
      <c r="G7" s="86"/>
      <c r="H7" s="86"/>
      <c r="I7" s="86"/>
      <c r="J7" s="86"/>
      <c r="K7" s="88"/>
    </row>
    <row r="8" spans="2:11" x14ac:dyDescent="0.3">
      <c r="B8" s="8" t="s">
        <v>13</v>
      </c>
      <c r="C8" s="86">
        <v>1.5624999999999999E-3</v>
      </c>
      <c r="D8" s="86"/>
      <c r="E8" s="86"/>
      <c r="F8" s="86"/>
      <c r="G8" s="86"/>
      <c r="H8" s="86"/>
      <c r="I8" s="86"/>
      <c r="J8" s="86"/>
      <c r="K8" s="88">
        <f>J8+I8+H8+G8+F8+E8+D8+C8</f>
        <v>1.5624999999999999E-3</v>
      </c>
    </row>
    <row r="9" spans="2:11" x14ac:dyDescent="0.3">
      <c r="B9" s="8" t="s">
        <v>0</v>
      </c>
      <c r="C9" s="86"/>
      <c r="D9" s="86"/>
      <c r="E9" s="86">
        <v>1.1145833333333336E-2</v>
      </c>
      <c r="F9" s="86"/>
      <c r="G9" s="86"/>
      <c r="H9" s="86"/>
      <c r="I9" s="86"/>
      <c r="J9" s="86"/>
      <c r="K9" s="88">
        <f>J9+I9+H9+G9+F9+E9+D9+C9</f>
        <v>1.1145833333333336E-2</v>
      </c>
    </row>
    <row r="10" spans="2:11" x14ac:dyDescent="0.3">
      <c r="B10" s="8" t="s">
        <v>8</v>
      </c>
      <c r="C10" s="86"/>
      <c r="D10" s="86">
        <v>8.4837962962962966E-3</v>
      </c>
      <c r="E10" s="86"/>
      <c r="F10" s="86"/>
      <c r="G10" s="86"/>
      <c r="H10" s="86"/>
      <c r="I10" s="86"/>
      <c r="J10" s="86"/>
      <c r="K10" s="88">
        <f t="shared" ref="K10:K28" si="0">J10+I10+H10+G10+F10+E10+D10+C10</f>
        <v>8.4837962962962966E-3</v>
      </c>
    </row>
    <row r="11" spans="2:11" x14ac:dyDescent="0.3">
      <c r="B11" s="8" t="s">
        <v>26</v>
      </c>
      <c r="C11" s="86"/>
      <c r="D11" s="86"/>
      <c r="E11" s="86"/>
      <c r="F11" s="86"/>
      <c r="G11" s="86">
        <v>2.8124999999999995E-3</v>
      </c>
      <c r="H11" s="86"/>
      <c r="I11" s="86"/>
      <c r="J11" s="86"/>
      <c r="K11" s="88">
        <f t="shared" si="0"/>
        <v>2.8124999999999995E-3</v>
      </c>
    </row>
    <row r="12" spans="2:11" x14ac:dyDescent="0.3">
      <c r="B12" s="8" t="s">
        <v>3</v>
      </c>
      <c r="C12" s="86"/>
      <c r="D12" s="86"/>
      <c r="E12" s="86">
        <v>0.14268518518518541</v>
      </c>
      <c r="F12" s="86"/>
      <c r="G12" s="86">
        <v>3.8310185185185183E-3</v>
      </c>
      <c r="H12" s="86"/>
      <c r="I12" s="86"/>
      <c r="J12" s="86"/>
      <c r="K12" s="88">
        <f t="shared" si="0"/>
        <v>0.14651620370370394</v>
      </c>
    </row>
    <row r="13" spans="2:11" x14ac:dyDescent="0.3">
      <c r="B13" s="8" t="s">
        <v>7</v>
      </c>
      <c r="C13" s="86"/>
      <c r="D13" s="86">
        <v>6.2037037037037035E-3</v>
      </c>
      <c r="E13" s="86">
        <v>3.3333333333333327E-3</v>
      </c>
      <c r="F13" s="86">
        <v>2.1064814814814813E-3</v>
      </c>
      <c r="G13" s="86">
        <v>8.4722222222222213E-3</v>
      </c>
      <c r="H13" s="86"/>
      <c r="I13" s="86"/>
      <c r="J13" s="86"/>
      <c r="K13" s="88">
        <f t="shared" si="0"/>
        <v>2.011574074074074E-2</v>
      </c>
    </row>
    <row r="14" spans="2:11" x14ac:dyDescent="0.3">
      <c r="B14" s="8" t="s">
        <v>2</v>
      </c>
      <c r="C14" s="86"/>
      <c r="D14" s="86"/>
      <c r="E14" s="86"/>
      <c r="F14" s="86"/>
      <c r="G14" s="86"/>
      <c r="H14" s="86"/>
      <c r="I14" s="86"/>
      <c r="J14" s="86"/>
      <c r="K14" s="88">
        <f t="shared" si="0"/>
        <v>0</v>
      </c>
    </row>
    <row r="15" spans="2:11" x14ac:dyDescent="0.3">
      <c r="B15" s="8" t="s">
        <v>9</v>
      </c>
      <c r="C15" s="86"/>
      <c r="D15" s="86"/>
      <c r="E15" s="86"/>
      <c r="F15" s="86"/>
      <c r="G15" s="86">
        <v>8.3101851851851861E-3</v>
      </c>
      <c r="H15" s="86"/>
      <c r="I15" s="86"/>
      <c r="J15" s="86"/>
      <c r="K15" s="88">
        <f t="shared" si="0"/>
        <v>8.3101851851851861E-3</v>
      </c>
    </row>
    <row r="16" spans="2:11" x14ac:dyDescent="0.3">
      <c r="B16" s="8" t="s">
        <v>1</v>
      </c>
      <c r="C16" s="86"/>
      <c r="D16" s="86"/>
      <c r="E16" s="86"/>
      <c r="F16" s="86"/>
      <c r="G16" s="86">
        <v>2.2453703703703702E-3</v>
      </c>
      <c r="H16" s="86"/>
      <c r="I16" s="86"/>
      <c r="J16" s="86"/>
      <c r="K16" s="88">
        <f t="shared" si="0"/>
        <v>2.2453703703703702E-3</v>
      </c>
    </row>
    <row r="17" spans="2:11" x14ac:dyDescent="0.3">
      <c r="B17" s="8" t="s">
        <v>27</v>
      </c>
      <c r="C17" s="86"/>
      <c r="D17" s="86"/>
      <c r="E17" s="86"/>
      <c r="F17" s="86">
        <v>3.3101851851851851E-3</v>
      </c>
      <c r="G17" s="86">
        <v>3.8078703703703707E-3</v>
      </c>
      <c r="H17" s="86"/>
      <c r="I17" s="86"/>
      <c r="J17" s="86"/>
      <c r="K17" s="88">
        <f t="shared" si="0"/>
        <v>7.1180555555555563E-3</v>
      </c>
    </row>
    <row r="18" spans="2:11" x14ac:dyDescent="0.3">
      <c r="B18" s="8" t="s">
        <v>16</v>
      </c>
      <c r="C18" s="86"/>
      <c r="D18" s="86"/>
      <c r="E18" s="86"/>
      <c r="F18" s="86">
        <v>3.3564814814814811E-3</v>
      </c>
      <c r="G18" s="86"/>
      <c r="H18" s="86"/>
      <c r="I18" s="86"/>
      <c r="J18" s="86"/>
      <c r="K18" s="88">
        <f t="shared" si="0"/>
        <v>3.3564814814814811E-3</v>
      </c>
    </row>
    <row r="19" spans="2:11" x14ac:dyDescent="0.3">
      <c r="B19" s="8" t="s">
        <v>4</v>
      </c>
      <c r="C19" s="86"/>
      <c r="D19" s="86"/>
      <c r="E19" s="86"/>
      <c r="F19" s="86">
        <v>1.6203703703703703E-4</v>
      </c>
      <c r="G19" s="86">
        <v>6.6319444444444446E-3</v>
      </c>
      <c r="H19" s="86"/>
      <c r="I19" s="86"/>
      <c r="J19" s="86"/>
      <c r="K19" s="88">
        <f t="shared" si="0"/>
        <v>6.7939814814814816E-3</v>
      </c>
    </row>
    <row r="20" spans="2:11" x14ac:dyDescent="0.3">
      <c r="B20" s="8" t="s">
        <v>14</v>
      </c>
      <c r="C20" s="86"/>
      <c r="D20" s="86"/>
      <c r="E20" s="86"/>
      <c r="F20" s="86"/>
      <c r="G20" s="86">
        <v>2.8587962962962963E-3</v>
      </c>
      <c r="H20" s="86"/>
      <c r="I20" s="86"/>
      <c r="J20" s="86"/>
      <c r="K20" s="88">
        <f t="shared" si="0"/>
        <v>2.8587962962962963E-3</v>
      </c>
    </row>
    <row r="21" spans="2:11" x14ac:dyDescent="0.3">
      <c r="B21" s="8" t="s">
        <v>11</v>
      </c>
      <c r="C21" s="86">
        <v>5.0162037037037047E-2</v>
      </c>
      <c r="D21" s="86">
        <v>2.584490740740741E-2</v>
      </c>
      <c r="E21" s="86">
        <v>7.3865740740740704E-2</v>
      </c>
      <c r="F21" s="86">
        <v>2.4791666666666667E-2</v>
      </c>
      <c r="G21" s="86">
        <v>8.0902777777777761E-3</v>
      </c>
      <c r="H21" s="86"/>
      <c r="I21" s="86"/>
      <c r="J21" s="86"/>
      <c r="K21" s="88">
        <f t="shared" si="0"/>
        <v>0.18275462962962963</v>
      </c>
    </row>
    <row r="22" spans="2:11" x14ac:dyDescent="0.3">
      <c r="B22" s="8" t="s">
        <v>15</v>
      </c>
      <c r="C22" s="86"/>
      <c r="D22" s="86">
        <v>1.4004629629629629E-3</v>
      </c>
      <c r="E22" s="86">
        <v>1.0787037037037034E-2</v>
      </c>
      <c r="F22" s="86"/>
      <c r="G22" s="86">
        <v>3.6805555555555558E-3</v>
      </c>
      <c r="H22" s="86"/>
      <c r="I22" s="86"/>
      <c r="J22" s="86"/>
      <c r="K22" s="88">
        <f t="shared" si="0"/>
        <v>1.5868055555555555E-2</v>
      </c>
    </row>
    <row r="23" spans="2:11" x14ac:dyDescent="0.3">
      <c r="B23" s="8" t="s">
        <v>105</v>
      </c>
      <c r="C23" s="86">
        <v>4.2708333333333331E-3</v>
      </c>
      <c r="D23" s="86">
        <v>1.3657407407407406E-2</v>
      </c>
      <c r="E23" s="86">
        <v>4.5717592592592598E-3</v>
      </c>
      <c r="F23" s="86">
        <v>7.013888888888889E-3</v>
      </c>
      <c r="G23" s="86">
        <v>1.7361111111111112E-2</v>
      </c>
      <c r="H23" s="86"/>
      <c r="I23" s="86"/>
      <c r="J23" s="86"/>
      <c r="K23" s="88">
        <f t="shared" si="0"/>
        <v>4.6875E-2</v>
      </c>
    </row>
    <row r="24" spans="2:11" x14ac:dyDescent="0.3">
      <c r="B24" s="8" t="s">
        <v>12</v>
      </c>
      <c r="C24" s="86">
        <v>8.4606481481481477E-3</v>
      </c>
      <c r="D24" s="86">
        <v>3.065972222222222E-2</v>
      </c>
      <c r="E24" s="86">
        <v>1.9861111111111118E-2</v>
      </c>
      <c r="F24" s="86">
        <v>1.6377314814814813E-2</v>
      </c>
      <c r="G24" s="86">
        <v>4.0972222222222217E-3</v>
      </c>
      <c r="H24" s="86"/>
      <c r="I24" s="86"/>
      <c r="J24" s="86"/>
      <c r="K24" s="88">
        <f t="shared" si="0"/>
        <v>7.9456018518518523E-2</v>
      </c>
    </row>
    <row r="25" spans="2:11" x14ac:dyDescent="0.3">
      <c r="B25" s="8" t="s">
        <v>5</v>
      </c>
      <c r="C25" s="86">
        <v>3.634259259259259E-3</v>
      </c>
      <c r="D25" s="86">
        <v>3.1400462962962963E-2</v>
      </c>
      <c r="E25" s="86">
        <v>4.3599537037037041E-2</v>
      </c>
      <c r="F25" s="86">
        <v>1.3634259259259261E-2</v>
      </c>
      <c r="G25" s="86">
        <v>8.0671296296296307E-3</v>
      </c>
      <c r="H25" s="86"/>
      <c r="I25" s="86"/>
      <c r="J25" s="86"/>
      <c r="K25" s="88">
        <f t="shared" si="0"/>
        <v>0.10033564814814815</v>
      </c>
    </row>
    <row r="26" spans="2:11" x14ac:dyDescent="0.3">
      <c r="B26" s="8" t="s">
        <v>6</v>
      </c>
      <c r="C26" s="86"/>
      <c r="D26" s="86">
        <v>2.4074074074074072E-3</v>
      </c>
      <c r="E26" s="86">
        <v>1.6284722222222221E-2</v>
      </c>
      <c r="F26" s="86"/>
      <c r="G26" s="86"/>
      <c r="H26" s="86"/>
      <c r="I26" s="86"/>
      <c r="J26" s="86"/>
      <c r="K26" s="88">
        <f t="shared" si="0"/>
        <v>1.8692129629629628E-2</v>
      </c>
    </row>
    <row r="27" spans="2:11" x14ac:dyDescent="0.3">
      <c r="B27" s="8" t="s">
        <v>142</v>
      </c>
      <c r="C27" s="86"/>
      <c r="D27" s="86"/>
      <c r="E27" s="86"/>
      <c r="F27" s="86"/>
      <c r="G27" s="86"/>
      <c r="H27" s="86"/>
      <c r="I27" s="86"/>
      <c r="J27" s="86"/>
      <c r="K27" s="88">
        <f t="shared" si="0"/>
        <v>0</v>
      </c>
    </row>
    <row r="28" spans="2:11" x14ac:dyDescent="0.3">
      <c r="B28" s="8" t="s">
        <v>17</v>
      </c>
      <c r="C28" s="86"/>
      <c r="D28" s="86"/>
      <c r="E28" s="86">
        <v>5.5671296296296293E-3</v>
      </c>
      <c r="F28" s="86"/>
      <c r="G28" s="86">
        <v>2.3842592592592591E-3</v>
      </c>
      <c r="H28" s="86"/>
      <c r="I28" s="86"/>
      <c r="J28" s="86"/>
      <c r="K28" s="88">
        <f t="shared" si="0"/>
        <v>7.951388888888888E-3</v>
      </c>
    </row>
    <row r="29" spans="2:11" x14ac:dyDescent="0.3">
      <c r="B29" s="53"/>
      <c r="C29" s="90"/>
      <c r="D29" s="90"/>
      <c r="E29" s="91"/>
      <c r="F29" s="91"/>
      <c r="G29" s="90"/>
      <c r="H29" s="90"/>
      <c r="I29" s="90"/>
      <c r="J29" s="90"/>
      <c r="K29" s="88"/>
    </row>
    <row r="30" spans="2:11" x14ac:dyDescent="0.3">
      <c r="B30" s="53" t="s">
        <v>29</v>
      </c>
      <c r="C30" s="92">
        <f>SUM(C7:C28)</f>
        <v>6.8090277777777791E-2</v>
      </c>
      <c r="D30" s="92">
        <f t="shared" ref="D30:G30" si="1">SUM(D7:D28)</f>
        <v>0.12005787037037037</v>
      </c>
      <c r="E30" s="92">
        <f t="shared" si="1"/>
        <v>0.33170138888888911</v>
      </c>
      <c r="F30" s="92">
        <f t="shared" si="1"/>
        <v>7.0752314814814823E-2</v>
      </c>
      <c r="G30" s="92">
        <f t="shared" si="1"/>
        <v>8.2650462962962967E-2</v>
      </c>
      <c r="H30" s="92"/>
      <c r="I30" s="92"/>
      <c r="J30" s="92"/>
      <c r="K30" s="93">
        <f>SUM(K7:K28)</f>
        <v>0.67325231481481507</v>
      </c>
    </row>
    <row r="31" spans="2:11" x14ac:dyDescent="0.3">
      <c r="B31" s="60"/>
      <c r="C31" s="65"/>
      <c r="D31" s="52"/>
      <c r="E31" s="51"/>
      <c r="F31" s="51"/>
      <c r="G31" s="51"/>
      <c r="H31" s="51"/>
      <c r="I31" s="52"/>
      <c r="J31" s="52"/>
      <c r="K31" s="48"/>
    </row>
    <row r="32" spans="2:11" ht="66" customHeight="1" thickBot="1" x14ac:dyDescent="0.35">
      <c r="B32" s="207" t="s">
        <v>86</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&amp;R46</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2"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2" t="s">
        <v>88</v>
      </c>
      <c r="C3" s="173"/>
      <c r="D3" s="173"/>
      <c r="E3" s="173"/>
      <c r="F3" s="173"/>
      <c r="G3" s="173"/>
      <c r="H3" s="173"/>
      <c r="I3" s="173"/>
      <c r="J3" s="173"/>
      <c r="K3" s="174"/>
    </row>
    <row r="4" spans="2:11" x14ac:dyDescent="0.3">
      <c r="B4" s="175" t="s">
        <v>127</v>
      </c>
      <c r="C4" s="176"/>
      <c r="D4" s="176"/>
      <c r="E4" s="176"/>
      <c r="F4" s="176"/>
      <c r="G4" s="176"/>
      <c r="H4" s="176"/>
      <c r="I4" s="176"/>
      <c r="J4" s="176"/>
      <c r="K4" s="177"/>
    </row>
    <row r="5" spans="2:11" x14ac:dyDescent="0.3">
      <c r="B5" s="42"/>
      <c r="C5" s="43" t="s">
        <v>78</v>
      </c>
      <c r="D5" s="43" t="s">
        <v>79</v>
      </c>
      <c r="E5" s="43" t="s">
        <v>80</v>
      </c>
      <c r="F5" s="43" t="s">
        <v>81</v>
      </c>
      <c r="G5" s="43" t="s">
        <v>82</v>
      </c>
      <c r="H5" s="43" t="s">
        <v>83</v>
      </c>
      <c r="I5" s="43" t="s">
        <v>84</v>
      </c>
      <c r="J5" s="43" t="s">
        <v>85</v>
      </c>
      <c r="K5" s="82" t="s">
        <v>22</v>
      </c>
    </row>
    <row r="6" spans="2:11" x14ac:dyDescent="0.3">
      <c r="B6" s="3" t="s">
        <v>23</v>
      </c>
      <c r="C6" s="43" t="s">
        <v>24</v>
      </c>
      <c r="D6" s="43" t="s">
        <v>24</v>
      </c>
      <c r="E6" s="43" t="s">
        <v>24</v>
      </c>
      <c r="F6" s="43" t="s">
        <v>24</v>
      </c>
      <c r="G6" s="43" t="s">
        <v>24</v>
      </c>
      <c r="H6" s="43" t="s">
        <v>24</v>
      </c>
      <c r="I6" s="43" t="s">
        <v>24</v>
      </c>
      <c r="J6" s="43" t="s">
        <v>24</v>
      </c>
      <c r="K6" s="82" t="s">
        <v>24</v>
      </c>
    </row>
    <row r="7" spans="2:11" x14ac:dyDescent="0.3">
      <c r="B7" s="8" t="s">
        <v>10</v>
      </c>
      <c r="C7" s="86"/>
      <c r="D7" s="86">
        <v>1.1921296296296294E-2</v>
      </c>
      <c r="E7" s="86"/>
      <c r="F7" s="86">
        <v>3.5185185185185185E-3</v>
      </c>
      <c r="G7" s="86"/>
      <c r="H7" s="86"/>
      <c r="I7" s="86"/>
      <c r="J7" s="86"/>
      <c r="K7" s="88">
        <f>C7+D7+E7+F7+G7+H7+I7+J7</f>
        <v>1.5439814814814812E-2</v>
      </c>
    </row>
    <row r="8" spans="2:11" x14ac:dyDescent="0.3">
      <c r="B8" s="8" t="s">
        <v>13</v>
      </c>
      <c r="C8" s="86"/>
      <c r="D8" s="86">
        <v>1.1516203703703702E-2</v>
      </c>
      <c r="E8" s="86"/>
      <c r="F8" s="86"/>
      <c r="G8" s="86"/>
      <c r="H8" s="86"/>
      <c r="I8" s="86"/>
      <c r="J8" s="86"/>
      <c r="K8" s="88">
        <f t="shared" ref="K8:K27" si="0">C8+D8+E8+F8+G8+H8+I8+J8</f>
        <v>1.1516203703703702E-2</v>
      </c>
    </row>
    <row r="9" spans="2:11" x14ac:dyDescent="0.3">
      <c r="B9" s="8" t="s">
        <v>0</v>
      </c>
      <c r="C9" s="86"/>
      <c r="D9" s="86"/>
      <c r="E9" s="86"/>
      <c r="F9" s="86">
        <v>1.1666666666666665E-2</v>
      </c>
      <c r="G9" s="86">
        <v>4.7569444444444447E-3</v>
      </c>
      <c r="H9" s="86">
        <v>2.3842592592592596E-3</v>
      </c>
      <c r="I9" s="86"/>
      <c r="J9" s="86"/>
      <c r="K9" s="88">
        <f t="shared" si="0"/>
        <v>1.8807870370370371E-2</v>
      </c>
    </row>
    <row r="10" spans="2:11" x14ac:dyDescent="0.3">
      <c r="B10" s="8" t="s">
        <v>8</v>
      </c>
      <c r="C10" s="86"/>
      <c r="D10" s="86">
        <v>5.724537037037037E-2</v>
      </c>
      <c r="E10" s="86"/>
      <c r="F10" s="86">
        <v>1.1921296296296296E-2</v>
      </c>
      <c r="G10" s="86"/>
      <c r="H10" s="86"/>
      <c r="I10" s="86"/>
      <c r="J10" s="86"/>
      <c r="K10" s="88">
        <f t="shared" si="0"/>
        <v>6.9166666666666668E-2</v>
      </c>
    </row>
    <row r="11" spans="2:11" x14ac:dyDescent="0.3">
      <c r="B11" s="8" t="s">
        <v>26</v>
      </c>
      <c r="C11" s="86"/>
      <c r="D11" s="86">
        <v>3.3564814814814812E-4</v>
      </c>
      <c r="E11" s="86"/>
      <c r="F11" s="86"/>
      <c r="G11" s="86"/>
      <c r="H11" s="86"/>
      <c r="I11" s="86"/>
      <c r="J11" s="86"/>
      <c r="K11" s="88">
        <f t="shared" si="0"/>
        <v>3.3564814814814812E-4</v>
      </c>
    </row>
    <row r="12" spans="2:11" x14ac:dyDescent="0.3">
      <c r="B12" s="8" t="s">
        <v>3</v>
      </c>
      <c r="C12" s="86"/>
      <c r="D12" s="86">
        <v>2.582175925925926E-2</v>
      </c>
      <c r="E12" s="86"/>
      <c r="F12" s="86">
        <v>3.9236111111111112E-3</v>
      </c>
      <c r="G12" s="86"/>
      <c r="H12" s="86"/>
      <c r="I12" s="86"/>
      <c r="J12" s="86"/>
      <c r="K12" s="88">
        <f t="shared" si="0"/>
        <v>2.974537037037037E-2</v>
      </c>
    </row>
    <row r="13" spans="2:11" x14ac:dyDescent="0.3">
      <c r="B13" s="8" t="s">
        <v>7</v>
      </c>
      <c r="C13" s="86"/>
      <c r="D13" s="86">
        <v>2.5347222222222226E-2</v>
      </c>
      <c r="E13" s="86"/>
      <c r="F13" s="86">
        <v>1.2858796296296295E-2</v>
      </c>
      <c r="G13" s="86"/>
      <c r="H13" s="86">
        <v>3.3217592592592591E-3</v>
      </c>
      <c r="I13" s="86"/>
      <c r="J13" s="86"/>
      <c r="K13" s="88">
        <f t="shared" si="0"/>
        <v>4.1527777777777782E-2</v>
      </c>
    </row>
    <row r="14" spans="2:11" x14ac:dyDescent="0.3">
      <c r="B14" s="8" t="s">
        <v>2</v>
      </c>
      <c r="C14" s="86"/>
      <c r="D14" s="86">
        <v>3.0092592592592593E-3</v>
      </c>
      <c r="E14" s="86"/>
      <c r="F14" s="86"/>
      <c r="G14" s="86"/>
      <c r="H14" s="86"/>
      <c r="I14" s="86"/>
      <c r="J14" s="86"/>
      <c r="K14" s="88">
        <f t="shared" si="0"/>
        <v>3.0092592592592593E-3</v>
      </c>
    </row>
    <row r="15" spans="2:11" x14ac:dyDescent="0.3">
      <c r="B15" s="8" t="s">
        <v>9</v>
      </c>
      <c r="C15" s="86"/>
      <c r="D15" s="86">
        <v>8.2754629629629636E-3</v>
      </c>
      <c r="E15" s="86"/>
      <c r="F15" s="86"/>
      <c r="G15" s="86"/>
      <c r="H15" s="86"/>
      <c r="I15" s="86"/>
      <c r="J15" s="86"/>
      <c r="K15" s="88">
        <f t="shared" si="0"/>
        <v>8.2754629629629636E-3</v>
      </c>
    </row>
    <row r="16" spans="2:11" x14ac:dyDescent="0.3">
      <c r="B16" s="8" t="s">
        <v>1</v>
      </c>
      <c r="C16" s="86"/>
      <c r="D16" s="86">
        <v>1.0613425925925927E-2</v>
      </c>
      <c r="E16" s="86"/>
      <c r="F16" s="86"/>
      <c r="G16" s="86"/>
      <c r="H16" s="86"/>
      <c r="I16" s="86"/>
      <c r="J16" s="86"/>
      <c r="K16" s="88">
        <f t="shared" si="0"/>
        <v>1.0613425925925927E-2</v>
      </c>
    </row>
    <row r="17" spans="2:11" x14ac:dyDescent="0.3">
      <c r="B17" s="8" t="s">
        <v>27</v>
      </c>
      <c r="C17" s="86"/>
      <c r="D17" s="86">
        <v>2.7604166666666666E-2</v>
      </c>
      <c r="E17" s="86"/>
      <c r="F17" s="86">
        <v>1.9722222222222221E-2</v>
      </c>
      <c r="G17" s="86">
        <v>4.0277777777777777E-3</v>
      </c>
      <c r="H17" s="86">
        <v>4.386574074074074E-3</v>
      </c>
      <c r="I17" s="86"/>
      <c r="J17" s="86"/>
      <c r="K17" s="88">
        <f t="shared" si="0"/>
        <v>5.5740740740740743E-2</v>
      </c>
    </row>
    <row r="18" spans="2:11" x14ac:dyDescent="0.3">
      <c r="B18" s="8" t="s">
        <v>16</v>
      </c>
      <c r="C18" s="86"/>
      <c r="D18" s="86">
        <v>1.8981481481481479E-3</v>
      </c>
      <c r="E18" s="86"/>
      <c r="F18" s="86"/>
      <c r="G18" s="86"/>
      <c r="H18" s="86"/>
      <c r="I18" s="86"/>
      <c r="J18" s="86"/>
      <c r="K18" s="88">
        <f t="shared" si="0"/>
        <v>1.8981481481481479E-3</v>
      </c>
    </row>
    <row r="19" spans="2:11" x14ac:dyDescent="0.3">
      <c r="B19" s="8" t="s">
        <v>4</v>
      </c>
      <c r="C19" s="86"/>
      <c r="D19" s="86">
        <v>8.2291666666666659E-3</v>
      </c>
      <c r="E19" s="86"/>
      <c r="F19" s="86"/>
      <c r="G19" s="86"/>
      <c r="H19" s="86"/>
      <c r="I19" s="86"/>
      <c r="J19" s="86"/>
      <c r="K19" s="88">
        <f t="shared" si="0"/>
        <v>8.2291666666666659E-3</v>
      </c>
    </row>
    <row r="20" spans="2:11" x14ac:dyDescent="0.3">
      <c r="B20" s="8" t="s">
        <v>14</v>
      </c>
      <c r="C20" s="86"/>
      <c r="D20" s="86">
        <v>1.1307870370370371E-2</v>
      </c>
      <c r="E20" s="86"/>
      <c r="F20" s="86">
        <v>5.9722222222222225E-3</v>
      </c>
      <c r="G20" s="86"/>
      <c r="H20" s="86"/>
      <c r="I20" s="86"/>
      <c r="J20" s="86"/>
      <c r="K20" s="88">
        <f t="shared" si="0"/>
        <v>1.7280092592592593E-2</v>
      </c>
    </row>
    <row r="21" spans="2:11" x14ac:dyDescent="0.3">
      <c r="B21" s="8" t="s">
        <v>11</v>
      </c>
      <c r="C21" s="86"/>
      <c r="D21" s="86">
        <v>0.11633101851851851</v>
      </c>
      <c r="E21" s="86"/>
      <c r="F21" s="86">
        <v>2.8368055555555556E-2</v>
      </c>
      <c r="G21" s="86"/>
      <c r="H21" s="86"/>
      <c r="I21" s="86"/>
      <c r="J21" s="86"/>
      <c r="K21" s="88">
        <f t="shared" si="0"/>
        <v>0.14469907407407406</v>
      </c>
    </row>
    <row r="22" spans="2:11" x14ac:dyDescent="0.3">
      <c r="B22" s="8" t="s">
        <v>15</v>
      </c>
      <c r="C22" s="86"/>
      <c r="D22" s="86">
        <v>1.0810185185185185E-2</v>
      </c>
      <c r="E22" s="86"/>
      <c r="F22" s="86">
        <v>3.6793981481481483E-2</v>
      </c>
      <c r="G22" s="86"/>
      <c r="H22" s="86"/>
      <c r="I22" s="86"/>
      <c r="J22" s="86"/>
      <c r="K22" s="88">
        <f t="shared" si="0"/>
        <v>4.760416666666667E-2</v>
      </c>
    </row>
    <row r="23" spans="2:11" x14ac:dyDescent="0.3">
      <c r="B23" s="8" t="s">
        <v>105</v>
      </c>
      <c r="C23" s="86"/>
      <c r="D23" s="86">
        <v>0.17309027777777777</v>
      </c>
      <c r="E23" s="86"/>
      <c r="F23" s="86">
        <v>0.14739583333333334</v>
      </c>
      <c r="G23" s="86"/>
      <c r="H23" s="86">
        <v>7.1412037037037026E-3</v>
      </c>
      <c r="I23" s="86"/>
      <c r="J23" s="86"/>
      <c r="K23" s="88">
        <f t="shared" si="0"/>
        <v>0.32762731481481483</v>
      </c>
    </row>
    <row r="24" spans="2:11" x14ac:dyDescent="0.3">
      <c r="B24" s="8" t="s">
        <v>12</v>
      </c>
      <c r="C24" s="89"/>
      <c r="D24" s="86">
        <v>3.8506944444444448E-2</v>
      </c>
      <c r="E24" s="86">
        <v>6.5856481481481486E-3</v>
      </c>
      <c r="F24" s="86">
        <v>0.3372569444444446</v>
      </c>
      <c r="G24" s="86">
        <v>3.3449074074074076E-3</v>
      </c>
      <c r="H24" s="86">
        <v>9.5949074074074079E-3</v>
      </c>
      <c r="I24" s="86"/>
      <c r="J24" s="86"/>
      <c r="K24" s="88">
        <f t="shared" si="0"/>
        <v>0.39528935185185199</v>
      </c>
    </row>
    <row r="25" spans="2:11" x14ac:dyDescent="0.3">
      <c r="B25" s="8" t="s">
        <v>5</v>
      </c>
      <c r="C25" s="43"/>
      <c r="D25" s="86">
        <v>4.3750000000000004E-3</v>
      </c>
      <c r="E25" s="86"/>
      <c r="F25" s="86">
        <v>2.1967592592592594E-2</v>
      </c>
      <c r="G25" s="86">
        <v>1.8101851851851852E-2</v>
      </c>
      <c r="H25" s="86">
        <v>4.9074074074074072E-3</v>
      </c>
      <c r="I25" s="86"/>
      <c r="J25" s="86"/>
      <c r="K25" s="88">
        <f t="shared" si="0"/>
        <v>4.9351851851851855E-2</v>
      </c>
    </row>
    <row r="26" spans="2:11" x14ac:dyDescent="0.3">
      <c r="B26" s="8" t="s">
        <v>6</v>
      </c>
      <c r="C26" s="86"/>
      <c r="D26" s="86"/>
      <c r="E26" s="86"/>
      <c r="F26" s="86"/>
      <c r="G26" s="86"/>
      <c r="H26" s="86"/>
      <c r="I26" s="86"/>
      <c r="J26" s="86"/>
      <c r="K26" s="88"/>
    </row>
    <row r="27" spans="2:11" x14ac:dyDescent="0.3">
      <c r="B27" s="8" t="s">
        <v>142</v>
      </c>
      <c r="C27" s="86"/>
      <c r="D27" s="86">
        <v>4.7685185185185183E-3</v>
      </c>
      <c r="E27" s="86"/>
      <c r="F27" s="86"/>
      <c r="G27" s="86">
        <v>1.5856481481481481E-3</v>
      </c>
      <c r="H27" s="86"/>
      <c r="I27" s="86"/>
      <c r="J27" s="86"/>
      <c r="K27" s="88">
        <f t="shared" si="0"/>
        <v>6.3541666666666659E-3</v>
      </c>
    </row>
    <row r="28" spans="2:11" x14ac:dyDescent="0.3">
      <c r="B28" s="8" t="s">
        <v>17</v>
      </c>
      <c r="C28" s="86"/>
      <c r="D28" s="86"/>
      <c r="E28" s="86"/>
      <c r="F28" s="86"/>
      <c r="G28" s="86"/>
      <c r="H28" s="86"/>
      <c r="I28" s="86"/>
      <c r="J28" s="86"/>
      <c r="K28" s="88"/>
    </row>
    <row r="29" spans="2:11" x14ac:dyDescent="0.3">
      <c r="B29" s="8"/>
      <c r="C29" s="90"/>
      <c r="D29" s="90"/>
      <c r="E29" s="91"/>
      <c r="F29" s="90"/>
      <c r="G29" s="91"/>
      <c r="H29" s="91"/>
      <c r="I29" s="90"/>
      <c r="J29" s="90"/>
      <c r="K29" s="88"/>
    </row>
    <row r="30" spans="2:11" x14ac:dyDescent="0.3">
      <c r="B30" s="53" t="s">
        <v>29</v>
      </c>
      <c r="C30" s="92"/>
      <c r="D30" s="92">
        <f t="shared" ref="D30:H30" si="1">SUM(D7:D28)</f>
        <v>0.55100694444444454</v>
      </c>
      <c r="E30" s="92">
        <f t="shared" si="1"/>
        <v>6.5856481481481486E-3</v>
      </c>
      <c r="F30" s="92">
        <f t="shared" si="1"/>
        <v>0.64136574074074093</v>
      </c>
      <c r="G30" s="92">
        <f t="shared" si="1"/>
        <v>3.1817129629629626E-2</v>
      </c>
      <c r="H30" s="92">
        <f t="shared" si="1"/>
        <v>3.1736111111111111E-2</v>
      </c>
      <c r="I30" s="92"/>
      <c r="J30" s="86"/>
      <c r="K30" s="93">
        <f>SUM(K7:K28)</f>
        <v>1.2625115740740744</v>
      </c>
    </row>
    <row r="31" spans="2:11" x14ac:dyDescent="0.3">
      <c r="B31" s="53"/>
      <c r="C31" s="52"/>
      <c r="D31" s="52"/>
      <c r="E31" s="51"/>
      <c r="F31" s="51"/>
      <c r="G31" s="51"/>
      <c r="H31" s="51"/>
      <c r="I31" s="52"/>
      <c r="J31" s="52"/>
      <c r="K31" s="48"/>
    </row>
    <row r="32" spans="2:11" ht="66" customHeight="1" thickBot="1" x14ac:dyDescent="0.35">
      <c r="B32" s="207" t="s">
        <v>86</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&amp;R47</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2" t="s">
        <v>89</v>
      </c>
      <c r="C3" s="173"/>
      <c r="D3" s="173"/>
      <c r="E3" s="173"/>
      <c r="F3" s="173"/>
      <c r="G3" s="173"/>
      <c r="H3" s="173"/>
      <c r="I3" s="173"/>
      <c r="J3" s="173"/>
      <c r="K3" s="174"/>
    </row>
    <row r="4" spans="2:11" x14ac:dyDescent="0.3">
      <c r="B4" s="175" t="s">
        <v>127</v>
      </c>
      <c r="C4" s="176"/>
      <c r="D4" s="176"/>
      <c r="E4" s="176"/>
      <c r="F4" s="176"/>
      <c r="G4" s="176"/>
      <c r="H4" s="176"/>
      <c r="I4" s="176"/>
      <c r="J4" s="176"/>
      <c r="K4" s="177"/>
    </row>
    <row r="5" spans="2:11" x14ac:dyDescent="0.3">
      <c r="B5" s="42"/>
      <c r="C5" s="43" t="s">
        <v>78</v>
      </c>
      <c r="D5" s="43" t="s">
        <v>79</v>
      </c>
      <c r="E5" s="43" t="s">
        <v>80</v>
      </c>
      <c r="F5" s="43" t="s">
        <v>81</v>
      </c>
      <c r="G5" s="43" t="s">
        <v>82</v>
      </c>
      <c r="H5" s="43" t="s">
        <v>83</v>
      </c>
      <c r="I5" s="43" t="s">
        <v>84</v>
      </c>
      <c r="J5" s="43" t="s">
        <v>85</v>
      </c>
      <c r="K5" s="82" t="s">
        <v>22</v>
      </c>
    </row>
    <row r="6" spans="2:11" x14ac:dyDescent="0.3">
      <c r="B6" s="3" t="s">
        <v>23</v>
      </c>
      <c r="C6" s="43" t="s">
        <v>24</v>
      </c>
      <c r="D6" s="43" t="s">
        <v>24</v>
      </c>
      <c r="E6" s="43" t="s">
        <v>24</v>
      </c>
      <c r="F6" s="43" t="s">
        <v>24</v>
      </c>
      <c r="G6" s="43" t="s">
        <v>24</v>
      </c>
      <c r="H6" s="43" t="s">
        <v>24</v>
      </c>
      <c r="I6" s="43" t="s">
        <v>24</v>
      </c>
      <c r="J6" s="43" t="s">
        <v>24</v>
      </c>
      <c r="K6" s="82" t="s">
        <v>24</v>
      </c>
    </row>
    <row r="7" spans="2:11" x14ac:dyDescent="0.3">
      <c r="B7" s="8" t="s">
        <v>10</v>
      </c>
      <c r="C7" s="86"/>
      <c r="D7" s="86">
        <v>2.9745370370370373E-3</v>
      </c>
      <c r="E7" s="86">
        <v>1.8518518518518519E-3</v>
      </c>
      <c r="F7" s="86"/>
      <c r="G7" s="86"/>
      <c r="H7" s="86"/>
      <c r="I7" s="86"/>
      <c r="J7" s="86"/>
      <c r="K7" s="88">
        <f t="shared" ref="K7:K28" si="0">SUM(C7:J7)</f>
        <v>4.8263888888888887E-3</v>
      </c>
    </row>
    <row r="8" spans="2:11" x14ac:dyDescent="0.3">
      <c r="B8" s="8" t="s">
        <v>13</v>
      </c>
      <c r="C8" s="86">
        <v>1.6273148148148148E-2</v>
      </c>
      <c r="D8" s="86">
        <v>2.5810185185185181E-3</v>
      </c>
      <c r="E8" s="86">
        <v>8.206018518518517E-3</v>
      </c>
      <c r="F8" s="86"/>
      <c r="G8" s="86">
        <v>8.8078703703703687E-3</v>
      </c>
      <c r="H8" s="86">
        <v>2.7928240740740743E-2</v>
      </c>
      <c r="I8" s="86"/>
      <c r="J8" s="86"/>
      <c r="K8" s="88">
        <f t="shared" si="0"/>
        <v>6.3796296296296295E-2</v>
      </c>
    </row>
    <row r="9" spans="2:11" x14ac:dyDescent="0.3">
      <c r="B9" s="8" t="s">
        <v>0</v>
      </c>
      <c r="C9" s="86">
        <v>1.3113425925925928E-2</v>
      </c>
      <c r="D9" s="86">
        <v>6.100694444444444E-2</v>
      </c>
      <c r="E9" s="86">
        <v>1.4317129629629628E-2</v>
      </c>
      <c r="F9" s="86">
        <v>7.3495370370370364E-3</v>
      </c>
      <c r="G9" s="86">
        <v>1.0601851851851852E-2</v>
      </c>
      <c r="H9" s="86">
        <v>1.9733796296296294E-2</v>
      </c>
      <c r="I9" s="86"/>
      <c r="J9" s="86"/>
      <c r="K9" s="88">
        <f t="shared" si="0"/>
        <v>0.12612268518518518</v>
      </c>
    </row>
    <row r="10" spans="2:11" x14ac:dyDescent="0.3">
      <c r="B10" s="8" t="s">
        <v>8</v>
      </c>
      <c r="C10" s="86">
        <v>4.5717592592592589E-3</v>
      </c>
      <c r="D10" s="86">
        <v>4.8611111111111104E-4</v>
      </c>
      <c r="E10" s="86">
        <v>8.3449074074074085E-3</v>
      </c>
      <c r="F10" s="86">
        <v>7.1875000000000012E-3</v>
      </c>
      <c r="G10" s="86"/>
      <c r="H10" s="86">
        <v>2.1875000000000002E-3</v>
      </c>
      <c r="I10" s="86"/>
      <c r="J10" s="86"/>
      <c r="K10" s="88">
        <f t="shared" si="0"/>
        <v>2.2777777777777779E-2</v>
      </c>
    </row>
    <row r="11" spans="2:11" x14ac:dyDescent="0.3">
      <c r="B11" s="8" t="s">
        <v>26</v>
      </c>
      <c r="C11" s="86">
        <v>2.7777777777777778E-4</v>
      </c>
      <c r="D11" s="86">
        <v>3.2986111111111111E-3</v>
      </c>
      <c r="E11" s="86">
        <v>1.5509259259259259E-3</v>
      </c>
      <c r="F11" s="86"/>
      <c r="G11" s="86">
        <v>2.8935185185185184E-4</v>
      </c>
      <c r="H11" s="86">
        <v>7.1759259259259259E-4</v>
      </c>
      <c r="I11" s="86"/>
      <c r="J11" s="86"/>
      <c r="K11" s="88">
        <f t="shared" si="0"/>
        <v>6.1342592592592594E-3</v>
      </c>
    </row>
    <row r="12" spans="2:11" x14ac:dyDescent="0.3">
      <c r="B12" s="8" t="s">
        <v>3</v>
      </c>
      <c r="C12" s="86">
        <v>5.1736111111111135E-2</v>
      </c>
      <c r="D12" s="86">
        <v>8.5069444444444437E-3</v>
      </c>
      <c r="E12" s="86">
        <v>2.6574074074074069E-2</v>
      </c>
      <c r="F12" s="86">
        <v>6.6898148148148142E-3</v>
      </c>
      <c r="G12" s="86">
        <v>0.13495370370370374</v>
      </c>
      <c r="H12" s="86">
        <v>2.8356481481481486E-2</v>
      </c>
      <c r="I12" s="86"/>
      <c r="J12" s="86"/>
      <c r="K12" s="88">
        <f t="shared" si="0"/>
        <v>0.25681712962962971</v>
      </c>
    </row>
    <row r="13" spans="2:11" x14ac:dyDescent="0.3">
      <c r="B13" s="8" t="s">
        <v>7</v>
      </c>
      <c r="C13" s="86">
        <v>1.0717592592592593E-2</v>
      </c>
      <c r="D13" s="86">
        <v>8.8773148148148136E-3</v>
      </c>
      <c r="E13" s="86">
        <v>6.6284722222222231E-2</v>
      </c>
      <c r="F13" s="86">
        <v>1.4085648148148147E-2</v>
      </c>
      <c r="G13" s="86">
        <v>8.5069444444444454E-3</v>
      </c>
      <c r="H13" s="86">
        <v>5.9027777777777778E-4</v>
      </c>
      <c r="I13" s="86"/>
      <c r="J13" s="86"/>
      <c r="K13" s="88">
        <f t="shared" si="0"/>
        <v>0.10906250000000001</v>
      </c>
    </row>
    <row r="14" spans="2:11" x14ac:dyDescent="0.3">
      <c r="B14" s="8" t="s">
        <v>2</v>
      </c>
      <c r="C14" s="86">
        <v>8.2523148148148148E-3</v>
      </c>
      <c r="D14" s="86"/>
      <c r="E14" s="86">
        <v>1.7615740740740744E-2</v>
      </c>
      <c r="F14" s="86"/>
      <c r="G14" s="86">
        <v>6.0648148148148145E-3</v>
      </c>
      <c r="H14" s="86">
        <v>2.4305555555555552E-4</v>
      </c>
      <c r="I14" s="86"/>
      <c r="J14" s="86"/>
      <c r="K14" s="88">
        <f t="shared" si="0"/>
        <v>3.2175925925925934E-2</v>
      </c>
    </row>
    <row r="15" spans="2:11" x14ac:dyDescent="0.3">
      <c r="B15" s="8" t="s">
        <v>9</v>
      </c>
      <c r="C15" s="86"/>
      <c r="D15" s="86"/>
      <c r="E15" s="86">
        <v>1.4456018518518517E-2</v>
      </c>
      <c r="F15" s="86"/>
      <c r="G15" s="86"/>
      <c r="H15" s="86">
        <v>4.340277777777778E-3</v>
      </c>
      <c r="I15" s="86"/>
      <c r="J15" s="86"/>
      <c r="K15" s="88">
        <f t="shared" si="0"/>
        <v>1.8796296296296297E-2</v>
      </c>
    </row>
    <row r="16" spans="2:11" x14ac:dyDescent="0.3">
      <c r="B16" s="8" t="s">
        <v>1</v>
      </c>
      <c r="C16" s="86">
        <v>9.5138888888888912E-3</v>
      </c>
      <c r="D16" s="86">
        <v>8.4375000000000006E-3</v>
      </c>
      <c r="E16" s="86">
        <v>1.8287037037037035E-3</v>
      </c>
      <c r="F16" s="86"/>
      <c r="G16" s="86">
        <v>1.0520833333333333E-2</v>
      </c>
      <c r="H16" s="86"/>
      <c r="I16" s="86"/>
      <c r="J16" s="86"/>
      <c r="K16" s="88">
        <f t="shared" si="0"/>
        <v>3.0300925925925929E-2</v>
      </c>
    </row>
    <row r="17" spans="2:11" x14ac:dyDescent="0.3">
      <c r="B17" s="8" t="s">
        <v>27</v>
      </c>
      <c r="C17" s="86">
        <v>1.7222222222222222E-2</v>
      </c>
      <c r="D17" s="86">
        <v>4.9560185185185186E-2</v>
      </c>
      <c r="E17" s="86">
        <v>6.3657407407407413E-3</v>
      </c>
      <c r="F17" s="86">
        <v>6.3773148148148148E-3</v>
      </c>
      <c r="G17" s="86">
        <v>5.8449074074074072E-3</v>
      </c>
      <c r="H17" s="86">
        <v>9.7685185185185184E-3</v>
      </c>
      <c r="I17" s="86"/>
      <c r="J17" s="86"/>
      <c r="K17" s="88">
        <f t="shared" si="0"/>
        <v>9.5138888888888884E-2</v>
      </c>
    </row>
    <row r="18" spans="2:11" x14ac:dyDescent="0.3">
      <c r="B18" s="8" t="s">
        <v>16</v>
      </c>
      <c r="C18" s="86"/>
      <c r="D18" s="86"/>
      <c r="E18" s="86"/>
      <c r="F18" s="86"/>
      <c r="G18" s="86"/>
      <c r="H18" s="86"/>
      <c r="I18" s="86"/>
      <c r="J18" s="86"/>
      <c r="K18" s="88"/>
    </row>
    <row r="19" spans="2:11" x14ac:dyDescent="0.3">
      <c r="B19" s="8" t="s">
        <v>4</v>
      </c>
      <c r="C19" s="86">
        <v>1.6203703703703703E-4</v>
      </c>
      <c r="D19" s="86">
        <v>4.7060185185185184E-2</v>
      </c>
      <c r="E19" s="86">
        <v>1.0740740740740743E-2</v>
      </c>
      <c r="F19" s="86">
        <v>1.4953703703703703E-2</v>
      </c>
      <c r="G19" s="86">
        <v>7.6388888888888882E-4</v>
      </c>
      <c r="H19" s="86"/>
      <c r="I19" s="86"/>
      <c r="J19" s="86"/>
      <c r="K19" s="88">
        <f t="shared" si="0"/>
        <v>7.3680555555555555E-2</v>
      </c>
    </row>
    <row r="20" spans="2:11" x14ac:dyDescent="0.3">
      <c r="B20" s="8" t="s">
        <v>14</v>
      </c>
      <c r="C20" s="86">
        <v>1.8483796296296297E-2</v>
      </c>
      <c r="D20" s="86">
        <v>2.3831018518518522E-2</v>
      </c>
      <c r="E20" s="86">
        <v>7.7314814814814815E-3</v>
      </c>
      <c r="F20" s="86">
        <v>4.8842592592592592E-3</v>
      </c>
      <c r="G20" s="86"/>
      <c r="H20" s="86">
        <v>1.2037037037037036E-3</v>
      </c>
      <c r="I20" s="86"/>
      <c r="J20" s="86"/>
      <c r="K20" s="88">
        <f t="shared" si="0"/>
        <v>5.6134259259259266E-2</v>
      </c>
    </row>
    <row r="21" spans="2:11" x14ac:dyDescent="0.3">
      <c r="B21" s="8" t="s">
        <v>11</v>
      </c>
      <c r="C21" s="86">
        <v>8.1932870370370392E-2</v>
      </c>
      <c r="D21" s="86">
        <v>3.048611111111111E-2</v>
      </c>
      <c r="E21" s="86">
        <v>2.5729166666666664E-2</v>
      </c>
      <c r="F21" s="86">
        <v>2.8171296296296292E-2</v>
      </c>
      <c r="G21" s="86">
        <v>3.0532407407407404E-2</v>
      </c>
      <c r="H21" s="86">
        <v>2.9803240740740745E-2</v>
      </c>
      <c r="I21" s="86"/>
      <c r="J21" s="86"/>
      <c r="K21" s="88">
        <f t="shared" si="0"/>
        <v>0.22665509259259262</v>
      </c>
    </row>
    <row r="22" spans="2:11" x14ac:dyDescent="0.3">
      <c r="B22" s="8" t="s">
        <v>15</v>
      </c>
      <c r="C22" s="86">
        <v>3.2754629629629627E-2</v>
      </c>
      <c r="D22" s="86">
        <v>3.8263888888888882E-2</v>
      </c>
      <c r="E22" s="86">
        <v>1.5289351851851854E-2</v>
      </c>
      <c r="F22" s="86">
        <v>5.4166666666666669E-3</v>
      </c>
      <c r="G22" s="86">
        <v>1.40625E-2</v>
      </c>
      <c r="H22" s="86">
        <v>6.0069444444444441E-3</v>
      </c>
      <c r="I22" s="86"/>
      <c r="J22" s="86"/>
      <c r="K22" s="88">
        <f t="shared" si="0"/>
        <v>0.11179398148148148</v>
      </c>
    </row>
    <row r="23" spans="2:11" x14ac:dyDescent="0.3">
      <c r="B23" s="8" t="s">
        <v>105</v>
      </c>
      <c r="C23" s="86">
        <v>2.599537037037037E-2</v>
      </c>
      <c r="D23" s="86">
        <v>3.0127314814814815E-2</v>
      </c>
      <c r="E23" s="86">
        <v>7.1412037037037043E-3</v>
      </c>
      <c r="F23" s="86">
        <v>2.792824074074074E-2</v>
      </c>
      <c r="G23" s="86">
        <v>1.5925925925925927E-2</v>
      </c>
      <c r="H23" s="86">
        <v>2.6608796296296301E-2</v>
      </c>
      <c r="I23" s="86"/>
      <c r="J23" s="86"/>
      <c r="K23" s="88">
        <f t="shared" si="0"/>
        <v>0.13372685185185185</v>
      </c>
    </row>
    <row r="24" spans="2:11" x14ac:dyDescent="0.3">
      <c r="B24" s="8" t="s">
        <v>12</v>
      </c>
      <c r="C24" s="86">
        <v>1.5162037037037036E-2</v>
      </c>
      <c r="D24" s="86">
        <v>9.1319444444444425E-3</v>
      </c>
      <c r="E24" s="86">
        <v>3.9351851851851848E-3</v>
      </c>
      <c r="F24" s="86">
        <v>2.0138888888888888E-3</v>
      </c>
      <c r="G24" s="86">
        <v>2.7349537037037033E-2</v>
      </c>
      <c r="H24" s="86"/>
      <c r="I24" s="86"/>
      <c r="J24" s="86"/>
      <c r="K24" s="88">
        <f t="shared" si="0"/>
        <v>5.7592592592592584E-2</v>
      </c>
    </row>
    <row r="25" spans="2:11" x14ac:dyDescent="0.3">
      <c r="B25" s="8" t="s">
        <v>5</v>
      </c>
      <c r="C25" s="86">
        <v>9.5138888888888894E-3</v>
      </c>
      <c r="D25" s="86">
        <v>2.4305555555555552E-4</v>
      </c>
      <c r="E25" s="86">
        <v>1.7361111111111112E-4</v>
      </c>
      <c r="F25" s="86"/>
      <c r="G25" s="86">
        <v>1.4583333333333334E-2</v>
      </c>
      <c r="H25" s="86"/>
      <c r="I25" s="86"/>
      <c r="J25" s="86"/>
      <c r="K25" s="88">
        <f t="shared" si="0"/>
        <v>2.4513888888888891E-2</v>
      </c>
    </row>
    <row r="26" spans="2:11" x14ac:dyDescent="0.3">
      <c r="B26" s="8" t="s">
        <v>6</v>
      </c>
      <c r="C26" s="86">
        <v>9.6759259259259264E-3</v>
      </c>
      <c r="D26" s="86"/>
      <c r="E26" s="86"/>
      <c r="F26" s="86"/>
      <c r="G26" s="86"/>
      <c r="H26" s="86">
        <v>6.1342592592592586E-3</v>
      </c>
      <c r="I26" s="86"/>
      <c r="J26" s="86"/>
      <c r="K26" s="88">
        <f t="shared" si="0"/>
        <v>1.5810185185185184E-2</v>
      </c>
    </row>
    <row r="27" spans="2:11" x14ac:dyDescent="0.3">
      <c r="B27" s="8" t="s">
        <v>142</v>
      </c>
      <c r="C27" s="86"/>
      <c r="D27" s="86"/>
      <c r="E27" s="86"/>
      <c r="F27" s="86"/>
      <c r="G27" s="86"/>
      <c r="H27" s="86">
        <v>2.0833333333333335E-4</v>
      </c>
      <c r="I27" s="86"/>
      <c r="J27" s="86"/>
      <c r="K27" s="88">
        <f t="shared" si="0"/>
        <v>2.0833333333333335E-4</v>
      </c>
    </row>
    <row r="28" spans="2:11" x14ac:dyDescent="0.3">
      <c r="B28" s="8" t="s">
        <v>17</v>
      </c>
      <c r="C28" s="86"/>
      <c r="D28" s="86">
        <v>1.1469907407407406E-2</v>
      </c>
      <c r="E28" s="86">
        <v>2.488425925925926E-3</v>
      </c>
      <c r="F28" s="86"/>
      <c r="G28" s="86">
        <v>3.2523148148148147E-3</v>
      </c>
      <c r="H28" s="86"/>
      <c r="I28" s="86"/>
      <c r="J28" s="86"/>
      <c r="K28" s="88">
        <f t="shared" si="0"/>
        <v>1.7210648148148149E-2</v>
      </c>
    </row>
    <row r="29" spans="2:11" x14ac:dyDescent="0.3">
      <c r="B29" s="8"/>
      <c r="C29" s="90"/>
      <c r="D29" s="90"/>
      <c r="E29" s="91"/>
      <c r="F29" s="91"/>
      <c r="G29" s="91"/>
      <c r="H29" s="91"/>
      <c r="I29" s="90"/>
      <c r="J29" s="90"/>
      <c r="K29" s="96"/>
    </row>
    <row r="30" spans="2:11" x14ac:dyDescent="0.3">
      <c r="B30" s="53" t="s">
        <v>29</v>
      </c>
      <c r="C30" s="92">
        <f>SUM(C7:C28)</f>
        <v>0.32535879629629633</v>
      </c>
      <c r="D30" s="92">
        <f t="shared" ref="D30:H30" si="1">SUM(D7:D28)</f>
        <v>0.33634259259259253</v>
      </c>
      <c r="E30" s="92">
        <f t="shared" si="1"/>
        <v>0.24062500000000001</v>
      </c>
      <c r="F30" s="92">
        <f t="shared" si="1"/>
        <v>0.12505787037037036</v>
      </c>
      <c r="G30" s="92">
        <f t="shared" si="1"/>
        <v>0.29206018518518517</v>
      </c>
      <c r="H30" s="92">
        <f t="shared" si="1"/>
        <v>0.16383101851851853</v>
      </c>
      <c r="I30" s="92"/>
      <c r="J30" s="86"/>
      <c r="K30" s="93">
        <f>SUM(K7:K28)</f>
        <v>1.4832754629629634</v>
      </c>
    </row>
    <row r="31" spans="2:11" x14ac:dyDescent="0.3">
      <c r="B31" s="53"/>
      <c r="C31" s="52"/>
      <c r="D31" s="52"/>
      <c r="E31" s="51"/>
      <c r="F31" s="51"/>
      <c r="G31" s="51"/>
      <c r="H31" s="51"/>
      <c r="I31" s="52"/>
      <c r="J31" s="52"/>
      <c r="K31" s="48"/>
    </row>
    <row r="32" spans="2:11" ht="66" customHeight="1" thickBot="1" x14ac:dyDescent="0.35">
      <c r="B32" s="207" t="s">
        <v>86</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&amp;R48</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2" t="s">
        <v>117</v>
      </c>
      <c r="C3" s="173"/>
      <c r="D3" s="173"/>
      <c r="E3" s="173"/>
      <c r="F3" s="173"/>
      <c r="G3" s="173"/>
      <c r="H3" s="173"/>
      <c r="I3" s="173"/>
      <c r="J3" s="173"/>
      <c r="K3" s="174"/>
    </row>
    <row r="4" spans="2:11" x14ac:dyDescent="0.3">
      <c r="B4" s="175" t="s">
        <v>127</v>
      </c>
      <c r="C4" s="176"/>
      <c r="D4" s="176"/>
      <c r="E4" s="176"/>
      <c r="F4" s="176"/>
      <c r="G4" s="176"/>
      <c r="H4" s="176"/>
      <c r="I4" s="176"/>
      <c r="J4" s="176"/>
      <c r="K4" s="177"/>
    </row>
    <row r="5" spans="2:11" x14ac:dyDescent="0.3">
      <c r="B5" s="42"/>
      <c r="C5" s="43" t="s">
        <v>78</v>
      </c>
      <c r="D5" s="43" t="s">
        <v>79</v>
      </c>
      <c r="E5" s="43" t="s">
        <v>80</v>
      </c>
      <c r="F5" s="43" t="s">
        <v>81</v>
      </c>
      <c r="G5" s="43" t="s">
        <v>82</v>
      </c>
      <c r="H5" s="43" t="s">
        <v>83</v>
      </c>
      <c r="I5" s="43" t="s">
        <v>84</v>
      </c>
      <c r="J5" s="43" t="s">
        <v>85</v>
      </c>
      <c r="K5" s="82" t="s">
        <v>22</v>
      </c>
    </row>
    <row r="6" spans="2:11" x14ac:dyDescent="0.3">
      <c r="B6" s="3" t="s">
        <v>23</v>
      </c>
      <c r="C6" s="43" t="s">
        <v>24</v>
      </c>
      <c r="D6" s="43" t="s">
        <v>24</v>
      </c>
      <c r="E6" s="43" t="s">
        <v>24</v>
      </c>
      <c r="F6" s="43" t="s">
        <v>24</v>
      </c>
      <c r="G6" s="43" t="s">
        <v>24</v>
      </c>
      <c r="H6" s="43" t="s">
        <v>24</v>
      </c>
      <c r="I6" s="43" t="s">
        <v>24</v>
      </c>
      <c r="J6" s="43" t="s">
        <v>24</v>
      </c>
      <c r="K6" s="82" t="s">
        <v>24</v>
      </c>
    </row>
    <row r="7" spans="2:11" x14ac:dyDescent="0.3">
      <c r="B7" s="8" t="s">
        <v>10</v>
      </c>
      <c r="C7" s="86"/>
      <c r="D7" s="86"/>
      <c r="E7" s="86"/>
      <c r="F7" s="86"/>
      <c r="G7" s="86"/>
      <c r="H7" s="86"/>
      <c r="I7" s="86"/>
      <c r="J7" s="86"/>
      <c r="K7" s="88"/>
    </row>
    <row r="8" spans="2:11" x14ac:dyDescent="0.3">
      <c r="B8" s="8" t="s">
        <v>13</v>
      </c>
      <c r="C8" s="86"/>
      <c r="D8" s="86"/>
      <c r="E8" s="86"/>
      <c r="F8" s="86"/>
      <c r="G8" s="86"/>
      <c r="H8" s="86"/>
      <c r="I8" s="86"/>
      <c r="J8" s="86"/>
      <c r="K8" s="88"/>
    </row>
    <row r="9" spans="2:11" x14ac:dyDescent="0.3">
      <c r="B9" s="8" t="s">
        <v>0</v>
      </c>
      <c r="C9" s="86"/>
      <c r="D9" s="86"/>
      <c r="E9" s="86"/>
      <c r="F9" s="86"/>
      <c r="G9" s="86"/>
      <c r="H9" s="86"/>
      <c r="I9" s="86"/>
      <c r="J9" s="86"/>
      <c r="K9" s="88"/>
    </row>
    <row r="10" spans="2:11" x14ac:dyDescent="0.3">
      <c r="B10" s="8" t="s">
        <v>8</v>
      </c>
      <c r="C10" s="86"/>
      <c r="D10" s="86"/>
      <c r="E10" s="86"/>
      <c r="F10" s="86"/>
      <c r="G10" s="86"/>
      <c r="H10" s="86"/>
      <c r="I10" s="86"/>
      <c r="J10" s="86"/>
      <c r="K10" s="88"/>
    </row>
    <row r="11" spans="2:11" x14ac:dyDescent="0.3">
      <c r="B11" s="8" t="s">
        <v>26</v>
      </c>
      <c r="C11" s="86">
        <v>4.2824074074074075E-4</v>
      </c>
      <c r="D11" s="86"/>
      <c r="E11" s="86"/>
      <c r="F11" s="86"/>
      <c r="G11" s="86"/>
      <c r="H11" s="86"/>
      <c r="I11" s="86"/>
      <c r="J11" s="86"/>
      <c r="K11" s="88">
        <f t="shared" ref="K11" si="0">C11+D11+E11+F11+G11+H11+I11+J11</f>
        <v>4.2824074074074075E-4</v>
      </c>
    </row>
    <row r="12" spans="2:11" x14ac:dyDescent="0.3">
      <c r="B12" s="8" t="s">
        <v>3</v>
      </c>
      <c r="C12" s="86"/>
      <c r="D12" s="86"/>
      <c r="E12" s="86"/>
      <c r="F12" s="86"/>
      <c r="G12" s="86"/>
      <c r="H12" s="86"/>
      <c r="I12" s="86"/>
      <c r="J12" s="86"/>
      <c r="K12" s="88"/>
    </row>
    <row r="13" spans="2:11" x14ac:dyDescent="0.3">
      <c r="B13" s="8" t="s">
        <v>7</v>
      </c>
      <c r="C13" s="86"/>
      <c r="D13" s="86"/>
      <c r="E13" s="86"/>
      <c r="F13" s="86"/>
      <c r="G13" s="86"/>
      <c r="H13" s="86"/>
      <c r="I13" s="86"/>
      <c r="J13" s="86"/>
      <c r="K13" s="88"/>
    </row>
    <row r="14" spans="2:11" x14ac:dyDescent="0.3">
      <c r="B14" s="8" t="s">
        <v>2</v>
      </c>
      <c r="C14" s="86"/>
      <c r="D14" s="86"/>
      <c r="E14" s="86"/>
      <c r="F14" s="86"/>
      <c r="G14" s="86"/>
      <c r="H14" s="86"/>
      <c r="I14" s="86"/>
      <c r="J14" s="86"/>
      <c r="K14" s="88"/>
    </row>
    <row r="15" spans="2:11" x14ac:dyDescent="0.3">
      <c r="B15" s="8" t="s">
        <v>9</v>
      </c>
      <c r="C15" s="86"/>
      <c r="D15" s="86"/>
      <c r="E15" s="86"/>
      <c r="F15" s="86"/>
      <c r="G15" s="86"/>
      <c r="H15" s="86"/>
      <c r="I15" s="86"/>
      <c r="J15" s="86"/>
      <c r="K15" s="88"/>
    </row>
    <row r="16" spans="2:11" x14ac:dyDescent="0.3">
      <c r="B16" s="8" t="s">
        <v>1</v>
      </c>
      <c r="C16" s="86"/>
      <c r="D16" s="86"/>
      <c r="E16" s="86"/>
      <c r="F16" s="86"/>
      <c r="G16" s="86"/>
      <c r="H16" s="86"/>
      <c r="I16" s="86"/>
      <c r="J16" s="86"/>
      <c r="K16" s="88"/>
    </row>
    <row r="17" spans="2:11" x14ac:dyDescent="0.3">
      <c r="B17" s="8" t="s">
        <v>27</v>
      </c>
      <c r="C17" s="86"/>
      <c r="D17" s="86"/>
      <c r="E17" s="86"/>
      <c r="F17" s="86"/>
      <c r="G17" s="86"/>
      <c r="H17" s="86"/>
      <c r="I17" s="86"/>
      <c r="J17" s="86"/>
      <c r="K17" s="88"/>
    </row>
    <row r="18" spans="2:11" x14ac:dyDescent="0.3">
      <c r="B18" s="8" t="s">
        <v>16</v>
      </c>
      <c r="C18" s="86"/>
      <c r="D18" s="86"/>
      <c r="E18" s="86"/>
      <c r="F18" s="86"/>
      <c r="G18" s="86"/>
      <c r="H18" s="86"/>
      <c r="I18" s="86"/>
      <c r="J18" s="86"/>
      <c r="K18" s="88"/>
    </row>
    <row r="19" spans="2:11" x14ac:dyDescent="0.3">
      <c r="B19" s="8" t="s">
        <v>4</v>
      </c>
      <c r="C19" s="86"/>
      <c r="D19" s="86"/>
      <c r="E19" s="86"/>
      <c r="F19" s="86"/>
      <c r="G19" s="86"/>
      <c r="H19" s="86"/>
      <c r="I19" s="86"/>
      <c r="J19" s="86"/>
      <c r="K19" s="88"/>
    </row>
    <row r="20" spans="2:11" x14ac:dyDescent="0.3">
      <c r="B20" s="8" t="s">
        <v>14</v>
      </c>
      <c r="C20" s="86"/>
      <c r="D20" s="86"/>
      <c r="E20" s="86"/>
      <c r="F20" s="86"/>
      <c r="G20" s="86"/>
      <c r="H20" s="86"/>
      <c r="I20" s="86"/>
      <c r="J20" s="86"/>
      <c r="K20" s="88"/>
    </row>
    <row r="21" spans="2:11" x14ac:dyDescent="0.3">
      <c r="B21" s="8" t="s">
        <v>11</v>
      </c>
      <c r="C21" s="86"/>
      <c r="D21" s="86"/>
      <c r="E21" s="86"/>
      <c r="F21" s="86"/>
      <c r="G21" s="86"/>
      <c r="H21" s="86"/>
      <c r="I21" s="86"/>
      <c r="J21" s="86"/>
      <c r="K21" s="88"/>
    </row>
    <row r="22" spans="2:11" x14ac:dyDescent="0.3">
      <c r="B22" s="8" t="s">
        <v>15</v>
      </c>
      <c r="C22" s="86"/>
      <c r="D22" s="86"/>
      <c r="E22" s="86"/>
      <c r="F22" s="86"/>
      <c r="G22" s="86"/>
      <c r="H22" s="86"/>
      <c r="I22" s="86"/>
      <c r="J22" s="86"/>
      <c r="K22" s="88"/>
    </row>
    <row r="23" spans="2:11" x14ac:dyDescent="0.3">
      <c r="B23" s="8" t="s">
        <v>105</v>
      </c>
      <c r="C23" s="86"/>
      <c r="D23" s="86"/>
      <c r="E23" s="86"/>
      <c r="F23" s="86"/>
      <c r="G23" s="86"/>
      <c r="H23" s="86"/>
      <c r="I23" s="86"/>
      <c r="J23" s="86"/>
      <c r="K23" s="88"/>
    </row>
    <row r="24" spans="2:11" x14ac:dyDescent="0.3">
      <c r="B24" s="8" t="s">
        <v>12</v>
      </c>
      <c r="C24" s="86"/>
      <c r="D24" s="86"/>
      <c r="E24" s="86"/>
      <c r="F24" s="86"/>
      <c r="G24" s="86"/>
      <c r="H24" s="86"/>
      <c r="I24" s="86"/>
      <c r="J24" s="86"/>
      <c r="K24" s="88"/>
    </row>
    <row r="25" spans="2:11" x14ac:dyDescent="0.3">
      <c r="B25" s="8" t="s">
        <v>5</v>
      </c>
      <c r="C25" s="86"/>
      <c r="D25" s="86"/>
      <c r="E25" s="86"/>
      <c r="F25" s="86"/>
      <c r="G25" s="86"/>
      <c r="H25" s="86"/>
      <c r="I25" s="86"/>
      <c r="J25" s="86"/>
      <c r="K25" s="88"/>
    </row>
    <row r="26" spans="2:11" x14ac:dyDescent="0.3">
      <c r="B26" s="8" t="s">
        <v>6</v>
      </c>
      <c r="C26" s="86"/>
      <c r="D26" s="86"/>
      <c r="E26" s="86"/>
      <c r="F26" s="86"/>
      <c r="G26" s="86"/>
      <c r="H26" s="86"/>
      <c r="I26" s="86"/>
      <c r="J26" s="86"/>
      <c r="K26" s="88"/>
    </row>
    <row r="27" spans="2:11" x14ac:dyDescent="0.3">
      <c r="B27" s="8" t="s">
        <v>142</v>
      </c>
      <c r="C27" s="86"/>
      <c r="D27" s="86"/>
      <c r="E27" s="86"/>
      <c r="F27" s="86"/>
      <c r="G27" s="86"/>
      <c r="H27" s="86"/>
      <c r="I27" s="86"/>
      <c r="J27" s="86"/>
      <c r="K27" s="88"/>
    </row>
    <row r="28" spans="2:11" x14ac:dyDescent="0.3">
      <c r="B28" s="8" t="s">
        <v>17</v>
      </c>
      <c r="C28" s="86"/>
      <c r="D28" s="86"/>
      <c r="E28" s="86"/>
      <c r="F28" s="86"/>
      <c r="G28" s="86"/>
      <c r="H28" s="86"/>
      <c r="I28" s="86"/>
      <c r="J28" s="86"/>
      <c r="K28" s="88"/>
    </row>
    <row r="29" spans="2:11" x14ac:dyDescent="0.3">
      <c r="B29" s="8"/>
      <c r="C29" s="90"/>
      <c r="D29" s="90"/>
      <c r="E29" s="91"/>
      <c r="F29" s="91"/>
      <c r="G29" s="91"/>
      <c r="H29" s="91"/>
      <c r="I29" s="90"/>
      <c r="J29" s="90"/>
      <c r="K29" s="96"/>
    </row>
    <row r="30" spans="2:11" x14ac:dyDescent="0.3">
      <c r="B30" s="53" t="s">
        <v>29</v>
      </c>
      <c r="C30" s="92">
        <f>SUM(C7:C28)</f>
        <v>4.2824074074074075E-4</v>
      </c>
      <c r="D30" s="92"/>
      <c r="E30" s="92"/>
      <c r="F30" s="92"/>
      <c r="G30" s="92"/>
      <c r="H30" s="92"/>
      <c r="I30" s="92"/>
      <c r="J30" s="86"/>
      <c r="K30" s="93">
        <f>SUM(K7:K28)</f>
        <v>4.2824074074074075E-4</v>
      </c>
    </row>
    <row r="31" spans="2:11" x14ac:dyDescent="0.3">
      <c r="B31" s="53"/>
      <c r="C31" s="52"/>
      <c r="D31" s="52"/>
      <c r="E31" s="51"/>
      <c r="F31" s="51"/>
      <c r="G31" s="51"/>
      <c r="H31" s="51"/>
      <c r="I31" s="52"/>
      <c r="J31" s="52"/>
      <c r="K31" s="48"/>
    </row>
    <row r="32" spans="2:11" ht="66" customHeight="1" thickBot="1" x14ac:dyDescent="0.35">
      <c r="B32" s="207" t="s">
        <v>86</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&amp;R51</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2" t="s">
        <v>118</v>
      </c>
      <c r="C3" s="173"/>
      <c r="D3" s="173"/>
      <c r="E3" s="173"/>
      <c r="F3" s="173"/>
      <c r="G3" s="173"/>
      <c r="H3" s="173"/>
      <c r="I3" s="173"/>
      <c r="J3" s="173"/>
      <c r="K3" s="174"/>
    </row>
    <row r="4" spans="2:11" x14ac:dyDescent="0.3">
      <c r="B4" s="175" t="s">
        <v>127</v>
      </c>
      <c r="C4" s="176"/>
      <c r="D4" s="176"/>
      <c r="E4" s="176"/>
      <c r="F4" s="176"/>
      <c r="G4" s="176"/>
      <c r="H4" s="176"/>
      <c r="I4" s="176"/>
      <c r="J4" s="176"/>
      <c r="K4" s="177"/>
    </row>
    <row r="5" spans="2:11" x14ac:dyDescent="0.3">
      <c r="B5" s="42"/>
      <c r="C5" s="43" t="s">
        <v>78</v>
      </c>
      <c r="D5" s="43" t="s">
        <v>79</v>
      </c>
      <c r="E5" s="43" t="s">
        <v>80</v>
      </c>
      <c r="F5" s="43" t="s">
        <v>81</v>
      </c>
      <c r="G5" s="43" t="s">
        <v>82</v>
      </c>
      <c r="H5" s="43" t="s">
        <v>83</v>
      </c>
      <c r="I5" s="43" t="s">
        <v>84</v>
      </c>
      <c r="J5" s="43" t="s">
        <v>85</v>
      </c>
      <c r="K5" s="82" t="s">
        <v>22</v>
      </c>
    </row>
    <row r="6" spans="2:11" x14ac:dyDescent="0.3">
      <c r="B6" s="3" t="s">
        <v>23</v>
      </c>
      <c r="C6" s="43" t="s">
        <v>24</v>
      </c>
      <c r="D6" s="43" t="s">
        <v>24</v>
      </c>
      <c r="E6" s="43" t="s">
        <v>24</v>
      </c>
      <c r="F6" s="43" t="s">
        <v>24</v>
      </c>
      <c r="G6" s="43" t="s">
        <v>24</v>
      </c>
      <c r="H6" s="43" t="s">
        <v>24</v>
      </c>
      <c r="I6" s="43" t="s">
        <v>24</v>
      </c>
      <c r="J6" s="43" t="s">
        <v>24</v>
      </c>
      <c r="K6" s="82" t="s">
        <v>24</v>
      </c>
    </row>
    <row r="7" spans="2:11" x14ac:dyDescent="0.3">
      <c r="B7" s="8" t="s">
        <v>10</v>
      </c>
      <c r="C7" s="86"/>
      <c r="D7" s="86"/>
      <c r="E7" s="87"/>
      <c r="F7" s="86"/>
      <c r="G7" s="86"/>
      <c r="H7" s="86"/>
      <c r="I7" s="86"/>
      <c r="J7" s="86"/>
      <c r="K7" s="88"/>
    </row>
    <row r="8" spans="2:11" x14ac:dyDescent="0.3">
      <c r="B8" s="8" t="s">
        <v>13</v>
      </c>
      <c r="C8" s="86"/>
      <c r="D8" s="86"/>
      <c r="E8" s="86"/>
      <c r="F8" s="86"/>
      <c r="G8" s="86"/>
      <c r="H8" s="86"/>
      <c r="I8" s="86"/>
      <c r="J8" s="86"/>
      <c r="K8" s="88"/>
    </row>
    <row r="9" spans="2:11" x14ac:dyDescent="0.3">
      <c r="B9" s="8" t="s">
        <v>0</v>
      </c>
      <c r="C9" s="86"/>
      <c r="D9" s="86"/>
      <c r="E9" s="86"/>
      <c r="F9" s="86"/>
      <c r="G9" s="86"/>
      <c r="H9" s="86"/>
      <c r="I9" s="86"/>
      <c r="J9" s="86"/>
      <c r="K9" s="88"/>
    </row>
    <row r="10" spans="2:11" x14ac:dyDescent="0.3">
      <c r="B10" s="8" t="s">
        <v>8</v>
      </c>
      <c r="C10" s="86"/>
      <c r="D10" s="86"/>
      <c r="E10" s="86"/>
      <c r="F10" s="86"/>
      <c r="G10" s="86"/>
      <c r="H10" s="86"/>
      <c r="I10" s="86"/>
      <c r="J10" s="86"/>
      <c r="K10" s="88"/>
    </row>
    <row r="11" spans="2:11" x14ac:dyDescent="0.3">
      <c r="B11" s="8" t="s">
        <v>26</v>
      </c>
      <c r="C11" s="86"/>
      <c r="D11" s="86"/>
      <c r="E11" s="86"/>
      <c r="F11" s="86"/>
      <c r="G11" s="86"/>
      <c r="H11" s="86"/>
      <c r="I11" s="86"/>
      <c r="J11" s="86"/>
      <c r="K11" s="88"/>
    </row>
    <row r="12" spans="2:11" x14ac:dyDescent="0.3">
      <c r="B12" s="8" t="s">
        <v>3</v>
      </c>
      <c r="C12" s="86"/>
      <c r="D12" s="86"/>
      <c r="E12" s="86"/>
      <c r="F12" s="86"/>
      <c r="G12" s="86"/>
      <c r="H12" s="86"/>
      <c r="I12" s="86"/>
      <c r="J12" s="86"/>
      <c r="K12" s="88"/>
    </row>
    <row r="13" spans="2:11" x14ac:dyDescent="0.3">
      <c r="B13" s="8" t="s">
        <v>7</v>
      </c>
      <c r="C13" s="86"/>
      <c r="D13" s="86"/>
      <c r="E13" s="86"/>
      <c r="F13" s="86"/>
      <c r="G13" s="86"/>
      <c r="H13" s="86"/>
      <c r="I13" s="86"/>
      <c r="J13" s="86"/>
      <c r="K13" s="88"/>
    </row>
    <row r="14" spans="2:11" x14ac:dyDescent="0.3">
      <c r="B14" s="8" t="s">
        <v>2</v>
      </c>
      <c r="C14" s="86"/>
      <c r="D14" s="86"/>
      <c r="E14" s="86"/>
      <c r="F14" s="86"/>
      <c r="G14" s="86"/>
      <c r="H14" s="86"/>
      <c r="I14" s="86"/>
      <c r="J14" s="86"/>
      <c r="K14" s="88"/>
    </row>
    <row r="15" spans="2:11" x14ac:dyDescent="0.3">
      <c r="B15" s="8" t="s">
        <v>9</v>
      </c>
      <c r="C15" s="86"/>
      <c r="D15" s="86"/>
      <c r="E15" s="86"/>
      <c r="F15" s="86"/>
      <c r="G15" s="86"/>
      <c r="H15" s="86"/>
      <c r="I15" s="86"/>
      <c r="J15" s="86"/>
      <c r="K15" s="88"/>
    </row>
    <row r="16" spans="2:11" x14ac:dyDescent="0.3">
      <c r="B16" s="8" t="s">
        <v>1</v>
      </c>
      <c r="C16" s="86"/>
      <c r="D16" s="86"/>
      <c r="E16" s="86"/>
      <c r="F16" s="86"/>
      <c r="G16" s="86"/>
      <c r="H16" s="86"/>
      <c r="I16" s="86"/>
      <c r="J16" s="86"/>
      <c r="K16" s="88"/>
    </row>
    <row r="17" spans="2:11" x14ac:dyDescent="0.3">
      <c r="B17" s="8" t="s">
        <v>27</v>
      </c>
      <c r="C17" s="86"/>
      <c r="D17" s="86"/>
      <c r="E17" s="86"/>
      <c r="F17" s="86"/>
      <c r="G17" s="86"/>
      <c r="H17" s="86"/>
      <c r="I17" s="86"/>
      <c r="J17" s="86"/>
      <c r="K17" s="88"/>
    </row>
    <row r="18" spans="2:11" x14ac:dyDescent="0.3">
      <c r="B18" s="8" t="s">
        <v>16</v>
      </c>
      <c r="C18" s="86"/>
      <c r="D18" s="86"/>
      <c r="E18" s="86"/>
      <c r="F18" s="86"/>
      <c r="G18" s="86"/>
      <c r="H18" s="86"/>
      <c r="I18" s="86"/>
      <c r="J18" s="86"/>
      <c r="K18" s="88"/>
    </row>
    <row r="19" spans="2:11" x14ac:dyDescent="0.3">
      <c r="B19" s="8" t="s">
        <v>4</v>
      </c>
      <c r="C19" s="86"/>
      <c r="D19" s="86"/>
      <c r="E19" s="86"/>
      <c r="F19" s="86"/>
      <c r="G19" s="86"/>
      <c r="H19" s="86"/>
      <c r="I19" s="86"/>
      <c r="J19" s="86"/>
      <c r="K19" s="88"/>
    </row>
    <row r="20" spans="2:11" x14ac:dyDescent="0.3">
      <c r="B20" s="8" t="s">
        <v>14</v>
      </c>
      <c r="C20" s="86"/>
      <c r="D20" s="86"/>
      <c r="E20" s="86"/>
      <c r="F20" s="86"/>
      <c r="G20" s="86"/>
      <c r="H20" s="86"/>
      <c r="I20" s="86"/>
      <c r="J20" s="86"/>
      <c r="K20" s="88"/>
    </row>
    <row r="21" spans="2:11" x14ac:dyDescent="0.3">
      <c r="B21" s="8" t="s">
        <v>11</v>
      </c>
      <c r="C21" s="86"/>
      <c r="D21" s="86"/>
      <c r="E21" s="86"/>
      <c r="F21" s="86"/>
      <c r="G21" s="86"/>
      <c r="H21" s="86"/>
      <c r="I21" s="86"/>
      <c r="J21" s="86"/>
      <c r="K21" s="88"/>
    </row>
    <row r="22" spans="2:11" x14ac:dyDescent="0.3">
      <c r="B22" s="8" t="s">
        <v>15</v>
      </c>
      <c r="C22" s="86"/>
      <c r="D22" s="86"/>
      <c r="E22" s="86"/>
      <c r="F22" s="86"/>
      <c r="G22" s="86"/>
      <c r="H22" s="86"/>
      <c r="I22" s="86"/>
      <c r="J22" s="86"/>
      <c r="K22" s="88"/>
    </row>
    <row r="23" spans="2:11" x14ac:dyDescent="0.3">
      <c r="B23" s="8" t="s">
        <v>105</v>
      </c>
      <c r="C23" s="86"/>
      <c r="D23" s="86"/>
      <c r="E23" s="86"/>
      <c r="F23" s="86"/>
      <c r="G23" s="86"/>
      <c r="H23" s="86"/>
      <c r="I23" s="86"/>
      <c r="J23" s="86"/>
      <c r="K23" s="88"/>
    </row>
    <row r="24" spans="2:11" x14ac:dyDescent="0.3">
      <c r="B24" s="8" t="s">
        <v>12</v>
      </c>
      <c r="C24" s="86"/>
      <c r="D24" s="86"/>
      <c r="E24" s="86"/>
      <c r="F24" s="86"/>
      <c r="G24" s="86"/>
      <c r="H24" s="86"/>
      <c r="I24" s="86"/>
      <c r="J24" s="86"/>
      <c r="K24" s="88"/>
    </row>
    <row r="25" spans="2:11" x14ac:dyDescent="0.3">
      <c r="B25" s="8" t="s">
        <v>5</v>
      </c>
      <c r="C25" s="86"/>
      <c r="D25" s="86"/>
      <c r="E25" s="86"/>
      <c r="F25" s="86"/>
      <c r="G25" s="86"/>
      <c r="H25" s="86"/>
      <c r="I25" s="86"/>
      <c r="J25" s="86"/>
      <c r="K25" s="88"/>
    </row>
    <row r="26" spans="2:11" x14ac:dyDescent="0.3">
      <c r="B26" s="8" t="s">
        <v>6</v>
      </c>
      <c r="C26" s="86"/>
      <c r="D26" s="86"/>
      <c r="E26" s="86"/>
      <c r="F26" s="86"/>
      <c r="G26" s="86"/>
      <c r="H26" s="86"/>
      <c r="I26" s="86"/>
      <c r="J26" s="86"/>
      <c r="K26" s="88"/>
    </row>
    <row r="27" spans="2:11" x14ac:dyDescent="0.3">
      <c r="B27" s="8" t="s">
        <v>142</v>
      </c>
      <c r="C27" s="86"/>
      <c r="D27" s="86"/>
      <c r="E27" s="86"/>
      <c r="F27" s="86"/>
      <c r="G27" s="86"/>
      <c r="H27" s="86"/>
      <c r="I27" s="86"/>
      <c r="J27" s="86"/>
      <c r="K27" s="88"/>
    </row>
    <row r="28" spans="2:11" x14ac:dyDescent="0.3">
      <c r="B28" s="8" t="s">
        <v>17</v>
      </c>
      <c r="C28" s="86"/>
      <c r="D28" s="86"/>
      <c r="E28" s="86"/>
      <c r="F28" s="86"/>
      <c r="G28" s="86"/>
      <c r="H28" s="86"/>
      <c r="I28" s="86"/>
      <c r="J28" s="86"/>
      <c r="K28" s="88"/>
    </row>
    <row r="29" spans="2:11" x14ac:dyDescent="0.3">
      <c r="B29" s="8"/>
      <c r="C29" s="90"/>
      <c r="D29" s="90"/>
      <c r="E29" s="91"/>
      <c r="F29" s="91"/>
      <c r="G29" s="91"/>
      <c r="H29" s="91"/>
      <c r="I29" s="90"/>
      <c r="J29" s="90"/>
      <c r="K29" s="96"/>
    </row>
    <row r="30" spans="2:11" x14ac:dyDescent="0.3">
      <c r="B30" s="53" t="s">
        <v>29</v>
      </c>
      <c r="C30" s="92"/>
      <c r="D30" s="92"/>
      <c r="E30" s="92"/>
      <c r="F30" s="92"/>
      <c r="G30" s="92"/>
      <c r="H30" s="92"/>
      <c r="I30" s="92"/>
      <c r="J30" s="86"/>
      <c r="K30" s="93"/>
    </row>
    <row r="31" spans="2:11" x14ac:dyDescent="0.3">
      <c r="B31" s="53"/>
      <c r="C31" s="52"/>
      <c r="D31" s="52"/>
      <c r="E31" s="51"/>
      <c r="F31" s="51"/>
      <c r="G31" s="51"/>
      <c r="H31" s="51"/>
      <c r="I31" s="52"/>
      <c r="J31" s="52"/>
      <c r="K31" s="48"/>
    </row>
    <row r="32" spans="2:11" ht="66" customHeight="1" thickBot="1" x14ac:dyDescent="0.35">
      <c r="B32" s="207" t="s">
        <v>86</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&amp;R55</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2" t="s">
        <v>119</v>
      </c>
      <c r="C3" s="173"/>
      <c r="D3" s="173"/>
      <c r="E3" s="173"/>
      <c r="F3" s="173"/>
      <c r="G3" s="173"/>
      <c r="H3" s="173"/>
      <c r="I3" s="173"/>
      <c r="J3" s="173"/>
      <c r="K3" s="174"/>
    </row>
    <row r="4" spans="2:11" x14ac:dyDescent="0.3">
      <c r="B4" s="175" t="s">
        <v>127</v>
      </c>
      <c r="C4" s="176"/>
      <c r="D4" s="176"/>
      <c r="E4" s="176"/>
      <c r="F4" s="176"/>
      <c r="G4" s="176"/>
      <c r="H4" s="176"/>
      <c r="I4" s="176"/>
      <c r="J4" s="176"/>
      <c r="K4" s="177"/>
    </row>
    <row r="5" spans="2:11" x14ac:dyDescent="0.3">
      <c r="B5" s="42"/>
      <c r="C5" s="43" t="s">
        <v>78</v>
      </c>
      <c r="D5" s="43" t="s">
        <v>79</v>
      </c>
      <c r="E5" s="43" t="s">
        <v>80</v>
      </c>
      <c r="F5" s="43" t="s">
        <v>81</v>
      </c>
      <c r="G5" s="43" t="s">
        <v>82</v>
      </c>
      <c r="H5" s="43" t="s">
        <v>83</v>
      </c>
      <c r="I5" s="43" t="s">
        <v>84</v>
      </c>
      <c r="J5" s="43" t="s">
        <v>85</v>
      </c>
      <c r="K5" s="82" t="s">
        <v>22</v>
      </c>
    </row>
    <row r="6" spans="2:11" x14ac:dyDescent="0.3">
      <c r="B6" s="3" t="s">
        <v>23</v>
      </c>
      <c r="C6" s="43" t="s">
        <v>24</v>
      </c>
      <c r="D6" s="43" t="s">
        <v>24</v>
      </c>
      <c r="E6" s="43" t="s">
        <v>24</v>
      </c>
      <c r="F6" s="43" t="s">
        <v>24</v>
      </c>
      <c r="G6" s="43" t="s">
        <v>24</v>
      </c>
      <c r="H6" s="43" t="s">
        <v>24</v>
      </c>
      <c r="I6" s="43" t="s">
        <v>24</v>
      </c>
      <c r="J6" s="43" t="s">
        <v>24</v>
      </c>
      <c r="K6" s="82" t="s">
        <v>24</v>
      </c>
    </row>
    <row r="7" spans="2:11" x14ac:dyDescent="0.3">
      <c r="B7" s="8" t="s">
        <v>10</v>
      </c>
      <c r="C7" s="86"/>
      <c r="D7" s="86"/>
      <c r="E7" s="87"/>
      <c r="F7" s="86"/>
      <c r="G7" s="86"/>
      <c r="H7" s="86"/>
      <c r="I7" s="86"/>
      <c r="J7" s="86"/>
      <c r="K7" s="95"/>
    </row>
    <row r="8" spans="2:11" x14ac:dyDescent="0.3">
      <c r="B8" s="8" t="s">
        <v>13</v>
      </c>
      <c r="C8" s="86">
        <v>1.8518518518518518E-4</v>
      </c>
      <c r="D8" s="86"/>
      <c r="E8" s="86"/>
      <c r="F8" s="86"/>
      <c r="G8" s="86"/>
      <c r="H8" s="86"/>
      <c r="I8" s="86"/>
      <c r="J8" s="86"/>
      <c r="K8" s="95">
        <f t="shared" ref="K8:K11" si="0">C8</f>
        <v>1.8518518518518518E-4</v>
      </c>
    </row>
    <row r="9" spans="2:11" x14ac:dyDescent="0.3">
      <c r="B9" s="8" t="s">
        <v>0</v>
      </c>
      <c r="C9" s="86">
        <v>1.097222222222222E-2</v>
      </c>
      <c r="D9" s="86"/>
      <c r="E9" s="86"/>
      <c r="F9" s="86"/>
      <c r="G9" s="86"/>
      <c r="H9" s="86"/>
      <c r="I9" s="86"/>
      <c r="J9" s="86"/>
      <c r="K9" s="95">
        <f t="shared" si="0"/>
        <v>1.097222222222222E-2</v>
      </c>
    </row>
    <row r="10" spans="2:11" x14ac:dyDescent="0.3">
      <c r="B10" s="8" t="s">
        <v>8</v>
      </c>
      <c r="C10" s="86">
        <v>1.273148148148148E-4</v>
      </c>
      <c r="D10" s="86"/>
      <c r="E10" s="86"/>
      <c r="F10" s="86"/>
      <c r="G10" s="86"/>
      <c r="H10" s="86"/>
      <c r="I10" s="86"/>
      <c r="J10" s="86"/>
      <c r="K10" s="95">
        <f t="shared" si="0"/>
        <v>1.273148148148148E-4</v>
      </c>
    </row>
    <row r="11" spans="2:11" x14ac:dyDescent="0.3">
      <c r="B11" s="8" t="s">
        <v>26</v>
      </c>
      <c r="C11" s="86">
        <v>2.6620370370370372E-4</v>
      </c>
      <c r="D11" s="86"/>
      <c r="E11" s="86"/>
      <c r="F11" s="86"/>
      <c r="G11" s="86"/>
      <c r="H11" s="86"/>
      <c r="I11" s="86"/>
      <c r="J11" s="86"/>
      <c r="K11" s="95">
        <f t="shared" si="0"/>
        <v>2.6620370370370372E-4</v>
      </c>
    </row>
    <row r="12" spans="2:11" x14ac:dyDescent="0.3">
      <c r="B12" s="8" t="s">
        <v>3</v>
      </c>
      <c r="C12" s="86">
        <v>6.9097222222222216E-3</v>
      </c>
      <c r="D12" s="86"/>
      <c r="E12" s="86"/>
      <c r="F12" s="86"/>
      <c r="G12" s="86">
        <v>8.0439814814814801E-3</v>
      </c>
      <c r="H12" s="86"/>
      <c r="I12" s="86"/>
      <c r="J12" s="86"/>
      <c r="K12" s="95">
        <f>G12+C12</f>
        <v>1.4953703703703702E-2</v>
      </c>
    </row>
    <row r="13" spans="2:11" x14ac:dyDescent="0.3">
      <c r="B13" s="8" t="s">
        <v>7</v>
      </c>
      <c r="C13" s="86"/>
      <c r="D13" s="86"/>
      <c r="E13" s="86"/>
      <c r="F13" s="86"/>
      <c r="G13" s="86"/>
      <c r="H13" s="86"/>
      <c r="I13" s="86"/>
      <c r="J13" s="86"/>
      <c r="K13" s="95"/>
    </row>
    <row r="14" spans="2:11" x14ac:dyDescent="0.3">
      <c r="B14" s="8" t="s">
        <v>2</v>
      </c>
      <c r="C14" s="86"/>
      <c r="D14" s="86"/>
      <c r="E14" s="86"/>
      <c r="F14" s="86"/>
      <c r="G14" s="86"/>
      <c r="H14" s="86"/>
      <c r="I14" s="86"/>
      <c r="J14" s="86"/>
      <c r="K14" s="95"/>
    </row>
    <row r="15" spans="2:11" x14ac:dyDescent="0.3">
      <c r="B15" s="8" t="s">
        <v>9</v>
      </c>
      <c r="C15" s="86"/>
      <c r="D15" s="86"/>
      <c r="E15" s="86"/>
      <c r="F15" s="86"/>
      <c r="G15" s="86"/>
      <c r="H15" s="86"/>
      <c r="I15" s="86"/>
      <c r="J15" s="86"/>
      <c r="K15" s="95"/>
    </row>
    <row r="16" spans="2:11" x14ac:dyDescent="0.3">
      <c r="B16" s="8" t="s">
        <v>1</v>
      </c>
      <c r="C16" s="86"/>
      <c r="D16" s="86"/>
      <c r="E16" s="86"/>
      <c r="F16" s="86"/>
      <c r="G16" s="86"/>
      <c r="H16" s="86"/>
      <c r="I16" s="86"/>
      <c r="J16" s="86"/>
      <c r="K16" s="95"/>
    </row>
    <row r="17" spans="2:11" x14ac:dyDescent="0.3">
      <c r="B17" s="8" t="s">
        <v>27</v>
      </c>
      <c r="C17" s="86">
        <v>2.5462962962962961E-4</v>
      </c>
      <c r="D17" s="86"/>
      <c r="E17" s="86"/>
      <c r="F17" s="86"/>
      <c r="G17" s="86"/>
      <c r="H17" s="86"/>
      <c r="I17" s="86"/>
      <c r="J17" s="86"/>
      <c r="K17" s="95">
        <f t="shared" ref="K17:K27" si="1">G17+C17</f>
        <v>2.5462962962962961E-4</v>
      </c>
    </row>
    <row r="18" spans="2:11" x14ac:dyDescent="0.3">
      <c r="B18" s="8" t="s">
        <v>16</v>
      </c>
      <c r="C18" s="86"/>
      <c r="D18" s="86"/>
      <c r="E18" s="86"/>
      <c r="F18" s="86"/>
      <c r="G18" s="86"/>
      <c r="H18" s="86"/>
      <c r="I18" s="86"/>
      <c r="J18" s="86"/>
      <c r="K18" s="95"/>
    </row>
    <row r="19" spans="2:11" x14ac:dyDescent="0.3">
      <c r="B19" s="8" t="s">
        <v>4</v>
      </c>
      <c r="C19" s="86">
        <v>1.260416666666667E-2</v>
      </c>
      <c r="D19" s="86"/>
      <c r="E19" s="86"/>
      <c r="F19" s="86"/>
      <c r="G19" s="86"/>
      <c r="H19" s="86"/>
      <c r="I19" s="86"/>
      <c r="J19" s="86"/>
      <c r="K19" s="95">
        <f t="shared" si="1"/>
        <v>1.260416666666667E-2</v>
      </c>
    </row>
    <row r="20" spans="2:11" x14ac:dyDescent="0.3">
      <c r="B20" s="8" t="s">
        <v>14</v>
      </c>
      <c r="C20" s="86">
        <v>6.4814814814814813E-4</v>
      </c>
      <c r="D20" s="86"/>
      <c r="E20" s="86"/>
      <c r="F20" s="86"/>
      <c r="G20" s="86"/>
      <c r="H20" s="86"/>
      <c r="I20" s="86"/>
      <c r="J20" s="86"/>
      <c r="K20" s="95">
        <f t="shared" si="1"/>
        <v>6.4814814814814813E-4</v>
      </c>
    </row>
    <row r="21" spans="2:11" x14ac:dyDescent="0.3">
      <c r="B21" s="8" t="s">
        <v>11</v>
      </c>
      <c r="C21" s="86">
        <v>2.5578703703703701E-3</v>
      </c>
      <c r="D21" s="86"/>
      <c r="E21" s="86"/>
      <c r="F21" s="86"/>
      <c r="G21" s="86"/>
      <c r="H21" s="86"/>
      <c r="I21" s="86"/>
      <c r="J21" s="86"/>
      <c r="K21" s="95">
        <f t="shared" si="1"/>
        <v>2.5578703703703701E-3</v>
      </c>
    </row>
    <row r="22" spans="2:11" x14ac:dyDescent="0.3">
      <c r="B22" s="8" t="s">
        <v>15</v>
      </c>
      <c r="C22" s="86">
        <v>6.3425925925925932E-3</v>
      </c>
      <c r="D22" s="86"/>
      <c r="E22" s="86"/>
      <c r="F22" s="86"/>
      <c r="G22" s="86"/>
      <c r="H22" s="86"/>
      <c r="I22" s="86"/>
      <c r="J22" s="86"/>
      <c r="K22" s="95">
        <f t="shared" si="1"/>
        <v>6.3425925925925932E-3</v>
      </c>
    </row>
    <row r="23" spans="2:11" x14ac:dyDescent="0.3">
      <c r="B23" s="8" t="s">
        <v>105</v>
      </c>
      <c r="C23" s="86">
        <v>5.1388888888888882E-3</v>
      </c>
      <c r="D23" s="86"/>
      <c r="E23" s="86"/>
      <c r="F23" s="86"/>
      <c r="G23" s="86"/>
      <c r="H23" s="86"/>
      <c r="I23" s="86"/>
      <c r="J23" s="86"/>
      <c r="K23" s="95">
        <f t="shared" si="1"/>
        <v>5.1388888888888882E-3</v>
      </c>
    </row>
    <row r="24" spans="2:11" x14ac:dyDescent="0.3">
      <c r="B24" s="8" t="s">
        <v>12</v>
      </c>
      <c r="C24" s="86"/>
      <c r="D24" s="86"/>
      <c r="E24" s="86"/>
      <c r="F24" s="86"/>
      <c r="G24" s="86"/>
      <c r="H24" s="86"/>
      <c r="I24" s="86"/>
      <c r="J24" s="86"/>
      <c r="K24" s="95"/>
    </row>
    <row r="25" spans="2:11" x14ac:dyDescent="0.3">
      <c r="B25" s="8" t="s">
        <v>5</v>
      </c>
      <c r="C25" s="86">
        <v>4.2824074074074075E-4</v>
      </c>
      <c r="D25" s="86"/>
      <c r="E25" s="86"/>
      <c r="F25" s="86"/>
      <c r="G25" s="86"/>
      <c r="H25" s="86"/>
      <c r="I25" s="86"/>
      <c r="J25" s="86"/>
      <c r="K25" s="95">
        <f t="shared" si="1"/>
        <v>4.2824074074074075E-4</v>
      </c>
    </row>
    <row r="26" spans="2:11" x14ac:dyDescent="0.3">
      <c r="B26" s="8" t="s">
        <v>6</v>
      </c>
      <c r="C26" s="86">
        <v>1.0995370370370369E-3</v>
      </c>
      <c r="D26" s="86"/>
      <c r="E26" s="86"/>
      <c r="F26" s="86"/>
      <c r="G26" s="86"/>
      <c r="H26" s="86"/>
      <c r="I26" s="86"/>
      <c r="J26" s="86"/>
      <c r="K26" s="95">
        <f t="shared" si="1"/>
        <v>1.0995370370370369E-3</v>
      </c>
    </row>
    <row r="27" spans="2:11" x14ac:dyDescent="0.3">
      <c r="B27" s="8" t="s">
        <v>142</v>
      </c>
      <c r="C27" s="86">
        <v>1.7824074074074075E-3</v>
      </c>
      <c r="D27" s="86"/>
      <c r="E27" s="86"/>
      <c r="F27" s="86"/>
      <c r="G27" s="86"/>
      <c r="H27" s="86"/>
      <c r="I27" s="86"/>
      <c r="J27" s="86"/>
      <c r="K27" s="95">
        <f t="shared" si="1"/>
        <v>1.7824074074074075E-3</v>
      </c>
    </row>
    <row r="28" spans="2:11" x14ac:dyDescent="0.3">
      <c r="B28" s="8" t="s">
        <v>17</v>
      </c>
      <c r="C28" s="86"/>
      <c r="D28" s="86"/>
      <c r="E28" s="86"/>
      <c r="F28" s="86"/>
      <c r="G28" s="86"/>
      <c r="H28" s="86"/>
      <c r="I28" s="86"/>
      <c r="J28" s="86"/>
      <c r="K28" s="95"/>
    </row>
    <row r="29" spans="2:11" x14ac:dyDescent="0.3">
      <c r="B29" s="8"/>
      <c r="C29" s="90"/>
      <c r="D29" s="90"/>
      <c r="E29" s="91"/>
      <c r="F29" s="91"/>
      <c r="G29" s="91"/>
      <c r="H29" s="91"/>
      <c r="I29" s="90"/>
      <c r="J29" s="90"/>
      <c r="K29" s="96"/>
    </row>
    <row r="30" spans="2:11" x14ac:dyDescent="0.3">
      <c r="B30" s="53" t="s">
        <v>29</v>
      </c>
      <c r="C30" s="92">
        <f>SUM(C7:C28)</f>
        <v>4.9317129629629627E-2</v>
      </c>
      <c r="D30" s="92"/>
      <c r="E30" s="92"/>
      <c r="F30" s="92"/>
      <c r="G30" s="92">
        <f t="shared" ref="G30" si="2">SUM(G7:G28)</f>
        <v>8.0439814814814801E-3</v>
      </c>
      <c r="H30" s="92"/>
      <c r="I30" s="92"/>
      <c r="J30" s="86"/>
      <c r="K30" s="93">
        <f>SUM(K7:K28)</f>
        <v>5.7361111111111113E-2</v>
      </c>
    </row>
    <row r="31" spans="2:11" x14ac:dyDescent="0.3">
      <c r="B31" s="53"/>
      <c r="C31" s="52"/>
      <c r="D31" s="52"/>
      <c r="E31" s="51"/>
      <c r="F31" s="51"/>
      <c r="G31" s="51"/>
      <c r="H31" s="51"/>
      <c r="I31" s="52"/>
      <c r="J31" s="52"/>
      <c r="K31" s="48"/>
    </row>
    <row r="32" spans="2:11" ht="66" customHeight="1" thickBot="1" x14ac:dyDescent="0.35">
      <c r="B32" s="207" t="s">
        <v>86</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&amp;R56</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2" t="s">
        <v>120</v>
      </c>
      <c r="C3" s="173"/>
      <c r="D3" s="173"/>
      <c r="E3" s="173"/>
      <c r="F3" s="173"/>
      <c r="G3" s="173"/>
      <c r="H3" s="173"/>
      <c r="I3" s="173"/>
      <c r="J3" s="173"/>
      <c r="K3" s="174"/>
    </row>
    <row r="4" spans="2:11" x14ac:dyDescent="0.3">
      <c r="B4" s="175" t="s">
        <v>127</v>
      </c>
      <c r="C4" s="176"/>
      <c r="D4" s="176"/>
      <c r="E4" s="176"/>
      <c r="F4" s="176"/>
      <c r="G4" s="176"/>
      <c r="H4" s="176"/>
      <c r="I4" s="176"/>
      <c r="J4" s="176"/>
      <c r="K4" s="177"/>
    </row>
    <row r="5" spans="2:11" x14ac:dyDescent="0.3">
      <c r="B5" s="42"/>
      <c r="C5" s="43" t="s">
        <v>78</v>
      </c>
      <c r="D5" s="43" t="s">
        <v>79</v>
      </c>
      <c r="E5" s="43" t="s">
        <v>80</v>
      </c>
      <c r="F5" s="43" t="s">
        <v>81</v>
      </c>
      <c r="G5" s="43" t="s">
        <v>82</v>
      </c>
      <c r="H5" s="43" t="s">
        <v>83</v>
      </c>
      <c r="I5" s="43" t="s">
        <v>84</v>
      </c>
      <c r="J5" s="43" t="s">
        <v>85</v>
      </c>
      <c r="K5" s="82" t="s">
        <v>22</v>
      </c>
    </row>
    <row r="6" spans="2:11" x14ac:dyDescent="0.3">
      <c r="B6" s="3" t="s">
        <v>23</v>
      </c>
      <c r="C6" s="43" t="s">
        <v>24</v>
      </c>
      <c r="D6" s="43" t="s">
        <v>24</v>
      </c>
      <c r="E6" s="43" t="s">
        <v>24</v>
      </c>
      <c r="F6" s="43" t="s">
        <v>24</v>
      </c>
      <c r="G6" s="43" t="s">
        <v>24</v>
      </c>
      <c r="H6" s="43" t="s">
        <v>24</v>
      </c>
      <c r="I6" s="43" t="s">
        <v>24</v>
      </c>
      <c r="J6" s="43" t="s">
        <v>24</v>
      </c>
      <c r="K6" s="82" t="s">
        <v>24</v>
      </c>
    </row>
    <row r="7" spans="2:11" x14ac:dyDescent="0.3">
      <c r="B7" s="8" t="s">
        <v>10</v>
      </c>
      <c r="C7" s="86"/>
      <c r="D7" s="86"/>
      <c r="E7" s="86"/>
      <c r="F7" s="86"/>
      <c r="G7" s="86"/>
      <c r="H7" s="86"/>
      <c r="I7" s="86"/>
      <c r="J7" s="86"/>
      <c r="K7" s="88">
        <f t="shared" ref="K7:K27" si="0">J7+I7+H7+G7+F7+E7+D7+C7</f>
        <v>0</v>
      </c>
    </row>
    <row r="8" spans="2:11" x14ac:dyDescent="0.3">
      <c r="B8" s="8" t="s">
        <v>13</v>
      </c>
      <c r="C8" s="86"/>
      <c r="D8" s="86"/>
      <c r="E8" s="86"/>
      <c r="F8" s="86"/>
      <c r="G8" s="86">
        <v>4.6296296296296302E-3</v>
      </c>
      <c r="H8" s="86"/>
      <c r="I8" s="86"/>
      <c r="J8" s="86"/>
      <c r="K8" s="88">
        <f t="shared" si="0"/>
        <v>4.6296296296296302E-3</v>
      </c>
    </row>
    <row r="9" spans="2:11" x14ac:dyDescent="0.3">
      <c r="B9" s="8" t="s">
        <v>0</v>
      </c>
      <c r="C9" s="86"/>
      <c r="D9" s="86"/>
      <c r="E9" s="86"/>
      <c r="F9" s="86"/>
      <c r="G9" s="86">
        <v>5.3124999999999995E-3</v>
      </c>
      <c r="H9" s="86"/>
      <c r="I9" s="86">
        <v>7.5231481481481471E-4</v>
      </c>
      <c r="J9" s="86"/>
      <c r="K9" s="88">
        <f t="shared" si="0"/>
        <v>6.0648148148148145E-3</v>
      </c>
    </row>
    <row r="10" spans="2:11" x14ac:dyDescent="0.3">
      <c r="B10" s="8" t="s">
        <v>8</v>
      </c>
      <c r="C10" s="86"/>
      <c r="D10" s="86"/>
      <c r="E10" s="86"/>
      <c r="F10" s="86"/>
      <c r="G10" s="86">
        <v>1.6087962962962961E-3</v>
      </c>
      <c r="H10" s="86"/>
      <c r="I10" s="86"/>
      <c r="J10" s="86"/>
      <c r="K10" s="88">
        <f t="shared" si="0"/>
        <v>1.6087962962962961E-3</v>
      </c>
    </row>
    <row r="11" spans="2:11" x14ac:dyDescent="0.3">
      <c r="B11" s="8" t="s">
        <v>26</v>
      </c>
      <c r="C11" s="86"/>
      <c r="D11" s="86"/>
      <c r="E11" s="86"/>
      <c r="F11" s="86"/>
      <c r="G11" s="86"/>
      <c r="H11" s="86"/>
      <c r="I11" s="86"/>
      <c r="J11" s="86"/>
      <c r="K11" s="88"/>
    </row>
    <row r="12" spans="2:11" x14ac:dyDescent="0.3">
      <c r="B12" s="8" t="s">
        <v>3</v>
      </c>
      <c r="C12" s="86">
        <v>9.1435185185185174E-4</v>
      </c>
      <c r="D12" s="86"/>
      <c r="E12" s="86">
        <v>6.2615740740740739E-3</v>
      </c>
      <c r="F12" s="86"/>
      <c r="G12" s="86">
        <v>0.10678240740740745</v>
      </c>
      <c r="H12" s="86"/>
      <c r="I12" s="86">
        <v>3.4722222222222222E-5</v>
      </c>
      <c r="J12" s="86"/>
      <c r="K12" s="88">
        <f t="shared" si="0"/>
        <v>0.1139930555555556</v>
      </c>
    </row>
    <row r="13" spans="2:11" x14ac:dyDescent="0.3">
      <c r="B13" s="8" t="s">
        <v>7</v>
      </c>
      <c r="C13" s="86"/>
      <c r="D13" s="86"/>
      <c r="E13" s="86"/>
      <c r="F13" s="86"/>
      <c r="G13" s="86">
        <v>8.5532407407407415E-3</v>
      </c>
      <c r="H13" s="86"/>
      <c r="I13" s="86"/>
      <c r="J13" s="86"/>
      <c r="K13" s="88">
        <f t="shared" si="0"/>
        <v>8.5532407407407415E-3</v>
      </c>
    </row>
    <row r="14" spans="2:11" x14ac:dyDescent="0.3">
      <c r="B14" s="8" t="s">
        <v>2</v>
      </c>
      <c r="C14" s="86"/>
      <c r="D14" s="86"/>
      <c r="E14" s="86"/>
      <c r="F14" s="86"/>
      <c r="G14" s="86">
        <v>1.4398148148148149E-2</v>
      </c>
      <c r="H14" s="86"/>
      <c r="I14" s="86"/>
      <c r="J14" s="86"/>
      <c r="K14" s="88">
        <f t="shared" si="0"/>
        <v>1.4398148148148149E-2</v>
      </c>
    </row>
    <row r="15" spans="2:11" x14ac:dyDescent="0.3">
      <c r="B15" s="8" t="s">
        <v>9</v>
      </c>
      <c r="C15" s="86"/>
      <c r="D15" s="86"/>
      <c r="E15" s="86"/>
      <c r="F15" s="86"/>
      <c r="G15" s="86"/>
      <c r="H15" s="86"/>
      <c r="I15" s="86"/>
      <c r="J15" s="86"/>
      <c r="K15" s="88"/>
    </row>
    <row r="16" spans="2:11" x14ac:dyDescent="0.3">
      <c r="B16" s="8" t="s">
        <v>1</v>
      </c>
      <c r="C16" s="86"/>
      <c r="D16" s="86"/>
      <c r="E16" s="86"/>
      <c r="F16" s="86"/>
      <c r="G16" s="86">
        <v>2.9745370370370368E-3</v>
      </c>
      <c r="H16" s="86"/>
      <c r="I16" s="86"/>
      <c r="J16" s="86"/>
      <c r="K16" s="88">
        <f t="shared" si="0"/>
        <v>2.9745370370370368E-3</v>
      </c>
    </row>
    <row r="17" spans="2:11" x14ac:dyDescent="0.3">
      <c r="B17" s="8" t="s">
        <v>27</v>
      </c>
      <c r="C17" s="86"/>
      <c r="D17" s="86"/>
      <c r="E17" s="86"/>
      <c r="F17" s="86"/>
      <c r="G17" s="86">
        <v>1.8576388888888892E-2</v>
      </c>
      <c r="H17" s="86"/>
      <c r="I17" s="86"/>
      <c r="J17" s="86"/>
      <c r="K17" s="88">
        <f t="shared" si="0"/>
        <v>1.8576388888888892E-2</v>
      </c>
    </row>
    <row r="18" spans="2:11" x14ac:dyDescent="0.3">
      <c r="B18" s="8" t="s">
        <v>16</v>
      </c>
      <c r="C18" s="86"/>
      <c r="D18" s="86"/>
      <c r="E18" s="86"/>
      <c r="F18" s="86"/>
      <c r="G18" s="86"/>
      <c r="H18" s="86"/>
      <c r="I18" s="86"/>
      <c r="J18" s="86"/>
      <c r="K18" s="88"/>
    </row>
    <row r="19" spans="2:11" x14ac:dyDescent="0.3">
      <c r="B19" s="8" t="s">
        <v>4</v>
      </c>
      <c r="C19" s="86"/>
      <c r="D19" s="86"/>
      <c r="E19" s="86"/>
      <c r="F19" s="86"/>
      <c r="G19" s="86">
        <v>1.0995370370370371E-2</v>
      </c>
      <c r="H19" s="86"/>
      <c r="I19" s="86"/>
      <c r="J19" s="86"/>
      <c r="K19" s="88">
        <f t="shared" si="0"/>
        <v>1.0995370370370371E-2</v>
      </c>
    </row>
    <row r="20" spans="2:11" x14ac:dyDescent="0.3">
      <c r="B20" s="8" t="s">
        <v>14</v>
      </c>
      <c r="C20" s="86"/>
      <c r="D20" s="86"/>
      <c r="E20" s="86"/>
      <c r="F20" s="86"/>
      <c r="G20" s="86">
        <v>3.9699074074074072E-3</v>
      </c>
      <c r="H20" s="86"/>
      <c r="I20" s="86"/>
      <c r="J20" s="86"/>
      <c r="K20" s="88">
        <f t="shared" si="0"/>
        <v>3.9699074074074072E-3</v>
      </c>
    </row>
    <row r="21" spans="2:11" x14ac:dyDescent="0.3">
      <c r="B21" s="8" t="s">
        <v>11</v>
      </c>
      <c r="C21" s="86"/>
      <c r="D21" s="86">
        <v>1.6296296296296295E-2</v>
      </c>
      <c r="E21" s="86"/>
      <c r="F21" s="86"/>
      <c r="G21" s="86">
        <v>0.1749421296296296</v>
      </c>
      <c r="H21" s="86"/>
      <c r="I21" s="86"/>
      <c r="J21" s="86"/>
      <c r="K21" s="88">
        <f t="shared" si="0"/>
        <v>0.19123842592592588</v>
      </c>
    </row>
    <row r="22" spans="2:11" x14ac:dyDescent="0.3">
      <c r="B22" s="8" t="s">
        <v>15</v>
      </c>
      <c r="C22" s="86"/>
      <c r="D22" s="86"/>
      <c r="E22" s="86"/>
      <c r="F22" s="86"/>
      <c r="G22" s="86">
        <v>2.0254629629629633E-2</v>
      </c>
      <c r="H22" s="86"/>
      <c r="I22" s="86"/>
      <c r="J22" s="86"/>
      <c r="K22" s="88">
        <f t="shared" si="0"/>
        <v>2.0254629629629633E-2</v>
      </c>
    </row>
    <row r="23" spans="2:11" x14ac:dyDescent="0.3">
      <c r="B23" s="8" t="s">
        <v>105</v>
      </c>
      <c r="C23" s="86"/>
      <c r="D23" s="86">
        <v>1.0497685185185188E-2</v>
      </c>
      <c r="E23" s="86"/>
      <c r="F23" s="86"/>
      <c r="G23" s="86">
        <v>2.9085648148148149E-2</v>
      </c>
      <c r="H23" s="86"/>
      <c r="I23" s="86"/>
      <c r="J23" s="86"/>
      <c r="K23" s="88">
        <f t="shared" si="0"/>
        <v>3.9583333333333338E-2</v>
      </c>
    </row>
    <row r="24" spans="2:11" x14ac:dyDescent="0.3">
      <c r="B24" s="8" t="s">
        <v>12</v>
      </c>
      <c r="C24" s="86">
        <v>2.1527777777777778E-3</v>
      </c>
      <c r="D24" s="86"/>
      <c r="E24" s="86"/>
      <c r="F24" s="86"/>
      <c r="G24" s="86">
        <v>1.4791666666666667E-2</v>
      </c>
      <c r="H24" s="86"/>
      <c r="I24" s="86"/>
      <c r="J24" s="86"/>
      <c r="K24" s="88">
        <f t="shared" si="0"/>
        <v>1.6944444444444443E-2</v>
      </c>
    </row>
    <row r="25" spans="2:11" x14ac:dyDescent="0.3">
      <c r="B25" s="8" t="s">
        <v>5</v>
      </c>
      <c r="C25" s="86"/>
      <c r="D25" s="86">
        <v>1.545138888888889E-2</v>
      </c>
      <c r="E25" s="86"/>
      <c r="F25" s="86"/>
      <c r="G25" s="86">
        <v>2.7638888888888893E-2</v>
      </c>
      <c r="H25" s="86"/>
      <c r="I25" s="86"/>
      <c r="J25" s="86"/>
      <c r="K25" s="88">
        <f t="shared" si="0"/>
        <v>4.3090277777777783E-2</v>
      </c>
    </row>
    <row r="26" spans="2:11" x14ac:dyDescent="0.3">
      <c r="B26" s="8" t="s">
        <v>6</v>
      </c>
      <c r="C26" s="86"/>
      <c r="D26" s="86"/>
      <c r="E26" s="86"/>
      <c r="F26" s="86"/>
      <c r="G26" s="86">
        <v>1.0358796296296298E-2</v>
      </c>
      <c r="H26" s="86"/>
      <c r="I26" s="86"/>
      <c r="J26" s="86"/>
      <c r="K26" s="88">
        <f t="shared" si="0"/>
        <v>1.0358796296296298E-2</v>
      </c>
    </row>
    <row r="27" spans="2:11" x14ac:dyDescent="0.3">
      <c r="B27" s="8" t="s">
        <v>142</v>
      </c>
      <c r="C27" s="86"/>
      <c r="D27" s="86"/>
      <c r="E27" s="86"/>
      <c r="F27" s="86"/>
      <c r="G27" s="86">
        <v>8.3449074074074068E-3</v>
      </c>
      <c r="H27" s="86"/>
      <c r="I27" s="86"/>
      <c r="J27" s="86"/>
      <c r="K27" s="88">
        <f t="shared" si="0"/>
        <v>8.3449074074074068E-3</v>
      </c>
    </row>
    <row r="28" spans="2:11" x14ac:dyDescent="0.3">
      <c r="B28" s="8" t="s">
        <v>17</v>
      </c>
      <c r="C28" s="86"/>
      <c r="D28" s="86"/>
      <c r="E28" s="86"/>
      <c r="F28" s="86"/>
      <c r="G28" s="86"/>
      <c r="H28" s="86"/>
      <c r="I28" s="86"/>
      <c r="J28" s="86"/>
      <c r="K28" s="88"/>
    </row>
    <row r="29" spans="2:11" x14ac:dyDescent="0.3">
      <c r="B29" s="53"/>
      <c r="C29" s="90"/>
      <c r="D29" s="90"/>
      <c r="E29" s="91"/>
      <c r="F29" s="91"/>
      <c r="G29" s="90"/>
      <c r="H29" s="90"/>
      <c r="I29" s="90"/>
      <c r="J29" s="90"/>
      <c r="K29" s="88"/>
    </row>
    <row r="30" spans="2:11" x14ac:dyDescent="0.3">
      <c r="B30" s="53" t="s">
        <v>29</v>
      </c>
      <c r="C30" s="94">
        <f t="shared" ref="C30:I30" si="1">SUM(C7:C28)</f>
        <v>3.0671296296296297E-3</v>
      </c>
      <c r="D30" s="94">
        <f t="shared" si="1"/>
        <v>4.2245370370370371E-2</v>
      </c>
      <c r="E30" s="92">
        <f t="shared" si="1"/>
        <v>6.2615740740740739E-3</v>
      </c>
      <c r="F30" s="92"/>
      <c r="G30" s="92">
        <f t="shared" si="1"/>
        <v>0.46321759259259265</v>
      </c>
      <c r="H30" s="92"/>
      <c r="I30" s="92">
        <f t="shared" si="1"/>
        <v>7.8703703703703694E-4</v>
      </c>
      <c r="J30" s="92"/>
      <c r="K30" s="93">
        <f>SUM(K7:K28)</f>
        <v>0.51557870370370384</v>
      </c>
    </row>
    <row r="31" spans="2:11" x14ac:dyDescent="0.3">
      <c r="B31" s="53"/>
      <c r="C31" s="52"/>
      <c r="D31" s="52"/>
      <c r="E31" s="51"/>
      <c r="F31" s="51"/>
      <c r="G31" s="51"/>
      <c r="H31" s="51"/>
      <c r="I31" s="52"/>
      <c r="J31" s="52"/>
      <c r="K31" s="48"/>
    </row>
    <row r="32" spans="2:11" ht="66" customHeight="1" thickBot="1" x14ac:dyDescent="0.35">
      <c r="B32" s="207" t="s">
        <v>86</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&amp;R58</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2" t="s">
        <v>121</v>
      </c>
      <c r="C3" s="173"/>
      <c r="D3" s="173"/>
      <c r="E3" s="173"/>
      <c r="F3" s="173"/>
      <c r="G3" s="173"/>
      <c r="H3" s="173"/>
      <c r="I3" s="173"/>
      <c r="J3" s="173"/>
      <c r="K3" s="174"/>
    </row>
    <row r="4" spans="2:11" x14ac:dyDescent="0.3">
      <c r="B4" s="175" t="s">
        <v>127</v>
      </c>
      <c r="C4" s="176"/>
      <c r="D4" s="176"/>
      <c r="E4" s="176"/>
      <c r="F4" s="176"/>
      <c r="G4" s="176"/>
      <c r="H4" s="176"/>
      <c r="I4" s="176"/>
      <c r="J4" s="176"/>
      <c r="K4" s="177"/>
    </row>
    <row r="5" spans="2:11" x14ac:dyDescent="0.3">
      <c r="B5" s="42"/>
      <c r="C5" s="43" t="s">
        <v>78</v>
      </c>
      <c r="D5" s="43" t="s">
        <v>79</v>
      </c>
      <c r="E5" s="43" t="s">
        <v>80</v>
      </c>
      <c r="F5" s="43" t="s">
        <v>81</v>
      </c>
      <c r="G5" s="43" t="s">
        <v>82</v>
      </c>
      <c r="H5" s="43" t="s">
        <v>83</v>
      </c>
      <c r="I5" s="43" t="s">
        <v>84</v>
      </c>
      <c r="J5" s="43" t="s">
        <v>85</v>
      </c>
      <c r="K5" s="82" t="s">
        <v>22</v>
      </c>
    </row>
    <row r="6" spans="2:11" x14ac:dyDescent="0.3">
      <c r="B6" s="3" t="s">
        <v>23</v>
      </c>
      <c r="C6" s="43" t="s">
        <v>24</v>
      </c>
      <c r="D6" s="43" t="s">
        <v>24</v>
      </c>
      <c r="E6" s="43" t="s">
        <v>24</v>
      </c>
      <c r="F6" s="43" t="s">
        <v>24</v>
      </c>
      <c r="G6" s="43" t="s">
        <v>24</v>
      </c>
      <c r="H6" s="43" t="s">
        <v>24</v>
      </c>
      <c r="I6" s="43" t="s">
        <v>24</v>
      </c>
      <c r="J6" s="43" t="s">
        <v>24</v>
      </c>
      <c r="K6" s="82" t="s">
        <v>24</v>
      </c>
    </row>
    <row r="7" spans="2:11" x14ac:dyDescent="0.3">
      <c r="B7" s="8" t="s">
        <v>10</v>
      </c>
      <c r="C7" s="86"/>
      <c r="D7" s="86"/>
      <c r="E7" s="87"/>
      <c r="F7" s="86"/>
      <c r="G7" s="86"/>
      <c r="H7" s="86"/>
      <c r="I7" s="86"/>
      <c r="J7" s="86"/>
      <c r="K7" s="88"/>
    </row>
    <row r="8" spans="2:11" x14ac:dyDescent="0.3">
      <c r="B8" s="8" t="s">
        <v>13</v>
      </c>
      <c r="C8" s="86"/>
      <c r="D8" s="86"/>
      <c r="E8" s="86"/>
      <c r="F8" s="86"/>
      <c r="G8" s="86"/>
      <c r="H8" s="86"/>
      <c r="I8" s="86"/>
      <c r="J8" s="86"/>
      <c r="K8" s="88"/>
    </row>
    <row r="9" spans="2:11" x14ac:dyDescent="0.3">
      <c r="B9" s="8" t="s">
        <v>0</v>
      </c>
      <c r="C9" s="86"/>
      <c r="D9" s="86"/>
      <c r="E9" s="86"/>
      <c r="F9" s="86"/>
      <c r="G9" s="86"/>
      <c r="H9" s="86"/>
      <c r="I9" s="86"/>
      <c r="J9" s="86"/>
      <c r="K9" s="88"/>
    </row>
    <row r="10" spans="2:11" x14ac:dyDescent="0.3">
      <c r="B10" s="8" t="s">
        <v>8</v>
      </c>
      <c r="C10" s="86"/>
      <c r="D10" s="86"/>
      <c r="E10" s="86"/>
      <c r="F10" s="86"/>
      <c r="G10" s="86"/>
      <c r="H10" s="86"/>
      <c r="I10" s="86"/>
      <c r="J10" s="86"/>
      <c r="K10" s="88"/>
    </row>
    <row r="11" spans="2:11" x14ac:dyDescent="0.3">
      <c r="B11" s="8" t="s">
        <v>26</v>
      </c>
      <c r="C11" s="86"/>
      <c r="D11" s="86"/>
      <c r="E11" s="86"/>
      <c r="F11" s="86"/>
      <c r="G11" s="86"/>
      <c r="H11" s="86"/>
      <c r="I11" s="86"/>
      <c r="J11" s="86"/>
      <c r="K11" s="88"/>
    </row>
    <row r="12" spans="2:11" x14ac:dyDescent="0.3">
      <c r="B12" s="8" t="s">
        <v>3</v>
      </c>
      <c r="C12" s="86"/>
      <c r="D12" s="86"/>
      <c r="E12" s="86"/>
      <c r="F12" s="86"/>
      <c r="G12" s="86"/>
      <c r="H12" s="86"/>
      <c r="I12" s="86"/>
      <c r="J12" s="86"/>
      <c r="K12" s="88"/>
    </row>
    <row r="13" spans="2:11" x14ac:dyDescent="0.3">
      <c r="B13" s="8" t="s">
        <v>7</v>
      </c>
      <c r="C13" s="86"/>
      <c r="D13" s="86"/>
      <c r="E13" s="86"/>
      <c r="F13" s="86"/>
      <c r="G13" s="86"/>
      <c r="H13" s="86"/>
      <c r="I13" s="86"/>
      <c r="J13" s="86"/>
      <c r="K13" s="88"/>
    </row>
    <row r="14" spans="2:11" x14ac:dyDescent="0.3">
      <c r="B14" s="8" t="s">
        <v>2</v>
      </c>
      <c r="C14" s="86"/>
      <c r="D14" s="86"/>
      <c r="E14" s="86"/>
      <c r="F14" s="86"/>
      <c r="G14" s="86"/>
      <c r="H14" s="86"/>
      <c r="I14" s="86"/>
      <c r="J14" s="86"/>
      <c r="K14" s="88"/>
    </row>
    <row r="15" spans="2:11" x14ac:dyDescent="0.3">
      <c r="B15" s="8" t="s">
        <v>9</v>
      </c>
      <c r="C15" s="86"/>
      <c r="D15" s="86"/>
      <c r="E15" s="86"/>
      <c r="F15" s="86"/>
      <c r="G15" s="86"/>
      <c r="H15" s="86"/>
      <c r="I15" s="86"/>
      <c r="J15" s="86"/>
      <c r="K15" s="88"/>
    </row>
    <row r="16" spans="2:11" x14ac:dyDescent="0.3">
      <c r="B16" s="8" t="s">
        <v>1</v>
      </c>
      <c r="C16" s="86"/>
      <c r="D16" s="86"/>
      <c r="E16" s="86"/>
      <c r="F16" s="86"/>
      <c r="G16" s="86"/>
      <c r="H16" s="86"/>
      <c r="I16" s="86"/>
      <c r="J16" s="86"/>
      <c r="K16" s="88"/>
    </row>
    <row r="17" spans="2:11" x14ac:dyDescent="0.3">
      <c r="B17" s="8" t="s">
        <v>27</v>
      </c>
      <c r="C17" s="86"/>
      <c r="D17" s="86"/>
      <c r="E17" s="86"/>
      <c r="F17" s="86"/>
      <c r="G17" s="86"/>
      <c r="H17" s="86"/>
      <c r="I17" s="86"/>
      <c r="J17" s="86"/>
      <c r="K17" s="88"/>
    </row>
    <row r="18" spans="2:11" x14ac:dyDescent="0.3">
      <c r="B18" s="8" t="s">
        <v>16</v>
      </c>
      <c r="C18" s="86"/>
      <c r="D18" s="86"/>
      <c r="E18" s="86"/>
      <c r="F18" s="86"/>
      <c r="G18" s="86"/>
      <c r="H18" s="86"/>
      <c r="I18" s="86"/>
      <c r="J18" s="86"/>
      <c r="K18" s="88"/>
    </row>
    <row r="19" spans="2:11" x14ac:dyDescent="0.3">
      <c r="B19" s="8" t="s">
        <v>4</v>
      </c>
      <c r="C19" s="86"/>
      <c r="D19" s="86"/>
      <c r="E19" s="86"/>
      <c r="F19" s="86"/>
      <c r="G19" s="86"/>
      <c r="H19" s="86"/>
      <c r="I19" s="86"/>
      <c r="J19" s="86"/>
      <c r="K19" s="88"/>
    </row>
    <row r="20" spans="2:11" x14ac:dyDescent="0.3">
      <c r="B20" s="8" t="s">
        <v>14</v>
      </c>
      <c r="C20" s="86"/>
      <c r="D20" s="86"/>
      <c r="E20" s="86"/>
      <c r="F20" s="86"/>
      <c r="G20" s="86"/>
      <c r="H20" s="86"/>
      <c r="I20" s="86"/>
      <c r="J20" s="86"/>
      <c r="K20" s="88"/>
    </row>
    <row r="21" spans="2:11" x14ac:dyDescent="0.3">
      <c r="B21" s="8" t="s">
        <v>11</v>
      </c>
      <c r="C21" s="86"/>
      <c r="D21" s="86"/>
      <c r="E21" s="86"/>
      <c r="F21" s="86"/>
      <c r="G21" s="86"/>
      <c r="H21" s="86"/>
      <c r="I21" s="86"/>
      <c r="J21" s="86"/>
      <c r="K21" s="88"/>
    </row>
    <row r="22" spans="2:11" x14ac:dyDescent="0.3">
      <c r="B22" s="8" t="s">
        <v>15</v>
      </c>
      <c r="C22" s="86"/>
      <c r="D22" s="86"/>
      <c r="E22" s="86"/>
      <c r="F22" s="86"/>
      <c r="G22" s="86"/>
      <c r="H22" s="86"/>
      <c r="I22" s="86"/>
      <c r="J22" s="86"/>
      <c r="K22" s="88"/>
    </row>
    <row r="23" spans="2:11" x14ac:dyDescent="0.3">
      <c r="B23" s="8" t="s">
        <v>105</v>
      </c>
      <c r="C23" s="86"/>
      <c r="D23" s="86"/>
      <c r="E23" s="86"/>
      <c r="F23" s="86"/>
      <c r="G23" s="86"/>
      <c r="H23" s="86"/>
      <c r="I23" s="86"/>
      <c r="J23" s="86"/>
      <c r="K23" s="88"/>
    </row>
    <row r="24" spans="2:11" x14ac:dyDescent="0.3">
      <c r="B24" s="8" t="s">
        <v>12</v>
      </c>
      <c r="C24" s="86"/>
      <c r="D24" s="86"/>
      <c r="E24" s="86"/>
      <c r="F24" s="86"/>
      <c r="G24" s="86"/>
      <c r="H24" s="86"/>
      <c r="I24" s="86"/>
      <c r="J24" s="86"/>
      <c r="K24" s="88"/>
    </row>
    <row r="25" spans="2:11" x14ac:dyDescent="0.3">
      <c r="B25" s="8" t="s">
        <v>5</v>
      </c>
      <c r="C25" s="86"/>
      <c r="D25" s="86"/>
      <c r="E25" s="86"/>
      <c r="F25" s="86"/>
      <c r="G25" s="86"/>
      <c r="H25" s="86"/>
      <c r="I25" s="86"/>
      <c r="J25" s="86"/>
      <c r="K25" s="88"/>
    </row>
    <row r="26" spans="2:11" x14ac:dyDescent="0.3">
      <c r="B26" s="8" t="s">
        <v>6</v>
      </c>
      <c r="C26" s="86"/>
      <c r="D26" s="86"/>
      <c r="E26" s="86"/>
      <c r="F26" s="86"/>
      <c r="G26" s="86"/>
      <c r="H26" s="86"/>
      <c r="I26" s="86"/>
      <c r="J26" s="86"/>
      <c r="K26" s="88"/>
    </row>
    <row r="27" spans="2:11" x14ac:dyDescent="0.3">
      <c r="B27" s="8" t="s">
        <v>142</v>
      </c>
      <c r="C27" s="86"/>
      <c r="D27" s="86"/>
      <c r="E27" s="86"/>
      <c r="F27" s="86"/>
      <c r="G27" s="86"/>
      <c r="H27" s="86"/>
      <c r="I27" s="86"/>
      <c r="J27" s="86"/>
      <c r="K27" s="88"/>
    </row>
    <row r="28" spans="2:11" x14ac:dyDescent="0.3">
      <c r="B28" s="8" t="s">
        <v>17</v>
      </c>
      <c r="C28" s="86"/>
      <c r="D28" s="86"/>
      <c r="E28" s="86"/>
      <c r="F28" s="86"/>
      <c r="G28" s="86"/>
      <c r="H28" s="86"/>
      <c r="I28" s="86"/>
      <c r="J28" s="86"/>
      <c r="K28" s="88"/>
    </row>
    <row r="29" spans="2:11" x14ac:dyDescent="0.3">
      <c r="B29" s="8"/>
      <c r="C29" s="90"/>
      <c r="D29" s="90"/>
      <c r="E29" s="91"/>
      <c r="F29" s="91"/>
      <c r="G29" s="91"/>
      <c r="H29" s="91"/>
      <c r="I29" s="90"/>
      <c r="J29" s="90"/>
      <c r="K29" s="96"/>
    </row>
    <row r="30" spans="2:11" x14ac:dyDescent="0.3">
      <c r="B30" s="53" t="s">
        <v>29</v>
      </c>
      <c r="C30" s="92"/>
      <c r="D30" s="92"/>
      <c r="E30" s="92"/>
      <c r="F30" s="92"/>
      <c r="G30" s="92"/>
      <c r="H30" s="92"/>
      <c r="I30" s="92"/>
      <c r="J30" s="86"/>
      <c r="K30" s="93"/>
    </row>
    <row r="31" spans="2:11" x14ac:dyDescent="0.3">
      <c r="B31" s="53"/>
      <c r="C31" s="52"/>
      <c r="D31" s="52"/>
      <c r="E31" s="51"/>
      <c r="F31" s="51"/>
      <c r="G31" s="51"/>
      <c r="H31" s="51"/>
      <c r="I31" s="52"/>
      <c r="J31" s="52"/>
      <c r="K31" s="48"/>
    </row>
    <row r="32" spans="2:11" ht="66" customHeight="1" thickBot="1" x14ac:dyDescent="0.35">
      <c r="B32" s="207" t="s">
        <v>86</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&amp;R49</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2" t="s">
        <v>122</v>
      </c>
      <c r="C3" s="173"/>
      <c r="D3" s="173"/>
      <c r="E3" s="173"/>
      <c r="F3" s="173"/>
      <c r="G3" s="173"/>
      <c r="H3" s="173"/>
      <c r="I3" s="173"/>
      <c r="J3" s="173"/>
      <c r="K3" s="174"/>
    </row>
    <row r="4" spans="2:11" x14ac:dyDescent="0.3">
      <c r="B4" s="175" t="s">
        <v>127</v>
      </c>
      <c r="C4" s="176"/>
      <c r="D4" s="176"/>
      <c r="E4" s="176"/>
      <c r="F4" s="176"/>
      <c r="G4" s="176"/>
      <c r="H4" s="176"/>
      <c r="I4" s="176"/>
      <c r="J4" s="176"/>
      <c r="K4" s="177"/>
    </row>
    <row r="5" spans="2:11" x14ac:dyDescent="0.3">
      <c r="B5" s="42"/>
      <c r="C5" s="43" t="s">
        <v>78</v>
      </c>
      <c r="D5" s="43" t="s">
        <v>79</v>
      </c>
      <c r="E5" s="43" t="s">
        <v>80</v>
      </c>
      <c r="F5" s="43" t="s">
        <v>81</v>
      </c>
      <c r="G5" s="43" t="s">
        <v>82</v>
      </c>
      <c r="H5" s="43" t="s">
        <v>83</v>
      </c>
      <c r="I5" s="43" t="s">
        <v>84</v>
      </c>
      <c r="J5" s="43" t="s">
        <v>85</v>
      </c>
      <c r="K5" s="82" t="s">
        <v>22</v>
      </c>
    </row>
    <row r="6" spans="2:11" x14ac:dyDescent="0.3">
      <c r="B6" s="3" t="s">
        <v>23</v>
      </c>
      <c r="C6" s="43" t="s">
        <v>24</v>
      </c>
      <c r="D6" s="43" t="s">
        <v>24</v>
      </c>
      <c r="E6" s="43" t="s">
        <v>24</v>
      </c>
      <c r="F6" s="43" t="s">
        <v>24</v>
      </c>
      <c r="G6" s="43" t="s">
        <v>24</v>
      </c>
      <c r="H6" s="43" t="s">
        <v>24</v>
      </c>
      <c r="I6" s="43" t="s">
        <v>24</v>
      </c>
      <c r="J6" s="43" t="s">
        <v>24</v>
      </c>
      <c r="K6" s="82" t="s">
        <v>24</v>
      </c>
    </row>
    <row r="7" spans="2:11" x14ac:dyDescent="0.3">
      <c r="B7" s="8" t="s">
        <v>10</v>
      </c>
      <c r="C7" s="86"/>
      <c r="D7" s="86"/>
      <c r="E7" s="87"/>
      <c r="F7" s="86"/>
      <c r="G7" s="86"/>
      <c r="H7" s="86"/>
      <c r="I7" s="86"/>
      <c r="J7" s="86"/>
      <c r="K7" s="88"/>
    </row>
    <row r="8" spans="2:11" x14ac:dyDescent="0.3">
      <c r="B8" s="8" t="s">
        <v>13</v>
      </c>
      <c r="C8" s="86"/>
      <c r="D8" s="86"/>
      <c r="E8" s="86"/>
      <c r="F8" s="86"/>
      <c r="G8" s="86"/>
      <c r="H8" s="86"/>
      <c r="I8" s="86"/>
      <c r="J8" s="86"/>
      <c r="K8" s="88"/>
    </row>
    <row r="9" spans="2:11" x14ac:dyDescent="0.3">
      <c r="B9" s="8" t="s">
        <v>0</v>
      </c>
      <c r="C9" s="86"/>
      <c r="D9" s="86"/>
      <c r="E9" s="86"/>
      <c r="F9" s="86"/>
      <c r="G9" s="86"/>
      <c r="H9" s="86"/>
      <c r="I9" s="86"/>
      <c r="J9" s="86"/>
      <c r="K9" s="88"/>
    </row>
    <row r="10" spans="2:11" x14ac:dyDescent="0.3">
      <c r="B10" s="8" t="s">
        <v>8</v>
      </c>
      <c r="C10" s="86"/>
      <c r="D10" s="86"/>
      <c r="E10" s="86"/>
      <c r="F10" s="86"/>
      <c r="G10" s="86"/>
      <c r="H10" s="86"/>
      <c r="I10" s="86"/>
      <c r="J10" s="86"/>
      <c r="K10" s="88"/>
    </row>
    <row r="11" spans="2:11" x14ac:dyDescent="0.3">
      <c r="B11" s="8" t="s">
        <v>26</v>
      </c>
      <c r="C11" s="86"/>
      <c r="D11" s="86"/>
      <c r="E11" s="86"/>
      <c r="F11" s="86"/>
      <c r="G11" s="86"/>
      <c r="H11" s="86"/>
      <c r="I11" s="86"/>
      <c r="J11" s="86"/>
      <c r="K11" s="88"/>
    </row>
    <row r="12" spans="2:11" x14ac:dyDescent="0.3">
      <c r="B12" s="8" t="s">
        <v>3</v>
      </c>
      <c r="C12" s="86"/>
      <c r="D12" s="86"/>
      <c r="E12" s="86"/>
      <c r="F12" s="86"/>
      <c r="G12" s="86"/>
      <c r="H12" s="86"/>
      <c r="I12" s="86"/>
      <c r="J12" s="86"/>
      <c r="K12" s="88"/>
    </row>
    <row r="13" spans="2:11" x14ac:dyDescent="0.3">
      <c r="B13" s="8" t="s">
        <v>7</v>
      </c>
      <c r="C13" s="86"/>
      <c r="D13" s="86"/>
      <c r="E13" s="86"/>
      <c r="F13" s="86"/>
      <c r="G13" s="86"/>
      <c r="H13" s="86"/>
      <c r="I13" s="86"/>
      <c r="J13" s="86"/>
      <c r="K13" s="88"/>
    </row>
    <row r="14" spans="2:11" x14ac:dyDescent="0.3">
      <c r="B14" s="8" t="s">
        <v>2</v>
      </c>
      <c r="C14" s="86"/>
      <c r="D14" s="86"/>
      <c r="E14" s="86"/>
      <c r="F14" s="86"/>
      <c r="G14" s="86"/>
      <c r="H14" s="86"/>
      <c r="I14" s="86"/>
      <c r="J14" s="86"/>
      <c r="K14" s="88"/>
    </row>
    <row r="15" spans="2:11" x14ac:dyDescent="0.3">
      <c r="B15" s="8" t="s">
        <v>9</v>
      </c>
      <c r="C15" s="86"/>
      <c r="D15" s="86"/>
      <c r="E15" s="86"/>
      <c r="F15" s="86"/>
      <c r="G15" s="86"/>
      <c r="H15" s="86"/>
      <c r="I15" s="86"/>
      <c r="J15" s="86"/>
      <c r="K15" s="88"/>
    </row>
    <row r="16" spans="2:11" x14ac:dyDescent="0.3">
      <c r="B16" s="8" t="s">
        <v>1</v>
      </c>
      <c r="C16" s="86"/>
      <c r="D16" s="86"/>
      <c r="E16" s="86"/>
      <c r="F16" s="86"/>
      <c r="G16" s="86"/>
      <c r="H16" s="86"/>
      <c r="I16" s="86"/>
      <c r="J16" s="86"/>
      <c r="K16" s="88"/>
    </row>
    <row r="17" spans="2:11" x14ac:dyDescent="0.3">
      <c r="B17" s="8" t="s">
        <v>27</v>
      </c>
      <c r="C17" s="86"/>
      <c r="D17" s="86"/>
      <c r="E17" s="86"/>
      <c r="F17" s="86"/>
      <c r="G17" s="86"/>
      <c r="H17" s="86"/>
      <c r="I17" s="86"/>
      <c r="J17" s="86"/>
      <c r="K17" s="88"/>
    </row>
    <row r="18" spans="2:11" x14ac:dyDescent="0.3">
      <c r="B18" s="8" t="s">
        <v>16</v>
      </c>
      <c r="C18" s="86"/>
      <c r="D18" s="86"/>
      <c r="E18" s="86"/>
      <c r="F18" s="86"/>
      <c r="G18" s="86"/>
      <c r="H18" s="86"/>
      <c r="I18" s="86"/>
      <c r="J18" s="86"/>
      <c r="K18" s="88"/>
    </row>
    <row r="19" spans="2:11" x14ac:dyDescent="0.3">
      <c r="B19" s="8" t="s">
        <v>4</v>
      </c>
      <c r="C19" s="86"/>
      <c r="D19" s="86"/>
      <c r="E19" s="86"/>
      <c r="F19" s="86"/>
      <c r="G19" s="86"/>
      <c r="H19" s="86"/>
      <c r="I19" s="86"/>
      <c r="J19" s="86"/>
      <c r="K19" s="88"/>
    </row>
    <row r="20" spans="2:11" x14ac:dyDescent="0.3">
      <c r="B20" s="8" t="s">
        <v>14</v>
      </c>
      <c r="C20" s="86"/>
      <c r="D20" s="86"/>
      <c r="E20" s="86"/>
      <c r="F20" s="86"/>
      <c r="G20" s="86"/>
      <c r="H20" s="86"/>
      <c r="I20" s="86"/>
      <c r="J20" s="86"/>
      <c r="K20" s="88"/>
    </row>
    <row r="21" spans="2:11" x14ac:dyDescent="0.3">
      <c r="B21" s="8" t="s">
        <v>11</v>
      </c>
      <c r="C21" s="86"/>
      <c r="D21" s="86"/>
      <c r="E21" s="86"/>
      <c r="F21" s="86"/>
      <c r="G21" s="86"/>
      <c r="H21" s="86"/>
      <c r="I21" s="86"/>
      <c r="J21" s="86"/>
      <c r="K21" s="88"/>
    </row>
    <row r="22" spans="2:11" x14ac:dyDescent="0.3">
      <c r="B22" s="8" t="s">
        <v>15</v>
      </c>
      <c r="C22" s="86"/>
      <c r="D22" s="86"/>
      <c r="E22" s="86"/>
      <c r="F22" s="86"/>
      <c r="G22" s="86"/>
      <c r="H22" s="86"/>
      <c r="I22" s="86"/>
      <c r="J22" s="86"/>
      <c r="K22" s="88"/>
    </row>
    <row r="23" spans="2:11" x14ac:dyDescent="0.3">
      <c r="B23" s="8" t="s">
        <v>105</v>
      </c>
      <c r="C23" s="86"/>
      <c r="D23" s="86"/>
      <c r="E23" s="86"/>
      <c r="F23" s="86"/>
      <c r="G23" s="86"/>
      <c r="H23" s="86"/>
      <c r="I23" s="86"/>
      <c r="J23" s="86"/>
      <c r="K23" s="88"/>
    </row>
    <row r="24" spans="2:11" x14ac:dyDescent="0.3">
      <c r="B24" s="8" t="s">
        <v>12</v>
      </c>
      <c r="C24" s="86"/>
      <c r="D24" s="86"/>
      <c r="E24" s="86"/>
      <c r="F24" s="86"/>
      <c r="G24" s="86"/>
      <c r="H24" s="86"/>
      <c r="I24" s="86"/>
      <c r="J24" s="86"/>
      <c r="K24" s="88"/>
    </row>
    <row r="25" spans="2:11" x14ac:dyDescent="0.3">
      <c r="B25" s="8" t="s">
        <v>5</v>
      </c>
      <c r="C25" s="86"/>
      <c r="D25" s="86"/>
      <c r="E25" s="86"/>
      <c r="F25" s="86"/>
      <c r="G25" s="86"/>
      <c r="H25" s="86"/>
      <c r="I25" s="86"/>
      <c r="J25" s="86"/>
      <c r="K25" s="88"/>
    </row>
    <row r="26" spans="2:11" x14ac:dyDescent="0.3">
      <c r="B26" s="8" t="s">
        <v>6</v>
      </c>
      <c r="C26" s="86"/>
      <c r="D26" s="86"/>
      <c r="E26" s="86"/>
      <c r="F26" s="86"/>
      <c r="G26" s="86"/>
      <c r="H26" s="86"/>
      <c r="I26" s="86"/>
      <c r="J26" s="86"/>
      <c r="K26" s="88"/>
    </row>
    <row r="27" spans="2:11" x14ac:dyDescent="0.3">
      <c r="B27" s="8" t="s">
        <v>142</v>
      </c>
      <c r="C27" s="86"/>
      <c r="D27" s="86"/>
      <c r="E27" s="86"/>
      <c r="F27" s="86"/>
      <c r="G27" s="86"/>
      <c r="H27" s="86"/>
      <c r="I27" s="86"/>
      <c r="J27" s="86"/>
      <c r="K27" s="88"/>
    </row>
    <row r="28" spans="2:11" x14ac:dyDescent="0.3">
      <c r="B28" s="8" t="s">
        <v>17</v>
      </c>
      <c r="C28" s="86"/>
      <c r="D28" s="86"/>
      <c r="E28" s="86"/>
      <c r="F28" s="86"/>
      <c r="G28" s="86"/>
      <c r="H28" s="86"/>
      <c r="I28" s="86"/>
      <c r="J28" s="86"/>
      <c r="K28" s="88"/>
    </row>
    <row r="29" spans="2:11" x14ac:dyDescent="0.3">
      <c r="B29" s="8"/>
      <c r="C29" s="90"/>
      <c r="D29" s="90"/>
      <c r="E29" s="91"/>
      <c r="F29" s="91"/>
      <c r="G29" s="91"/>
      <c r="H29" s="91"/>
      <c r="I29" s="90"/>
      <c r="J29" s="90"/>
      <c r="K29" s="96"/>
    </row>
    <row r="30" spans="2:11" x14ac:dyDescent="0.3">
      <c r="B30" s="53" t="s">
        <v>29</v>
      </c>
      <c r="C30" s="92"/>
      <c r="D30" s="92"/>
      <c r="E30" s="92"/>
      <c r="F30" s="92"/>
      <c r="G30" s="92"/>
      <c r="H30" s="92"/>
      <c r="I30" s="92"/>
      <c r="J30" s="92"/>
      <c r="K30" s="93"/>
    </row>
    <row r="31" spans="2:11" x14ac:dyDescent="0.3">
      <c r="B31" s="53"/>
      <c r="C31" s="52"/>
      <c r="D31" s="52"/>
      <c r="E31" s="51"/>
      <c r="F31" s="51"/>
      <c r="G31" s="51"/>
      <c r="H31" s="51"/>
      <c r="I31" s="52"/>
      <c r="J31" s="52"/>
      <c r="K31" s="48"/>
    </row>
    <row r="32" spans="2:11" ht="66" customHeight="1" thickBot="1" x14ac:dyDescent="0.35">
      <c r="B32" s="207" t="s">
        <v>86</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&amp;R53</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2" t="s">
        <v>123</v>
      </c>
      <c r="C3" s="173"/>
      <c r="D3" s="173"/>
      <c r="E3" s="173"/>
      <c r="F3" s="173"/>
      <c r="G3" s="173"/>
      <c r="H3" s="173"/>
      <c r="I3" s="173"/>
      <c r="J3" s="173"/>
      <c r="K3" s="174"/>
    </row>
    <row r="4" spans="2:11" x14ac:dyDescent="0.3">
      <c r="B4" s="175" t="s">
        <v>127</v>
      </c>
      <c r="C4" s="176"/>
      <c r="D4" s="176"/>
      <c r="E4" s="176"/>
      <c r="F4" s="176"/>
      <c r="G4" s="176"/>
      <c r="H4" s="176"/>
      <c r="I4" s="176"/>
      <c r="J4" s="176"/>
      <c r="K4" s="177"/>
    </row>
    <row r="5" spans="2:11" x14ac:dyDescent="0.3">
      <c r="B5" s="42"/>
      <c r="C5" s="43" t="s">
        <v>78</v>
      </c>
      <c r="D5" s="43" t="s">
        <v>79</v>
      </c>
      <c r="E5" s="43" t="s">
        <v>80</v>
      </c>
      <c r="F5" s="43" t="s">
        <v>81</v>
      </c>
      <c r="G5" s="43" t="s">
        <v>82</v>
      </c>
      <c r="H5" s="43" t="s">
        <v>83</v>
      </c>
      <c r="I5" s="43" t="s">
        <v>84</v>
      </c>
      <c r="J5" s="43" t="s">
        <v>85</v>
      </c>
      <c r="K5" s="82" t="s">
        <v>22</v>
      </c>
    </row>
    <row r="6" spans="2:11" x14ac:dyDescent="0.3">
      <c r="B6" s="3" t="s">
        <v>23</v>
      </c>
      <c r="C6" s="43" t="s">
        <v>24</v>
      </c>
      <c r="D6" s="43" t="s">
        <v>24</v>
      </c>
      <c r="E6" s="43" t="s">
        <v>24</v>
      </c>
      <c r="F6" s="43" t="s">
        <v>24</v>
      </c>
      <c r="G6" s="43" t="s">
        <v>24</v>
      </c>
      <c r="H6" s="43" t="s">
        <v>24</v>
      </c>
      <c r="I6" s="43" t="s">
        <v>24</v>
      </c>
      <c r="J6" s="43"/>
      <c r="K6" s="82" t="s">
        <v>24</v>
      </c>
    </row>
    <row r="7" spans="2:11" x14ac:dyDescent="0.3">
      <c r="B7" s="8" t="s">
        <v>10</v>
      </c>
      <c r="C7" s="86">
        <v>7.6388888888888895E-3</v>
      </c>
      <c r="D7" s="86"/>
      <c r="E7" s="86"/>
      <c r="F7" s="86"/>
      <c r="G7" s="86"/>
      <c r="H7" s="86"/>
      <c r="I7" s="86"/>
      <c r="J7" s="86"/>
      <c r="K7" s="88">
        <f t="shared" ref="K7:K26" si="0">J7+I7+H7+G7+F7+E7+D7+C7</f>
        <v>7.6388888888888895E-3</v>
      </c>
    </row>
    <row r="8" spans="2:11" x14ac:dyDescent="0.3">
      <c r="B8" s="8" t="s">
        <v>13</v>
      </c>
      <c r="C8" s="86"/>
      <c r="D8" s="86"/>
      <c r="E8" s="86"/>
      <c r="F8" s="86"/>
      <c r="G8" s="86"/>
      <c r="H8" s="86"/>
      <c r="I8" s="86"/>
      <c r="J8" s="86"/>
      <c r="K8" s="88"/>
    </row>
    <row r="9" spans="2:11" x14ac:dyDescent="0.3">
      <c r="B9" s="8" t="s">
        <v>0</v>
      </c>
      <c r="C9" s="86">
        <v>1.2511574074074074E-2</v>
      </c>
      <c r="D9" s="86">
        <v>3.0092592592592595E-4</v>
      </c>
      <c r="E9" s="86"/>
      <c r="F9" s="86"/>
      <c r="G9" s="86">
        <v>7.1527777777777787E-3</v>
      </c>
      <c r="H9" s="86"/>
      <c r="I9" s="86"/>
      <c r="J9" s="86"/>
      <c r="K9" s="88">
        <f t="shared" si="0"/>
        <v>1.996527777777778E-2</v>
      </c>
    </row>
    <row r="10" spans="2:11" x14ac:dyDescent="0.3">
      <c r="B10" s="8" t="s">
        <v>8</v>
      </c>
      <c r="C10" s="86">
        <v>2.7893518518518519E-3</v>
      </c>
      <c r="D10" s="86">
        <v>6.7129629629629635E-4</v>
      </c>
      <c r="E10" s="86">
        <v>3.1250000000000001E-4</v>
      </c>
      <c r="F10" s="86">
        <v>2.199074074074074E-4</v>
      </c>
      <c r="G10" s="86">
        <v>6.122685185185185E-3</v>
      </c>
      <c r="H10" s="86"/>
      <c r="I10" s="86"/>
      <c r="J10" s="86"/>
      <c r="K10" s="88">
        <f t="shared" si="0"/>
        <v>1.0115740740740741E-2</v>
      </c>
    </row>
    <row r="11" spans="2:11" x14ac:dyDescent="0.3">
      <c r="B11" s="8" t="s">
        <v>26</v>
      </c>
      <c r="C11" s="86">
        <v>1.1458333333333333E-3</v>
      </c>
      <c r="D11" s="86"/>
      <c r="E11" s="86"/>
      <c r="F11" s="86"/>
      <c r="G11" s="86">
        <v>2.199074074074074E-4</v>
      </c>
      <c r="H11" s="86"/>
      <c r="I11" s="86"/>
      <c r="J11" s="86"/>
      <c r="K11" s="88">
        <f t="shared" si="0"/>
        <v>1.3657407407407407E-3</v>
      </c>
    </row>
    <row r="12" spans="2:11" x14ac:dyDescent="0.3">
      <c r="B12" s="8" t="s">
        <v>3</v>
      </c>
      <c r="C12" s="86">
        <v>4.4259259259259241E-2</v>
      </c>
      <c r="D12" s="86">
        <v>2.5462962962962961E-3</v>
      </c>
      <c r="E12" s="86"/>
      <c r="F12" s="86"/>
      <c r="G12" s="86">
        <v>2.5069444444444443E-2</v>
      </c>
      <c r="H12" s="86"/>
      <c r="I12" s="86"/>
      <c r="J12" s="86"/>
      <c r="K12" s="88">
        <f t="shared" si="0"/>
        <v>7.1874999999999981E-2</v>
      </c>
    </row>
    <row r="13" spans="2:11" x14ac:dyDescent="0.3">
      <c r="B13" s="8" t="s">
        <v>7</v>
      </c>
      <c r="C13" s="86">
        <v>1.6435185185185185E-3</v>
      </c>
      <c r="D13" s="86"/>
      <c r="E13" s="86"/>
      <c r="F13" s="86"/>
      <c r="G13" s="86">
        <v>5.0347222222222217E-3</v>
      </c>
      <c r="H13" s="86"/>
      <c r="I13" s="86"/>
      <c r="J13" s="86"/>
      <c r="K13" s="88">
        <f t="shared" si="0"/>
        <v>6.6782407407407398E-3</v>
      </c>
    </row>
    <row r="14" spans="2:11" x14ac:dyDescent="0.3">
      <c r="B14" s="8" t="s">
        <v>2</v>
      </c>
      <c r="C14" s="86">
        <v>5.4282407407407404E-3</v>
      </c>
      <c r="D14" s="86"/>
      <c r="E14" s="86"/>
      <c r="F14" s="86"/>
      <c r="G14" s="86"/>
      <c r="H14" s="86"/>
      <c r="I14" s="86"/>
      <c r="J14" s="86"/>
      <c r="K14" s="88">
        <f t="shared" si="0"/>
        <v>5.4282407407407404E-3</v>
      </c>
    </row>
    <row r="15" spans="2:11" x14ac:dyDescent="0.3">
      <c r="B15" s="8" t="s">
        <v>9</v>
      </c>
      <c r="C15" s="86">
        <v>3.7037037037037038E-3</v>
      </c>
      <c r="D15" s="86"/>
      <c r="E15" s="86"/>
      <c r="F15" s="86"/>
      <c r="G15" s="86">
        <v>5.0925925925925921E-4</v>
      </c>
      <c r="H15" s="86"/>
      <c r="I15" s="86"/>
      <c r="J15" s="86"/>
      <c r="K15" s="88">
        <f t="shared" si="0"/>
        <v>4.2129629629629635E-3</v>
      </c>
    </row>
    <row r="16" spans="2:11" x14ac:dyDescent="0.3">
      <c r="B16" s="8" t="s">
        <v>1</v>
      </c>
      <c r="C16" s="86">
        <v>1.5972222222222224E-2</v>
      </c>
      <c r="D16" s="86"/>
      <c r="E16" s="86"/>
      <c r="F16" s="86"/>
      <c r="G16" s="86">
        <v>3.065972222222222E-2</v>
      </c>
      <c r="H16" s="86"/>
      <c r="I16" s="86"/>
      <c r="J16" s="86"/>
      <c r="K16" s="88">
        <f t="shared" si="0"/>
        <v>4.6631944444444448E-2</v>
      </c>
    </row>
    <row r="17" spans="2:11" x14ac:dyDescent="0.3">
      <c r="B17" s="8" t="s">
        <v>27</v>
      </c>
      <c r="C17" s="86">
        <v>6.4814814814814813E-4</v>
      </c>
      <c r="D17" s="86">
        <v>3.49537037037037E-3</v>
      </c>
      <c r="E17" s="86">
        <v>6.5509259259259253E-3</v>
      </c>
      <c r="F17" s="86"/>
      <c r="G17" s="86">
        <v>1.0023148148148149E-2</v>
      </c>
      <c r="H17" s="86"/>
      <c r="I17" s="86"/>
      <c r="J17" s="86"/>
      <c r="K17" s="88">
        <f t="shared" si="0"/>
        <v>2.0717592592592593E-2</v>
      </c>
    </row>
    <row r="18" spans="2:11" x14ac:dyDescent="0.3">
      <c r="B18" s="8" t="s">
        <v>16</v>
      </c>
      <c r="C18" s="86"/>
      <c r="D18" s="86"/>
      <c r="E18" s="86"/>
      <c r="F18" s="86"/>
      <c r="G18" s="86"/>
      <c r="H18" s="86"/>
      <c r="I18" s="86"/>
      <c r="J18" s="86"/>
      <c r="K18" s="88"/>
    </row>
    <row r="19" spans="2:11" x14ac:dyDescent="0.3">
      <c r="B19" s="8" t="s">
        <v>4</v>
      </c>
      <c r="C19" s="86">
        <v>7.4537037037037046E-3</v>
      </c>
      <c r="D19" s="86">
        <v>2.8935185185185189E-4</v>
      </c>
      <c r="E19" s="86"/>
      <c r="F19" s="86"/>
      <c r="G19" s="86">
        <v>5.7870370370370366E-5</v>
      </c>
      <c r="H19" s="86"/>
      <c r="I19" s="86"/>
      <c r="J19" s="86"/>
      <c r="K19" s="88">
        <f t="shared" si="0"/>
        <v>7.8009259259259264E-3</v>
      </c>
    </row>
    <row r="20" spans="2:11" x14ac:dyDescent="0.3">
      <c r="B20" s="8" t="s">
        <v>14</v>
      </c>
      <c r="C20" s="86"/>
      <c r="D20" s="86"/>
      <c r="E20" s="86"/>
      <c r="F20" s="86"/>
      <c r="G20" s="86"/>
      <c r="H20" s="86"/>
      <c r="I20" s="86"/>
      <c r="J20" s="86"/>
      <c r="K20" s="88"/>
    </row>
    <row r="21" spans="2:11" x14ac:dyDescent="0.3">
      <c r="B21" s="8" t="s">
        <v>11</v>
      </c>
      <c r="C21" s="86">
        <v>6.6655092592592599E-2</v>
      </c>
      <c r="D21" s="86">
        <v>1.0590277777777778E-2</v>
      </c>
      <c r="E21" s="86"/>
      <c r="F21" s="86"/>
      <c r="G21" s="86">
        <v>4.0324074074074082E-2</v>
      </c>
      <c r="H21" s="86"/>
      <c r="I21" s="86"/>
      <c r="J21" s="86"/>
      <c r="K21" s="88">
        <f t="shared" si="0"/>
        <v>0.11756944444444446</v>
      </c>
    </row>
    <row r="22" spans="2:11" x14ac:dyDescent="0.3">
      <c r="B22" s="8" t="s">
        <v>15</v>
      </c>
      <c r="C22" s="86">
        <v>1.3090277777777774E-2</v>
      </c>
      <c r="D22" s="86">
        <v>3.0439814814814817E-3</v>
      </c>
      <c r="E22" s="86">
        <v>4.6990740740740743E-3</v>
      </c>
      <c r="F22" s="86"/>
      <c r="G22" s="86">
        <v>1.3715277777777778E-2</v>
      </c>
      <c r="H22" s="86"/>
      <c r="I22" s="86"/>
      <c r="J22" s="86"/>
      <c r="K22" s="88">
        <f t="shared" si="0"/>
        <v>3.4548611111111106E-2</v>
      </c>
    </row>
    <row r="23" spans="2:11" x14ac:dyDescent="0.3">
      <c r="B23" s="8" t="s">
        <v>105</v>
      </c>
      <c r="C23" s="86">
        <v>6.5162037037037029E-3</v>
      </c>
      <c r="D23" s="86">
        <v>1.4131944444444445E-2</v>
      </c>
      <c r="E23" s="86">
        <v>4.8611111111111112E-3</v>
      </c>
      <c r="F23" s="86"/>
      <c r="G23" s="86"/>
      <c r="H23" s="86"/>
      <c r="I23" s="86"/>
      <c r="J23" s="86"/>
      <c r="K23" s="88">
        <f t="shared" si="0"/>
        <v>2.5509259259259259E-2</v>
      </c>
    </row>
    <row r="24" spans="2:11" x14ac:dyDescent="0.3">
      <c r="B24" s="8" t="s">
        <v>12</v>
      </c>
      <c r="C24" s="86">
        <v>6.504629629629631E-3</v>
      </c>
      <c r="D24" s="86"/>
      <c r="E24" s="86">
        <v>7.465277777777779E-3</v>
      </c>
      <c r="F24" s="86"/>
      <c r="G24" s="86">
        <v>2.7002314814814819E-2</v>
      </c>
      <c r="H24" s="86">
        <v>2.8935185185185189E-4</v>
      </c>
      <c r="I24" s="86"/>
      <c r="J24" s="86"/>
      <c r="K24" s="88">
        <f t="shared" si="0"/>
        <v>4.1261574074074082E-2</v>
      </c>
    </row>
    <row r="25" spans="2:11" x14ac:dyDescent="0.3">
      <c r="B25" s="8" t="s">
        <v>5</v>
      </c>
      <c r="C25" s="86">
        <v>4.8379629629629623E-3</v>
      </c>
      <c r="D25" s="86"/>
      <c r="E25" s="86">
        <v>2.1180555555555553E-3</v>
      </c>
      <c r="F25" s="86"/>
      <c r="G25" s="86">
        <v>3.5150462962962967E-2</v>
      </c>
      <c r="H25" s="86"/>
      <c r="I25" s="86"/>
      <c r="J25" s="86"/>
      <c r="K25" s="88">
        <f t="shared" si="0"/>
        <v>4.2106481481481481E-2</v>
      </c>
    </row>
    <row r="26" spans="2:11" x14ac:dyDescent="0.3">
      <c r="B26" s="8" t="s">
        <v>6</v>
      </c>
      <c r="C26" s="86">
        <v>2.4305555555555556E-3</v>
      </c>
      <c r="D26" s="86">
        <v>7.8703703703703705E-4</v>
      </c>
      <c r="E26" s="86"/>
      <c r="F26" s="86"/>
      <c r="G26" s="86">
        <v>9.8263888888888897E-3</v>
      </c>
      <c r="H26" s="86"/>
      <c r="I26" s="86"/>
      <c r="J26" s="86"/>
      <c r="K26" s="88">
        <f t="shared" si="0"/>
        <v>1.3043981481481483E-2</v>
      </c>
    </row>
    <row r="27" spans="2:11" x14ac:dyDescent="0.3">
      <c r="B27" s="8" t="s">
        <v>142</v>
      </c>
      <c r="C27" s="86"/>
      <c r="D27" s="86"/>
      <c r="E27" s="86"/>
      <c r="F27" s="86"/>
      <c r="G27" s="86"/>
      <c r="H27" s="86"/>
      <c r="I27" s="86"/>
      <c r="J27" s="86"/>
      <c r="K27" s="88"/>
    </row>
    <row r="28" spans="2:11" x14ac:dyDescent="0.3">
      <c r="B28" s="8" t="s">
        <v>17</v>
      </c>
      <c r="C28" s="86"/>
      <c r="D28" s="86"/>
      <c r="E28" s="86"/>
      <c r="F28" s="86"/>
      <c r="G28" s="86"/>
      <c r="H28" s="86"/>
      <c r="I28" s="86"/>
      <c r="J28" s="86"/>
      <c r="K28" s="88"/>
    </row>
    <row r="29" spans="2:11" x14ac:dyDescent="0.3">
      <c r="B29" s="53"/>
      <c r="C29" s="90"/>
      <c r="D29" s="90"/>
      <c r="E29" s="91"/>
      <c r="F29" s="91"/>
      <c r="G29" s="90"/>
      <c r="H29" s="90"/>
      <c r="I29" s="90"/>
      <c r="J29" s="90"/>
      <c r="K29" s="88"/>
    </row>
    <row r="30" spans="2:11" x14ac:dyDescent="0.3">
      <c r="B30" s="53" t="s">
        <v>29</v>
      </c>
      <c r="C30" s="92">
        <f>SUM(C7:C28)</f>
        <v>0.20322916666666666</v>
      </c>
      <c r="D30" s="92">
        <f t="shared" ref="D30:H30" si="1">SUM(D7:D28)</f>
        <v>3.5856481481481482E-2</v>
      </c>
      <c r="E30" s="92">
        <f t="shared" si="1"/>
        <v>2.6006944444444444E-2</v>
      </c>
      <c r="F30" s="92">
        <f t="shared" si="1"/>
        <v>2.199074074074074E-4</v>
      </c>
      <c r="G30" s="92">
        <f t="shared" si="1"/>
        <v>0.21086805555555557</v>
      </c>
      <c r="H30" s="92">
        <f t="shared" si="1"/>
        <v>2.8935185185185189E-4</v>
      </c>
      <c r="I30" s="92"/>
      <c r="J30" s="92"/>
      <c r="K30" s="93">
        <f>SUM(K7:K28)</f>
        <v>0.47646990740740752</v>
      </c>
    </row>
    <row r="31" spans="2:11" x14ac:dyDescent="0.3">
      <c r="B31" s="53"/>
      <c r="C31" s="52"/>
      <c r="D31" s="52"/>
      <c r="E31" s="51"/>
      <c r="F31" s="51"/>
      <c r="G31" s="51"/>
      <c r="H31" s="51"/>
      <c r="I31" s="52"/>
      <c r="J31" s="52"/>
      <c r="K31" s="48"/>
    </row>
    <row r="32" spans="2:11" ht="66" customHeight="1" thickBot="1" x14ac:dyDescent="0.35">
      <c r="B32" s="207" t="s">
        <v>86</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&amp;R57</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6" width="15.109375" style="38" customWidth="1"/>
    <col min="7" max="8" width="15.109375" customWidth="1"/>
  </cols>
  <sheetData>
    <row r="1" spans="2:8" s="1" customFormat="1" x14ac:dyDescent="0.3">
      <c r="C1" s="35"/>
      <c r="D1" s="35"/>
      <c r="E1" s="35"/>
      <c r="F1" s="35"/>
    </row>
    <row r="2" spans="2:8" s="1" customFormat="1" ht="15" thickBot="1" x14ac:dyDescent="0.35">
      <c r="C2" s="35"/>
      <c r="D2" s="35"/>
      <c r="E2" s="35"/>
      <c r="F2" s="35"/>
    </row>
    <row r="3" spans="2:8" s="1" customFormat="1" x14ac:dyDescent="0.3">
      <c r="B3" s="144" t="s">
        <v>91</v>
      </c>
      <c r="C3" s="145"/>
      <c r="D3" s="145"/>
      <c r="E3" s="145"/>
      <c r="F3" s="146"/>
      <c r="G3" s="145"/>
      <c r="H3" s="146"/>
    </row>
    <row r="4" spans="2:8" s="1" customFormat="1" x14ac:dyDescent="0.3">
      <c r="B4" s="147" t="s">
        <v>127</v>
      </c>
      <c r="C4" s="148"/>
      <c r="D4" s="148"/>
      <c r="E4" s="148"/>
      <c r="F4" s="148"/>
      <c r="G4" s="148"/>
      <c r="H4" s="149"/>
    </row>
    <row r="5" spans="2:8" s="1" customFormat="1" x14ac:dyDescent="0.3">
      <c r="B5" s="2"/>
      <c r="C5" s="150" t="s">
        <v>36</v>
      </c>
      <c r="D5" s="148"/>
      <c r="E5" s="150" t="s">
        <v>37</v>
      </c>
      <c r="F5" s="165"/>
      <c r="G5" s="148" t="s">
        <v>38</v>
      </c>
      <c r="H5" s="149"/>
    </row>
    <row r="6" spans="2:8" s="1" customFormat="1" x14ac:dyDescent="0.3">
      <c r="B6" s="3" t="s">
        <v>23</v>
      </c>
      <c r="C6" s="5" t="s">
        <v>24</v>
      </c>
      <c r="D6" s="5" t="s">
        <v>25</v>
      </c>
      <c r="E6" s="5" t="s">
        <v>24</v>
      </c>
      <c r="F6" s="5" t="s">
        <v>25</v>
      </c>
      <c r="G6" s="5" t="s">
        <v>24</v>
      </c>
      <c r="H6" s="39" t="s">
        <v>25</v>
      </c>
    </row>
    <row r="7" spans="2:8" s="1" customFormat="1" x14ac:dyDescent="0.3">
      <c r="B7" s="8" t="s">
        <v>10</v>
      </c>
      <c r="C7" s="100">
        <v>4.4328703703703691E-3</v>
      </c>
      <c r="D7" s="98">
        <f>C7/$C$30</f>
        <v>1.3806279514076644E-2</v>
      </c>
      <c r="E7" s="100">
        <v>1.6203703703703703E-4</v>
      </c>
      <c r="F7" s="98">
        <f>E7/$E$30</f>
        <v>1.4357501794687729E-3</v>
      </c>
      <c r="G7" s="100">
        <f t="shared" ref="G7:G28" si="0">C7+E7</f>
        <v>4.5949074074074061E-3</v>
      </c>
      <c r="H7" s="99">
        <f t="shared" ref="H7:H28" si="1">G7/$G$30</f>
        <v>1.058892563746933E-2</v>
      </c>
    </row>
    <row r="8" spans="2:8" s="1" customFormat="1" x14ac:dyDescent="0.3">
      <c r="B8" s="8" t="s">
        <v>13</v>
      </c>
      <c r="C8" s="100">
        <v>1.3912037037037023E-2</v>
      </c>
      <c r="D8" s="98">
        <f t="shared" ref="D8:D28" si="2">C8/$C$30</f>
        <v>4.3329368083342333E-2</v>
      </c>
      <c r="E8" s="100">
        <v>5.4398148148148144E-4</v>
      </c>
      <c r="F8" s="98">
        <f>E8/$E$30</f>
        <v>4.8200184596451654E-3</v>
      </c>
      <c r="G8" s="100">
        <f t="shared" si="0"/>
        <v>1.4456018518518505E-2</v>
      </c>
      <c r="H8" s="99">
        <f t="shared" si="1"/>
        <v>3.3313773605035728E-2</v>
      </c>
    </row>
    <row r="9" spans="2:8" s="1" customFormat="1" x14ac:dyDescent="0.3">
      <c r="B9" s="8" t="s">
        <v>0</v>
      </c>
      <c r="C9" s="100">
        <v>3.2488425925925872E-2</v>
      </c>
      <c r="D9" s="98">
        <f t="shared" si="2"/>
        <v>0.10118597022457725</v>
      </c>
      <c r="E9" s="100">
        <v>1.3298611111111107E-2</v>
      </c>
      <c r="F9" s="98">
        <f t="shared" ref="F9:F16" si="3">E9/$E$30</f>
        <v>0.1178340683006871</v>
      </c>
      <c r="G9" s="100">
        <f t="shared" si="0"/>
        <v>4.578703703703698E-2</v>
      </c>
      <c r="H9" s="99">
        <f t="shared" si="1"/>
        <v>0.10551584337992098</v>
      </c>
    </row>
    <row r="10" spans="2:8" s="1" customFormat="1" x14ac:dyDescent="0.3">
      <c r="B10" s="8" t="s">
        <v>8</v>
      </c>
      <c r="C10" s="100">
        <v>4.687499999999999E-3</v>
      </c>
      <c r="D10" s="98">
        <f t="shared" si="2"/>
        <v>1.4599329512274257E-2</v>
      </c>
      <c r="E10" s="100">
        <v>6.5972222222222213E-4</v>
      </c>
      <c r="F10" s="98">
        <f t="shared" si="3"/>
        <v>5.8455543021228599E-3</v>
      </c>
      <c r="G10" s="100">
        <f t="shared" si="0"/>
        <v>5.3472222222222211E-3</v>
      </c>
      <c r="H10" s="99">
        <f t="shared" si="1"/>
        <v>1.23226288274832E-2</v>
      </c>
    </row>
    <row r="11" spans="2:8" s="1" customFormat="1" x14ac:dyDescent="0.3">
      <c r="B11" s="8" t="s">
        <v>26</v>
      </c>
      <c r="C11" s="100">
        <v>8.5532407407407397E-3</v>
      </c>
      <c r="D11" s="98">
        <f t="shared" si="2"/>
        <v>2.6639270394001671E-2</v>
      </c>
      <c r="E11" s="100">
        <v>3.4722222222222224E-4</v>
      </c>
      <c r="F11" s="98">
        <f t="shared" si="3"/>
        <v>3.0766075274330849E-3</v>
      </c>
      <c r="G11" s="100">
        <f t="shared" si="0"/>
        <v>8.9004629629629625E-3</v>
      </c>
      <c r="H11" s="99">
        <f t="shared" si="1"/>
        <v>2.0511042355702561E-2</v>
      </c>
    </row>
    <row r="12" spans="2:8" s="1" customFormat="1" x14ac:dyDescent="0.3">
      <c r="B12" s="8" t="s">
        <v>3</v>
      </c>
      <c r="C12" s="100">
        <v>3.0763888888888785E-2</v>
      </c>
      <c r="D12" s="98">
        <f t="shared" si="2"/>
        <v>9.5814858873147793E-2</v>
      </c>
      <c r="E12" s="100">
        <v>1.366898148148148E-2</v>
      </c>
      <c r="F12" s="98">
        <f t="shared" si="3"/>
        <v>0.12111578299661575</v>
      </c>
      <c r="G12" s="100">
        <f t="shared" si="0"/>
        <v>4.4432870370370262E-2</v>
      </c>
      <c r="H12" s="99">
        <f t="shared" si="1"/>
        <v>0.10239517763789589</v>
      </c>
    </row>
    <row r="13" spans="2:8" s="1" customFormat="1" x14ac:dyDescent="0.3">
      <c r="B13" s="8" t="s">
        <v>7</v>
      </c>
      <c r="C13" s="100">
        <v>6.8055555555555508E-3</v>
      </c>
      <c r="D13" s="98">
        <f t="shared" si="2"/>
        <v>2.1196063588190765E-2</v>
      </c>
      <c r="E13" s="100">
        <v>4.2129629629629626E-3</v>
      </c>
      <c r="F13" s="98">
        <f t="shared" si="3"/>
        <v>3.732950466618809E-2</v>
      </c>
      <c r="G13" s="100">
        <f t="shared" si="0"/>
        <v>1.1018518518518514E-2</v>
      </c>
      <c r="H13" s="99">
        <f t="shared" si="1"/>
        <v>2.5392083644510833E-2</v>
      </c>
    </row>
    <row r="14" spans="2:8" s="1" customFormat="1" x14ac:dyDescent="0.3">
      <c r="B14" s="8" t="s">
        <v>2</v>
      </c>
      <c r="C14" s="100">
        <v>1.3923611111111112E-2</v>
      </c>
      <c r="D14" s="98">
        <f t="shared" si="2"/>
        <v>4.336541581053318E-2</v>
      </c>
      <c r="E14" s="100">
        <v>2.1296296296296298E-3</v>
      </c>
      <c r="F14" s="98">
        <f t="shared" si="3"/>
        <v>1.8869859501589589E-2</v>
      </c>
      <c r="G14" s="100">
        <f t="shared" si="0"/>
        <v>1.6053240740740743E-2</v>
      </c>
      <c r="H14" s="99">
        <f t="shared" si="1"/>
        <v>3.6994558839219059E-2</v>
      </c>
    </row>
    <row r="15" spans="2:8" s="1" customFormat="1" x14ac:dyDescent="0.3">
      <c r="B15" s="8" t="s">
        <v>9</v>
      </c>
      <c r="C15" s="100">
        <v>9.4212962962962991E-3</v>
      </c>
      <c r="D15" s="98">
        <f t="shared" si="2"/>
        <v>2.9342849933311734E-2</v>
      </c>
      <c r="E15" s="100">
        <v>2.1064814814814817E-3</v>
      </c>
      <c r="F15" s="98">
        <f t="shared" si="3"/>
        <v>1.8664752333094049E-2</v>
      </c>
      <c r="G15" s="100">
        <f t="shared" si="0"/>
        <v>1.1527777777777781E-2</v>
      </c>
      <c r="H15" s="99">
        <f t="shared" si="1"/>
        <v>2.6565667342366393E-2</v>
      </c>
    </row>
    <row r="16" spans="2:8" s="1" customFormat="1" x14ac:dyDescent="0.3">
      <c r="B16" s="8" t="s">
        <v>1</v>
      </c>
      <c r="C16" s="100">
        <v>6.7013888888888887E-3</v>
      </c>
      <c r="D16" s="98">
        <f t="shared" si="2"/>
        <v>2.0871634043473572E-2</v>
      </c>
      <c r="E16" s="100">
        <v>2.592592592592593E-3</v>
      </c>
      <c r="F16" s="98">
        <f t="shared" si="3"/>
        <v>2.297200287150037E-2</v>
      </c>
      <c r="G16" s="100">
        <f t="shared" si="0"/>
        <v>9.2939814814814812E-3</v>
      </c>
      <c r="H16" s="99">
        <f t="shared" si="1"/>
        <v>2.1417902485863664E-2</v>
      </c>
    </row>
    <row r="17" spans="2:8" s="1" customFormat="1" x14ac:dyDescent="0.3">
      <c r="B17" s="8" t="s">
        <v>27</v>
      </c>
      <c r="C17" s="100">
        <v>1.6203703703703699E-3</v>
      </c>
      <c r="D17" s="98">
        <f t="shared" si="2"/>
        <v>5.0466818067120885E-3</v>
      </c>
      <c r="E17" s="100">
        <v>2.1412037037037038E-3</v>
      </c>
      <c r="F17" s="98">
        <f t="shared" ref="F17:F28" si="4">E17/$E$30</f>
        <v>1.8972413085837355E-2</v>
      </c>
      <c r="G17" s="100">
        <f t="shared" si="0"/>
        <v>3.7615740740740734E-3</v>
      </c>
      <c r="H17" s="99">
        <f t="shared" si="1"/>
        <v>8.6685159500693512E-3</v>
      </c>
    </row>
    <row r="18" spans="2:8" s="1" customFormat="1" x14ac:dyDescent="0.3">
      <c r="B18" s="8" t="s">
        <v>16</v>
      </c>
      <c r="C18" s="100">
        <v>4.7916666666666663E-3</v>
      </c>
      <c r="D18" s="98">
        <f t="shared" si="2"/>
        <v>1.4923759056991465E-2</v>
      </c>
      <c r="E18" s="100">
        <v>9.9537037037037042E-4</v>
      </c>
      <c r="F18" s="98">
        <f t="shared" si="4"/>
        <v>8.8196082453081762E-3</v>
      </c>
      <c r="G18" s="100">
        <f t="shared" si="0"/>
        <v>5.7870370370370367E-3</v>
      </c>
      <c r="H18" s="99">
        <f t="shared" si="1"/>
        <v>1.3336178384722081E-2</v>
      </c>
    </row>
    <row r="19" spans="2:8" s="1" customFormat="1" x14ac:dyDescent="0.3">
      <c r="B19" s="8" t="s">
        <v>4</v>
      </c>
      <c r="C19" s="100">
        <v>1.0405092592592591E-2</v>
      </c>
      <c r="D19" s="98">
        <f t="shared" si="2"/>
        <v>3.240690674452977E-2</v>
      </c>
      <c r="E19" s="100">
        <v>2.3379629629629627E-3</v>
      </c>
      <c r="F19" s="98">
        <f t="shared" si="4"/>
        <v>2.0715824018049434E-2</v>
      </c>
      <c r="G19" s="100">
        <f t="shared" si="0"/>
        <v>1.2743055555555553E-2</v>
      </c>
      <c r="H19" s="99">
        <f t="shared" si="1"/>
        <v>2.9366264803158019E-2</v>
      </c>
    </row>
    <row r="20" spans="2:8" s="1" customFormat="1" x14ac:dyDescent="0.3">
      <c r="B20" s="8" t="s">
        <v>14</v>
      </c>
      <c r="C20" s="100">
        <v>4.0625000000000001E-3</v>
      </c>
      <c r="D20" s="98">
        <f t="shared" si="2"/>
        <v>1.2652752243971027E-2</v>
      </c>
      <c r="E20" s="100">
        <v>2.2800925925925927E-3</v>
      </c>
      <c r="F20" s="98">
        <f t="shared" si="4"/>
        <v>2.0203056096810591E-2</v>
      </c>
      <c r="G20" s="100">
        <f t="shared" si="0"/>
        <v>6.3425925925925924E-3</v>
      </c>
      <c r="H20" s="99">
        <f t="shared" si="1"/>
        <v>1.4616451509655402E-2</v>
      </c>
    </row>
    <row r="21" spans="2:8" s="1" customFormat="1" x14ac:dyDescent="0.3">
      <c r="B21" s="8" t="s">
        <v>11</v>
      </c>
      <c r="C21" s="100">
        <v>7.1759259259259248E-4</v>
      </c>
      <c r="D21" s="98">
        <f t="shared" si="2"/>
        <v>2.2349590858296397E-3</v>
      </c>
      <c r="E21" s="100">
        <v>1.6874999999999998E-2</v>
      </c>
      <c r="F21" s="98">
        <f t="shared" si="4"/>
        <v>0.14952312583324789</v>
      </c>
      <c r="G21" s="100">
        <f t="shared" si="0"/>
        <v>1.759259259259259E-2</v>
      </c>
      <c r="H21" s="99">
        <f t="shared" si="1"/>
        <v>4.0541982289555127E-2</v>
      </c>
    </row>
    <row r="22" spans="2:8" s="1" customFormat="1" x14ac:dyDescent="0.3">
      <c r="B22" s="8" t="s">
        <v>15</v>
      </c>
      <c r="C22" s="100">
        <v>3.3564814814814798E-3</v>
      </c>
      <c r="D22" s="98">
        <f t="shared" si="2"/>
        <v>1.0453840885332182E-2</v>
      </c>
      <c r="E22" s="100">
        <v>4.710648148148147E-3</v>
      </c>
      <c r="F22" s="98">
        <f t="shared" si="4"/>
        <v>4.1739308788842175E-2</v>
      </c>
      <c r="G22" s="100">
        <f t="shared" si="0"/>
        <v>8.0671296296296272E-3</v>
      </c>
      <c r="H22" s="99">
        <f t="shared" si="1"/>
        <v>1.8590632668302576E-2</v>
      </c>
    </row>
    <row r="23" spans="2:8" s="1" customFormat="1" x14ac:dyDescent="0.3">
      <c r="B23" s="8" t="s">
        <v>105</v>
      </c>
      <c r="C23" s="100">
        <v>2.465277777777778E-3</v>
      </c>
      <c r="D23" s="98">
        <f t="shared" si="2"/>
        <v>7.6781658916405381E-3</v>
      </c>
      <c r="E23" s="100">
        <v>1.4004629629629627E-3</v>
      </c>
      <c r="F23" s="98">
        <f t="shared" si="4"/>
        <v>1.2408983693980106E-2</v>
      </c>
      <c r="G23" s="100">
        <f t="shared" si="0"/>
        <v>3.8657407407407408E-3</v>
      </c>
      <c r="H23" s="99">
        <f t="shared" si="1"/>
        <v>8.9085671609943507E-3</v>
      </c>
    </row>
    <row r="24" spans="2:8" s="1" customFormat="1" x14ac:dyDescent="0.3">
      <c r="B24" s="8" t="s">
        <v>12</v>
      </c>
      <c r="C24" s="100">
        <v>1.273148148148148E-4</v>
      </c>
      <c r="D24" s="98">
        <f t="shared" si="2"/>
        <v>3.9652499909880704E-4</v>
      </c>
      <c r="E24" s="100"/>
      <c r="F24" s="98"/>
      <c r="G24" s="100">
        <f t="shared" si="0"/>
        <v>1.273148148148148E-4</v>
      </c>
      <c r="H24" s="99">
        <f t="shared" si="1"/>
        <v>2.9339592446388577E-4</v>
      </c>
    </row>
    <row r="25" spans="2:8" s="1" customFormat="1" x14ac:dyDescent="0.3">
      <c r="B25" s="8" t="s">
        <v>5</v>
      </c>
      <c r="C25" s="100">
        <v>3.3449074074074049E-3</v>
      </c>
      <c r="D25" s="98">
        <f t="shared" si="2"/>
        <v>1.0417793158141378E-2</v>
      </c>
      <c r="E25" s="100">
        <v>3.9351851851851847E-4</v>
      </c>
      <c r="F25" s="98">
        <f t="shared" si="4"/>
        <v>3.4868218644241622E-3</v>
      </c>
      <c r="G25" s="100">
        <f t="shared" si="0"/>
        <v>3.7384259259259233E-3</v>
      </c>
      <c r="H25" s="99">
        <f t="shared" si="1"/>
        <v>8.615171236530458E-3</v>
      </c>
    </row>
    <row r="26" spans="2:8" s="1" customFormat="1" x14ac:dyDescent="0.3">
      <c r="B26" s="8" t="s">
        <v>6</v>
      </c>
      <c r="C26" s="100">
        <v>8.4085648148148187E-2</v>
      </c>
      <c r="D26" s="98">
        <f t="shared" si="2"/>
        <v>0.2618867380411668</v>
      </c>
      <c r="E26" s="100">
        <v>2.0046296296296295E-2</v>
      </c>
      <c r="F26" s="98">
        <f t="shared" si="4"/>
        <v>0.17762280791713675</v>
      </c>
      <c r="G26" s="100">
        <f t="shared" si="0"/>
        <v>0.10413194444444449</v>
      </c>
      <c r="H26" s="99">
        <f t="shared" si="1"/>
        <v>0.23997119385468924</v>
      </c>
    </row>
    <row r="27" spans="2:8" s="1" customFormat="1" x14ac:dyDescent="0.3">
      <c r="B27" s="8" t="s">
        <v>142</v>
      </c>
      <c r="C27" s="100">
        <v>5.8368055555555472E-2</v>
      </c>
      <c r="D27" s="98">
        <f t="shared" si="2"/>
        <v>0.18178868822320737</v>
      </c>
      <c r="E27" s="100">
        <v>7.0949074074074083E-3</v>
      </c>
      <c r="F27" s="98">
        <f t="shared" si="4"/>
        <v>6.2865347143882699E-2</v>
      </c>
      <c r="G27" s="100">
        <f t="shared" si="0"/>
        <v>6.5462962962962876E-2</v>
      </c>
      <c r="H27" s="99">
        <f t="shared" si="1"/>
        <v>0.15085884988797599</v>
      </c>
    </row>
    <row r="28" spans="2:8" s="1" customFormat="1" x14ac:dyDescent="0.3">
      <c r="B28" s="36" t="s">
        <v>17</v>
      </c>
      <c r="C28" s="110">
        <v>1.6041666666666659E-2</v>
      </c>
      <c r="D28" s="116">
        <f t="shared" si="2"/>
        <v>4.9962149886449668E-2</v>
      </c>
      <c r="E28" s="110">
        <v>1.4861111111111104E-2</v>
      </c>
      <c r="F28" s="116">
        <f t="shared" si="4"/>
        <v>0.13167880217413597</v>
      </c>
      <c r="G28" s="110">
        <f t="shared" si="0"/>
        <v>3.0902777777777765E-2</v>
      </c>
      <c r="H28" s="111">
        <f t="shared" si="1"/>
        <v>7.1215192574415886E-2</v>
      </c>
    </row>
    <row r="29" spans="2:8" s="1" customFormat="1" x14ac:dyDescent="0.3">
      <c r="B29" s="8"/>
      <c r="C29" s="101"/>
      <c r="D29" s="112"/>
      <c r="E29" s="101"/>
      <c r="F29" s="101"/>
      <c r="G29" s="101"/>
      <c r="H29" s="102"/>
    </row>
    <row r="30" spans="2:8" s="1" customFormat="1" x14ac:dyDescent="0.3">
      <c r="B30" s="37" t="s">
        <v>29</v>
      </c>
      <c r="C30" s="113">
        <f t="shared" ref="C30:H30" si="5">SUM(C7:C28)</f>
        <v>0.32107638888888868</v>
      </c>
      <c r="D30" s="114">
        <f t="shared" si="5"/>
        <v>0.99999999999999989</v>
      </c>
      <c r="E30" s="113">
        <f t="shared" si="5"/>
        <v>0.11285879629629626</v>
      </c>
      <c r="F30" s="114">
        <f t="shared" si="5"/>
        <v>1.0000000000000002</v>
      </c>
      <c r="G30" s="113">
        <f t="shared" si="5"/>
        <v>0.43393518518518492</v>
      </c>
      <c r="H30" s="117">
        <f t="shared" si="5"/>
        <v>0.99999999999999989</v>
      </c>
    </row>
    <row r="31" spans="2:8" s="1" customFormat="1" ht="66" customHeight="1" thickBot="1" x14ac:dyDescent="0.35">
      <c r="B31" s="141" t="s">
        <v>39</v>
      </c>
      <c r="C31" s="142"/>
      <c r="D31" s="142"/>
      <c r="E31" s="142"/>
      <c r="F31" s="143"/>
      <c r="G31" s="142"/>
      <c r="H31" s="143"/>
    </row>
    <row r="32" spans="2:8" s="1" customFormat="1" x14ac:dyDescent="0.3">
      <c r="C32" s="35"/>
      <c r="D32" s="35"/>
      <c r="E32" s="35"/>
      <c r="F32" s="35"/>
    </row>
    <row r="33" spans="3:6" s="1" customFormat="1" x14ac:dyDescent="0.3">
      <c r="C33" s="35"/>
      <c r="D33" s="35"/>
      <c r="E33" s="35"/>
      <c r="F33" s="35"/>
    </row>
    <row r="34" spans="3:6" s="1" customFormat="1" x14ac:dyDescent="0.3">
      <c r="C34" s="35"/>
      <c r="D34" s="35"/>
      <c r="E34" s="35"/>
      <c r="F34" s="35"/>
    </row>
    <row r="35" spans="3:6" s="1" customFormat="1" x14ac:dyDescent="0.3">
      <c r="C35" s="35"/>
      <c r="D35" s="35"/>
      <c r="E35" s="35"/>
      <c r="F35" s="35"/>
    </row>
    <row r="36" spans="3:6" s="1" customFormat="1" x14ac:dyDescent="0.3">
      <c r="C36" s="35"/>
      <c r="D36" s="35"/>
      <c r="E36" s="35"/>
      <c r="F36" s="35"/>
    </row>
    <row r="37" spans="3:6" s="1" customFormat="1" x14ac:dyDescent="0.3">
      <c r="C37" s="35"/>
      <c r="D37" s="35"/>
      <c r="E37" s="35"/>
      <c r="F37" s="35"/>
    </row>
    <row r="38" spans="3:6" s="1" customFormat="1" x14ac:dyDescent="0.3">
      <c r="C38" s="35"/>
      <c r="D38" s="35"/>
      <c r="E38" s="35"/>
      <c r="F38" s="35"/>
    </row>
    <row r="39" spans="3:6" s="1" customFormat="1" x14ac:dyDescent="0.3">
      <c r="C39" s="35"/>
      <c r="D39" s="35"/>
      <c r="E39" s="35"/>
      <c r="F39" s="35"/>
    </row>
    <row r="40" spans="3:6" s="1" customFormat="1" x14ac:dyDescent="0.3">
      <c r="C40" s="35"/>
      <c r="D40" s="35"/>
      <c r="E40" s="35"/>
      <c r="F40" s="35"/>
    </row>
    <row r="41" spans="3:6" s="1" customFormat="1" x14ac:dyDescent="0.3">
      <c r="C41" s="35"/>
      <c r="D41" s="35"/>
      <c r="E41" s="35"/>
      <c r="F41" s="35"/>
    </row>
    <row r="42" spans="3:6" s="1" customFormat="1" x14ac:dyDescent="0.3">
      <c r="C42" s="35"/>
      <c r="D42" s="35"/>
      <c r="E42" s="35"/>
      <c r="F42" s="35"/>
    </row>
    <row r="43" spans="3:6" s="1" customFormat="1" x14ac:dyDescent="0.3">
      <c r="C43" s="35"/>
      <c r="D43" s="35"/>
      <c r="E43" s="35"/>
      <c r="F43" s="35"/>
    </row>
    <row r="44" spans="3:6" s="1" customFormat="1" x14ac:dyDescent="0.3">
      <c r="C44" s="35"/>
      <c r="D44" s="35"/>
      <c r="E44" s="35"/>
      <c r="F44" s="35"/>
    </row>
    <row r="45" spans="3:6" s="1" customFormat="1" x14ac:dyDescent="0.3">
      <c r="C45" s="35"/>
      <c r="D45" s="35"/>
      <c r="E45" s="35"/>
      <c r="F45" s="35"/>
    </row>
    <row r="46" spans="3:6" s="1" customFormat="1" x14ac:dyDescent="0.3">
      <c r="C46" s="35"/>
      <c r="D46" s="35"/>
      <c r="E46" s="35"/>
      <c r="F46" s="35"/>
    </row>
    <row r="47" spans="3:6" s="1" customFormat="1" x14ac:dyDescent="0.3">
      <c r="C47" s="35"/>
      <c r="D47" s="35"/>
      <c r="E47" s="35"/>
      <c r="F47" s="35"/>
    </row>
    <row r="48" spans="3:6" s="1" customFormat="1" x14ac:dyDescent="0.3">
      <c r="C48" s="35"/>
      <c r="D48" s="35"/>
      <c r="E48" s="35"/>
      <c r="F48" s="35"/>
    </row>
    <row r="49" spans="3:6" s="1" customFormat="1" x14ac:dyDescent="0.3">
      <c r="C49" s="35"/>
      <c r="D49" s="35"/>
      <c r="E49" s="35"/>
      <c r="F49" s="35"/>
    </row>
    <row r="50" spans="3:6" s="1" customFormat="1" x14ac:dyDescent="0.3">
      <c r="C50" s="35"/>
      <c r="D50" s="35"/>
      <c r="E50" s="35"/>
      <c r="F50" s="35"/>
    </row>
    <row r="51" spans="3:6" s="1" customFormat="1" x14ac:dyDescent="0.3">
      <c r="C51" s="35"/>
      <c r="D51" s="35"/>
      <c r="E51" s="35"/>
      <c r="F51" s="35"/>
    </row>
    <row r="52" spans="3:6" s="1" customFormat="1" x14ac:dyDescent="0.3">
      <c r="C52" s="35"/>
      <c r="D52" s="35"/>
      <c r="E52" s="35"/>
      <c r="F52" s="35"/>
    </row>
    <row r="53" spans="3:6" s="1" customFormat="1" x14ac:dyDescent="0.3">
      <c r="C53" s="35"/>
      <c r="D53" s="35"/>
      <c r="E53" s="35"/>
      <c r="F53" s="35"/>
    </row>
    <row r="54" spans="3:6" s="1" customFormat="1" x14ac:dyDescent="0.3">
      <c r="C54" s="35"/>
      <c r="D54" s="35"/>
      <c r="E54" s="35"/>
      <c r="F54" s="35"/>
    </row>
    <row r="55" spans="3:6" s="1" customFormat="1" x14ac:dyDescent="0.3">
      <c r="C55" s="35"/>
      <c r="D55" s="35"/>
      <c r="E55" s="35"/>
      <c r="F55" s="35"/>
    </row>
    <row r="56" spans="3:6" s="1" customFormat="1" x14ac:dyDescent="0.3">
      <c r="C56" s="35"/>
      <c r="D56" s="35"/>
      <c r="E56" s="35"/>
      <c r="F56" s="35"/>
    </row>
    <row r="57" spans="3:6" s="1" customFormat="1" x14ac:dyDescent="0.3">
      <c r="C57" s="35"/>
      <c r="D57" s="35"/>
      <c r="E57" s="35"/>
      <c r="F57" s="35"/>
    </row>
    <row r="58" spans="3:6" s="1" customFormat="1" x14ac:dyDescent="0.3">
      <c r="C58" s="35"/>
      <c r="D58" s="35"/>
      <c r="E58" s="35"/>
      <c r="F58" s="35"/>
    </row>
    <row r="59" spans="3:6" s="1" customFormat="1" x14ac:dyDescent="0.3">
      <c r="C59" s="35"/>
      <c r="D59" s="35"/>
      <c r="E59" s="35"/>
      <c r="F59" s="35"/>
    </row>
    <row r="60" spans="3:6" s="1" customFormat="1" x14ac:dyDescent="0.3">
      <c r="C60" s="35"/>
      <c r="D60" s="35"/>
      <c r="E60" s="35"/>
      <c r="F60" s="35"/>
    </row>
    <row r="61" spans="3:6" s="1" customFormat="1" x14ac:dyDescent="0.3">
      <c r="C61" s="35"/>
      <c r="D61" s="35"/>
      <c r="E61" s="35"/>
      <c r="F61" s="35"/>
    </row>
    <row r="62" spans="3:6" s="1" customFormat="1" x14ac:dyDescent="0.3">
      <c r="C62" s="35"/>
      <c r="D62" s="35"/>
      <c r="E62" s="35"/>
      <c r="F62" s="35"/>
    </row>
    <row r="63" spans="3:6" s="1" customFormat="1" x14ac:dyDescent="0.3">
      <c r="C63" s="35"/>
      <c r="D63" s="35"/>
      <c r="E63" s="35"/>
      <c r="F63" s="35"/>
    </row>
    <row r="64" spans="3:6" s="1" customFormat="1" x14ac:dyDescent="0.3">
      <c r="C64" s="35"/>
      <c r="D64" s="35"/>
      <c r="E64" s="35"/>
      <c r="F64" s="35"/>
    </row>
    <row r="65" spans="3:6" s="1" customFormat="1" x14ac:dyDescent="0.3">
      <c r="C65" s="35"/>
      <c r="D65" s="35"/>
      <c r="E65" s="35"/>
      <c r="F65" s="35"/>
    </row>
    <row r="66" spans="3:6" s="1" customFormat="1" x14ac:dyDescent="0.3">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&amp;R13</oddHeader>
  </headerFooter>
  <colBreaks count="1" manualBreakCount="1">
    <brk id="8" max="1048575" man="1"/>
  </colBreaks>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2"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2" t="s">
        <v>124</v>
      </c>
      <c r="C3" s="173"/>
      <c r="D3" s="173"/>
      <c r="E3" s="173"/>
      <c r="F3" s="173"/>
      <c r="G3" s="173"/>
      <c r="H3" s="173"/>
      <c r="I3" s="173"/>
      <c r="J3" s="173"/>
      <c r="K3" s="174"/>
    </row>
    <row r="4" spans="2:11" x14ac:dyDescent="0.3">
      <c r="B4" s="175" t="s">
        <v>127</v>
      </c>
      <c r="C4" s="176"/>
      <c r="D4" s="176"/>
      <c r="E4" s="176"/>
      <c r="F4" s="176"/>
      <c r="G4" s="176"/>
      <c r="H4" s="176"/>
      <c r="I4" s="176"/>
      <c r="J4" s="176"/>
      <c r="K4" s="177"/>
    </row>
    <row r="5" spans="2:11" x14ac:dyDescent="0.3">
      <c r="B5" s="42"/>
      <c r="C5" s="43" t="s">
        <v>78</v>
      </c>
      <c r="D5" s="43" t="s">
        <v>79</v>
      </c>
      <c r="E5" s="43" t="s">
        <v>80</v>
      </c>
      <c r="F5" s="43" t="s">
        <v>81</v>
      </c>
      <c r="G5" s="43" t="s">
        <v>82</v>
      </c>
      <c r="H5" s="43" t="s">
        <v>83</v>
      </c>
      <c r="I5" s="43" t="s">
        <v>84</v>
      </c>
      <c r="J5" s="43" t="s">
        <v>85</v>
      </c>
      <c r="K5" s="82" t="s">
        <v>22</v>
      </c>
    </row>
    <row r="6" spans="2:11" x14ac:dyDescent="0.3">
      <c r="B6" s="3" t="s">
        <v>23</v>
      </c>
      <c r="C6" s="43" t="s">
        <v>24</v>
      </c>
      <c r="D6" s="43" t="s">
        <v>24</v>
      </c>
      <c r="E6" s="43" t="s">
        <v>24</v>
      </c>
      <c r="F6" s="43" t="s">
        <v>24</v>
      </c>
      <c r="G6" s="43" t="s">
        <v>24</v>
      </c>
      <c r="H6" s="43" t="s">
        <v>24</v>
      </c>
      <c r="I6" s="43" t="s">
        <v>24</v>
      </c>
      <c r="J6" s="43" t="s">
        <v>24</v>
      </c>
      <c r="K6" s="82" t="s">
        <v>24</v>
      </c>
    </row>
    <row r="7" spans="2:11" x14ac:dyDescent="0.3">
      <c r="B7" s="8" t="s">
        <v>10</v>
      </c>
      <c r="C7" s="86"/>
      <c r="D7" s="86"/>
      <c r="E7" s="87"/>
      <c r="F7" s="86"/>
      <c r="G7" s="86"/>
      <c r="H7" s="86"/>
      <c r="I7" s="86"/>
      <c r="J7" s="86"/>
      <c r="K7" s="88"/>
    </row>
    <row r="8" spans="2:11" x14ac:dyDescent="0.3">
      <c r="B8" s="8" t="s">
        <v>13</v>
      </c>
      <c r="C8" s="86"/>
      <c r="D8" s="86"/>
      <c r="E8" s="86"/>
      <c r="F8" s="86"/>
      <c r="G8" s="86"/>
      <c r="H8" s="86"/>
      <c r="I8" s="86"/>
      <c r="J8" s="86"/>
      <c r="K8" s="88"/>
    </row>
    <row r="9" spans="2:11" x14ac:dyDescent="0.3">
      <c r="B9" s="8" t="s">
        <v>0</v>
      </c>
      <c r="C9" s="86"/>
      <c r="D9" s="86"/>
      <c r="E9" s="86"/>
      <c r="F9" s="86"/>
      <c r="G9" s="86"/>
      <c r="H9" s="86"/>
      <c r="I9" s="86"/>
      <c r="J9" s="86"/>
      <c r="K9" s="88"/>
    </row>
    <row r="10" spans="2:11" x14ac:dyDescent="0.3">
      <c r="B10" s="8" t="s">
        <v>8</v>
      </c>
      <c r="C10" s="86"/>
      <c r="D10" s="86"/>
      <c r="E10" s="86"/>
      <c r="F10" s="86"/>
      <c r="G10" s="86"/>
      <c r="H10" s="86"/>
      <c r="I10" s="86"/>
      <c r="J10" s="86"/>
      <c r="K10" s="88"/>
    </row>
    <row r="11" spans="2:11" x14ac:dyDescent="0.3">
      <c r="B11" s="8" t="s">
        <v>26</v>
      </c>
      <c r="C11" s="86"/>
      <c r="D11" s="86"/>
      <c r="E11" s="86"/>
      <c r="F11" s="86"/>
      <c r="G11" s="86"/>
      <c r="H11" s="86"/>
      <c r="I11" s="86"/>
      <c r="J11" s="86"/>
      <c r="K11" s="88"/>
    </row>
    <row r="12" spans="2:11" x14ac:dyDescent="0.3">
      <c r="B12" s="8" t="s">
        <v>3</v>
      </c>
      <c r="C12" s="86"/>
      <c r="D12" s="86"/>
      <c r="E12" s="86"/>
      <c r="F12" s="86"/>
      <c r="G12" s="86"/>
      <c r="H12" s="86"/>
      <c r="I12" s="86"/>
      <c r="J12" s="86"/>
      <c r="K12" s="88"/>
    </row>
    <row r="13" spans="2:11" x14ac:dyDescent="0.3">
      <c r="B13" s="8" t="s">
        <v>7</v>
      </c>
      <c r="C13" s="86"/>
      <c r="D13" s="86"/>
      <c r="E13" s="86"/>
      <c r="F13" s="86"/>
      <c r="G13" s="86"/>
      <c r="H13" s="86"/>
      <c r="I13" s="86"/>
      <c r="J13" s="86"/>
      <c r="K13" s="88"/>
    </row>
    <row r="14" spans="2:11" x14ac:dyDescent="0.3">
      <c r="B14" s="8" t="s">
        <v>2</v>
      </c>
      <c r="C14" s="86"/>
      <c r="D14" s="86"/>
      <c r="E14" s="86"/>
      <c r="F14" s="86"/>
      <c r="G14" s="86"/>
      <c r="H14" s="86"/>
      <c r="I14" s="86"/>
      <c r="J14" s="86"/>
      <c r="K14" s="88"/>
    </row>
    <row r="15" spans="2:11" x14ac:dyDescent="0.3">
      <c r="B15" s="8" t="s">
        <v>9</v>
      </c>
      <c r="C15" s="86"/>
      <c r="D15" s="86"/>
      <c r="E15" s="86"/>
      <c r="F15" s="86"/>
      <c r="G15" s="86"/>
      <c r="H15" s="86"/>
      <c r="I15" s="86"/>
      <c r="J15" s="86"/>
      <c r="K15" s="88"/>
    </row>
    <row r="16" spans="2:11" x14ac:dyDescent="0.3">
      <c r="B16" s="8" t="s">
        <v>1</v>
      </c>
      <c r="C16" s="86"/>
      <c r="D16" s="86"/>
      <c r="E16" s="86"/>
      <c r="F16" s="86"/>
      <c r="G16" s="86"/>
      <c r="H16" s="86"/>
      <c r="I16" s="86"/>
      <c r="J16" s="86"/>
      <c r="K16" s="88"/>
    </row>
    <row r="17" spans="2:11" x14ac:dyDescent="0.3">
      <c r="B17" s="8" t="s">
        <v>27</v>
      </c>
      <c r="C17" s="86"/>
      <c r="D17" s="86"/>
      <c r="E17" s="86"/>
      <c r="F17" s="86"/>
      <c r="G17" s="86"/>
      <c r="H17" s="86"/>
      <c r="I17" s="86"/>
      <c r="J17" s="86"/>
      <c r="K17" s="88"/>
    </row>
    <row r="18" spans="2:11" x14ac:dyDescent="0.3">
      <c r="B18" s="8" t="s">
        <v>16</v>
      </c>
      <c r="C18" s="86"/>
      <c r="D18" s="86"/>
      <c r="E18" s="86"/>
      <c r="F18" s="86"/>
      <c r="G18" s="86"/>
      <c r="H18" s="86"/>
      <c r="I18" s="86"/>
      <c r="J18" s="86"/>
      <c r="K18" s="88"/>
    </row>
    <row r="19" spans="2:11" x14ac:dyDescent="0.3">
      <c r="B19" s="8" t="s">
        <v>4</v>
      </c>
      <c r="C19" s="86"/>
      <c r="D19" s="86"/>
      <c r="E19" s="86"/>
      <c r="F19" s="86"/>
      <c r="G19" s="86"/>
      <c r="H19" s="86"/>
      <c r="I19" s="86"/>
      <c r="J19" s="86"/>
      <c r="K19" s="88"/>
    </row>
    <row r="20" spans="2:11" x14ac:dyDescent="0.3">
      <c r="B20" s="8" t="s">
        <v>14</v>
      </c>
      <c r="C20" s="86"/>
      <c r="D20" s="86"/>
      <c r="E20" s="86"/>
      <c r="F20" s="86"/>
      <c r="G20" s="86"/>
      <c r="H20" s="86"/>
      <c r="I20" s="86"/>
      <c r="J20" s="86"/>
      <c r="K20" s="88"/>
    </row>
    <row r="21" spans="2:11" x14ac:dyDescent="0.3">
      <c r="B21" s="8" t="s">
        <v>11</v>
      </c>
      <c r="C21" s="86"/>
      <c r="D21" s="86"/>
      <c r="E21" s="86"/>
      <c r="F21" s="86"/>
      <c r="G21" s="86"/>
      <c r="H21" s="86"/>
      <c r="I21" s="86"/>
      <c r="J21" s="86"/>
      <c r="K21" s="88"/>
    </row>
    <row r="22" spans="2:11" x14ac:dyDescent="0.3">
      <c r="B22" s="8" t="s">
        <v>15</v>
      </c>
      <c r="C22" s="86"/>
      <c r="D22" s="86"/>
      <c r="E22" s="86"/>
      <c r="F22" s="86"/>
      <c r="G22" s="86"/>
      <c r="H22" s="86"/>
      <c r="I22" s="86"/>
      <c r="J22" s="86"/>
      <c r="K22" s="88"/>
    </row>
    <row r="23" spans="2:11" x14ac:dyDescent="0.3">
      <c r="B23" s="8" t="s">
        <v>105</v>
      </c>
      <c r="C23" s="86"/>
      <c r="D23" s="86"/>
      <c r="E23" s="86"/>
      <c r="F23" s="86"/>
      <c r="G23" s="86"/>
      <c r="H23" s="86"/>
      <c r="I23" s="86"/>
      <c r="J23" s="86"/>
      <c r="K23" s="88"/>
    </row>
    <row r="24" spans="2:11" x14ac:dyDescent="0.3">
      <c r="B24" s="8" t="s">
        <v>12</v>
      </c>
      <c r="C24" s="86"/>
      <c r="D24" s="86"/>
      <c r="E24" s="86"/>
      <c r="F24" s="86"/>
      <c r="G24" s="86"/>
      <c r="H24" s="86"/>
      <c r="I24" s="86"/>
      <c r="J24" s="86"/>
      <c r="K24" s="88"/>
    </row>
    <row r="25" spans="2:11" x14ac:dyDescent="0.3">
      <c r="B25" s="8" t="s">
        <v>5</v>
      </c>
      <c r="C25" s="86"/>
      <c r="D25" s="86"/>
      <c r="E25" s="86"/>
      <c r="F25" s="86"/>
      <c r="G25" s="86"/>
      <c r="H25" s="86"/>
      <c r="I25" s="86"/>
      <c r="J25" s="86"/>
      <c r="K25" s="88"/>
    </row>
    <row r="26" spans="2:11" x14ac:dyDescent="0.3">
      <c r="B26" s="8" t="s">
        <v>6</v>
      </c>
      <c r="C26" s="86"/>
      <c r="D26" s="86"/>
      <c r="E26" s="86"/>
      <c r="F26" s="86"/>
      <c r="G26" s="86"/>
      <c r="H26" s="86"/>
      <c r="I26" s="86"/>
      <c r="J26" s="86"/>
      <c r="K26" s="88"/>
    </row>
    <row r="27" spans="2:11" x14ac:dyDescent="0.3">
      <c r="B27" s="8" t="s">
        <v>142</v>
      </c>
      <c r="C27" s="86"/>
      <c r="D27" s="86"/>
      <c r="E27" s="86"/>
      <c r="F27" s="86"/>
      <c r="G27" s="86"/>
      <c r="H27" s="86"/>
      <c r="I27" s="86"/>
      <c r="J27" s="86"/>
      <c r="K27" s="88"/>
    </row>
    <row r="28" spans="2:11" x14ac:dyDescent="0.3">
      <c r="B28" s="8" t="s">
        <v>17</v>
      </c>
      <c r="C28" s="86"/>
      <c r="D28" s="86"/>
      <c r="E28" s="86"/>
      <c r="F28" s="86"/>
      <c r="G28" s="86"/>
      <c r="H28" s="86"/>
      <c r="I28" s="86"/>
      <c r="J28" s="86"/>
      <c r="K28" s="88"/>
    </row>
    <row r="29" spans="2:11" x14ac:dyDescent="0.3">
      <c r="B29" s="8"/>
      <c r="C29" s="90"/>
      <c r="D29" s="90"/>
      <c r="E29" s="91"/>
      <c r="F29" s="91"/>
      <c r="G29" s="91"/>
      <c r="H29" s="91"/>
      <c r="I29" s="90"/>
      <c r="J29" s="90"/>
      <c r="K29" s="96"/>
    </row>
    <row r="30" spans="2:11" x14ac:dyDescent="0.3">
      <c r="B30" s="53" t="s">
        <v>29</v>
      </c>
      <c r="C30" s="92"/>
      <c r="D30" s="92"/>
      <c r="E30" s="92"/>
      <c r="F30" s="92"/>
      <c r="G30" s="92"/>
      <c r="H30" s="92"/>
      <c r="I30" s="92"/>
      <c r="J30" s="86"/>
      <c r="K30" s="93"/>
    </row>
    <row r="31" spans="2:11" x14ac:dyDescent="0.3">
      <c r="B31" s="53"/>
      <c r="C31" s="52"/>
      <c r="D31" s="52"/>
      <c r="E31" s="51"/>
      <c r="F31" s="51"/>
      <c r="G31" s="51"/>
      <c r="H31" s="51"/>
      <c r="I31" s="52"/>
      <c r="J31" s="52"/>
      <c r="K31" s="48"/>
    </row>
    <row r="32" spans="2:11" ht="66" customHeight="1" thickBot="1" x14ac:dyDescent="0.35">
      <c r="B32" s="207" t="s">
        <v>86</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&amp;R50</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2" t="s">
        <v>126</v>
      </c>
      <c r="C3" s="173"/>
      <c r="D3" s="173"/>
      <c r="E3" s="173"/>
      <c r="F3" s="173"/>
      <c r="G3" s="173"/>
      <c r="H3" s="173"/>
      <c r="I3" s="173"/>
      <c r="J3" s="173"/>
      <c r="K3" s="174"/>
    </row>
    <row r="4" spans="2:11" x14ac:dyDescent="0.3">
      <c r="B4" s="175" t="s">
        <v>127</v>
      </c>
      <c r="C4" s="176"/>
      <c r="D4" s="176"/>
      <c r="E4" s="176"/>
      <c r="F4" s="176"/>
      <c r="G4" s="176"/>
      <c r="H4" s="176"/>
      <c r="I4" s="176"/>
      <c r="J4" s="176"/>
      <c r="K4" s="177"/>
    </row>
    <row r="5" spans="2:11" x14ac:dyDescent="0.3">
      <c r="B5" s="42"/>
      <c r="C5" s="43" t="s">
        <v>78</v>
      </c>
      <c r="D5" s="43" t="s">
        <v>79</v>
      </c>
      <c r="E5" s="43" t="s">
        <v>80</v>
      </c>
      <c r="F5" s="43" t="s">
        <v>81</v>
      </c>
      <c r="G5" s="43" t="s">
        <v>82</v>
      </c>
      <c r="H5" s="43" t="s">
        <v>83</v>
      </c>
      <c r="I5" s="43" t="s">
        <v>84</v>
      </c>
      <c r="J5" s="43" t="s">
        <v>85</v>
      </c>
      <c r="K5" s="82" t="s">
        <v>22</v>
      </c>
    </row>
    <row r="6" spans="2:11" x14ac:dyDescent="0.3">
      <c r="B6" s="3" t="s">
        <v>23</v>
      </c>
      <c r="C6" s="43" t="s">
        <v>24</v>
      </c>
      <c r="D6" s="43" t="s">
        <v>24</v>
      </c>
      <c r="E6" s="43" t="s">
        <v>24</v>
      </c>
      <c r="F6" s="43" t="s">
        <v>24</v>
      </c>
      <c r="G6" s="43" t="s">
        <v>24</v>
      </c>
      <c r="H6" s="43" t="s">
        <v>24</v>
      </c>
      <c r="I6" s="43" t="s">
        <v>24</v>
      </c>
      <c r="J6" s="43" t="s">
        <v>24</v>
      </c>
      <c r="K6" s="82" t="s">
        <v>24</v>
      </c>
    </row>
    <row r="7" spans="2:11" x14ac:dyDescent="0.3">
      <c r="B7" s="8" t="s">
        <v>10</v>
      </c>
      <c r="C7" s="86"/>
      <c r="D7" s="86"/>
      <c r="E7" s="86"/>
      <c r="F7" s="86"/>
      <c r="G7" s="86"/>
      <c r="H7" s="86"/>
      <c r="I7" s="86"/>
      <c r="J7" s="86"/>
      <c r="K7" s="88"/>
    </row>
    <row r="8" spans="2:11" x14ac:dyDescent="0.3">
      <c r="B8" s="8" t="s">
        <v>13</v>
      </c>
      <c r="C8" s="86"/>
      <c r="D8" s="86"/>
      <c r="E8" s="86"/>
      <c r="F8" s="86"/>
      <c r="G8" s="86"/>
      <c r="H8" s="86"/>
      <c r="I8" s="86"/>
      <c r="J8" s="86"/>
      <c r="K8" s="88"/>
    </row>
    <row r="9" spans="2:11" x14ac:dyDescent="0.3">
      <c r="B9" s="8" t="s">
        <v>0</v>
      </c>
      <c r="C9" s="86">
        <v>2.7824074074074077E-2</v>
      </c>
      <c r="D9" s="86"/>
      <c r="E9" s="86"/>
      <c r="F9" s="86"/>
      <c r="G9" s="86"/>
      <c r="H9" s="86"/>
      <c r="I9" s="86"/>
      <c r="J9" s="86"/>
      <c r="K9" s="88">
        <f t="shared" ref="K9:K26" si="0">SUM(C9:J9)</f>
        <v>2.7824074074074077E-2</v>
      </c>
    </row>
    <row r="10" spans="2:11" x14ac:dyDescent="0.3">
      <c r="B10" s="8" t="s">
        <v>8</v>
      </c>
      <c r="C10" s="86"/>
      <c r="D10" s="86"/>
      <c r="E10" s="86"/>
      <c r="F10" s="86"/>
      <c r="G10" s="86"/>
      <c r="H10" s="86"/>
      <c r="I10" s="86"/>
      <c r="J10" s="86"/>
      <c r="K10" s="88"/>
    </row>
    <row r="11" spans="2:11" x14ac:dyDescent="0.3">
      <c r="B11" s="8" t="s">
        <v>26</v>
      </c>
      <c r="C11" s="86"/>
      <c r="D11" s="86"/>
      <c r="E11" s="86"/>
      <c r="F11" s="86"/>
      <c r="G11" s="86"/>
      <c r="H11" s="86"/>
      <c r="I11" s="86"/>
      <c r="J11" s="86"/>
      <c r="K11" s="88"/>
    </row>
    <row r="12" spans="2:11" x14ac:dyDescent="0.3">
      <c r="B12" s="8" t="s">
        <v>3</v>
      </c>
      <c r="C12" s="86">
        <v>6.2615740740740739E-3</v>
      </c>
      <c r="D12" s="86"/>
      <c r="E12" s="86"/>
      <c r="F12" s="86"/>
      <c r="G12" s="86"/>
      <c r="H12" s="86"/>
      <c r="I12" s="86"/>
      <c r="J12" s="86"/>
      <c r="K12" s="88">
        <f t="shared" si="0"/>
        <v>6.2615740740740739E-3</v>
      </c>
    </row>
    <row r="13" spans="2:11" x14ac:dyDescent="0.3">
      <c r="B13" s="8" t="s">
        <v>7</v>
      </c>
      <c r="C13" s="86">
        <v>1.2326388888888888E-2</v>
      </c>
      <c r="D13" s="86"/>
      <c r="E13" s="86"/>
      <c r="F13" s="86"/>
      <c r="G13" s="86"/>
      <c r="H13" s="86"/>
      <c r="I13" s="86"/>
      <c r="J13" s="86"/>
      <c r="K13" s="88">
        <f t="shared" si="0"/>
        <v>1.2326388888888888E-2</v>
      </c>
    </row>
    <row r="14" spans="2:11" x14ac:dyDescent="0.3">
      <c r="B14" s="8" t="s">
        <v>2</v>
      </c>
      <c r="C14" s="86"/>
      <c r="D14" s="86">
        <v>1.2465277777777777E-2</v>
      </c>
      <c r="E14" s="86"/>
      <c r="F14" s="86"/>
      <c r="G14" s="86"/>
      <c r="H14" s="86"/>
      <c r="I14" s="86"/>
      <c r="J14" s="86"/>
      <c r="K14" s="88">
        <f t="shared" si="0"/>
        <v>1.2465277777777777E-2</v>
      </c>
    </row>
    <row r="15" spans="2:11" x14ac:dyDescent="0.3">
      <c r="B15" s="8" t="s">
        <v>9</v>
      </c>
      <c r="C15" s="86">
        <v>4.5833333333333334E-3</v>
      </c>
      <c r="D15" s="86"/>
      <c r="E15" s="86"/>
      <c r="F15" s="86"/>
      <c r="G15" s="86"/>
      <c r="H15" s="86"/>
      <c r="I15" s="86"/>
      <c r="J15" s="86"/>
      <c r="K15" s="88">
        <f t="shared" si="0"/>
        <v>4.5833333333333334E-3</v>
      </c>
    </row>
    <row r="16" spans="2:11" x14ac:dyDescent="0.3">
      <c r="B16" s="8" t="s">
        <v>1</v>
      </c>
      <c r="C16" s="86">
        <v>1.5543981481481483E-2</v>
      </c>
      <c r="D16" s="86"/>
      <c r="E16" s="86"/>
      <c r="F16" s="86">
        <v>2.8472222222222219E-3</v>
      </c>
      <c r="G16" s="86"/>
      <c r="H16" s="86"/>
      <c r="I16" s="86"/>
      <c r="J16" s="86"/>
      <c r="K16" s="88">
        <f t="shared" si="0"/>
        <v>1.8391203703703705E-2</v>
      </c>
    </row>
    <row r="17" spans="2:11" x14ac:dyDescent="0.3">
      <c r="B17" s="8" t="s">
        <v>27</v>
      </c>
      <c r="C17" s="86">
        <v>5.1157407407407401E-3</v>
      </c>
      <c r="D17" s="86"/>
      <c r="E17" s="86"/>
      <c r="F17" s="86"/>
      <c r="G17" s="86"/>
      <c r="H17" s="86"/>
      <c r="I17" s="86"/>
      <c r="J17" s="86"/>
      <c r="K17" s="88">
        <f t="shared" si="0"/>
        <v>5.1157407407407401E-3</v>
      </c>
    </row>
    <row r="18" spans="2:11" x14ac:dyDescent="0.3">
      <c r="B18" s="8" t="s">
        <v>16</v>
      </c>
      <c r="C18" s="86"/>
      <c r="D18" s="86"/>
      <c r="E18" s="86"/>
      <c r="F18" s="86"/>
      <c r="G18" s="86"/>
      <c r="H18" s="86"/>
      <c r="I18" s="86"/>
      <c r="J18" s="86"/>
      <c r="K18" s="88"/>
    </row>
    <row r="19" spans="2:11" x14ac:dyDescent="0.3">
      <c r="B19" s="8" t="s">
        <v>4</v>
      </c>
      <c r="C19" s="86">
        <v>3.3136574074074068E-2</v>
      </c>
      <c r="D19" s="86"/>
      <c r="E19" s="86"/>
      <c r="F19" s="86"/>
      <c r="G19" s="86"/>
      <c r="H19" s="86"/>
      <c r="I19" s="86"/>
      <c r="J19" s="86"/>
      <c r="K19" s="88">
        <f t="shared" si="0"/>
        <v>3.3136574074074068E-2</v>
      </c>
    </row>
    <row r="20" spans="2:11" x14ac:dyDescent="0.3">
      <c r="B20" s="8" t="s">
        <v>14</v>
      </c>
      <c r="C20" s="86">
        <v>8.9930555555555545E-3</v>
      </c>
      <c r="D20" s="86"/>
      <c r="E20" s="86"/>
      <c r="F20" s="86"/>
      <c r="G20" s="86"/>
      <c r="H20" s="86"/>
      <c r="I20" s="86"/>
      <c r="J20" s="86"/>
      <c r="K20" s="88">
        <f t="shared" si="0"/>
        <v>8.9930555555555545E-3</v>
      </c>
    </row>
    <row r="21" spans="2:11" x14ac:dyDescent="0.3">
      <c r="B21" s="8" t="s">
        <v>11</v>
      </c>
      <c r="C21" s="86">
        <v>0.17482638888888888</v>
      </c>
      <c r="D21" s="86"/>
      <c r="E21" s="86"/>
      <c r="F21" s="86"/>
      <c r="G21" s="86"/>
      <c r="H21" s="86">
        <v>1.4930555555555556E-3</v>
      </c>
      <c r="I21" s="86"/>
      <c r="J21" s="86"/>
      <c r="K21" s="88">
        <f t="shared" si="0"/>
        <v>0.17631944444444445</v>
      </c>
    </row>
    <row r="22" spans="2:11" x14ac:dyDescent="0.3">
      <c r="B22" s="8" t="s">
        <v>15</v>
      </c>
      <c r="C22" s="86">
        <v>7.1412037037037034E-3</v>
      </c>
      <c r="D22" s="86"/>
      <c r="E22" s="86"/>
      <c r="F22" s="86"/>
      <c r="G22" s="86"/>
      <c r="H22" s="86"/>
      <c r="I22" s="86"/>
      <c r="J22" s="86"/>
      <c r="K22" s="88">
        <f t="shared" si="0"/>
        <v>7.1412037037037034E-3</v>
      </c>
    </row>
    <row r="23" spans="2:11" x14ac:dyDescent="0.3">
      <c r="B23" s="8" t="s">
        <v>105</v>
      </c>
      <c r="C23" s="86">
        <v>2.7893518518518522E-2</v>
      </c>
      <c r="D23" s="86"/>
      <c r="E23" s="86"/>
      <c r="F23" s="86"/>
      <c r="G23" s="86"/>
      <c r="H23" s="86"/>
      <c r="I23" s="86"/>
      <c r="J23" s="86"/>
      <c r="K23" s="88">
        <f t="shared" si="0"/>
        <v>2.7893518518518522E-2</v>
      </c>
    </row>
    <row r="24" spans="2:11" x14ac:dyDescent="0.3">
      <c r="B24" s="8" t="s">
        <v>12</v>
      </c>
      <c r="C24" s="86"/>
      <c r="D24" s="86"/>
      <c r="E24" s="86"/>
      <c r="F24" s="86"/>
      <c r="G24" s="86"/>
      <c r="H24" s="86"/>
      <c r="I24" s="86"/>
      <c r="J24" s="86"/>
      <c r="K24" s="88"/>
    </row>
    <row r="25" spans="2:11" x14ac:dyDescent="0.3">
      <c r="B25" s="8" t="s">
        <v>5</v>
      </c>
      <c r="C25" s="86">
        <v>1.6550925925925926E-3</v>
      </c>
      <c r="D25" s="86"/>
      <c r="E25" s="86"/>
      <c r="F25" s="86"/>
      <c r="G25" s="86"/>
      <c r="H25" s="86"/>
      <c r="I25" s="86"/>
      <c r="J25" s="86"/>
      <c r="K25" s="88">
        <f t="shared" si="0"/>
        <v>1.6550925925925926E-3</v>
      </c>
    </row>
    <row r="26" spans="2:11" x14ac:dyDescent="0.3">
      <c r="B26" s="8" t="s">
        <v>6</v>
      </c>
      <c r="C26" s="86">
        <v>5.2662037037037035E-3</v>
      </c>
      <c r="D26" s="86"/>
      <c r="E26" s="86"/>
      <c r="F26" s="86"/>
      <c r="G26" s="86"/>
      <c r="H26" s="86"/>
      <c r="I26" s="86"/>
      <c r="J26" s="86"/>
      <c r="K26" s="88">
        <f t="shared" si="0"/>
        <v>5.2662037037037035E-3</v>
      </c>
    </row>
    <row r="27" spans="2:11" x14ac:dyDescent="0.3">
      <c r="B27" s="8" t="s">
        <v>142</v>
      </c>
      <c r="C27" s="86"/>
      <c r="D27" s="86"/>
      <c r="E27" s="86"/>
      <c r="F27" s="86"/>
      <c r="G27" s="86"/>
      <c r="H27" s="86"/>
      <c r="I27" s="86"/>
      <c r="J27" s="86"/>
      <c r="K27" s="88"/>
    </row>
    <row r="28" spans="2:11" x14ac:dyDescent="0.3">
      <c r="B28" s="8" t="s">
        <v>17</v>
      </c>
      <c r="C28" s="86"/>
      <c r="D28" s="86"/>
      <c r="E28" s="86"/>
      <c r="F28" s="86"/>
      <c r="G28" s="86"/>
      <c r="H28" s="86"/>
      <c r="I28" s="86"/>
      <c r="J28" s="86"/>
      <c r="K28" s="88"/>
    </row>
    <row r="29" spans="2:11" x14ac:dyDescent="0.3">
      <c r="B29" s="8"/>
      <c r="C29" s="90"/>
      <c r="D29" s="90"/>
      <c r="E29" s="91"/>
      <c r="F29" s="91"/>
      <c r="G29" s="91"/>
      <c r="H29" s="91"/>
      <c r="I29" s="90"/>
      <c r="J29" s="90"/>
      <c r="K29" s="96"/>
    </row>
    <row r="30" spans="2:11" x14ac:dyDescent="0.3">
      <c r="B30" s="53" t="s">
        <v>29</v>
      </c>
      <c r="C30" s="92">
        <f>SUM(C7:C28)</f>
        <v>0.33056712962962964</v>
      </c>
      <c r="D30" s="92">
        <f>SUM(D7:D28)</f>
        <v>1.2465277777777777E-2</v>
      </c>
      <c r="E30" s="92"/>
      <c r="F30" s="92">
        <f t="shared" ref="F30:H30" si="1">SUM(F7:F28)</f>
        <v>2.8472222222222219E-3</v>
      </c>
      <c r="G30" s="92"/>
      <c r="H30" s="92">
        <f t="shared" si="1"/>
        <v>1.4930555555555556E-3</v>
      </c>
      <c r="I30" s="92"/>
      <c r="J30" s="92"/>
      <c r="K30" s="93">
        <f t="shared" ref="K30" si="2">SUM(K7:K28)</f>
        <v>0.34737268518518516</v>
      </c>
    </row>
    <row r="31" spans="2:11" x14ac:dyDescent="0.3">
      <c r="B31" s="53"/>
      <c r="C31" s="52"/>
      <c r="D31" s="52"/>
      <c r="E31" s="51"/>
      <c r="F31" s="51"/>
      <c r="G31" s="51"/>
      <c r="H31" s="51"/>
      <c r="I31" s="52"/>
      <c r="J31" s="52"/>
      <c r="K31" s="48"/>
    </row>
    <row r="32" spans="2:11" ht="66" customHeight="1" thickBot="1" x14ac:dyDescent="0.35">
      <c r="B32" s="207" t="s">
        <v>86</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&amp;R52</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2" t="s">
        <v>125</v>
      </c>
      <c r="C3" s="173"/>
      <c r="D3" s="173"/>
      <c r="E3" s="173"/>
      <c r="F3" s="173"/>
      <c r="G3" s="173"/>
      <c r="H3" s="173"/>
      <c r="I3" s="173"/>
      <c r="J3" s="173"/>
      <c r="K3" s="174"/>
    </row>
    <row r="4" spans="2:11" x14ac:dyDescent="0.3">
      <c r="B4" s="175" t="s">
        <v>127</v>
      </c>
      <c r="C4" s="176"/>
      <c r="D4" s="176"/>
      <c r="E4" s="176"/>
      <c r="F4" s="176"/>
      <c r="G4" s="176"/>
      <c r="H4" s="176"/>
      <c r="I4" s="176"/>
      <c r="J4" s="176"/>
      <c r="K4" s="177"/>
    </row>
    <row r="5" spans="2:11" x14ac:dyDescent="0.3">
      <c r="B5" s="42"/>
      <c r="C5" s="43" t="s">
        <v>78</v>
      </c>
      <c r="D5" s="43" t="s">
        <v>79</v>
      </c>
      <c r="E5" s="43" t="s">
        <v>80</v>
      </c>
      <c r="F5" s="43" t="s">
        <v>81</v>
      </c>
      <c r="G5" s="43" t="s">
        <v>82</v>
      </c>
      <c r="H5" s="43" t="s">
        <v>83</v>
      </c>
      <c r="I5" s="43" t="s">
        <v>84</v>
      </c>
      <c r="J5" s="43" t="s">
        <v>85</v>
      </c>
      <c r="K5" s="82" t="s">
        <v>22</v>
      </c>
    </row>
    <row r="6" spans="2:11" x14ac:dyDescent="0.3">
      <c r="B6" s="3" t="s">
        <v>23</v>
      </c>
      <c r="C6" s="43" t="s">
        <v>24</v>
      </c>
      <c r="D6" s="43" t="s">
        <v>24</v>
      </c>
      <c r="E6" s="43" t="s">
        <v>24</v>
      </c>
      <c r="F6" s="43" t="s">
        <v>24</v>
      </c>
      <c r="G6" s="43" t="s">
        <v>24</v>
      </c>
      <c r="H6" s="43" t="s">
        <v>24</v>
      </c>
      <c r="I6" s="43" t="s">
        <v>24</v>
      </c>
      <c r="J6" s="43" t="s">
        <v>24</v>
      </c>
      <c r="K6" s="82" t="s">
        <v>24</v>
      </c>
    </row>
    <row r="7" spans="2:11" x14ac:dyDescent="0.3">
      <c r="B7" s="8" t="s">
        <v>10</v>
      </c>
      <c r="C7" s="86"/>
      <c r="D7" s="86"/>
      <c r="E7" s="87"/>
      <c r="F7" s="86"/>
      <c r="G7" s="86"/>
      <c r="H7" s="86"/>
      <c r="I7" s="86"/>
      <c r="J7" s="86"/>
      <c r="K7" s="88"/>
    </row>
    <row r="8" spans="2:11" x14ac:dyDescent="0.3">
      <c r="B8" s="8" t="s">
        <v>13</v>
      </c>
      <c r="C8" s="86"/>
      <c r="D8" s="86"/>
      <c r="E8" s="86"/>
      <c r="F8" s="86"/>
      <c r="G8" s="86"/>
      <c r="H8" s="86"/>
      <c r="I8" s="86"/>
      <c r="J8" s="86"/>
      <c r="K8" s="88"/>
    </row>
    <row r="9" spans="2:11" x14ac:dyDescent="0.3">
      <c r="B9" s="8" t="s">
        <v>0</v>
      </c>
      <c r="C9" s="86"/>
      <c r="D9" s="86"/>
      <c r="E9" s="86"/>
      <c r="F9" s="86"/>
      <c r="G9" s="86"/>
      <c r="H9" s="86"/>
      <c r="I9" s="86"/>
      <c r="J9" s="86"/>
      <c r="K9" s="88"/>
    </row>
    <row r="10" spans="2:11" x14ac:dyDescent="0.3">
      <c r="B10" s="8" t="s">
        <v>8</v>
      </c>
      <c r="C10" s="86"/>
      <c r="D10" s="86"/>
      <c r="E10" s="86"/>
      <c r="F10" s="86"/>
      <c r="G10" s="86"/>
      <c r="H10" s="86"/>
      <c r="I10" s="86"/>
      <c r="J10" s="86"/>
      <c r="K10" s="88"/>
    </row>
    <row r="11" spans="2:11" x14ac:dyDescent="0.3">
      <c r="B11" s="8" t="s">
        <v>26</v>
      </c>
      <c r="C11" s="86"/>
      <c r="D11" s="86"/>
      <c r="E11" s="86"/>
      <c r="F11" s="86"/>
      <c r="G11" s="86"/>
      <c r="H11" s="86"/>
      <c r="I11" s="86"/>
      <c r="J11" s="86"/>
      <c r="K11" s="88"/>
    </row>
    <row r="12" spans="2:11" x14ac:dyDescent="0.3">
      <c r="B12" s="8" t="s">
        <v>3</v>
      </c>
      <c r="C12" s="86"/>
      <c r="D12" s="86"/>
      <c r="E12" s="86"/>
      <c r="F12" s="86"/>
      <c r="G12" s="86"/>
      <c r="H12" s="86"/>
      <c r="I12" s="86"/>
      <c r="J12" s="86"/>
      <c r="K12" s="88"/>
    </row>
    <row r="13" spans="2:11" x14ac:dyDescent="0.3">
      <c r="B13" s="8" t="s">
        <v>7</v>
      </c>
      <c r="C13" s="86"/>
      <c r="D13" s="86"/>
      <c r="E13" s="86"/>
      <c r="F13" s="86"/>
      <c r="G13" s="86"/>
      <c r="H13" s="86"/>
      <c r="I13" s="86"/>
      <c r="J13" s="86"/>
      <c r="K13" s="88"/>
    </row>
    <row r="14" spans="2:11" x14ac:dyDescent="0.3">
      <c r="B14" s="8" t="s">
        <v>2</v>
      </c>
      <c r="C14" s="86"/>
      <c r="D14" s="86"/>
      <c r="E14" s="86"/>
      <c r="F14" s="86"/>
      <c r="G14" s="86"/>
      <c r="H14" s="86"/>
      <c r="I14" s="86"/>
      <c r="J14" s="86"/>
      <c r="K14" s="88"/>
    </row>
    <row r="15" spans="2:11" x14ac:dyDescent="0.3">
      <c r="B15" s="8" t="s">
        <v>9</v>
      </c>
      <c r="C15" s="86"/>
      <c r="D15" s="86"/>
      <c r="E15" s="86"/>
      <c r="F15" s="86"/>
      <c r="G15" s="86"/>
      <c r="H15" s="86"/>
      <c r="I15" s="86"/>
      <c r="J15" s="86"/>
      <c r="K15" s="88"/>
    </row>
    <row r="16" spans="2:11" x14ac:dyDescent="0.3">
      <c r="B16" s="8" t="s">
        <v>1</v>
      </c>
      <c r="C16" s="86"/>
      <c r="D16" s="86"/>
      <c r="E16" s="86"/>
      <c r="F16" s="86"/>
      <c r="G16" s="86"/>
      <c r="H16" s="86"/>
      <c r="I16" s="86"/>
      <c r="J16" s="86"/>
      <c r="K16" s="88"/>
    </row>
    <row r="17" spans="2:11" x14ac:dyDescent="0.3">
      <c r="B17" s="8" t="s">
        <v>27</v>
      </c>
      <c r="C17" s="86"/>
      <c r="D17" s="86"/>
      <c r="E17" s="86"/>
      <c r="F17" s="86"/>
      <c r="G17" s="86"/>
      <c r="H17" s="86"/>
      <c r="I17" s="86"/>
      <c r="J17" s="86"/>
      <c r="K17" s="88"/>
    </row>
    <row r="18" spans="2:11" x14ac:dyDescent="0.3">
      <c r="B18" s="8" t="s">
        <v>16</v>
      </c>
      <c r="C18" s="86"/>
      <c r="D18" s="86"/>
      <c r="E18" s="86"/>
      <c r="F18" s="86"/>
      <c r="G18" s="86"/>
      <c r="H18" s="86"/>
      <c r="I18" s="86"/>
      <c r="J18" s="86"/>
      <c r="K18" s="88"/>
    </row>
    <row r="19" spans="2:11" x14ac:dyDescent="0.3">
      <c r="B19" s="8" t="s">
        <v>4</v>
      </c>
      <c r="C19" s="86"/>
      <c r="D19" s="86"/>
      <c r="E19" s="86"/>
      <c r="F19" s="86"/>
      <c r="G19" s="86"/>
      <c r="H19" s="86"/>
      <c r="I19" s="86"/>
      <c r="J19" s="86"/>
      <c r="K19" s="88"/>
    </row>
    <row r="20" spans="2:11" x14ac:dyDescent="0.3">
      <c r="B20" s="8" t="s">
        <v>14</v>
      </c>
      <c r="C20" s="86"/>
      <c r="D20" s="86"/>
      <c r="E20" s="86"/>
      <c r="F20" s="86"/>
      <c r="G20" s="86"/>
      <c r="H20" s="86"/>
      <c r="I20" s="86"/>
      <c r="J20" s="86"/>
      <c r="K20" s="88"/>
    </row>
    <row r="21" spans="2:11" x14ac:dyDescent="0.3">
      <c r="B21" s="8" t="s">
        <v>11</v>
      </c>
      <c r="C21" s="86"/>
      <c r="D21" s="86"/>
      <c r="E21" s="86"/>
      <c r="F21" s="86"/>
      <c r="G21" s="86"/>
      <c r="H21" s="86"/>
      <c r="I21" s="86"/>
      <c r="J21" s="86"/>
      <c r="K21" s="88"/>
    </row>
    <row r="22" spans="2:11" x14ac:dyDescent="0.3">
      <c r="B22" s="8" t="s">
        <v>15</v>
      </c>
      <c r="C22" s="86"/>
      <c r="D22" s="86"/>
      <c r="E22" s="86"/>
      <c r="F22" s="86"/>
      <c r="G22" s="86"/>
      <c r="H22" s="86"/>
      <c r="I22" s="86"/>
      <c r="J22" s="86"/>
      <c r="K22" s="88"/>
    </row>
    <row r="23" spans="2:11" x14ac:dyDescent="0.3">
      <c r="B23" s="8" t="s">
        <v>105</v>
      </c>
      <c r="C23" s="86"/>
      <c r="D23" s="86"/>
      <c r="E23" s="86"/>
      <c r="F23" s="86"/>
      <c r="G23" s="86"/>
      <c r="H23" s="86"/>
      <c r="I23" s="86"/>
      <c r="J23" s="86"/>
      <c r="K23" s="88"/>
    </row>
    <row r="24" spans="2:11" x14ac:dyDescent="0.3">
      <c r="B24" s="8" t="s">
        <v>12</v>
      </c>
      <c r="C24" s="86"/>
      <c r="D24" s="86"/>
      <c r="E24" s="86"/>
      <c r="F24" s="86"/>
      <c r="G24" s="86"/>
      <c r="H24" s="86"/>
      <c r="I24" s="86"/>
      <c r="J24" s="86"/>
      <c r="K24" s="88"/>
    </row>
    <row r="25" spans="2:11" x14ac:dyDescent="0.3">
      <c r="B25" s="8" t="s">
        <v>5</v>
      </c>
      <c r="C25" s="86"/>
      <c r="D25" s="86"/>
      <c r="E25" s="86"/>
      <c r="F25" s="86"/>
      <c r="G25" s="86"/>
      <c r="H25" s="86"/>
      <c r="I25" s="86"/>
      <c r="J25" s="86"/>
      <c r="K25" s="88"/>
    </row>
    <row r="26" spans="2:11" x14ac:dyDescent="0.3">
      <c r="B26" s="8" t="s">
        <v>6</v>
      </c>
      <c r="C26" s="86"/>
      <c r="D26" s="86"/>
      <c r="E26" s="86"/>
      <c r="F26" s="86"/>
      <c r="G26" s="86"/>
      <c r="H26" s="86"/>
      <c r="I26" s="86"/>
      <c r="J26" s="86"/>
      <c r="K26" s="88"/>
    </row>
    <row r="27" spans="2:11" x14ac:dyDescent="0.3">
      <c r="B27" s="8" t="s">
        <v>142</v>
      </c>
      <c r="C27" s="86"/>
      <c r="D27" s="86"/>
      <c r="E27" s="86"/>
      <c r="F27" s="86"/>
      <c r="G27" s="86"/>
      <c r="H27" s="86"/>
      <c r="I27" s="86"/>
      <c r="J27" s="86"/>
      <c r="K27" s="88"/>
    </row>
    <row r="28" spans="2:11" x14ac:dyDescent="0.3">
      <c r="B28" s="8" t="s">
        <v>17</v>
      </c>
      <c r="C28" s="86"/>
      <c r="D28" s="86"/>
      <c r="E28" s="86"/>
      <c r="F28" s="86"/>
      <c r="G28" s="86"/>
      <c r="H28" s="86"/>
      <c r="I28" s="86"/>
      <c r="J28" s="86"/>
      <c r="K28" s="88"/>
    </row>
    <row r="29" spans="2:11" x14ac:dyDescent="0.3">
      <c r="B29" s="8"/>
      <c r="C29" s="90"/>
      <c r="D29" s="90"/>
      <c r="E29" s="91"/>
      <c r="F29" s="91"/>
      <c r="G29" s="91"/>
      <c r="H29" s="91"/>
      <c r="I29" s="90"/>
      <c r="J29" s="90"/>
      <c r="K29" s="96"/>
    </row>
    <row r="30" spans="2:11" x14ac:dyDescent="0.3">
      <c r="B30" s="53" t="s">
        <v>29</v>
      </c>
      <c r="C30" s="92"/>
      <c r="D30" s="92"/>
      <c r="E30" s="92"/>
      <c r="F30" s="92"/>
      <c r="G30" s="92"/>
      <c r="H30" s="92"/>
      <c r="I30" s="92"/>
      <c r="J30" s="86"/>
      <c r="K30" s="93"/>
    </row>
    <row r="31" spans="2:11" x14ac:dyDescent="0.3">
      <c r="B31" s="53"/>
      <c r="C31" s="52"/>
      <c r="D31" s="52"/>
      <c r="E31" s="51"/>
      <c r="F31" s="51"/>
      <c r="G31" s="51"/>
      <c r="H31" s="51"/>
      <c r="I31" s="52"/>
      <c r="J31" s="52"/>
      <c r="K31" s="48"/>
    </row>
    <row r="32" spans="2:11" ht="66" customHeight="1" thickBot="1" x14ac:dyDescent="0.35">
      <c r="B32" s="207" t="s">
        <v>86</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&amp;R54</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abSelected="1" topLeftCell="A2" zoomScale="110" zoomScaleNormal="110" zoomScaleSheetLayoutView="100" workbookViewId="0">
      <selection activeCell="B29" sqref="B29"/>
    </sheetView>
  </sheetViews>
  <sheetFormatPr defaultColWidth="8.88671875" defaultRowHeight="14.4" x14ac:dyDescent="0.3"/>
  <cols>
    <col min="1" max="1" width="6.109375" style="34" customWidth="1"/>
    <col min="2" max="2" width="51" style="34" bestFit="1" customWidth="1"/>
    <col min="3" max="11" width="11.33203125" style="34" customWidth="1"/>
    <col min="12" max="16384" width="8.88671875" style="34"/>
  </cols>
  <sheetData>
    <row r="2" spans="2:11" ht="15" thickBot="1" x14ac:dyDescent="0.35"/>
    <row r="3" spans="2:11" x14ac:dyDescent="0.3">
      <c r="B3" s="172" t="s">
        <v>90</v>
      </c>
      <c r="C3" s="173"/>
      <c r="D3" s="173"/>
      <c r="E3" s="173"/>
      <c r="F3" s="173"/>
      <c r="G3" s="173"/>
      <c r="H3" s="173"/>
      <c r="I3" s="173"/>
      <c r="J3" s="173"/>
      <c r="K3" s="174"/>
    </row>
    <row r="4" spans="2:11" x14ac:dyDescent="0.3">
      <c r="B4" s="175" t="s">
        <v>127</v>
      </c>
      <c r="C4" s="176"/>
      <c r="D4" s="176"/>
      <c r="E4" s="176"/>
      <c r="F4" s="176"/>
      <c r="G4" s="176"/>
      <c r="H4" s="176"/>
      <c r="I4" s="176"/>
      <c r="J4" s="176"/>
      <c r="K4" s="177"/>
    </row>
    <row r="5" spans="2:11" x14ac:dyDescent="0.3">
      <c r="B5" s="42"/>
      <c r="C5" s="43" t="s">
        <v>78</v>
      </c>
      <c r="D5" s="43" t="s">
        <v>79</v>
      </c>
      <c r="E5" s="43" t="s">
        <v>80</v>
      </c>
      <c r="F5" s="43" t="s">
        <v>81</v>
      </c>
      <c r="G5" s="43" t="s">
        <v>82</v>
      </c>
      <c r="H5" s="43" t="s">
        <v>83</v>
      </c>
      <c r="I5" s="43" t="s">
        <v>84</v>
      </c>
      <c r="J5" s="43" t="s">
        <v>85</v>
      </c>
      <c r="K5" s="82" t="s">
        <v>22</v>
      </c>
    </row>
    <row r="6" spans="2:11" x14ac:dyDescent="0.3">
      <c r="B6" s="3" t="s">
        <v>23</v>
      </c>
      <c r="C6" s="43" t="s">
        <v>24</v>
      </c>
      <c r="D6" s="43" t="s">
        <v>24</v>
      </c>
      <c r="E6" s="43" t="s">
        <v>24</v>
      </c>
      <c r="F6" s="43" t="s">
        <v>24</v>
      </c>
      <c r="G6" s="43" t="s">
        <v>24</v>
      </c>
      <c r="H6" s="43" t="s">
        <v>24</v>
      </c>
      <c r="I6" s="43" t="s">
        <v>24</v>
      </c>
      <c r="J6" s="43" t="s">
        <v>24</v>
      </c>
      <c r="K6" s="82" t="s">
        <v>24</v>
      </c>
    </row>
    <row r="7" spans="2:11" x14ac:dyDescent="0.3">
      <c r="B7" s="8" t="s">
        <v>10</v>
      </c>
      <c r="C7" s="86"/>
      <c r="D7" s="86"/>
      <c r="E7" s="86"/>
      <c r="F7" s="86"/>
      <c r="G7" s="86"/>
      <c r="H7" s="86"/>
      <c r="I7" s="86"/>
      <c r="J7" s="86"/>
      <c r="K7" s="88"/>
    </row>
    <row r="8" spans="2:11" x14ac:dyDescent="0.3">
      <c r="B8" s="8" t="s">
        <v>13</v>
      </c>
      <c r="C8" s="86"/>
      <c r="D8" s="86"/>
      <c r="E8" s="86"/>
      <c r="F8" s="86"/>
      <c r="G8" s="86"/>
      <c r="H8" s="86"/>
      <c r="I8" s="86"/>
      <c r="J8" s="86"/>
      <c r="K8" s="88"/>
    </row>
    <row r="9" spans="2:11" x14ac:dyDescent="0.3">
      <c r="B9" s="8" t="s">
        <v>0</v>
      </c>
      <c r="C9" s="86"/>
      <c r="D9" s="86"/>
      <c r="E9" s="86"/>
      <c r="F9" s="86"/>
      <c r="G9" s="86"/>
      <c r="H9" s="86"/>
      <c r="I9" s="86"/>
      <c r="J9" s="86"/>
      <c r="K9" s="88"/>
    </row>
    <row r="10" spans="2:11" x14ac:dyDescent="0.3">
      <c r="B10" s="8" t="s">
        <v>8</v>
      </c>
      <c r="C10" s="86"/>
      <c r="D10" s="86"/>
      <c r="E10" s="86"/>
      <c r="F10" s="86"/>
      <c r="G10" s="86"/>
      <c r="H10" s="86"/>
      <c r="I10" s="86"/>
      <c r="J10" s="86"/>
      <c r="K10" s="88"/>
    </row>
    <row r="11" spans="2:11" x14ac:dyDescent="0.3">
      <c r="B11" s="8" t="s">
        <v>26</v>
      </c>
      <c r="C11" s="86"/>
      <c r="D11" s="86"/>
      <c r="E11" s="86"/>
      <c r="F11" s="86"/>
      <c r="G11" s="86"/>
      <c r="H11" s="86"/>
      <c r="I11" s="86"/>
      <c r="J11" s="86"/>
      <c r="K11" s="88"/>
    </row>
    <row r="12" spans="2:11" x14ac:dyDescent="0.3">
      <c r="B12" s="8" t="s">
        <v>3</v>
      </c>
      <c r="C12" s="86"/>
      <c r="D12" s="86"/>
      <c r="E12" s="86"/>
      <c r="F12" s="86"/>
      <c r="G12" s="86"/>
      <c r="H12" s="86"/>
      <c r="I12" s="86"/>
      <c r="J12" s="86"/>
      <c r="K12" s="88"/>
    </row>
    <row r="13" spans="2:11" x14ac:dyDescent="0.3">
      <c r="B13" s="8" t="s">
        <v>7</v>
      </c>
      <c r="C13" s="86"/>
      <c r="D13" s="86"/>
      <c r="E13" s="86"/>
      <c r="F13" s="86"/>
      <c r="G13" s="86"/>
      <c r="H13" s="86"/>
      <c r="I13" s="86"/>
      <c r="J13" s="86"/>
      <c r="K13" s="88"/>
    </row>
    <row r="14" spans="2:11" x14ac:dyDescent="0.3">
      <c r="B14" s="8" t="s">
        <v>2</v>
      </c>
      <c r="C14" s="86"/>
      <c r="D14" s="86"/>
      <c r="E14" s="86"/>
      <c r="F14" s="86"/>
      <c r="G14" s="86"/>
      <c r="H14" s="86"/>
      <c r="I14" s="86"/>
      <c r="J14" s="86"/>
      <c r="K14" s="88"/>
    </row>
    <row r="15" spans="2:11" x14ac:dyDescent="0.3">
      <c r="B15" s="8" t="s">
        <v>9</v>
      </c>
      <c r="C15" s="86"/>
      <c r="D15" s="86"/>
      <c r="E15" s="86"/>
      <c r="F15" s="86"/>
      <c r="G15" s="86"/>
      <c r="H15" s="86"/>
      <c r="I15" s="86"/>
      <c r="J15" s="86"/>
      <c r="K15" s="88"/>
    </row>
    <row r="16" spans="2:11" x14ac:dyDescent="0.3">
      <c r="B16" s="8" t="s">
        <v>1</v>
      </c>
      <c r="C16" s="86"/>
      <c r="D16" s="86"/>
      <c r="E16" s="86"/>
      <c r="F16" s="86"/>
      <c r="G16" s="86"/>
      <c r="H16" s="86"/>
      <c r="I16" s="86"/>
      <c r="J16" s="86"/>
      <c r="K16" s="88"/>
    </row>
    <row r="17" spans="2:11" x14ac:dyDescent="0.3">
      <c r="B17" s="8" t="s">
        <v>27</v>
      </c>
      <c r="C17" s="86"/>
      <c r="D17" s="86"/>
      <c r="E17" s="86"/>
      <c r="F17" s="86"/>
      <c r="G17" s="86"/>
      <c r="H17" s="86"/>
      <c r="I17" s="86"/>
      <c r="J17" s="86"/>
      <c r="K17" s="88"/>
    </row>
    <row r="18" spans="2:11" x14ac:dyDescent="0.3">
      <c r="B18" s="8" t="s">
        <v>16</v>
      </c>
      <c r="C18" s="86"/>
      <c r="D18" s="86"/>
      <c r="E18" s="86"/>
      <c r="F18" s="86"/>
      <c r="G18" s="86"/>
      <c r="H18" s="86"/>
      <c r="I18" s="86"/>
      <c r="J18" s="86"/>
      <c r="K18" s="88"/>
    </row>
    <row r="19" spans="2:11" x14ac:dyDescent="0.3">
      <c r="B19" s="8" t="s">
        <v>4</v>
      </c>
      <c r="C19" s="86"/>
      <c r="D19" s="86">
        <v>6.3657407407407413E-4</v>
      </c>
      <c r="E19" s="86"/>
      <c r="F19" s="86"/>
      <c r="G19" s="86"/>
      <c r="H19" s="86"/>
      <c r="I19" s="86"/>
      <c r="J19" s="86"/>
      <c r="K19" s="88">
        <f t="shared" ref="K19" si="0">J19+I19+H19+G19+F19+E19+D19+C19</f>
        <v>6.3657407407407413E-4</v>
      </c>
    </row>
    <row r="20" spans="2:11" x14ac:dyDescent="0.3">
      <c r="B20" s="8" t="s">
        <v>14</v>
      </c>
      <c r="C20" s="86"/>
      <c r="D20" s="86"/>
      <c r="E20" s="86"/>
      <c r="F20" s="86"/>
      <c r="G20" s="86"/>
      <c r="H20" s="86"/>
      <c r="I20" s="86"/>
      <c r="J20" s="86"/>
      <c r="K20" s="88"/>
    </row>
    <row r="21" spans="2:11" x14ac:dyDescent="0.3">
      <c r="B21" s="8" t="s">
        <v>11</v>
      </c>
      <c r="C21" s="86"/>
      <c r="D21" s="86">
        <v>3.0555555555555561E-3</v>
      </c>
      <c r="E21" s="86"/>
      <c r="F21" s="86"/>
      <c r="G21" s="86"/>
      <c r="H21" s="86"/>
      <c r="I21" s="86"/>
      <c r="J21" s="86"/>
      <c r="K21" s="88">
        <f>J21+I21+H21+G21+F21+E21+D21+C21</f>
        <v>3.0555555555555561E-3</v>
      </c>
    </row>
    <row r="22" spans="2:11" x14ac:dyDescent="0.3">
      <c r="B22" s="8" t="s">
        <v>15</v>
      </c>
      <c r="C22" s="86"/>
      <c r="D22" s="86">
        <v>5.9027777777777778E-4</v>
      </c>
      <c r="E22" s="86"/>
      <c r="F22" s="86"/>
      <c r="G22" s="86">
        <v>7.6388888888888893E-4</v>
      </c>
      <c r="H22" s="86"/>
      <c r="I22" s="86"/>
      <c r="J22" s="86"/>
      <c r="K22" s="88">
        <f t="shared" ref="K22:K23" si="1">J22+I22+H22+G22+F22+E22+D22+C22</f>
        <v>1.3541666666666667E-3</v>
      </c>
    </row>
    <row r="23" spans="2:11" x14ac:dyDescent="0.3">
      <c r="B23" s="8" t="s">
        <v>105</v>
      </c>
      <c r="C23" s="86"/>
      <c r="D23" s="86">
        <v>1.9791666666666668E-3</v>
      </c>
      <c r="E23" s="86"/>
      <c r="F23" s="86"/>
      <c r="G23" s="86"/>
      <c r="H23" s="86"/>
      <c r="I23" s="86"/>
      <c r="J23" s="86"/>
      <c r="K23" s="88">
        <f t="shared" si="1"/>
        <v>1.9791666666666668E-3</v>
      </c>
    </row>
    <row r="24" spans="2:11" x14ac:dyDescent="0.3">
      <c r="B24" s="8" t="s">
        <v>12</v>
      </c>
      <c r="C24" s="86"/>
      <c r="D24" s="86"/>
      <c r="E24" s="86"/>
      <c r="F24" s="86"/>
      <c r="G24" s="86"/>
      <c r="H24" s="86"/>
      <c r="I24" s="86"/>
      <c r="J24" s="86"/>
      <c r="K24" s="88"/>
    </row>
    <row r="25" spans="2:11" x14ac:dyDescent="0.3">
      <c r="B25" s="8" t="s">
        <v>5</v>
      </c>
      <c r="C25" s="86"/>
      <c r="D25" s="86">
        <v>3.4629629629629635E-2</v>
      </c>
      <c r="E25" s="86">
        <v>2.315972222222222E-2</v>
      </c>
      <c r="F25" s="86">
        <v>2.5231481481481469E-2</v>
      </c>
      <c r="G25" s="86">
        <v>1.3530092592592588E-2</v>
      </c>
      <c r="H25" s="86">
        <v>4.8379629629629623E-3</v>
      </c>
      <c r="I25" s="86"/>
      <c r="J25" s="86"/>
      <c r="K25" s="88">
        <f t="shared" ref="K25:K26" si="2">J25+I25+H25+G25+F25+E25+D25+C25</f>
        <v>0.10138888888888888</v>
      </c>
    </row>
    <row r="26" spans="2:11" x14ac:dyDescent="0.3">
      <c r="B26" s="8" t="s">
        <v>6</v>
      </c>
      <c r="C26" s="86"/>
      <c r="D26" s="86">
        <v>5.9027777777777778E-4</v>
      </c>
      <c r="E26" s="86">
        <v>3.6226851851851845E-3</v>
      </c>
      <c r="F26" s="86"/>
      <c r="G26" s="86">
        <v>1.0185185185185184E-2</v>
      </c>
      <c r="H26" s="86">
        <v>7.6388888888888882E-4</v>
      </c>
      <c r="I26" s="86"/>
      <c r="J26" s="86"/>
      <c r="K26" s="88">
        <f t="shared" si="2"/>
        <v>1.5162037037037035E-2</v>
      </c>
    </row>
    <row r="27" spans="2:11" x14ac:dyDescent="0.3">
      <c r="B27" s="8" t="s">
        <v>142</v>
      </c>
      <c r="C27" s="86"/>
      <c r="D27" s="86"/>
      <c r="E27" s="86"/>
      <c r="F27" s="86"/>
      <c r="G27" s="86"/>
      <c r="H27" s="86"/>
      <c r="I27" s="86"/>
      <c r="J27" s="86"/>
      <c r="K27" s="88"/>
    </row>
    <row r="28" spans="2:11" x14ac:dyDescent="0.3">
      <c r="B28" s="8" t="s">
        <v>17</v>
      </c>
      <c r="C28" s="86"/>
      <c r="D28" s="86"/>
      <c r="E28" s="86"/>
      <c r="F28" s="86"/>
      <c r="G28" s="86"/>
      <c r="H28" s="86"/>
      <c r="I28" s="86"/>
      <c r="J28" s="86"/>
      <c r="K28" s="88"/>
    </row>
    <row r="29" spans="2:11" x14ac:dyDescent="0.3">
      <c r="B29" s="53"/>
      <c r="C29" s="90"/>
      <c r="D29" s="90"/>
      <c r="E29" s="91"/>
      <c r="F29" s="91"/>
      <c r="G29" s="90"/>
      <c r="H29" s="90"/>
      <c r="I29" s="90"/>
      <c r="J29" s="90"/>
      <c r="K29" s="88"/>
    </row>
    <row r="30" spans="2:11" x14ac:dyDescent="0.3">
      <c r="B30" s="53" t="s">
        <v>29</v>
      </c>
      <c r="C30" s="92"/>
      <c r="D30" s="92">
        <f t="shared" ref="D30:H30" si="3">SUM(D7:D28)</f>
        <v>4.1481481481481487E-2</v>
      </c>
      <c r="E30" s="92">
        <f t="shared" si="3"/>
        <v>2.6782407407407404E-2</v>
      </c>
      <c r="F30" s="92">
        <f t="shared" si="3"/>
        <v>2.5231481481481469E-2</v>
      </c>
      <c r="G30" s="92">
        <f t="shared" si="3"/>
        <v>2.4479166666666663E-2</v>
      </c>
      <c r="H30" s="92">
        <f t="shared" si="3"/>
        <v>5.6018518518518509E-3</v>
      </c>
      <c r="I30" s="92"/>
      <c r="J30" s="86"/>
      <c r="K30" s="93">
        <f>SUM(K7:K28)</f>
        <v>0.12357638888888887</v>
      </c>
    </row>
    <row r="31" spans="2:11" x14ac:dyDescent="0.3">
      <c r="B31" s="53"/>
      <c r="C31" s="52"/>
      <c r="D31" s="52"/>
      <c r="E31" s="51"/>
      <c r="F31" s="51"/>
      <c r="G31" s="51"/>
      <c r="H31" s="51"/>
      <c r="I31" s="52"/>
      <c r="J31" s="52"/>
      <c r="K31" s="48"/>
    </row>
    <row r="32" spans="2:11" ht="66" customHeight="1" thickBot="1" x14ac:dyDescent="0.35">
      <c r="B32" s="207" t="s">
        <v>86</v>
      </c>
      <c r="C32" s="208"/>
      <c r="D32" s="208"/>
      <c r="E32" s="208"/>
      <c r="F32" s="208"/>
      <c r="G32" s="208"/>
      <c r="H32" s="208"/>
      <c r="I32" s="208"/>
      <c r="J32" s="208"/>
      <c r="K32" s="209"/>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&amp;R59</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6" width="15.109375" style="38" customWidth="1"/>
    <col min="7" max="8" width="15.109375" customWidth="1"/>
  </cols>
  <sheetData>
    <row r="1" spans="2:8" s="1" customFormat="1" x14ac:dyDescent="0.3">
      <c r="C1" s="35"/>
      <c r="D1" s="35"/>
      <c r="E1" s="35"/>
      <c r="F1" s="35"/>
    </row>
    <row r="2" spans="2:8" s="1" customFormat="1" ht="15" thickBot="1" x14ac:dyDescent="0.35">
      <c r="C2" s="35"/>
      <c r="D2" s="35"/>
      <c r="E2" s="35"/>
      <c r="F2" s="35"/>
    </row>
    <row r="3" spans="2:8" s="1" customFormat="1" x14ac:dyDescent="0.3">
      <c r="B3" s="144" t="s">
        <v>92</v>
      </c>
      <c r="C3" s="145"/>
      <c r="D3" s="145"/>
      <c r="E3" s="145"/>
      <c r="F3" s="146"/>
      <c r="G3" s="145"/>
      <c r="H3" s="146"/>
    </row>
    <row r="4" spans="2:8" s="1" customFormat="1" x14ac:dyDescent="0.3">
      <c r="B4" s="147" t="s">
        <v>127</v>
      </c>
      <c r="C4" s="148"/>
      <c r="D4" s="148"/>
      <c r="E4" s="148"/>
      <c r="F4" s="148"/>
      <c r="G4" s="148"/>
      <c r="H4" s="149"/>
    </row>
    <row r="5" spans="2:8" s="1" customFormat="1" x14ac:dyDescent="0.3">
      <c r="B5" s="2"/>
      <c r="C5" s="150" t="s">
        <v>36</v>
      </c>
      <c r="D5" s="148"/>
      <c r="E5" s="150" t="s">
        <v>37</v>
      </c>
      <c r="F5" s="165"/>
      <c r="G5" s="148" t="s">
        <v>38</v>
      </c>
      <c r="H5" s="149"/>
    </row>
    <row r="6" spans="2:8" s="1" customFormat="1" x14ac:dyDescent="0.3">
      <c r="B6" s="3" t="s">
        <v>23</v>
      </c>
      <c r="C6" s="5" t="s">
        <v>24</v>
      </c>
      <c r="D6" s="5" t="s">
        <v>25</v>
      </c>
      <c r="E6" s="5" t="s">
        <v>24</v>
      </c>
      <c r="F6" s="5" t="s">
        <v>25</v>
      </c>
      <c r="G6" s="5" t="s">
        <v>24</v>
      </c>
      <c r="H6" s="39" t="s">
        <v>25</v>
      </c>
    </row>
    <row r="7" spans="2:8" s="1" customFormat="1" x14ac:dyDescent="0.3">
      <c r="B7" s="8" t="s">
        <v>10</v>
      </c>
      <c r="C7" s="100">
        <v>1.5625000000000001E-3</v>
      </c>
      <c r="D7" s="98">
        <f>C7/$C$30</f>
        <v>5.99626898818513E-3</v>
      </c>
      <c r="E7" s="100"/>
      <c r="F7" s="98"/>
      <c r="G7" s="100">
        <f>E7+C7</f>
        <v>1.5625000000000001E-3</v>
      </c>
      <c r="H7" s="99">
        <f>G7/$G$30</f>
        <v>5.8537854479229906E-3</v>
      </c>
    </row>
    <row r="8" spans="2:8" s="1" customFormat="1" x14ac:dyDescent="0.3">
      <c r="B8" s="8" t="s">
        <v>13</v>
      </c>
      <c r="C8" s="100">
        <v>8.4027777777777746E-3</v>
      </c>
      <c r="D8" s="98">
        <f t="shared" ref="D8:D28" si="0">C8/$C$30</f>
        <v>3.2246602114240019E-2</v>
      </c>
      <c r="E8" s="100"/>
      <c r="F8" s="98"/>
      <c r="G8" s="100">
        <f t="shared" ref="G8:G28" si="1">E8+C8</f>
        <v>8.4027777777777746E-3</v>
      </c>
      <c r="H8" s="99">
        <f t="shared" ref="H8:H9" si="2">G8/$G$30</f>
        <v>3.1480357297719183E-2</v>
      </c>
    </row>
    <row r="9" spans="2:8" s="1" customFormat="1" x14ac:dyDescent="0.3">
      <c r="B9" s="8" t="s">
        <v>0</v>
      </c>
      <c r="C9" s="100">
        <v>2.2546296296296283E-2</v>
      </c>
      <c r="D9" s="98">
        <f t="shared" si="0"/>
        <v>8.6523940659145385E-2</v>
      </c>
      <c r="E9" s="100">
        <v>1.2962962962962963E-3</v>
      </c>
      <c r="F9" s="98">
        <f t="shared" ref="F9:F26" si="3">E9/$E$30</f>
        <v>0.20437956204379565</v>
      </c>
      <c r="G9" s="100">
        <f t="shared" si="1"/>
        <v>2.3842592592592578E-2</v>
      </c>
      <c r="H9" s="99">
        <f t="shared" si="2"/>
        <v>8.932442979793595E-2</v>
      </c>
    </row>
    <row r="10" spans="2:8" s="1" customFormat="1" x14ac:dyDescent="0.3">
      <c r="B10" s="8" t="s">
        <v>8</v>
      </c>
      <c r="C10" s="100">
        <v>2.9513888888888892E-3</v>
      </c>
      <c r="D10" s="98">
        <f t="shared" si="0"/>
        <v>1.1326285866571913E-2</v>
      </c>
      <c r="E10" s="100"/>
      <c r="F10" s="98"/>
      <c r="G10" s="100">
        <f t="shared" si="1"/>
        <v>2.9513888888888892E-3</v>
      </c>
      <c r="H10" s="99">
        <f>G10/$G$30</f>
        <v>1.1057150290521204E-2</v>
      </c>
    </row>
    <row r="11" spans="2:8" s="1" customFormat="1" x14ac:dyDescent="0.3">
      <c r="B11" s="8" t="s">
        <v>26</v>
      </c>
      <c r="C11" s="100">
        <v>6.4814814814814824E-4</v>
      </c>
      <c r="D11" s="98">
        <f t="shared" si="0"/>
        <v>2.4873412099138321E-3</v>
      </c>
      <c r="E11" s="100"/>
      <c r="F11" s="98"/>
      <c r="G11" s="100">
        <f t="shared" si="1"/>
        <v>6.4814814814814824E-4</v>
      </c>
      <c r="H11" s="99">
        <f>G11/$G$30</f>
        <v>2.4282369265458334E-3</v>
      </c>
    </row>
    <row r="12" spans="2:8" s="1" customFormat="1" x14ac:dyDescent="0.3">
      <c r="B12" s="8" t="s">
        <v>3</v>
      </c>
      <c r="C12" s="100">
        <v>2.2418981481481474E-2</v>
      </c>
      <c r="D12" s="98">
        <f t="shared" si="0"/>
        <v>8.6035355778626615E-2</v>
      </c>
      <c r="E12" s="100">
        <v>4.1319444444444442E-3</v>
      </c>
      <c r="F12" s="98">
        <f t="shared" si="3"/>
        <v>0.6514598540145986</v>
      </c>
      <c r="G12" s="100">
        <f t="shared" si="1"/>
        <v>2.6550925925925919E-2</v>
      </c>
      <c r="H12" s="99">
        <f t="shared" ref="H12:H28" si="4">G12/$G$30</f>
        <v>9.947099124100249E-2</v>
      </c>
    </row>
    <row r="13" spans="2:8" s="1" customFormat="1" x14ac:dyDescent="0.3">
      <c r="B13" s="8" t="s">
        <v>7</v>
      </c>
      <c r="C13" s="100">
        <v>2.9398148148148152E-3</v>
      </c>
      <c r="D13" s="98">
        <f t="shared" si="0"/>
        <v>1.1281869059252023E-2</v>
      </c>
      <c r="E13" s="100"/>
      <c r="F13" s="98"/>
      <c r="G13" s="100">
        <f t="shared" si="1"/>
        <v>2.9398148148148152E-3</v>
      </c>
      <c r="H13" s="99">
        <f t="shared" si="4"/>
        <v>1.1013788916832887E-2</v>
      </c>
    </row>
    <row r="14" spans="2:8" s="1" customFormat="1" x14ac:dyDescent="0.3">
      <c r="B14" s="8" t="s">
        <v>2</v>
      </c>
      <c r="C14" s="100">
        <v>1.268518518518519E-2</v>
      </c>
      <c r="D14" s="98">
        <f t="shared" si="0"/>
        <v>4.8680820822599294E-2</v>
      </c>
      <c r="E14" s="100"/>
      <c r="F14" s="98"/>
      <c r="G14" s="100">
        <f t="shared" si="1"/>
        <v>1.268518518518519E-2</v>
      </c>
      <c r="H14" s="99">
        <f t="shared" si="4"/>
        <v>4.7524065562397036E-2</v>
      </c>
    </row>
    <row r="15" spans="2:8" s="1" customFormat="1" x14ac:dyDescent="0.3">
      <c r="B15" s="8" t="s">
        <v>9</v>
      </c>
      <c r="C15" s="100">
        <v>8.2986111111111125E-3</v>
      </c>
      <c r="D15" s="98">
        <f t="shared" si="0"/>
        <v>3.184685084836103E-2</v>
      </c>
      <c r="E15" s="100"/>
      <c r="F15" s="98"/>
      <c r="G15" s="100">
        <f t="shared" si="1"/>
        <v>8.2986111111111125E-3</v>
      </c>
      <c r="H15" s="99">
        <f t="shared" si="4"/>
        <v>3.109010493452433E-2</v>
      </c>
    </row>
    <row r="16" spans="2:8" s="1" customFormat="1" x14ac:dyDescent="0.3">
      <c r="B16" s="8" t="s">
        <v>1</v>
      </c>
      <c r="C16" s="100">
        <v>1.8981481481481479E-3</v>
      </c>
      <c r="D16" s="98">
        <f t="shared" si="0"/>
        <v>7.284356400461935E-3</v>
      </c>
      <c r="E16" s="100"/>
      <c r="F16" s="98"/>
      <c r="G16" s="100">
        <f t="shared" si="1"/>
        <v>1.8981481481481479E-3</v>
      </c>
      <c r="H16" s="99">
        <f t="shared" si="4"/>
        <v>7.1112652848842241E-3</v>
      </c>
    </row>
    <row r="17" spans="2:8" s="1" customFormat="1" x14ac:dyDescent="0.3">
      <c r="B17" s="8" t="s">
        <v>27</v>
      </c>
      <c r="C17" s="100">
        <v>4.3981481481481481E-4</v>
      </c>
      <c r="D17" s="98">
        <f t="shared" si="0"/>
        <v>1.6878386781558144E-3</v>
      </c>
      <c r="E17" s="100"/>
      <c r="F17" s="98"/>
      <c r="G17" s="100">
        <f t="shared" si="1"/>
        <v>4.3981481481481481E-4</v>
      </c>
      <c r="H17" s="99">
        <f t="shared" si="4"/>
        <v>1.647732200156101E-3</v>
      </c>
    </row>
    <row r="18" spans="2:8" s="1" customFormat="1" x14ac:dyDescent="0.3">
      <c r="B18" s="8" t="s">
        <v>16</v>
      </c>
      <c r="C18" s="100">
        <v>2.4768518518518516E-3</v>
      </c>
      <c r="D18" s="98">
        <f t="shared" si="0"/>
        <v>9.5051967664564266E-3</v>
      </c>
      <c r="E18" s="100"/>
      <c r="F18" s="98"/>
      <c r="G18" s="100">
        <f t="shared" si="1"/>
        <v>2.4768518518518516E-3</v>
      </c>
      <c r="H18" s="99">
        <f t="shared" si="4"/>
        <v>9.2793339693001461E-3</v>
      </c>
    </row>
    <row r="19" spans="2:8" s="1" customFormat="1" x14ac:dyDescent="0.3">
      <c r="B19" s="8" t="s">
        <v>4</v>
      </c>
      <c r="C19" s="100">
        <v>2.3611111111111107E-3</v>
      </c>
      <c r="D19" s="98">
        <f t="shared" si="0"/>
        <v>9.0610286932575283E-3</v>
      </c>
      <c r="E19" s="100"/>
      <c r="F19" s="98"/>
      <c r="G19" s="100">
        <f t="shared" si="1"/>
        <v>2.3611111111111107E-3</v>
      </c>
      <c r="H19" s="99">
        <f t="shared" si="4"/>
        <v>8.845720232416962E-3</v>
      </c>
    </row>
    <row r="20" spans="2:8" s="1" customFormat="1" x14ac:dyDescent="0.3">
      <c r="B20" s="8" t="s">
        <v>14</v>
      </c>
      <c r="C20" s="100">
        <v>2.4652777777777776E-3</v>
      </c>
      <c r="D20" s="98">
        <f t="shared" si="0"/>
        <v>9.4607799591365383E-3</v>
      </c>
      <c r="E20" s="100"/>
      <c r="F20" s="98"/>
      <c r="G20" s="100">
        <f t="shared" si="1"/>
        <v>2.4652777777777776E-3</v>
      </c>
      <c r="H20" s="99">
        <f t="shared" si="4"/>
        <v>9.2359725956118292E-3</v>
      </c>
    </row>
    <row r="21" spans="2:8" s="1" customFormat="1" x14ac:dyDescent="0.3">
      <c r="B21" s="8" t="s">
        <v>11</v>
      </c>
      <c r="C21" s="100">
        <v>1.273148148148148E-4</v>
      </c>
      <c r="D21" s="98">
        <f t="shared" si="0"/>
        <v>4.8858488051878833E-4</v>
      </c>
      <c r="E21" s="100"/>
      <c r="F21" s="98"/>
      <c r="G21" s="100">
        <f t="shared" si="1"/>
        <v>1.273148148148148E-4</v>
      </c>
      <c r="H21" s="99">
        <f t="shared" si="4"/>
        <v>4.7697511057150289E-4</v>
      </c>
    </row>
    <row r="22" spans="2:8" s="1" customFormat="1" x14ac:dyDescent="0.3">
      <c r="B22" s="8" t="s">
        <v>15</v>
      </c>
      <c r="C22" s="100">
        <v>6.7129629629629625E-4</v>
      </c>
      <c r="D22" s="98">
        <f t="shared" si="0"/>
        <v>2.5761748245536112E-3</v>
      </c>
      <c r="E22" s="100">
        <v>3.4722222222222224E-4</v>
      </c>
      <c r="F22" s="98">
        <f t="shared" si="3"/>
        <v>5.4744525547445265E-2</v>
      </c>
      <c r="G22" s="100">
        <f t="shared" si="1"/>
        <v>1.0185185185185184E-3</v>
      </c>
      <c r="H22" s="99">
        <f t="shared" si="4"/>
        <v>3.8158008845720231E-3</v>
      </c>
    </row>
    <row r="23" spans="2:8" s="1" customFormat="1" x14ac:dyDescent="0.3">
      <c r="B23" s="8" t="s">
        <v>105</v>
      </c>
      <c r="C23" s="100">
        <v>1.0879629629629629E-3</v>
      </c>
      <c r="D23" s="98">
        <f t="shared" si="0"/>
        <v>4.1751798880696458E-3</v>
      </c>
      <c r="E23" s="100"/>
      <c r="F23" s="98"/>
      <c r="G23" s="100">
        <f t="shared" si="1"/>
        <v>1.0879629629629629E-3</v>
      </c>
      <c r="H23" s="99">
        <f t="shared" si="4"/>
        <v>4.0759691267019333E-3</v>
      </c>
    </row>
    <row r="24" spans="2:8" s="1" customFormat="1" x14ac:dyDescent="0.3">
      <c r="B24" s="8" t="s">
        <v>12</v>
      </c>
      <c r="C24" s="100">
        <v>2.4652777777777776E-3</v>
      </c>
      <c r="D24" s="98">
        <f t="shared" si="0"/>
        <v>9.4607799591365383E-3</v>
      </c>
      <c r="E24" s="100"/>
      <c r="F24" s="98"/>
      <c r="G24" s="100">
        <f t="shared" si="1"/>
        <v>2.4652777777777776E-3</v>
      </c>
      <c r="H24" s="99">
        <f t="shared" si="4"/>
        <v>9.2359725956118292E-3</v>
      </c>
    </row>
    <row r="25" spans="2:8" s="1" customFormat="1" x14ac:dyDescent="0.3">
      <c r="B25" s="8" t="s">
        <v>5</v>
      </c>
      <c r="C25" s="100">
        <v>1.5277777777777776E-3</v>
      </c>
      <c r="D25" s="98">
        <f t="shared" si="0"/>
        <v>5.86301856622546E-3</v>
      </c>
      <c r="E25" s="100">
        <v>2.6620370370370372E-4</v>
      </c>
      <c r="F25" s="98">
        <f t="shared" si="3"/>
        <v>4.197080291970804E-2</v>
      </c>
      <c r="G25" s="100">
        <f t="shared" si="1"/>
        <v>1.7939814814814815E-3</v>
      </c>
      <c r="H25" s="99">
        <f t="shared" si="4"/>
        <v>6.7210129216893587E-3</v>
      </c>
    </row>
    <row r="26" spans="2:8" s="1" customFormat="1" x14ac:dyDescent="0.3">
      <c r="B26" s="8" t="s">
        <v>6</v>
      </c>
      <c r="C26" s="100">
        <v>0.1348148148148148</v>
      </c>
      <c r="D26" s="98">
        <f t="shared" si="0"/>
        <v>0.5173669716620769</v>
      </c>
      <c r="E26" s="100">
        <v>3.0092592592592595E-4</v>
      </c>
      <c r="F26" s="98">
        <f t="shared" si="3"/>
        <v>4.7445255474452566E-2</v>
      </c>
      <c r="G26" s="100">
        <f t="shared" si="1"/>
        <v>0.13511574074074073</v>
      </c>
      <c r="H26" s="99">
        <f t="shared" si="4"/>
        <v>0.5062006764374295</v>
      </c>
    </row>
    <row r="27" spans="2:8" s="1" customFormat="1" x14ac:dyDescent="0.3">
      <c r="B27" s="8" t="s">
        <v>142</v>
      </c>
      <c r="C27" s="100">
        <v>2.765046296296296E-2</v>
      </c>
      <c r="D27" s="98">
        <f t="shared" si="0"/>
        <v>0.10611175268721684</v>
      </c>
      <c r="E27" s="100"/>
      <c r="F27" s="98"/>
      <c r="G27" s="100">
        <f t="shared" si="1"/>
        <v>2.765046296296296E-2</v>
      </c>
      <c r="H27" s="99">
        <f t="shared" si="4"/>
        <v>0.10359032174139275</v>
      </c>
    </row>
    <row r="28" spans="2:8" s="1" customFormat="1" x14ac:dyDescent="0.3">
      <c r="B28" s="36" t="s">
        <v>17</v>
      </c>
      <c r="C28" s="110">
        <v>1.3888888888888889E-4</v>
      </c>
      <c r="D28" s="98">
        <f t="shared" si="0"/>
        <v>5.3300168783867823E-4</v>
      </c>
      <c r="E28" s="110"/>
      <c r="F28" s="98"/>
      <c r="G28" s="100">
        <f t="shared" si="1"/>
        <v>1.3888888888888889E-4</v>
      </c>
      <c r="H28" s="99">
        <f t="shared" si="4"/>
        <v>5.203364842598213E-4</v>
      </c>
    </row>
    <row r="29" spans="2:8" s="1" customFormat="1" x14ac:dyDescent="0.3">
      <c r="B29" s="8"/>
      <c r="C29" s="101"/>
      <c r="D29" s="112"/>
      <c r="E29" s="101"/>
      <c r="F29" s="101"/>
      <c r="G29" s="101"/>
      <c r="H29" s="102"/>
    </row>
    <row r="30" spans="2:8" s="1" customFormat="1" x14ac:dyDescent="0.3">
      <c r="B30" s="37" t="s">
        <v>29</v>
      </c>
      <c r="C30" s="113">
        <f t="shared" ref="C30:H30" si="5">SUM(C7:C28)</f>
        <v>0.26057870370370367</v>
      </c>
      <c r="D30" s="114">
        <f t="shared" si="5"/>
        <v>1</v>
      </c>
      <c r="E30" s="113">
        <f t="shared" si="5"/>
        <v>6.3425925925925915E-3</v>
      </c>
      <c r="F30" s="114">
        <f t="shared" si="5"/>
        <v>1</v>
      </c>
      <c r="G30" s="113">
        <f t="shared" si="5"/>
        <v>0.2669212962962963</v>
      </c>
      <c r="H30" s="117">
        <f t="shared" si="5"/>
        <v>0.99999999999999989</v>
      </c>
    </row>
    <row r="31" spans="2:8" s="1" customFormat="1" ht="66" customHeight="1" thickBot="1" x14ac:dyDescent="0.35">
      <c r="B31" s="141" t="s">
        <v>39</v>
      </c>
      <c r="C31" s="142"/>
      <c r="D31" s="142"/>
      <c r="E31" s="142"/>
      <c r="F31" s="143"/>
      <c r="G31" s="142"/>
      <c r="H31" s="143"/>
    </row>
    <row r="32" spans="2:8" s="1" customFormat="1" x14ac:dyDescent="0.3">
      <c r="C32" s="35"/>
      <c r="D32" s="35"/>
      <c r="E32" s="35"/>
      <c r="F32" s="35"/>
    </row>
    <row r="33" spans="3:6" s="1" customFormat="1" x14ac:dyDescent="0.3">
      <c r="C33" s="35"/>
      <c r="D33" s="35"/>
      <c r="E33" s="35"/>
      <c r="F33" s="35"/>
    </row>
    <row r="34" spans="3:6" s="1" customFormat="1" x14ac:dyDescent="0.3">
      <c r="C34" s="35"/>
      <c r="D34" s="35"/>
      <c r="E34" s="35"/>
      <c r="F34" s="35"/>
    </row>
    <row r="35" spans="3:6" s="1" customFormat="1" x14ac:dyDescent="0.3">
      <c r="C35" s="35"/>
      <c r="D35" s="35"/>
      <c r="E35" s="35"/>
      <c r="F35" s="35"/>
    </row>
    <row r="36" spans="3:6" s="1" customFormat="1" x14ac:dyDescent="0.3">
      <c r="C36" s="35"/>
      <c r="D36" s="35"/>
      <c r="E36" s="35"/>
      <c r="F36" s="35"/>
    </row>
    <row r="37" spans="3:6" s="1" customFormat="1" x14ac:dyDescent="0.3">
      <c r="C37" s="35"/>
      <c r="D37" s="35"/>
      <c r="E37" s="35"/>
      <c r="F37" s="35"/>
    </row>
    <row r="38" spans="3:6" s="1" customFormat="1" x14ac:dyDescent="0.3">
      <c r="C38" s="35"/>
      <c r="D38" s="35"/>
      <c r="E38" s="35"/>
      <c r="F38" s="35"/>
    </row>
    <row r="39" spans="3:6" s="1" customFormat="1" x14ac:dyDescent="0.3">
      <c r="C39" s="35"/>
      <c r="D39" s="35"/>
      <c r="E39" s="35"/>
      <c r="F39" s="35"/>
    </row>
    <row r="40" spans="3:6" s="1" customFormat="1" x14ac:dyDescent="0.3">
      <c r="C40" s="35"/>
      <c r="D40" s="35"/>
      <c r="E40" s="35"/>
      <c r="F40" s="35"/>
    </row>
    <row r="41" spans="3:6" s="1" customFormat="1" x14ac:dyDescent="0.3">
      <c r="C41" s="35"/>
      <c r="D41" s="35"/>
      <c r="E41" s="35"/>
      <c r="F41" s="35"/>
    </row>
    <row r="42" spans="3:6" s="1" customFormat="1" x14ac:dyDescent="0.3">
      <c r="C42" s="35"/>
      <c r="D42" s="35"/>
      <c r="E42" s="35"/>
      <c r="F42" s="35"/>
    </row>
    <row r="43" spans="3:6" s="1" customFormat="1" x14ac:dyDescent="0.3">
      <c r="C43" s="35"/>
      <c r="D43" s="35"/>
      <c r="E43" s="35"/>
      <c r="F43" s="35"/>
    </row>
    <row r="44" spans="3:6" s="1" customFormat="1" x14ac:dyDescent="0.3">
      <c r="C44" s="35"/>
      <c r="D44" s="35"/>
      <c r="E44" s="35"/>
      <c r="F44" s="35"/>
    </row>
    <row r="45" spans="3:6" s="1" customFormat="1" x14ac:dyDescent="0.3">
      <c r="C45" s="35"/>
      <c r="D45" s="35"/>
      <c r="E45" s="35"/>
      <c r="F45" s="35"/>
    </row>
    <row r="46" spans="3:6" s="1" customFormat="1" x14ac:dyDescent="0.3">
      <c r="C46" s="35"/>
      <c r="D46" s="35"/>
      <c r="E46" s="35"/>
      <c r="F46" s="35"/>
    </row>
    <row r="47" spans="3:6" s="1" customFormat="1" x14ac:dyDescent="0.3">
      <c r="C47" s="35"/>
      <c r="D47" s="35"/>
      <c r="E47" s="35"/>
      <c r="F47" s="35"/>
    </row>
    <row r="48" spans="3:6" s="1" customFormat="1" x14ac:dyDescent="0.3">
      <c r="C48" s="35"/>
      <c r="D48" s="35"/>
      <c r="E48" s="35"/>
      <c r="F48" s="35"/>
    </row>
    <row r="49" spans="3:6" s="1" customFormat="1" x14ac:dyDescent="0.3">
      <c r="C49" s="35"/>
      <c r="D49" s="35"/>
      <c r="E49" s="35"/>
      <c r="F49" s="35"/>
    </row>
    <row r="50" spans="3:6" s="1" customFormat="1" x14ac:dyDescent="0.3">
      <c r="C50" s="35"/>
      <c r="D50" s="35"/>
      <c r="E50" s="35"/>
      <c r="F50" s="35"/>
    </row>
    <row r="51" spans="3:6" s="1" customFormat="1" x14ac:dyDescent="0.3">
      <c r="C51" s="35"/>
      <c r="D51" s="35"/>
      <c r="E51" s="35"/>
      <c r="F51" s="35"/>
    </row>
    <row r="52" spans="3:6" s="1" customFormat="1" x14ac:dyDescent="0.3">
      <c r="C52" s="35"/>
      <c r="D52" s="35"/>
      <c r="E52" s="35"/>
      <c r="F52" s="35"/>
    </row>
    <row r="53" spans="3:6" s="1" customFormat="1" x14ac:dyDescent="0.3">
      <c r="C53" s="35"/>
      <c r="D53" s="35"/>
      <c r="E53" s="35"/>
      <c r="F53" s="35"/>
    </row>
    <row r="54" spans="3:6" s="1" customFormat="1" x14ac:dyDescent="0.3">
      <c r="C54" s="35"/>
      <c r="D54" s="35"/>
      <c r="E54" s="35"/>
      <c r="F54" s="35"/>
    </row>
    <row r="55" spans="3:6" s="1" customFormat="1" x14ac:dyDescent="0.3">
      <c r="C55" s="35"/>
      <c r="D55" s="35"/>
      <c r="E55" s="35"/>
      <c r="F55" s="35"/>
    </row>
    <row r="56" spans="3:6" s="1" customFormat="1" x14ac:dyDescent="0.3">
      <c r="C56" s="35"/>
      <c r="D56" s="35"/>
      <c r="E56" s="35"/>
      <c r="F56" s="35"/>
    </row>
    <row r="57" spans="3:6" s="1" customFormat="1" x14ac:dyDescent="0.3">
      <c r="C57" s="35"/>
      <c r="D57" s="35"/>
      <c r="E57" s="35"/>
      <c r="F57" s="35"/>
    </row>
    <row r="58" spans="3:6" s="1" customFormat="1" x14ac:dyDescent="0.3">
      <c r="C58" s="35"/>
      <c r="D58" s="35"/>
      <c r="E58" s="35"/>
      <c r="F58" s="35"/>
    </row>
    <row r="59" spans="3:6" s="1" customFormat="1" x14ac:dyDescent="0.3">
      <c r="C59" s="35"/>
      <c r="D59" s="35"/>
      <c r="E59" s="35"/>
      <c r="F59" s="35"/>
    </row>
    <row r="60" spans="3:6" s="1" customFormat="1" x14ac:dyDescent="0.3">
      <c r="C60" s="35"/>
      <c r="D60" s="35"/>
      <c r="E60" s="35"/>
      <c r="F60" s="35"/>
    </row>
    <row r="61" spans="3:6" s="1" customFormat="1" x14ac:dyDescent="0.3">
      <c r="C61" s="35"/>
      <c r="D61" s="35"/>
      <c r="E61" s="35"/>
      <c r="F61" s="35"/>
    </row>
    <row r="62" spans="3:6" s="1" customFormat="1" x14ac:dyDescent="0.3">
      <c r="C62" s="35"/>
      <c r="D62" s="35"/>
      <c r="E62" s="35"/>
      <c r="F62" s="35"/>
    </row>
    <row r="63" spans="3:6" s="1" customFormat="1" x14ac:dyDescent="0.3">
      <c r="C63" s="35"/>
      <c r="D63" s="35"/>
      <c r="E63" s="35"/>
      <c r="F63" s="35"/>
    </row>
    <row r="64" spans="3:6" s="1" customFormat="1" x14ac:dyDescent="0.3">
      <c r="C64" s="35"/>
      <c r="D64" s="35"/>
      <c r="E64" s="35"/>
      <c r="F64" s="35"/>
    </row>
    <row r="65" spans="3:6" s="1" customFormat="1" x14ac:dyDescent="0.3">
      <c r="C65" s="35"/>
      <c r="D65" s="35"/>
      <c r="E65" s="35"/>
      <c r="F65" s="35"/>
    </row>
    <row r="66" spans="3:6" s="1" customFormat="1" x14ac:dyDescent="0.3">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&amp;R17</oddHeader>
  </headerFooter>
  <colBreaks count="1" manualBreakCount="1">
    <brk id="8"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6" width="15.109375" style="38" customWidth="1"/>
    <col min="7" max="8" width="15.109375" customWidth="1"/>
  </cols>
  <sheetData>
    <row r="1" spans="2:8" s="1" customFormat="1" x14ac:dyDescent="0.3">
      <c r="C1" s="35"/>
      <c r="D1" s="35"/>
      <c r="E1" s="35"/>
      <c r="F1" s="35"/>
    </row>
    <row r="2" spans="2:8" s="1" customFormat="1" ht="15" thickBot="1" x14ac:dyDescent="0.35">
      <c r="C2" s="35"/>
      <c r="D2" s="35"/>
      <c r="E2" s="35"/>
      <c r="F2" s="35"/>
    </row>
    <row r="3" spans="2:8" s="1" customFormat="1" x14ac:dyDescent="0.3">
      <c r="B3" s="144" t="s">
        <v>93</v>
      </c>
      <c r="C3" s="145"/>
      <c r="D3" s="145"/>
      <c r="E3" s="145"/>
      <c r="F3" s="146"/>
      <c r="G3" s="145"/>
      <c r="H3" s="146"/>
    </row>
    <row r="4" spans="2:8" s="1" customFormat="1" x14ac:dyDescent="0.3">
      <c r="B4" s="147" t="s">
        <v>127</v>
      </c>
      <c r="C4" s="148"/>
      <c r="D4" s="148"/>
      <c r="E4" s="148"/>
      <c r="F4" s="148"/>
      <c r="G4" s="148"/>
      <c r="H4" s="149"/>
    </row>
    <row r="5" spans="2:8" s="1" customFormat="1" x14ac:dyDescent="0.3">
      <c r="B5" s="2"/>
      <c r="C5" s="150" t="s">
        <v>36</v>
      </c>
      <c r="D5" s="148"/>
      <c r="E5" s="150" t="s">
        <v>37</v>
      </c>
      <c r="F5" s="165"/>
      <c r="G5" s="148" t="s">
        <v>38</v>
      </c>
      <c r="H5" s="149"/>
    </row>
    <row r="6" spans="2:8" s="1" customFormat="1" x14ac:dyDescent="0.3">
      <c r="B6" s="3" t="s">
        <v>23</v>
      </c>
      <c r="C6" s="5" t="s">
        <v>24</v>
      </c>
      <c r="D6" s="5" t="s">
        <v>25</v>
      </c>
      <c r="E6" s="5" t="s">
        <v>24</v>
      </c>
      <c r="F6" s="5" t="s">
        <v>25</v>
      </c>
      <c r="G6" s="5" t="s">
        <v>24</v>
      </c>
      <c r="H6" s="39" t="s">
        <v>25</v>
      </c>
    </row>
    <row r="7" spans="2:8" s="1" customFormat="1" x14ac:dyDescent="0.3">
      <c r="B7" s="8" t="s">
        <v>10</v>
      </c>
      <c r="C7" s="100">
        <v>9.2476851851851869E-3</v>
      </c>
      <c r="D7" s="98">
        <f>C7/$C$30</f>
        <v>1.5173959282892738E-2</v>
      </c>
      <c r="E7" s="100"/>
      <c r="F7" s="98"/>
      <c r="G7" s="100">
        <f>C7+E7</f>
        <v>9.2476851851851869E-3</v>
      </c>
      <c r="H7" s="99">
        <f>G7/$G$30</f>
        <v>1.439484019745613E-2</v>
      </c>
    </row>
    <row r="8" spans="2:8" s="1" customFormat="1" x14ac:dyDescent="0.3">
      <c r="B8" s="8" t="s">
        <v>13</v>
      </c>
      <c r="C8" s="100">
        <v>2.5497685185185186E-2</v>
      </c>
      <c r="D8" s="98">
        <f t="shared" ref="D8:D28" si="0">C8/$C$30</f>
        <v>4.1837587359465203E-2</v>
      </c>
      <c r="E8" s="100"/>
      <c r="F8" s="98"/>
      <c r="G8" s="100">
        <f t="shared" ref="G8:G28" si="1">C8+E8</f>
        <v>2.5497685185185186E-2</v>
      </c>
      <c r="H8" s="99">
        <f t="shared" ref="H8:H28" si="2">G8/$G$30</f>
        <v>3.9689402947429099E-2</v>
      </c>
    </row>
    <row r="9" spans="2:8" s="1" customFormat="1" x14ac:dyDescent="0.3">
      <c r="B9" s="8" t="s">
        <v>0</v>
      </c>
      <c r="C9" s="100">
        <v>8.2060185185185194E-2</v>
      </c>
      <c r="D9" s="98">
        <f t="shared" si="0"/>
        <v>0.13464752354907322</v>
      </c>
      <c r="E9" s="100">
        <v>7.8356481481481471E-3</v>
      </c>
      <c r="F9" s="98">
        <f>E9/$E$30</f>
        <v>0.23754385964912278</v>
      </c>
      <c r="G9" s="100">
        <f t="shared" si="1"/>
        <v>8.9895833333333341E-2</v>
      </c>
      <c r="H9" s="99">
        <f t="shared" si="2"/>
        <v>0.13993081828991458</v>
      </c>
    </row>
    <row r="10" spans="2:8" s="1" customFormat="1" x14ac:dyDescent="0.3">
      <c r="B10" s="8" t="s">
        <v>8</v>
      </c>
      <c r="C10" s="100">
        <v>1.1944444444444445E-2</v>
      </c>
      <c r="D10" s="98">
        <f t="shared" si="0"/>
        <v>1.9598906107566087E-2</v>
      </c>
      <c r="E10" s="100"/>
      <c r="F10" s="98"/>
      <c r="G10" s="100">
        <f t="shared" si="1"/>
        <v>1.1944444444444445E-2</v>
      </c>
      <c r="H10" s="99">
        <f t="shared" si="2"/>
        <v>1.8592584585450218E-2</v>
      </c>
    </row>
    <row r="11" spans="2:8" s="1" customFormat="1" x14ac:dyDescent="0.3">
      <c r="B11" s="8" t="s">
        <v>26</v>
      </c>
      <c r="C11" s="100">
        <v>1.4965277777777777E-2</v>
      </c>
      <c r="D11" s="98">
        <f t="shared" si="0"/>
        <v>2.4555606198723785E-2</v>
      </c>
      <c r="E11" s="100"/>
      <c r="F11" s="98"/>
      <c r="G11" s="100">
        <f t="shared" si="1"/>
        <v>1.4965277777777777E-2</v>
      </c>
      <c r="H11" s="99">
        <f t="shared" si="2"/>
        <v>2.3294778942816986E-2</v>
      </c>
    </row>
    <row r="12" spans="2:8" s="1" customFormat="1" x14ac:dyDescent="0.3">
      <c r="B12" s="8" t="s">
        <v>3</v>
      </c>
      <c r="C12" s="100">
        <v>7.8020833333333303E-2</v>
      </c>
      <c r="D12" s="98">
        <f t="shared" si="0"/>
        <v>0.12801959890610748</v>
      </c>
      <c r="E12" s="100">
        <v>6.8865740740740745E-3</v>
      </c>
      <c r="F12" s="98">
        <f t="shared" ref="F12:F23" si="3">E12/$E$30</f>
        <v>0.20877192982456141</v>
      </c>
      <c r="G12" s="100">
        <f t="shared" si="1"/>
        <v>8.4907407407407376E-2</v>
      </c>
      <c r="H12" s="99">
        <f t="shared" si="2"/>
        <v>0.13216589197564219</v>
      </c>
    </row>
    <row r="13" spans="2:8" s="1" customFormat="1" x14ac:dyDescent="0.3">
      <c r="B13" s="8" t="s">
        <v>7</v>
      </c>
      <c r="C13" s="100">
        <v>7.3495370370370364E-3</v>
      </c>
      <c r="D13" s="98">
        <f t="shared" si="0"/>
        <v>1.2059404436341533E-2</v>
      </c>
      <c r="E13" s="100"/>
      <c r="F13" s="98"/>
      <c r="G13" s="100">
        <f t="shared" si="1"/>
        <v>7.3495370370370364E-3</v>
      </c>
      <c r="H13" s="99">
        <f t="shared" si="2"/>
        <v>1.1440204662558998E-2</v>
      </c>
    </row>
    <row r="14" spans="2:8" s="1" customFormat="1" x14ac:dyDescent="0.3">
      <c r="B14" s="8" t="s">
        <v>2</v>
      </c>
      <c r="C14" s="100">
        <v>2.1932870370370373E-2</v>
      </c>
      <c r="D14" s="98">
        <f t="shared" si="0"/>
        <v>3.5988301428137345E-2</v>
      </c>
      <c r="E14" s="100"/>
      <c r="F14" s="98"/>
      <c r="G14" s="100">
        <f t="shared" si="1"/>
        <v>2.1932870370370373E-2</v>
      </c>
      <c r="H14" s="99">
        <f t="shared" si="2"/>
        <v>3.4140453284329617E-2</v>
      </c>
    </row>
    <row r="15" spans="2:8" s="1" customFormat="1" x14ac:dyDescent="0.3">
      <c r="B15" s="8" t="s">
        <v>9</v>
      </c>
      <c r="C15" s="100">
        <v>3.4502314814814805E-2</v>
      </c>
      <c r="D15" s="98">
        <f t="shared" si="0"/>
        <v>5.6612731692494658E-2</v>
      </c>
      <c r="E15" s="100">
        <v>7.0601851851851847E-4</v>
      </c>
      <c r="F15" s="98">
        <f>E15/$E$30</f>
        <v>2.1403508771929824E-2</v>
      </c>
      <c r="G15" s="100">
        <f t="shared" si="1"/>
        <v>3.5208333333333321E-2</v>
      </c>
      <c r="H15" s="99">
        <f t="shared" si="2"/>
        <v>5.4804885958274749E-2</v>
      </c>
    </row>
    <row r="16" spans="2:8" s="1" customFormat="1" x14ac:dyDescent="0.3">
      <c r="B16" s="8" t="s">
        <v>1</v>
      </c>
      <c r="C16" s="100">
        <v>7.8703703703703679E-3</v>
      </c>
      <c r="D16" s="98">
        <f t="shared" si="0"/>
        <v>1.2914007900334238E-2</v>
      </c>
      <c r="E16" s="100"/>
      <c r="F16" s="98"/>
      <c r="G16" s="100">
        <f t="shared" si="1"/>
        <v>7.8703703703703679E-3</v>
      </c>
      <c r="H16" s="99">
        <f t="shared" si="2"/>
        <v>1.2250927827622231E-2</v>
      </c>
    </row>
    <row r="17" spans="2:8" s="1" customFormat="1" x14ac:dyDescent="0.3">
      <c r="B17" s="8" t="s">
        <v>27</v>
      </c>
      <c r="C17" s="100">
        <v>3.7499999999999999E-3</v>
      </c>
      <c r="D17" s="98">
        <f t="shared" si="0"/>
        <v>6.1531449407474913E-3</v>
      </c>
      <c r="E17" s="100">
        <v>1.0648148148148149E-3</v>
      </c>
      <c r="F17" s="98">
        <f>E17/$E$30</f>
        <v>3.2280701754385965E-2</v>
      </c>
      <c r="G17" s="100">
        <f t="shared" si="1"/>
        <v>4.8148148148148152E-3</v>
      </c>
      <c r="H17" s="99">
        <f t="shared" si="2"/>
        <v>7.4946852592512507E-3</v>
      </c>
    </row>
    <row r="18" spans="2:8" s="1" customFormat="1" x14ac:dyDescent="0.3">
      <c r="B18" s="8" t="s">
        <v>16</v>
      </c>
      <c r="C18" s="100">
        <v>4.340277777777778E-3</v>
      </c>
      <c r="D18" s="98">
        <f t="shared" si="0"/>
        <v>7.1216955332725606E-3</v>
      </c>
      <c r="E18" s="100"/>
      <c r="F18" s="98"/>
      <c r="G18" s="100">
        <f t="shared" si="1"/>
        <v>4.340277777777778E-3</v>
      </c>
      <c r="H18" s="99">
        <f t="shared" si="2"/>
        <v>6.7560263755269689E-3</v>
      </c>
    </row>
    <row r="19" spans="2:8" s="1" customFormat="1" x14ac:dyDescent="0.3">
      <c r="B19" s="8" t="s">
        <v>4</v>
      </c>
      <c r="C19" s="100">
        <v>2.6944444444444451E-2</v>
      </c>
      <c r="D19" s="98">
        <f t="shared" si="0"/>
        <v>4.4211485870556066E-2</v>
      </c>
      <c r="E19" s="100">
        <v>1.701388888888889E-3</v>
      </c>
      <c r="F19" s="98">
        <f>E19/$E$30</f>
        <v>5.1578947368421058E-2</v>
      </c>
      <c r="G19" s="100">
        <f t="shared" si="1"/>
        <v>2.8645833333333339E-2</v>
      </c>
      <c r="H19" s="99">
        <f t="shared" si="2"/>
        <v>4.4589774078478001E-2</v>
      </c>
    </row>
    <row r="20" spans="2:8" s="1" customFormat="1" x14ac:dyDescent="0.3">
      <c r="B20" s="8" t="s">
        <v>14</v>
      </c>
      <c r="C20" s="100">
        <v>5.8333333333333327E-3</v>
      </c>
      <c r="D20" s="98">
        <f t="shared" si="0"/>
        <v>9.5715587967183206E-3</v>
      </c>
      <c r="E20" s="100">
        <v>1.666666666666667E-3</v>
      </c>
      <c r="F20" s="98">
        <f t="shared" si="3"/>
        <v>5.052631578947369E-2</v>
      </c>
      <c r="G20" s="100">
        <f t="shared" si="1"/>
        <v>7.4999999999999997E-3</v>
      </c>
      <c r="H20" s="99">
        <f t="shared" si="2"/>
        <v>1.1674413576910601E-2</v>
      </c>
    </row>
    <row r="21" spans="2:8" s="1" customFormat="1" x14ac:dyDescent="0.3">
      <c r="B21" s="8" t="s">
        <v>11</v>
      </c>
      <c r="C21" s="100">
        <v>1.5972222222222223E-3</v>
      </c>
      <c r="D21" s="98">
        <f t="shared" si="0"/>
        <v>2.6207839562443023E-3</v>
      </c>
      <c r="E21" s="100"/>
      <c r="F21" s="98"/>
      <c r="G21" s="100">
        <f t="shared" si="1"/>
        <v>1.5972222222222223E-3</v>
      </c>
      <c r="H21" s="99">
        <f t="shared" si="2"/>
        <v>2.4862177061939243E-3</v>
      </c>
    </row>
    <row r="22" spans="2:8" s="1" customFormat="1" x14ac:dyDescent="0.3">
      <c r="B22" s="8" t="s">
        <v>15</v>
      </c>
      <c r="C22" s="100">
        <v>2.673611111111111E-3</v>
      </c>
      <c r="D22" s="98">
        <f t="shared" si="0"/>
        <v>4.3869644484958968E-3</v>
      </c>
      <c r="E22" s="100">
        <v>2.7662037037037034E-3</v>
      </c>
      <c r="F22" s="98">
        <f t="shared" si="3"/>
        <v>8.3859649122807009E-2</v>
      </c>
      <c r="G22" s="100">
        <f t="shared" ref="G22" si="4">C22+E22</f>
        <v>5.439814814814814E-3</v>
      </c>
      <c r="H22" s="99">
        <f t="shared" ref="H22" si="5">G22/$G$30</f>
        <v>8.4675530573271318E-3</v>
      </c>
    </row>
    <row r="23" spans="2:8" s="1" customFormat="1" x14ac:dyDescent="0.3">
      <c r="B23" s="8" t="s">
        <v>105</v>
      </c>
      <c r="C23" s="100">
        <v>5.0810185185185177E-3</v>
      </c>
      <c r="D23" s="98">
        <f t="shared" si="0"/>
        <v>8.3371315709510757E-3</v>
      </c>
      <c r="E23" s="100">
        <v>5.4629629629629629E-3</v>
      </c>
      <c r="F23" s="98">
        <f t="shared" si="3"/>
        <v>0.1656140350877193</v>
      </c>
      <c r="G23" s="100">
        <f t="shared" si="1"/>
        <v>1.0543981481481481E-2</v>
      </c>
      <c r="H23" s="99">
        <f t="shared" si="2"/>
        <v>1.6412640074946847E-2</v>
      </c>
    </row>
    <row r="24" spans="2:8" s="1" customFormat="1" x14ac:dyDescent="0.3">
      <c r="B24" s="8" t="s">
        <v>12</v>
      </c>
      <c r="C24" s="100">
        <v>5.6481481481481469E-3</v>
      </c>
      <c r="D24" s="98">
        <f t="shared" si="0"/>
        <v>9.2676997872986888E-3</v>
      </c>
      <c r="E24" s="100"/>
      <c r="F24" s="98"/>
      <c r="G24" s="100">
        <f t="shared" si="1"/>
        <v>5.6481481481481469E-3</v>
      </c>
      <c r="H24" s="99">
        <f t="shared" si="2"/>
        <v>8.7918423233524258E-3</v>
      </c>
    </row>
    <row r="25" spans="2:8" s="1" customFormat="1" x14ac:dyDescent="0.3">
      <c r="B25" s="8" t="s">
        <v>5</v>
      </c>
      <c r="C25" s="100">
        <v>3.6458333333333325E-3</v>
      </c>
      <c r="D25" s="98">
        <f t="shared" si="0"/>
        <v>5.9822242479489491E-3</v>
      </c>
      <c r="E25" s="100">
        <v>2.199074074074074E-4</v>
      </c>
      <c r="F25" s="98">
        <f>E25/$E$30</f>
        <v>6.6666666666666662E-3</v>
      </c>
      <c r="G25" s="100">
        <f t="shared" si="1"/>
        <v>3.8657407407407399E-3</v>
      </c>
      <c r="H25" s="99">
        <f t="shared" si="2"/>
        <v>6.0173674918026854E-3</v>
      </c>
    </row>
    <row r="26" spans="2:8" s="1" customFormat="1" x14ac:dyDescent="0.3">
      <c r="B26" s="8" t="s">
        <v>6</v>
      </c>
      <c r="C26" s="100">
        <v>0.18847222222222237</v>
      </c>
      <c r="D26" s="98">
        <f t="shared" si="0"/>
        <v>0.30925250683682792</v>
      </c>
      <c r="E26" s="100">
        <v>4.54861111111111E-3</v>
      </c>
      <c r="F26" s="98">
        <f>E26/$E$30</f>
        <v>0.13789473684210524</v>
      </c>
      <c r="G26" s="100">
        <f t="shared" si="1"/>
        <v>0.19302083333333347</v>
      </c>
      <c r="H26" s="99">
        <f t="shared" si="2"/>
        <v>0.30045400497243557</v>
      </c>
    </row>
    <row r="27" spans="2:8" s="1" customFormat="1" x14ac:dyDescent="0.3">
      <c r="B27" s="8" t="s">
        <v>142</v>
      </c>
      <c r="C27" s="100">
        <v>6.7824074074074092E-2</v>
      </c>
      <c r="D27" s="98">
        <f t="shared" si="0"/>
        <v>0.11128836219993923</v>
      </c>
      <c r="E27" s="100">
        <v>1.273148148148148E-4</v>
      </c>
      <c r="F27" s="98">
        <f>E27/$E$30</f>
        <v>3.8596491228070173E-3</v>
      </c>
      <c r="G27" s="100">
        <f t="shared" si="1"/>
        <v>6.7951388888888908E-2</v>
      </c>
      <c r="H27" s="99">
        <f t="shared" si="2"/>
        <v>0.10577234893525024</v>
      </c>
    </row>
    <row r="28" spans="2:8" s="1" customFormat="1" x14ac:dyDescent="0.3">
      <c r="B28" s="36" t="s">
        <v>17</v>
      </c>
      <c r="C28" s="110">
        <v>2.4305555555555552E-4</v>
      </c>
      <c r="D28" s="98">
        <f t="shared" si="0"/>
        <v>3.9881494986326329E-4</v>
      </c>
      <c r="E28" s="110"/>
      <c r="F28" s="98"/>
      <c r="G28" s="100">
        <f t="shared" si="1"/>
        <v>2.4305555555555552E-4</v>
      </c>
      <c r="H28" s="99">
        <f t="shared" si="2"/>
        <v>3.7833747702951015E-4</v>
      </c>
    </row>
    <row r="29" spans="2:8" s="1" customFormat="1" x14ac:dyDescent="0.3">
      <c r="B29" s="8"/>
      <c r="C29" s="101"/>
      <c r="D29" s="112"/>
      <c r="E29" s="101"/>
      <c r="F29" s="101"/>
      <c r="G29" s="101"/>
      <c r="H29" s="102"/>
    </row>
    <row r="30" spans="2:8" s="1" customFormat="1" x14ac:dyDescent="0.3">
      <c r="B30" s="37" t="s">
        <v>29</v>
      </c>
      <c r="C30" s="113">
        <f t="shared" ref="C30:H30" si="6">SUM(C7:C28)</f>
        <v>0.60944444444444457</v>
      </c>
      <c r="D30" s="114">
        <f t="shared" si="6"/>
        <v>1</v>
      </c>
      <c r="E30" s="113">
        <f t="shared" si="6"/>
        <v>3.2986111111111112E-2</v>
      </c>
      <c r="F30" s="114">
        <f t="shared" si="6"/>
        <v>0.99999999999999989</v>
      </c>
      <c r="G30" s="113">
        <f t="shared" si="6"/>
        <v>0.64243055555555573</v>
      </c>
      <c r="H30" s="117">
        <f t="shared" si="6"/>
        <v>0.99999999999999989</v>
      </c>
    </row>
    <row r="31" spans="2:8" s="1" customFormat="1" ht="66" customHeight="1" thickBot="1" x14ac:dyDescent="0.35">
      <c r="B31" s="141" t="s">
        <v>39</v>
      </c>
      <c r="C31" s="142"/>
      <c r="D31" s="142"/>
      <c r="E31" s="142"/>
      <c r="F31" s="143"/>
      <c r="G31" s="142"/>
      <c r="H31" s="143"/>
    </row>
    <row r="32" spans="2:8" s="1" customFormat="1" x14ac:dyDescent="0.3">
      <c r="C32" s="35"/>
      <c r="D32" s="35"/>
      <c r="E32" s="35"/>
      <c r="F32" s="35"/>
    </row>
    <row r="33" spans="3:6" s="1" customFormat="1" x14ac:dyDescent="0.3">
      <c r="C33" s="35"/>
      <c r="D33" s="35"/>
      <c r="E33" s="35"/>
      <c r="F33" s="35"/>
    </row>
    <row r="34" spans="3:6" s="1" customFormat="1" x14ac:dyDescent="0.3">
      <c r="C34" s="35"/>
      <c r="D34" s="35"/>
      <c r="E34" s="35"/>
      <c r="F34" s="35"/>
    </row>
    <row r="35" spans="3:6" s="1" customFormat="1" x14ac:dyDescent="0.3">
      <c r="C35" s="35"/>
      <c r="D35" s="35"/>
      <c r="E35" s="35"/>
      <c r="F35" s="35"/>
    </row>
    <row r="36" spans="3:6" s="1" customFormat="1" x14ac:dyDescent="0.3">
      <c r="C36" s="35"/>
      <c r="D36" s="35"/>
      <c r="E36" s="35"/>
      <c r="F36" s="35"/>
    </row>
    <row r="37" spans="3:6" s="1" customFormat="1" x14ac:dyDescent="0.3">
      <c r="C37" s="35"/>
      <c r="D37" s="35"/>
      <c r="E37" s="35"/>
      <c r="F37" s="35"/>
    </row>
    <row r="38" spans="3:6" s="1" customFormat="1" x14ac:dyDescent="0.3">
      <c r="C38" s="35"/>
      <c r="D38" s="35"/>
      <c r="E38" s="35"/>
      <c r="F38" s="35"/>
    </row>
    <row r="39" spans="3:6" s="1" customFormat="1" x14ac:dyDescent="0.3">
      <c r="C39" s="35"/>
      <c r="D39" s="35"/>
      <c r="E39" s="35"/>
      <c r="F39" s="35"/>
    </row>
    <row r="40" spans="3:6" s="1" customFormat="1" x14ac:dyDescent="0.3">
      <c r="C40" s="35"/>
      <c r="D40" s="35"/>
      <c r="E40" s="35"/>
      <c r="F40" s="35"/>
    </row>
    <row r="41" spans="3:6" s="1" customFormat="1" x14ac:dyDescent="0.3">
      <c r="C41" s="35"/>
      <c r="D41" s="35"/>
      <c r="E41" s="35"/>
      <c r="F41" s="35"/>
    </row>
    <row r="42" spans="3:6" s="1" customFormat="1" x14ac:dyDescent="0.3">
      <c r="C42" s="35"/>
      <c r="D42" s="35"/>
      <c r="E42" s="35"/>
      <c r="F42" s="35"/>
    </row>
    <row r="43" spans="3:6" s="1" customFormat="1" x14ac:dyDescent="0.3">
      <c r="C43" s="35"/>
      <c r="D43" s="35"/>
      <c r="E43" s="35"/>
      <c r="F43" s="35"/>
    </row>
    <row r="44" spans="3:6" s="1" customFormat="1" x14ac:dyDescent="0.3">
      <c r="C44" s="35"/>
      <c r="D44" s="35"/>
      <c r="E44" s="35"/>
      <c r="F44" s="35"/>
    </row>
    <row r="45" spans="3:6" s="1" customFormat="1" x14ac:dyDescent="0.3">
      <c r="C45" s="35"/>
      <c r="D45" s="35"/>
      <c r="E45" s="35"/>
      <c r="F45" s="35"/>
    </row>
    <row r="46" spans="3:6" s="1" customFormat="1" x14ac:dyDescent="0.3">
      <c r="C46" s="35"/>
      <c r="D46" s="35"/>
      <c r="E46" s="35"/>
      <c r="F46" s="35"/>
    </row>
    <row r="47" spans="3:6" s="1" customFormat="1" x14ac:dyDescent="0.3">
      <c r="C47" s="35"/>
      <c r="D47" s="35"/>
      <c r="E47" s="35"/>
      <c r="F47" s="35"/>
    </row>
    <row r="48" spans="3:6" s="1" customFormat="1" x14ac:dyDescent="0.3">
      <c r="C48" s="35"/>
      <c r="D48" s="35"/>
      <c r="E48" s="35"/>
      <c r="F48" s="35"/>
    </row>
    <row r="49" spans="3:6" s="1" customFormat="1" x14ac:dyDescent="0.3">
      <c r="C49" s="35"/>
      <c r="D49" s="35"/>
      <c r="E49" s="35"/>
      <c r="F49" s="35"/>
    </row>
    <row r="50" spans="3:6" s="1" customFormat="1" x14ac:dyDescent="0.3">
      <c r="C50" s="35"/>
      <c r="D50" s="35"/>
      <c r="E50" s="35"/>
      <c r="F50" s="35"/>
    </row>
    <row r="51" spans="3:6" s="1" customFormat="1" x14ac:dyDescent="0.3">
      <c r="C51" s="35"/>
      <c r="D51" s="35"/>
      <c r="E51" s="35"/>
      <c r="F51" s="35"/>
    </row>
    <row r="52" spans="3:6" s="1" customFormat="1" x14ac:dyDescent="0.3">
      <c r="C52" s="35"/>
      <c r="D52" s="35"/>
      <c r="E52" s="35"/>
      <c r="F52" s="35"/>
    </row>
    <row r="53" spans="3:6" s="1" customFormat="1" x14ac:dyDescent="0.3">
      <c r="C53" s="35"/>
      <c r="D53" s="35"/>
      <c r="E53" s="35"/>
      <c r="F53" s="35"/>
    </row>
    <row r="54" spans="3:6" s="1" customFormat="1" x14ac:dyDescent="0.3">
      <c r="C54" s="35"/>
      <c r="D54" s="35"/>
      <c r="E54" s="35"/>
      <c r="F54" s="35"/>
    </row>
    <row r="55" spans="3:6" s="1" customFormat="1" x14ac:dyDescent="0.3">
      <c r="C55" s="35"/>
      <c r="D55" s="35"/>
      <c r="E55" s="35"/>
      <c r="F55" s="35"/>
    </row>
    <row r="56" spans="3:6" s="1" customFormat="1" x14ac:dyDescent="0.3">
      <c r="C56" s="35"/>
      <c r="D56" s="35"/>
      <c r="E56" s="35"/>
      <c r="F56" s="35"/>
    </row>
    <row r="57" spans="3:6" s="1" customFormat="1" x14ac:dyDescent="0.3">
      <c r="C57" s="35"/>
      <c r="D57" s="35"/>
      <c r="E57" s="35"/>
      <c r="F57" s="35"/>
    </row>
    <row r="58" spans="3:6" s="1" customFormat="1" x14ac:dyDescent="0.3">
      <c r="C58" s="35"/>
      <c r="D58" s="35"/>
      <c r="E58" s="35"/>
      <c r="F58" s="35"/>
    </row>
    <row r="59" spans="3:6" s="1" customFormat="1" x14ac:dyDescent="0.3">
      <c r="C59" s="35"/>
      <c r="D59" s="35"/>
      <c r="E59" s="35"/>
      <c r="F59" s="35"/>
    </row>
    <row r="60" spans="3:6" s="1" customFormat="1" x14ac:dyDescent="0.3">
      <c r="C60" s="35"/>
      <c r="D60" s="35"/>
      <c r="E60" s="35"/>
      <c r="F60" s="35"/>
    </row>
    <row r="61" spans="3:6" s="1" customFormat="1" x14ac:dyDescent="0.3">
      <c r="C61" s="35"/>
      <c r="D61" s="35"/>
      <c r="E61" s="35"/>
      <c r="F61" s="35"/>
    </row>
    <row r="62" spans="3:6" s="1" customFormat="1" x14ac:dyDescent="0.3">
      <c r="C62" s="35"/>
      <c r="D62" s="35"/>
      <c r="E62" s="35"/>
      <c r="F62" s="35"/>
    </row>
    <row r="63" spans="3:6" s="1" customFormat="1" x14ac:dyDescent="0.3">
      <c r="C63" s="35"/>
      <c r="D63" s="35"/>
      <c r="E63" s="35"/>
      <c r="F63" s="35"/>
    </row>
    <row r="64" spans="3:6" s="1" customFormat="1" x14ac:dyDescent="0.3">
      <c r="C64" s="35"/>
      <c r="D64" s="35"/>
      <c r="E64" s="35"/>
      <c r="F64" s="35"/>
    </row>
    <row r="65" spans="3:6" s="1" customFormat="1" x14ac:dyDescent="0.3">
      <c r="C65" s="35"/>
      <c r="D65" s="35"/>
      <c r="E65" s="35"/>
      <c r="F65" s="35"/>
    </row>
    <row r="66" spans="3:6" s="1" customFormat="1" x14ac:dyDescent="0.3">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&amp;R18</oddHeader>
  </headerFooter>
  <colBreaks count="1" manualBreakCount="1">
    <brk id="8"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6" width="15.109375" style="38" customWidth="1"/>
    <col min="7" max="8" width="15.109375" customWidth="1"/>
  </cols>
  <sheetData>
    <row r="1" spans="2:8" s="1" customFormat="1" x14ac:dyDescent="0.3">
      <c r="C1" s="35"/>
      <c r="D1" s="35"/>
      <c r="E1" s="35"/>
      <c r="F1" s="35"/>
    </row>
    <row r="2" spans="2:8" s="1" customFormat="1" ht="15" thickBot="1" x14ac:dyDescent="0.35">
      <c r="C2" s="35"/>
      <c r="D2" s="35"/>
      <c r="E2" s="35"/>
      <c r="F2" s="35"/>
    </row>
    <row r="3" spans="2:8" s="1" customFormat="1" x14ac:dyDescent="0.3">
      <c r="B3" s="144" t="s">
        <v>94</v>
      </c>
      <c r="C3" s="145"/>
      <c r="D3" s="145"/>
      <c r="E3" s="145"/>
      <c r="F3" s="146"/>
      <c r="G3" s="145"/>
      <c r="H3" s="146"/>
    </row>
    <row r="4" spans="2:8" s="1" customFormat="1" x14ac:dyDescent="0.3">
      <c r="B4" s="147" t="s">
        <v>127</v>
      </c>
      <c r="C4" s="148"/>
      <c r="D4" s="148"/>
      <c r="E4" s="148"/>
      <c r="F4" s="148"/>
      <c r="G4" s="148"/>
      <c r="H4" s="149"/>
    </row>
    <row r="5" spans="2:8" s="1" customFormat="1" x14ac:dyDescent="0.3">
      <c r="B5" s="2"/>
      <c r="C5" s="150" t="s">
        <v>36</v>
      </c>
      <c r="D5" s="148"/>
      <c r="E5" s="150" t="s">
        <v>37</v>
      </c>
      <c r="F5" s="165"/>
      <c r="G5" s="148" t="s">
        <v>38</v>
      </c>
      <c r="H5" s="149"/>
    </row>
    <row r="6" spans="2:8" s="1" customFormat="1" x14ac:dyDescent="0.3">
      <c r="B6" s="3" t="s">
        <v>23</v>
      </c>
      <c r="C6" s="5" t="s">
        <v>24</v>
      </c>
      <c r="D6" s="5" t="s">
        <v>25</v>
      </c>
      <c r="E6" s="5" t="s">
        <v>24</v>
      </c>
      <c r="F6" s="5" t="s">
        <v>25</v>
      </c>
      <c r="G6" s="5" t="s">
        <v>24</v>
      </c>
      <c r="H6" s="39" t="s">
        <v>25</v>
      </c>
    </row>
    <row r="7" spans="2:8" s="1" customFormat="1" x14ac:dyDescent="0.3">
      <c r="B7" s="8" t="s">
        <v>10</v>
      </c>
      <c r="C7" s="100">
        <v>2.3379629629629627E-3</v>
      </c>
      <c r="D7" s="98">
        <f>C7/$C$30</f>
        <v>1.5253341387903041E-2</v>
      </c>
      <c r="E7" s="100"/>
      <c r="F7" s="98"/>
      <c r="G7" s="100">
        <f>C7+E7</f>
        <v>2.3379629629629627E-3</v>
      </c>
      <c r="H7" s="99">
        <f>G7/$G$30</f>
        <v>1.4856218283444876E-2</v>
      </c>
    </row>
    <row r="8" spans="2:8" s="1" customFormat="1" x14ac:dyDescent="0.3">
      <c r="B8" s="8" t="s">
        <v>13</v>
      </c>
      <c r="C8" s="100">
        <v>3.6805555555555558E-3</v>
      </c>
      <c r="D8" s="98">
        <f t="shared" ref="D8:D27" si="0">C8/$C$30</f>
        <v>2.4012685947292913E-2</v>
      </c>
      <c r="E8" s="100"/>
      <c r="F8" s="98"/>
      <c r="G8" s="100">
        <f t="shared" ref="G8:G27" si="1">C8+E8</f>
        <v>3.6805555555555558E-3</v>
      </c>
      <c r="H8" s="99">
        <f t="shared" ref="H8:H27" si="2">G8/$G$30</f>
        <v>2.3387511951165701E-2</v>
      </c>
    </row>
    <row r="9" spans="2:8" s="1" customFormat="1" x14ac:dyDescent="0.3">
      <c r="B9" s="8" t="s">
        <v>0</v>
      </c>
      <c r="C9" s="100">
        <v>1.4224537037037036E-2</v>
      </c>
      <c r="D9" s="98">
        <f t="shared" si="0"/>
        <v>9.2803745374915037E-2</v>
      </c>
      <c r="E9" s="100">
        <v>1.7361111111111112E-4</v>
      </c>
      <c r="F9" s="98">
        <f t="shared" ref="F9:F12" si="3">E9/$E$30</f>
        <v>4.2372881355932202E-2</v>
      </c>
      <c r="G9" s="100">
        <f t="shared" si="1"/>
        <v>1.4398148148148146E-2</v>
      </c>
      <c r="H9" s="99">
        <f t="shared" si="2"/>
        <v>9.1490770022799137E-2</v>
      </c>
    </row>
    <row r="10" spans="2:8" s="1" customFormat="1" x14ac:dyDescent="0.3">
      <c r="B10" s="8" t="s">
        <v>8</v>
      </c>
      <c r="C10" s="100">
        <v>1.8518518518518517E-3</v>
      </c>
      <c r="D10" s="98">
        <f t="shared" si="0"/>
        <v>1.2081854564675677E-2</v>
      </c>
      <c r="E10" s="100"/>
      <c r="F10" s="98"/>
      <c r="G10" s="100">
        <f t="shared" si="1"/>
        <v>1.8518518518518517E-3</v>
      </c>
      <c r="H10" s="99">
        <f t="shared" si="2"/>
        <v>1.1767301610649407E-2</v>
      </c>
    </row>
    <row r="11" spans="2:8" s="1" customFormat="1" x14ac:dyDescent="0.3">
      <c r="B11" s="8" t="s">
        <v>26</v>
      </c>
      <c r="C11" s="100">
        <v>1.0185185185185186E-3</v>
      </c>
      <c r="D11" s="98">
        <f t="shared" si="0"/>
        <v>6.6450200105716241E-3</v>
      </c>
      <c r="E11" s="100"/>
      <c r="F11" s="98"/>
      <c r="G11" s="100">
        <f t="shared" si="1"/>
        <v>1.0185185185185186E-3</v>
      </c>
      <c r="H11" s="99">
        <f t="shared" si="2"/>
        <v>6.4720158858571752E-3</v>
      </c>
    </row>
    <row r="12" spans="2:8" s="1" customFormat="1" x14ac:dyDescent="0.3">
      <c r="B12" s="8" t="s">
        <v>3</v>
      </c>
      <c r="C12" s="100">
        <v>1.4097222222222223E-2</v>
      </c>
      <c r="D12" s="98">
        <f t="shared" si="0"/>
        <v>9.1973117873593607E-2</v>
      </c>
      <c r="E12" s="100">
        <v>1.4004629629629629E-3</v>
      </c>
      <c r="F12" s="98">
        <f t="shared" si="3"/>
        <v>0.34180790960451973</v>
      </c>
      <c r="G12" s="100">
        <f t="shared" si="1"/>
        <v>1.5497685185185186E-2</v>
      </c>
      <c r="H12" s="99">
        <f t="shared" si="2"/>
        <v>9.8477605354122241E-2</v>
      </c>
    </row>
    <row r="13" spans="2:8" s="1" customFormat="1" x14ac:dyDescent="0.3">
      <c r="B13" s="8" t="s">
        <v>7</v>
      </c>
      <c r="C13" s="100">
        <v>5.5671296296296302E-3</v>
      </c>
      <c r="D13" s="98">
        <f t="shared" si="0"/>
        <v>3.6321075285056258E-2</v>
      </c>
      <c r="E13" s="100"/>
      <c r="F13" s="98"/>
      <c r="G13" s="100">
        <f t="shared" si="1"/>
        <v>5.5671296296296302E-3</v>
      </c>
      <c r="H13" s="99">
        <f t="shared" si="2"/>
        <v>3.5375450467014784E-2</v>
      </c>
    </row>
    <row r="14" spans="2:8" s="1" customFormat="1" x14ac:dyDescent="0.3">
      <c r="B14" s="8" t="s">
        <v>2</v>
      </c>
      <c r="C14" s="100">
        <v>8.7152777777777801E-3</v>
      </c>
      <c r="D14" s="98">
        <f t="shared" si="0"/>
        <v>5.6860228045004922E-2</v>
      </c>
      <c r="E14" s="100"/>
      <c r="F14" s="98"/>
      <c r="G14" s="100">
        <f t="shared" si="1"/>
        <v>8.7152777777777801E-3</v>
      </c>
      <c r="H14" s="99">
        <f t="shared" si="2"/>
        <v>5.5379863205118791E-2</v>
      </c>
    </row>
    <row r="15" spans="2:8" s="1" customFormat="1" x14ac:dyDescent="0.3">
      <c r="B15" s="8" t="s">
        <v>9</v>
      </c>
      <c r="C15" s="100">
        <v>5.0578703703703706E-3</v>
      </c>
      <c r="D15" s="98">
        <f t="shared" si="0"/>
        <v>3.2998565279770443E-2</v>
      </c>
      <c r="E15" s="100"/>
      <c r="F15" s="98"/>
      <c r="G15" s="100">
        <f t="shared" si="1"/>
        <v>5.0578703703703706E-3</v>
      </c>
      <c r="H15" s="99">
        <f t="shared" si="2"/>
        <v>3.2139442524086195E-2</v>
      </c>
    </row>
    <row r="16" spans="2:8" s="1" customFormat="1" x14ac:dyDescent="0.3">
      <c r="B16" s="8" t="s">
        <v>1</v>
      </c>
      <c r="C16" s="100">
        <v>1.2847222222222225E-3</v>
      </c>
      <c r="D16" s="98">
        <f t="shared" si="0"/>
        <v>8.3817866042437527E-3</v>
      </c>
      <c r="E16" s="100"/>
      <c r="F16" s="98"/>
      <c r="G16" s="100">
        <f t="shared" si="1"/>
        <v>1.2847222222222225E-3</v>
      </c>
      <c r="H16" s="99">
        <f t="shared" si="2"/>
        <v>8.163565492388029E-3</v>
      </c>
    </row>
    <row r="17" spans="2:8" s="1" customFormat="1" x14ac:dyDescent="0.3">
      <c r="B17" s="8" t="s">
        <v>27</v>
      </c>
      <c r="C17" s="100">
        <v>5.7870370370370367E-4</v>
      </c>
      <c r="D17" s="98">
        <f t="shared" si="0"/>
        <v>3.7755795514611491E-3</v>
      </c>
      <c r="E17" s="100"/>
      <c r="F17" s="98"/>
      <c r="G17" s="100">
        <f t="shared" si="1"/>
        <v>5.7870370370370367E-4</v>
      </c>
      <c r="H17" s="99">
        <f t="shared" si="2"/>
        <v>3.6772817533279397E-3</v>
      </c>
    </row>
    <row r="18" spans="2:8" s="1" customFormat="1" x14ac:dyDescent="0.3">
      <c r="B18" s="8" t="s">
        <v>16</v>
      </c>
      <c r="C18" s="100">
        <v>2.4421296296296296E-3</v>
      </c>
      <c r="D18" s="98">
        <f t="shared" si="0"/>
        <v>1.5932945707166048E-2</v>
      </c>
      <c r="E18" s="100"/>
      <c r="F18" s="98"/>
      <c r="G18" s="100">
        <f t="shared" si="1"/>
        <v>2.4421296296296296E-3</v>
      </c>
      <c r="H18" s="99">
        <f t="shared" si="2"/>
        <v>1.5518128999043906E-2</v>
      </c>
    </row>
    <row r="19" spans="2:8" s="1" customFormat="1" x14ac:dyDescent="0.3">
      <c r="B19" s="8" t="s">
        <v>4</v>
      </c>
      <c r="C19" s="100">
        <v>6.504629629629631E-3</v>
      </c>
      <c r="D19" s="98">
        <f t="shared" si="0"/>
        <v>4.2437514158423326E-2</v>
      </c>
      <c r="E19" s="100"/>
      <c r="F19" s="98"/>
      <c r="G19" s="100">
        <f t="shared" si="1"/>
        <v>6.504629629629631E-3</v>
      </c>
      <c r="H19" s="99">
        <f t="shared" si="2"/>
        <v>4.1332646907406054E-2</v>
      </c>
    </row>
    <row r="20" spans="2:8" s="1" customFormat="1" x14ac:dyDescent="0.3">
      <c r="B20" s="8" t="s">
        <v>14</v>
      </c>
      <c r="C20" s="100">
        <v>2.673611111111111E-3</v>
      </c>
      <c r="D20" s="98">
        <f t="shared" si="0"/>
        <v>1.7443177527750511E-2</v>
      </c>
      <c r="E20" s="100"/>
      <c r="F20" s="98"/>
      <c r="G20" s="100">
        <f t="shared" si="1"/>
        <v>2.673611111111111E-3</v>
      </c>
      <c r="H20" s="99">
        <f t="shared" si="2"/>
        <v>1.6989041700375081E-2</v>
      </c>
    </row>
    <row r="21" spans="2:8" s="1" customFormat="1" x14ac:dyDescent="0.3">
      <c r="B21" s="8" t="s">
        <v>11</v>
      </c>
      <c r="C21" s="100">
        <v>2.199074074074074E-4</v>
      </c>
      <c r="D21" s="98">
        <f t="shared" si="0"/>
        <v>1.4347202295552368E-3</v>
      </c>
      <c r="E21" s="100"/>
      <c r="F21" s="98"/>
      <c r="G21" s="100">
        <f t="shared" si="1"/>
        <v>2.199074074074074E-4</v>
      </c>
      <c r="H21" s="99">
        <f t="shared" si="2"/>
        <v>1.3973670662646171E-3</v>
      </c>
    </row>
    <row r="22" spans="2:8" s="1" customFormat="1" x14ac:dyDescent="0.3">
      <c r="B22" s="8" t="s">
        <v>15</v>
      </c>
      <c r="C22" s="100">
        <v>4.6296296296296294E-5</v>
      </c>
      <c r="D22" s="98">
        <f t="shared" si="0"/>
        <v>3.0204636411689195E-4</v>
      </c>
      <c r="E22" s="100"/>
      <c r="F22" s="98"/>
      <c r="G22" s="100">
        <f t="shared" si="1"/>
        <v>4.6296296296296294E-5</v>
      </c>
      <c r="H22" s="99">
        <f t="shared" si="2"/>
        <v>2.9418254026623516E-4</v>
      </c>
    </row>
    <row r="23" spans="2:8" s="1" customFormat="1" x14ac:dyDescent="0.3">
      <c r="B23" s="8" t="s">
        <v>105</v>
      </c>
      <c r="C23" s="100">
        <v>6.9444444444444458E-4</v>
      </c>
      <c r="D23" s="98">
        <f t="shared" si="0"/>
        <v>4.5306954617533798E-3</v>
      </c>
      <c r="E23" s="100"/>
      <c r="F23" s="98"/>
      <c r="G23" s="100">
        <f t="shared" si="1"/>
        <v>6.9444444444444458E-4</v>
      </c>
      <c r="H23" s="99">
        <f t="shared" si="2"/>
        <v>4.4127381039935284E-3</v>
      </c>
    </row>
    <row r="24" spans="2:8" s="1" customFormat="1" x14ac:dyDescent="0.3">
      <c r="B24" s="8" t="s">
        <v>12</v>
      </c>
      <c r="C24" s="100">
        <v>6.8287037037037036E-4</v>
      </c>
      <c r="D24" s="98">
        <f t="shared" si="0"/>
        <v>4.4551838707241566E-3</v>
      </c>
      <c r="E24" s="100"/>
      <c r="F24" s="98"/>
      <c r="G24" s="100">
        <f t="shared" si="1"/>
        <v>6.8287037037037036E-4</v>
      </c>
      <c r="H24" s="99">
        <f t="shared" si="2"/>
        <v>4.3391924689269688E-3</v>
      </c>
    </row>
    <row r="25" spans="2:8" s="1" customFormat="1" x14ac:dyDescent="0.3">
      <c r="B25" s="8" t="s">
        <v>5</v>
      </c>
      <c r="C25" s="100">
        <v>1.9212962962962964E-3</v>
      </c>
      <c r="D25" s="98">
        <f t="shared" si="0"/>
        <v>1.2534924110851017E-2</v>
      </c>
      <c r="E25" s="100"/>
      <c r="F25" s="98"/>
      <c r="G25" s="100">
        <f t="shared" si="1"/>
        <v>1.9212962962962964E-3</v>
      </c>
      <c r="H25" s="99">
        <f t="shared" si="2"/>
        <v>1.2208575421048761E-2</v>
      </c>
    </row>
    <row r="26" spans="2:8" s="1" customFormat="1" x14ac:dyDescent="0.3">
      <c r="B26" s="8" t="s">
        <v>6</v>
      </c>
      <c r="C26" s="100">
        <v>6.2928240740740729E-2</v>
      </c>
      <c r="D26" s="98">
        <f t="shared" si="0"/>
        <v>0.41055652042588531</v>
      </c>
      <c r="E26" s="100">
        <v>2.5231481481481485E-3</v>
      </c>
      <c r="F26" s="98">
        <f t="shared" ref="F26" si="4">E26/$E$30</f>
        <v>0.61581920903954801</v>
      </c>
      <c r="G26" s="100">
        <f t="shared" si="1"/>
        <v>6.5451388888888878E-2</v>
      </c>
      <c r="H26" s="99">
        <f t="shared" si="2"/>
        <v>0.41590056630138994</v>
      </c>
    </row>
    <row r="27" spans="2:8" s="1" customFormat="1" x14ac:dyDescent="0.3">
      <c r="B27" s="8" t="s">
        <v>142</v>
      </c>
      <c r="C27" s="100">
        <v>1.6747685185185188E-2</v>
      </c>
      <c r="D27" s="98">
        <f t="shared" si="0"/>
        <v>0.10926527221928568</v>
      </c>
      <c r="E27" s="100"/>
      <c r="F27" s="98"/>
      <c r="G27" s="100">
        <f t="shared" si="1"/>
        <v>1.6747685185185188E-2</v>
      </c>
      <c r="H27" s="99">
        <f t="shared" si="2"/>
        <v>0.10642053394131061</v>
      </c>
    </row>
    <row r="28" spans="2:8" s="1" customFormat="1" x14ac:dyDescent="0.3">
      <c r="B28" s="36" t="s">
        <v>17</v>
      </c>
      <c r="C28" s="110"/>
      <c r="D28" s="116"/>
      <c r="E28" s="110"/>
      <c r="F28" s="116"/>
      <c r="G28" s="110"/>
      <c r="H28" s="111"/>
    </row>
    <row r="29" spans="2:8" s="1" customFormat="1" x14ac:dyDescent="0.3">
      <c r="B29" s="8"/>
      <c r="C29" s="101"/>
      <c r="D29" s="112"/>
      <c r="E29" s="101"/>
      <c r="F29" s="101"/>
      <c r="G29" s="101"/>
      <c r="H29" s="102"/>
    </row>
    <row r="30" spans="2:8" s="1" customFormat="1" x14ac:dyDescent="0.3">
      <c r="B30" s="37" t="s">
        <v>29</v>
      </c>
      <c r="C30" s="113">
        <f t="shared" ref="C30:H30" si="5">SUM(C7:C28)</f>
        <v>0.15327546296296296</v>
      </c>
      <c r="D30" s="114">
        <f t="shared" si="5"/>
        <v>1</v>
      </c>
      <c r="E30" s="113">
        <f t="shared" si="5"/>
        <v>4.0972222222222226E-3</v>
      </c>
      <c r="F30" s="114">
        <f t="shared" si="5"/>
        <v>1</v>
      </c>
      <c r="G30" s="113">
        <f t="shared" si="5"/>
        <v>0.15737268518518518</v>
      </c>
      <c r="H30" s="117">
        <f t="shared" si="5"/>
        <v>0.99999999999999989</v>
      </c>
    </row>
    <row r="31" spans="2:8" s="1" customFormat="1" ht="66" customHeight="1" thickBot="1" x14ac:dyDescent="0.35">
      <c r="B31" s="141" t="s">
        <v>39</v>
      </c>
      <c r="C31" s="142"/>
      <c r="D31" s="142"/>
      <c r="E31" s="142"/>
      <c r="F31" s="143"/>
      <c r="G31" s="142"/>
      <c r="H31" s="143"/>
    </row>
    <row r="32" spans="2:8" s="1" customFormat="1" x14ac:dyDescent="0.3">
      <c r="C32" s="35"/>
      <c r="D32" s="35"/>
      <c r="E32" s="35"/>
      <c r="F32" s="35"/>
    </row>
    <row r="33" spans="3:6" s="1" customFormat="1" x14ac:dyDescent="0.3">
      <c r="C33" s="35"/>
      <c r="D33" s="35"/>
      <c r="E33" s="35"/>
      <c r="F33" s="35"/>
    </row>
    <row r="34" spans="3:6" s="1" customFormat="1" x14ac:dyDescent="0.3">
      <c r="C34" s="35"/>
      <c r="D34" s="35"/>
      <c r="E34" s="35"/>
      <c r="F34" s="35"/>
    </row>
    <row r="35" spans="3:6" s="1" customFormat="1" x14ac:dyDescent="0.3">
      <c r="C35" s="35"/>
      <c r="D35" s="35"/>
      <c r="E35" s="35"/>
      <c r="F35" s="35"/>
    </row>
    <row r="36" spans="3:6" s="1" customFormat="1" x14ac:dyDescent="0.3">
      <c r="C36" s="35"/>
      <c r="D36" s="35"/>
      <c r="E36" s="35"/>
      <c r="F36" s="35"/>
    </row>
    <row r="37" spans="3:6" s="1" customFormat="1" x14ac:dyDescent="0.3">
      <c r="C37" s="35"/>
      <c r="D37" s="35"/>
      <c r="E37" s="35"/>
      <c r="F37" s="35"/>
    </row>
    <row r="38" spans="3:6" s="1" customFormat="1" x14ac:dyDescent="0.3">
      <c r="C38" s="35"/>
      <c r="D38" s="35"/>
      <c r="E38" s="35"/>
      <c r="F38" s="35"/>
    </row>
    <row r="39" spans="3:6" s="1" customFormat="1" x14ac:dyDescent="0.3">
      <c r="C39" s="35"/>
      <c r="D39" s="35"/>
      <c r="E39" s="35"/>
      <c r="F39" s="35"/>
    </row>
    <row r="40" spans="3:6" s="1" customFormat="1" x14ac:dyDescent="0.3">
      <c r="C40" s="35"/>
      <c r="D40" s="35"/>
      <c r="E40" s="35"/>
      <c r="F40" s="35"/>
    </row>
    <row r="41" spans="3:6" s="1" customFormat="1" x14ac:dyDescent="0.3">
      <c r="C41" s="35"/>
      <c r="D41" s="35"/>
      <c r="E41" s="35"/>
      <c r="F41" s="35"/>
    </row>
    <row r="42" spans="3:6" s="1" customFormat="1" x14ac:dyDescent="0.3">
      <c r="C42" s="35"/>
      <c r="D42" s="35"/>
      <c r="E42" s="35"/>
      <c r="F42" s="35"/>
    </row>
    <row r="43" spans="3:6" s="1" customFormat="1" x14ac:dyDescent="0.3">
      <c r="C43" s="35"/>
      <c r="D43" s="35"/>
      <c r="E43" s="35"/>
      <c r="F43" s="35"/>
    </row>
    <row r="44" spans="3:6" s="1" customFormat="1" x14ac:dyDescent="0.3">
      <c r="C44" s="35"/>
      <c r="D44" s="35"/>
      <c r="E44" s="35"/>
      <c r="F44" s="35"/>
    </row>
    <row r="45" spans="3:6" s="1" customFormat="1" x14ac:dyDescent="0.3">
      <c r="C45" s="35"/>
      <c r="D45" s="35"/>
      <c r="E45" s="35"/>
      <c r="F45" s="35"/>
    </row>
    <row r="46" spans="3:6" s="1" customFormat="1" x14ac:dyDescent="0.3">
      <c r="C46" s="35"/>
      <c r="D46" s="35"/>
      <c r="E46" s="35"/>
      <c r="F46" s="35"/>
    </row>
    <row r="47" spans="3:6" s="1" customFormat="1" x14ac:dyDescent="0.3">
      <c r="C47" s="35"/>
      <c r="D47" s="35"/>
      <c r="E47" s="35"/>
      <c r="F47" s="35"/>
    </row>
    <row r="48" spans="3:6" s="1" customFormat="1" x14ac:dyDescent="0.3">
      <c r="C48" s="35"/>
      <c r="D48" s="35"/>
      <c r="E48" s="35"/>
      <c r="F48" s="35"/>
    </row>
    <row r="49" spans="3:6" s="1" customFormat="1" x14ac:dyDescent="0.3">
      <c r="C49" s="35"/>
      <c r="D49" s="35"/>
      <c r="E49" s="35"/>
      <c r="F49" s="35"/>
    </row>
    <row r="50" spans="3:6" s="1" customFormat="1" x14ac:dyDescent="0.3">
      <c r="C50" s="35"/>
      <c r="D50" s="35"/>
      <c r="E50" s="35"/>
      <c r="F50" s="35"/>
    </row>
    <row r="51" spans="3:6" s="1" customFormat="1" x14ac:dyDescent="0.3">
      <c r="C51" s="35"/>
      <c r="D51" s="35"/>
      <c r="E51" s="35"/>
      <c r="F51" s="35"/>
    </row>
    <row r="52" spans="3:6" s="1" customFormat="1" x14ac:dyDescent="0.3">
      <c r="C52" s="35"/>
      <c r="D52" s="35"/>
      <c r="E52" s="35"/>
      <c r="F52" s="35"/>
    </row>
    <row r="53" spans="3:6" s="1" customFormat="1" x14ac:dyDescent="0.3">
      <c r="C53" s="35"/>
      <c r="D53" s="35"/>
      <c r="E53" s="35"/>
      <c r="F53" s="35"/>
    </row>
    <row r="54" spans="3:6" s="1" customFormat="1" x14ac:dyDescent="0.3">
      <c r="C54" s="35"/>
      <c r="D54" s="35"/>
      <c r="E54" s="35"/>
      <c r="F54" s="35"/>
    </row>
    <row r="55" spans="3:6" s="1" customFormat="1" x14ac:dyDescent="0.3">
      <c r="C55" s="35"/>
      <c r="D55" s="35"/>
      <c r="E55" s="35"/>
      <c r="F55" s="35"/>
    </row>
    <row r="56" spans="3:6" s="1" customFormat="1" x14ac:dyDescent="0.3">
      <c r="C56" s="35"/>
      <c r="D56" s="35"/>
      <c r="E56" s="35"/>
      <c r="F56" s="35"/>
    </row>
    <row r="57" spans="3:6" s="1" customFormat="1" x14ac:dyDescent="0.3">
      <c r="C57" s="35"/>
      <c r="D57" s="35"/>
      <c r="E57" s="35"/>
      <c r="F57" s="35"/>
    </row>
    <row r="58" spans="3:6" s="1" customFormat="1" x14ac:dyDescent="0.3">
      <c r="C58" s="35"/>
      <c r="D58" s="35"/>
      <c r="E58" s="35"/>
      <c r="F58" s="35"/>
    </row>
    <row r="59" spans="3:6" s="1" customFormat="1" x14ac:dyDescent="0.3">
      <c r="C59" s="35"/>
      <c r="D59" s="35"/>
      <c r="E59" s="35"/>
      <c r="F59" s="35"/>
    </row>
    <row r="60" spans="3:6" s="1" customFormat="1" x14ac:dyDescent="0.3">
      <c r="C60" s="35"/>
      <c r="D60" s="35"/>
      <c r="E60" s="35"/>
      <c r="F60" s="35"/>
    </row>
    <row r="61" spans="3:6" s="1" customFormat="1" x14ac:dyDescent="0.3">
      <c r="C61" s="35"/>
      <c r="D61" s="35"/>
      <c r="E61" s="35"/>
      <c r="F61" s="35"/>
    </row>
    <row r="62" spans="3:6" s="1" customFormat="1" x14ac:dyDescent="0.3">
      <c r="C62" s="35"/>
      <c r="D62" s="35"/>
      <c r="E62" s="35"/>
      <c r="F62" s="35"/>
    </row>
    <row r="63" spans="3:6" s="1" customFormat="1" x14ac:dyDescent="0.3">
      <c r="C63" s="35"/>
      <c r="D63" s="35"/>
      <c r="E63" s="35"/>
      <c r="F63" s="35"/>
    </row>
    <row r="64" spans="3:6" s="1" customFormat="1" x14ac:dyDescent="0.3">
      <c r="C64" s="35"/>
      <c r="D64" s="35"/>
      <c r="E64" s="35"/>
      <c r="F64" s="35"/>
    </row>
    <row r="65" spans="3:6" s="1" customFormat="1" x14ac:dyDescent="0.3">
      <c r="C65" s="35"/>
      <c r="D65" s="35"/>
      <c r="E65" s="35"/>
      <c r="F65" s="35"/>
    </row>
    <row r="66" spans="3:6" s="1" customFormat="1" x14ac:dyDescent="0.3">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&amp;R20</oddHeader>
  </headerFooter>
  <colBreaks count="1" manualBreakCount="1">
    <brk id="8"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zoomScalePageLayoutView="110" workbookViewId="0">
      <selection activeCell="B29" sqref="B29"/>
    </sheetView>
  </sheetViews>
  <sheetFormatPr defaultColWidth="8.88671875" defaultRowHeight="14.4" x14ac:dyDescent="0.3"/>
  <cols>
    <col min="1" max="1" width="6.109375" customWidth="1"/>
    <col min="2" max="2" width="51" bestFit="1" customWidth="1"/>
    <col min="3" max="6" width="15.109375" style="38" customWidth="1"/>
    <col min="7" max="8" width="15.109375" customWidth="1"/>
  </cols>
  <sheetData>
    <row r="1" spans="2:8" s="1" customFormat="1" x14ac:dyDescent="0.3">
      <c r="C1" s="35"/>
      <c r="D1" s="35"/>
      <c r="E1" s="35"/>
      <c r="F1" s="35"/>
    </row>
    <row r="2" spans="2:8" s="1" customFormat="1" ht="15" thickBot="1" x14ac:dyDescent="0.35">
      <c r="C2" s="35"/>
      <c r="D2" s="35"/>
      <c r="E2" s="35"/>
      <c r="F2" s="35"/>
    </row>
    <row r="3" spans="2:8" s="1" customFormat="1" x14ac:dyDescent="0.3">
      <c r="B3" s="144" t="s">
        <v>95</v>
      </c>
      <c r="C3" s="145"/>
      <c r="D3" s="145"/>
      <c r="E3" s="145"/>
      <c r="F3" s="146"/>
      <c r="G3" s="145"/>
      <c r="H3" s="146"/>
    </row>
    <row r="4" spans="2:8" s="1" customFormat="1" x14ac:dyDescent="0.3">
      <c r="B4" s="147" t="s">
        <v>127</v>
      </c>
      <c r="C4" s="148"/>
      <c r="D4" s="148"/>
      <c r="E4" s="148"/>
      <c r="F4" s="148"/>
      <c r="G4" s="148"/>
      <c r="H4" s="149"/>
    </row>
    <row r="5" spans="2:8" s="1" customFormat="1" x14ac:dyDescent="0.3">
      <c r="B5" s="2"/>
      <c r="C5" s="150" t="s">
        <v>36</v>
      </c>
      <c r="D5" s="165"/>
      <c r="E5" s="150" t="s">
        <v>37</v>
      </c>
      <c r="F5" s="165"/>
      <c r="G5" s="148" t="s">
        <v>38</v>
      </c>
      <c r="H5" s="149"/>
    </row>
    <row r="6" spans="2:8" s="1" customFormat="1" x14ac:dyDescent="0.3">
      <c r="B6" s="3" t="s">
        <v>23</v>
      </c>
      <c r="C6" s="5" t="s">
        <v>24</v>
      </c>
      <c r="D6" s="5" t="s">
        <v>25</v>
      </c>
      <c r="E6" s="5" t="s">
        <v>24</v>
      </c>
      <c r="F6" s="5" t="s">
        <v>25</v>
      </c>
      <c r="G6" s="5" t="s">
        <v>24</v>
      </c>
      <c r="H6" s="39" t="s">
        <v>25</v>
      </c>
    </row>
    <row r="7" spans="2:8" s="1" customFormat="1" x14ac:dyDescent="0.3">
      <c r="B7" s="8" t="s">
        <v>10</v>
      </c>
      <c r="C7" s="100">
        <v>7.9861111111111105E-4</v>
      </c>
      <c r="D7" s="98">
        <f t="shared" ref="D7:D27" si="0">C7/$C$30</f>
        <v>2.893081761006289E-2</v>
      </c>
      <c r="E7" s="100"/>
      <c r="F7" s="98"/>
      <c r="G7" s="100">
        <f t="shared" ref="G7:G27" si="1">C7+E7</f>
        <v>7.9861111111111105E-4</v>
      </c>
      <c r="H7" s="99">
        <f t="shared" ref="H7:H27" si="2">G7/$G$30</f>
        <v>2.893081761006289E-2</v>
      </c>
    </row>
    <row r="8" spans="2:8" s="1" customFormat="1" x14ac:dyDescent="0.3">
      <c r="B8" s="8" t="s">
        <v>13</v>
      </c>
      <c r="C8" s="100">
        <v>7.8703703703703705E-4</v>
      </c>
      <c r="D8" s="98">
        <f t="shared" si="0"/>
        <v>2.8511530398322854E-2</v>
      </c>
      <c r="E8" s="100"/>
      <c r="F8" s="98"/>
      <c r="G8" s="100">
        <f t="shared" si="1"/>
        <v>7.8703703703703705E-4</v>
      </c>
      <c r="H8" s="99">
        <f t="shared" si="2"/>
        <v>2.8511530398322854E-2</v>
      </c>
    </row>
    <row r="9" spans="2:8" s="1" customFormat="1" x14ac:dyDescent="0.3">
      <c r="B9" s="8" t="s">
        <v>0</v>
      </c>
      <c r="C9" s="100">
        <v>6.4236111111111091E-3</v>
      </c>
      <c r="D9" s="98">
        <f t="shared" si="0"/>
        <v>0.23270440251572322</v>
      </c>
      <c r="E9" s="100"/>
      <c r="F9" s="98"/>
      <c r="G9" s="100">
        <f t="shared" si="1"/>
        <v>6.4236111111111091E-3</v>
      </c>
      <c r="H9" s="99">
        <f t="shared" si="2"/>
        <v>0.23270440251572322</v>
      </c>
    </row>
    <row r="10" spans="2:8" s="1" customFormat="1" x14ac:dyDescent="0.3">
      <c r="B10" s="8" t="s">
        <v>8</v>
      </c>
      <c r="C10" s="100"/>
      <c r="D10" s="98"/>
      <c r="E10" s="100"/>
      <c r="F10" s="98"/>
      <c r="G10" s="100"/>
      <c r="H10" s="99"/>
    </row>
    <row r="11" spans="2:8" s="1" customFormat="1" x14ac:dyDescent="0.3">
      <c r="B11" s="8" t="s">
        <v>26</v>
      </c>
      <c r="C11" s="100">
        <v>6.0185185185185179E-4</v>
      </c>
      <c r="D11" s="98">
        <f t="shared" si="0"/>
        <v>2.180293501048218E-2</v>
      </c>
      <c r="E11" s="100"/>
      <c r="F11" s="98"/>
      <c r="G11" s="100">
        <f t="shared" si="1"/>
        <v>6.0185185185185179E-4</v>
      </c>
      <c r="H11" s="99">
        <f t="shared" si="2"/>
        <v>2.180293501048218E-2</v>
      </c>
    </row>
    <row r="12" spans="2:8" s="1" customFormat="1" x14ac:dyDescent="0.3">
      <c r="B12" s="8" t="s">
        <v>3</v>
      </c>
      <c r="C12" s="100">
        <v>5.3935185185185197E-3</v>
      </c>
      <c r="D12" s="98">
        <f t="shared" si="0"/>
        <v>0.1953878406708596</v>
      </c>
      <c r="E12" s="100"/>
      <c r="F12" s="98"/>
      <c r="G12" s="100">
        <f t="shared" si="1"/>
        <v>5.3935185185185197E-3</v>
      </c>
      <c r="H12" s="99">
        <f t="shared" si="2"/>
        <v>0.1953878406708596</v>
      </c>
    </row>
    <row r="13" spans="2:8" s="1" customFormat="1" x14ac:dyDescent="0.3">
      <c r="B13" s="8" t="s">
        <v>7</v>
      </c>
      <c r="C13" s="100">
        <v>1.0069444444444444E-3</v>
      </c>
      <c r="D13" s="98">
        <f t="shared" si="0"/>
        <v>3.6477987421383647E-2</v>
      </c>
      <c r="E13" s="100"/>
      <c r="F13" s="98"/>
      <c r="G13" s="100">
        <f t="shared" si="1"/>
        <v>1.0069444444444444E-3</v>
      </c>
      <c r="H13" s="99">
        <f t="shared" si="2"/>
        <v>3.6477987421383647E-2</v>
      </c>
    </row>
    <row r="14" spans="2:8" s="1" customFormat="1" x14ac:dyDescent="0.3">
      <c r="B14" s="8" t="s">
        <v>2</v>
      </c>
      <c r="C14" s="100">
        <v>3.5879629629629629E-4</v>
      </c>
      <c r="D14" s="98">
        <f t="shared" si="0"/>
        <v>1.29979035639413E-2</v>
      </c>
      <c r="E14" s="100"/>
      <c r="F14" s="98"/>
      <c r="G14" s="100">
        <f t="shared" si="1"/>
        <v>3.5879629629629629E-4</v>
      </c>
      <c r="H14" s="99">
        <f t="shared" si="2"/>
        <v>1.29979035639413E-2</v>
      </c>
    </row>
    <row r="15" spans="2:8" s="1" customFormat="1" x14ac:dyDescent="0.3">
      <c r="B15" s="8" t="s">
        <v>9</v>
      </c>
      <c r="C15" s="100"/>
      <c r="D15" s="98"/>
      <c r="E15" s="100"/>
      <c r="F15" s="98"/>
      <c r="G15" s="100"/>
      <c r="H15" s="99"/>
    </row>
    <row r="16" spans="2:8" s="1" customFormat="1" x14ac:dyDescent="0.3">
      <c r="B16" s="8" t="s">
        <v>1</v>
      </c>
      <c r="C16" s="100">
        <v>4.6296296296296293E-4</v>
      </c>
      <c r="D16" s="98">
        <f t="shared" si="0"/>
        <v>1.6771488469601678E-2</v>
      </c>
      <c r="E16" s="100"/>
      <c r="F16" s="98"/>
      <c r="G16" s="100">
        <f t="shared" si="1"/>
        <v>4.6296296296296293E-4</v>
      </c>
      <c r="H16" s="99">
        <f t="shared" si="2"/>
        <v>1.6771488469601678E-2</v>
      </c>
    </row>
    <row r="17" spans="2:8" s="1" customFormat="1" x14ac:dyDescent="0.3">
      <c r="B17" s="8" t="s">
        <v>27</v>
      </c>
      <c r="C17" s="100"/>
      <c r="D17" s="98"/>
      <c r="E17" s="100"/>
      <c r="F17" s="98"/>
      <c r="G17" s="100"/>
      <c r="H17" s="99"/>
    </row>
    <row r="18" spans="2:8" s="1" customFormat="1" x14ac:dyDescent="0.3">
      <c r="B18" s="8" t="s">
        <v>16</v>
      </c>
      <c r="C18" s="100">
        <v>1.5046296296296296E-3</v>
      </c>
      <c r="D18" s="98">
        <f t="shared" si="0"/>
        <v>5.450733752620545E-2</v>
      </c>
      <c r="E18" s="100"/>
      <c r="F18" s="98"/>
      <c r="G18" s="100">
        <f t="shared" ref="G18" si="3">C18+E18</f>
        <v>1.5046296296296296E-3</v>
      </c>
      <c r="H18" s="99">
        <f t="shared" ref="H18" si="4">G18/$G$30</f>
        <v>5.450733752620545E-2</v>
      </c>
    </row>
    <row r="19" spans="2:8" s="1" customFormat="1" x14ac:dyDescent="0.3">
      <c r="B19" s="8" t="s">
        <v>4</v>
      </c>
      <c r="C19" s="100">
        <v>2.4189814814814812E-3</v>
      </c>
      <c r="D19" s="98">
        <f t="shared" si="0"/>
        <v>8.7631027253668753E-2</v>
      </c>
      <c r="E19" s="100"/>
      <c r="F19" s="98"/>
      <c r="G19" s="100">
        <f t="shared" si="1"/>
        <v>2.4189814814814812E-3</v>
      </c>
      <c r="H19" s="99">
        <f t="shared" si="2"/>
        <v>8.7631027253668753E-2</v>
      </c>
    </row>
    <row r="20" spans="2:8" s="1" customFormat="1" x14ac:dyDescent="0.3">
      <c r="B20" s="8" t="s">
        <v>14</v>
      </c>
      <c r="C20" s="100"/>
      <c r="D20" s="98"/>
      <c r="E20" s="100"/>
      <c r="F20" s="98"/>
      <c r="G20" s="100"/>
      <c r="H20" s="99"/>
    </row>
    <row r="21" spans="2:8" s="1" customFormat="1" x14ac:dyDescent="0.3">
      <c r="B21" s="8" t="s">
        <v>11</v>
      </c>
      <c r="C21" s="100">
        <v>1.273148148148148E-4</v>
      </c>
      <c r="D21" s="98">
        <f t="shared" si="0"/>
        <v>4.6121593291404608E-3</v>
      </c>
      <c r="E21" s="100"/>
      <c r="F21" s="98"/>
      <c r="G21" s="100">
        <f t="shared" ref="G21:G22" si="5">C21+E21</f>
        <v>1.273148148148148E-4</v>
      </c>
      <c r="H21" s="99">
        <f t="shared" ref="H21:H22" si="6">G21/$G$30</f>
        <v>4.6121593291404608E-3</v>
      </c>
    </row>
    <row r="22" spans="2:8" s="1" customFormat="1" x14ac:dyDescent="0.3">
      <c r="B22" s="8" t="s">
        <v>15</v>
      </c>
      <c r="C22" s="100">
        <v>1.0300925925925926E-3</v>
      </c>
      <c r="D22" s="98">
        <f t="shared" si="0"/>
        <v>3.7316561844863733E-2</v>
      </c>
      <c r="E22" s="100"/>
      <c r="F22" s="98"/>
      <c r="G22" s="100">
        <f t="shared" si="5"/>
        <v>1.0300925925925926E-3</v>
      </c>
      <c r="H22" s="99">
        <f t="shared" si="6"/>
        <v>3.7316561844863733E-2</v>
      </c>
    </row>
    <row r="23" spans="2:8" s="1" customFormat="1" x14ac:dyDescent="0.3">
      <c r="B23" s="8" t="s">
        <v>105</v>
      </c>
      <c r="C23" s="100"/>
      <c r="D23" s="98"/>
      <c r="E23" s="103"/>
      <c r="F23" s="120"/>
      <c r="G23" s="100"/>
      <c r="H23" s="99"/>
    </row>
    <row r="24" spans="2:8" s="1" customFormat="1" x14ac:dyDescent="0.3">
      <c r="B24" s="8" t="s">
        <v>12</v>
      </c>
      <c r="C24" s="100">
        <v>2.0833333333333335E-4</v>
      </c>
      <c r="D24" s="98">
        <f t="shared" si="0"/>
        <v>7.5471698113207556E-3</v>
      </c>
      <c r="E24" s="118"/>
      <c r="F24" s="118"/>
      <c r="G24" s="100">
        <f t="shared" ref="G24" si="7">C24+E24</f>
        <v>2.0833333333333335E-4</v>
      </c>
      <c r="H24" s="99">
        <f t="shared" ref="H24" si="8">G24/$G$30</f>
        <v>7.5471698113207556E-3</v>
      </c>
    </row>
    <row r="25" spans="2:8" s="1" customFormat="1" x14ac:dyDescent="0.3">
      <c r="B25" s="8" t="s">
        <v>5</v>
      </c>
      <c r="C25" s="100">
        <v>5.7870370370370367E-4</v>
      </c>
      <c r="D25" s="98">
        <f t="shared" si="0"/>
        <v>2.0964360587002098E-2</v>
      </c>
      <c r="E25" s="85"/>
      <c r="F25" s="85"/>
      <c r="G25" s="100">
        <f t="shared" si="1"/>
        <v>5.7870370370370367E-4</v>
      </c>
      <c r="H25" s="99">
        <f t="shared" si="2"/>
        <v>2.0964360587002098E-2</v>
      </c>
    </row>
    <row r="26" spans="2:8" s="1" customFormat="1" x14ac:dyDescent="0.3">
      <c r="B26" s="8" t="s">
        <v>6</v>
      </c>
      <c r="C26" s="100">
        <v>2.4652777777777776E-3</v>
      </c>
      <c r="D26" s="98">
        <f t="shared" si="0"/>
        <v>8.9308176100628925E-2</v>
      </c>
      <c r="E26" s="100"/>
      <c r="F26" s="98"/>
      <c r="G26" s="100">
        <f t="shared" si="1"/>
        <v>2.4652777777777776E-3</v>
      </c>
      <c r="H26" s="99">
        <f t="shared" si="2"/>
        <v>8.9308176100628925E-2</v>
      </c>
    </row>
    <row r="27" spans="2:8" s="1" customFormat="1" x14ac:dyDescent="0.3">
      <c r="B27" s="8" t="s">
        <v>142</v>
      </c>
      <c r="C27" s="100">
        <v>3.4374999999999996E-3</v>
      </c>
      <c r="D27" s="98">
        <f t="shared" si="0"/>
        <v>0.12452830188679244</v>
      </c>
      <c r="E27" s="100"/>
      <c r="F27" s="98"/>
      <c r="G27" s="100">
        <f t="shared" si="1"/>
        <v>3.4374999999999996E-3</v>
      </c>
      <c r="H27" s="99">
        <f t="shared" si="2"/>
        <v>0.12452830188679244</v>
      </c>
    </row>
    <row r="28" spans="2:8" s="1" customFormat="1" x14ac:dyDescent="0.3">
      <c r="B28" s="36" t="s">
        <v>17</v>
      </c>
      <c r="C28" s="110"/>
      <c r="D28" s="98"/>
      <c r="E28" s="110"/>
      <c r="F28" s="116"/>
      <c r="G28" s="100"/>
      <c r="H28" s="99"/>
    </row>
    <row r="29" spans="2:8" s="1" customFormat="1" x14ac:dyDescent="0.3">
      <c r="B29" s="8"/>
      <c r="C29" s="101"/>
      <c r="D29" s="112"/>
      <c r="E29" s="101"/>
      <c r="F29" s="101"/>
      <c r="G29" s="100"/>
      <c r="H29" s="99"/>
    </row>
    <row r="30" spans="2:8" s="1" customFormat="1" x14ac:dyDescent="0.3">
      <c r="B30" s="37" t="s">
        <v>29</v>
      </c>
      <c r="C30" s="113">
        <f>SUM(C7:C28)</f>
        <v>2.7604166666666666E-2</v>
      </c>
      <c r="D30" s="114">
        <f>SUM(D7:D28)</f>
        <v>1</v>
      </c>
      <c r="E30" s="113"/>
      <c r="F30" s="114"/>
      <c r="G30" s="113">
        <f>SUM(G7:G28)</f>
        <v>2.7604166666666666E-2</v>
      </c>
      <c r="H30" s="115">
        <f t="shared" ref="H30" si="9">SUM(H7:H28)</f>
        <v>1</v>
      </c>
    </row>
    <row r="31" spans="2:8" s="1" customFormat="1" ht="66" customHeight="1" thickBot="1" x14ac:dyDescent="0.35">
      <c r="B31" s="141" t="s">
        <v>39</v>
      </c>
      <c r="C31" s="142"/>
      <c r="D31" s="142"/>
      <c r="E31" s="142"/>
      <c r="F31" s="143"/>
      <c r="G31" s="142"/>
      <c r="H31" s="143"/>
    </row>
    <row r="32" spans="2:8" s="1" customFormat="1" x14ac:dyDescent="0.3">
      <c r="C32" s="35"/>
      <c r="D32" s="35"/>
      <c r="E32" s="35"/>
      <c r="F32" s="35"/>
    </row>
    <row r="33" spans="3:6" s="1" customFormat="1" x14ac:dyDescent="0.3">
      <c r="C33" s="35"/>
      <c r="D33" s="35"/>
      <c r="E33" s="35"/>
      <c r="F33" s="35"/>
    </row>
    <row r="34" spans="3:6" s="1" customFormat="1" x14ac:dyDescent="0.3">
      <c r="C34" s="35"/>
      <c r="D34" s="35"/>
      <c r="E34" s="35"/>
      <c r="F34" s="35"/>
    </row>
    <row r="35" spans="3:6" s="1" customFormat="1" x14ac:dyDescent="0.3">
      <c r="C35" s="35"/>
      <c r="D35" s="35"/>
      <c r="E35" s="35"/>
      <c r="F35" s="35"/>
    </row>
    <row r="36" spans="3:6" s="1" customFormat="1" x14ac:dyDescent="0.3">
      <c r="C36" s="35"/>
      <c r="D36" s="35"/>
      <c r="E36" s="35"/>
      <c r="F36" s="35"/>
    </row>
    <row r="37" spans="3:6" s="1" customFormat="1" x14ac:dyDescent="0.3">
      <c r="C37" s="35"/>
      <c r="D37" s="35"/>
      <c r="E37" s="35"/>
      <c r="F37" s="35"/>
    </row>
    <row r="38" spans="3:6" s="1" customFormat="1" x14ac:dyDescent="0.3">
      <c r="C38" s="35"/>
      <c r="D38" s="35"/>
      <c r="E38" s="35"/>
      <c r="F38" s="35"/>
    </row>
    <row r="39" spans="3:6" s="1" customFormat="1" x14ac:dyDescent="0.3">
      <c r="C39" s="35"/>
      <c r="D39" s="35"/>
      <c r="E39" s="35"/>
      <c r="F39" s="35"/>
    </row>
    <row r="40" spans="3:6" s="1" customFormat="1" x14ac:dyDescent="0.3">
      <c r="C40" s="35"/>
      <c r="D40" s="35"/>
      <c r="E40" s="35"/>
      <c r="F40" s="35"/>
    </row>
    <row r="41" spans="3:6" s="1" customFormat="1" x14ac:dyDescent="0.3">
      <c r="C41" s="35"/>
      <c r="D41" s="35"/>
      <c r="E41" s="35"/>
      <c r="F41" s="35"/>
    </row>
    <row r="42" spans="3:6" s="1" customFormat="1" x14ac:dyDescent="0.3">
      <c r="C42" s="35"/>
      <c r="D42" s="35"/>
      <c r="E42" s="35"/>
      <c r="F42" s="35"/>
    </row>
    <row r="43" spans="3:6" s="1" customFormat="1" x14ac:dyDescent="0.3">
      <c r="C43" s="35"/>
      <c r="D43" s="35"/>
      <c r="E43" s="35"/>
      <c r="F43" s="35"/>
    </row>
    <row r="44" spans="3:6" s="1" customFormat="1" x14ac:dyDescent="0.3">
      <c r="C44" s="35"/>
      <c r="D44" s="35"/>
      <c r="E44" s="35"/>
      <c r="F44" s="35"/>
    </row>
    <row r="45" spans="3:6" s="1" customFormat="1" x14ac:dyDescent="0.3">
      <c r="C45" s="35"/>
      <c r="D45" s="35"/>
      <c r="E45" s="35"/>
      <c r="F45" s="35"/>
    </row>
    <row r="46" spans="3:6" s="1" customFormat="1" x14ac:dyDescent="0.3">
      <c r="C46" s="35"/>
      <c r="D46" s="35"/>
      <c r="E46" s="35"/>
      <c r="F46" s="35"/>
    </row>
    <row r="47" spans="3:6" s="1" customFormat="1" x14ac:dyDescent="0.3">
      <c r="C47" s="35"/>
      <c r="D47" s="35"/>
      <c r="E47" s="35"/>
      <c r="F47" s="35"/>
    </row>
    <row r="48" spans="3:6" s="1" customFormat="1" x14ac:dyDescent="0.3">
      <c r="C48" s="35"/>
      <c r="D48" s="35"/>
      <c r="E48" s="35"/>
      <c r="F48" s="35"/>
    </row>
    <row r="49" spans="3:6" s="1" customFormat="1" x14ac:dyDescent="0.3">
      <c r="C49" s="35"/>
      <c r="D49" s="35"/>
      <c r="E49" s="35"/>
      <c r="F49" s="35"/>
    </row>
    <row r="50" spans="3:6" s="1" customFormat="1" x14ac:dyDescent="0.3">
      <c r="C50" s="35"/>
      <c r="D50" s="35"/>
      <c r="E50" s="35"/>
      <c r="F50" s="35"/>
    </row>
    <row r="51" spans="3:6" s="1" customFormat="1" x14ac:dyDescent="0.3">
      <c r="C51" s="35"/>
      <c r="D51" s="35"/>
      <c r="E51" s="35"/>
      <c r="F51" s="35"/>
    </row>
    <row r="52" spans="3:6" s="1" customFormat="1" x14ac:dyDescent="0.3">
      <c r="C52" s="35"/>
      <c r="D52" s="35"/>
      <c r="E52" s="35"/>
      <c r="F52" s="35"/>
    </row>
    <row r="53" spans="3:6" s="1" customFormat="1" x14ac:dyDescent="0.3">
      <c r="C53" s="35"/>
      <c r="D53" s="35"/>
      <c r="E53" s="35"/>
      <c r="F53" s="35"/>
    </row>
    <row r="54" spans="3:6" s="1" customFormat="1" x14ac:dyDescent="0.3">
      <c r="C54" s="35"/>
      <c r="D54" s="35"/>
      <c r="E54" s="35"/>
      <c r="F54" s="35"/>
    </row>
    <row r="55" spans="3:6" s="1" customFormat="1" x14ac:dyDescent="0.3">
      <c r="C55" s="35"/>
      <c r="D55" s="35"/>
      <c r="E55" s="35"/>
      <c r="F55" s="35"/>
    </row>
    <row r="56" spans="3:6" s="1" customFormat="1" x14ac:dyDescent="0.3">
      <c r="C56" s="35"/>
      <c r="D56" s="35"/>
      <c r="E56" s="35"/>
      <c r="F56" s="35"/>
    </row>
    <row r="57" spans="3:6" s="1" customFormat="1" x14ac:dyDescent="0.3">
      <c r="C57" s="35"/>
      <c r="D57" s="35"/>
      <c r="E57" s="35"/>
      <c r="F57" s="35"/>
    </row>
    <row r="58" spans="3:6" s="1" customFormat="1" x14ac:dyDescent="0.3">
      <c r="C58" s="35"/>
      <c r="D58" s="35"/>
      <c r="E58" s="35"/>
      <c r="F58" s="35"/>
    </row>
    <row r="59" spans="3:6" s="1" customFormat="1" x14ac:dyDescent="0.3">
      <c r="C59" s="35"/>
      <c r="D59" s="35"/>
      <c r="E59" s="35"/>
      <c r="F59" s="35"/>
    </row>
    <row r="60" spans="3:6" s="1" customFormat="1" x14ac:dyDescent="0.3">
      <c r="C60" s="35"/>
      <c r="D60" s="35"/>
      <c r="E60" s="35"/>
      <c r="F60" s="35"/>
    </row>
    <row r="61" spans="3:6" s="1" customFormat="1" x14ac:dyDescent="0.3">
      <c r="C61" s="35"/>
      <c r="D61" s="35"/>
      <c r="E61" s="35"/>
      <c r="F61" s="35"/>
    </row>
    <row r="62" spans="3:6" s="1" customFormat="1" x14ac:dyDescent="0.3">
      <c r="C62" s="35"/>
      <c r="D62" s="35"/>
      <c r="E62" s="35"/>
      <c r="F62" s="35"/>
    </row>
    <row r="63" spans="3:6" s="1" customFormat="1" x14ac:dyDescent="0.3">
      <c r="C63" s="35"/>
      <c r="D63" s="35"/>
      <c r="E63" s="35"/>
      <c r="F63" s="35"/>
    </row>
    <row r="64" spans="3:6" s="1" customFormat="1" x14ac:dyDescent="0.3">
      <c r="C64" s="35"/>
      <c r="D64" s="35"/>
      <c r="E64" s="35"/>
      <c r="F64" s="35"/>
    </row>
    <row r="65" spans="3:6" s="1" customFormat="1" x14ac:dyDescent="0.3">
      <c r="C65" s="35"/>
      <c r="D65" s="35"/>
      <c r="E65" s="35"/>
      <c r="F65" s="35"/>
    </row>
    <row r="66" spans="3:6" s="1" customFormat="1" x14ac:dyDescent="0.3">
      <c r="C66" s="35"/>
      <c r="D66" s="35"/>
      <c r="E66" s="35"/>
      <c r="F66" s="35"/>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&amp;R11</oddHeader>
  </headerFooter>
  <colBreaks count="1" manualBreakCount="1">
    <brk id="8"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53</vt:i4>
      </vt:variant>
    </vt:vector>
  </HeadingPairs>
  <TitlesOfParts>
    <vt:vector size="53" baseType="lpstr">
      <vt:lpstr>E1</vt:lpstr>
      <vt:lpstr>E2</vt:lpstr>
      <vt:lpstr>E3</vt:lpstr>
      <vt:lpstr>E4</vt:lpstr>
      <vt:lpstr>E5</vt:lpstr>
      <vt:lpstr>E6</vt:lpstr>
      <vt:lpstr>E7</vt:lpstr>
      <vt:lpstr>E8</vt:lpstr>
      <vt:lpstr>E9</vt:lpstr>
      <vt:lpstr>E10</vt:lpstr>
      <vt:lpstr>E11</vt:lpstr>
      <vt:lpstr>E12</vt:lpstr>
      <vt:lpstr>E13</vt:lpstr>
      <vt:lpstr>E14</vt:lpstr>
      <vt:lpstr>E15</vt:lpstr>
      <vt:lpstr>E16</vt:lpstr>
      <vt:lpstr>E17</vt:lpstr>
      <vt:lpstr>E18</vt:lpstr>
      <vt:lpstr>E19</vt:lpstr>
      <vt:lpstr>E20</vt:lpstr>
      <vt:lpstr>E21</vt:lpstr>
      <vt:lpstr>E22</vt:lpstr>
      <vt:lpstr>E23</vt:lpstr>
      <vt:lpstr>E24</vt:lpstr>
      <vt:lpstr>F1</vt:lpstr>
      <vt:lpstr>F2</vt:lpstr>
      <vt:lpstr>F3</vt:lpstr>
      <vt:lpstr>F4</vt:lpstr>
      <vt:lpstr>F5</vt:lpstr>
      <vt:lpstr>F6</vt:lpstr>
      <vt:lpstr>F7</vt:lpstr>
      <vt:lpstr>F8</vt:lpstr>
      <vt:lpstr>F9</vt:lpstr>
      <vt:lpstr>F10</vt:lpstr>
      <vt:lpstr>F11</vt:lpstr>
      <vt:lpstr>F12</vt:lpstr>
      <vt:lpstr>F13</vt:lpstr>
      <vt:lpstr>F14</vt:lpstr>
      <vt:lpstr>G1</vt:lpstr>
      <vt:lpstr>G2</vt:lpstr>
      <vt:lpstr>G3</vt:lpstr>
      <vt:lpstr>G4</vt:lpstr>
      <vt:lpstr>G5</vt:lpstr>
      <vt:lpstr>G6</vt:lpstr>
      <vt:lpstr>G7</vt:lpstr>
      <vt:lpstr>G8</vt:lpstr>
      <vt:lpstr>G9</vt:lpstr>
      <vt:lpstr>G10</vt:lpstr>
      <vt:lpstr>G11</vt:lpstr>
      <vt:lpstr>G12</vt:lpstr>
      <vt:lpstr>G13</vt:lpstr>
      <vt:lpstr>G14</vt:lpstr>
      <vt:lpstr>G15</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cavallaro_r</cp:lastModifiedBy>
  <cp:lastPrinted>2016-07-20T08:21:10Z</cp:lastPrinted>
  <dcterms:created xsi:type="dcterms:W3CDTF">2016-01-08T16:06:43Z</dcterms:created>
  <dcterms:modified xsi:type="dcterms:W3CDTF">2016-07-20T12:58:45Z</dcterms:modified>
</cp:coreProperties>
</file>