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radio ottobre 2018\"/>
    </mc:Choice>
  </mc:AlternateContent>
  <bookViews>
    <workbookView xWindow="0" yWindow="0" windowWidth="13800" windowHeight="3564" firstSheet="63" activeTab="79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0" r:id="rId24"/>
    <sheet name="B2" sheetId="171" r:id="rId25"/>
    <sheet name="B3" sheetId="172" r:id="rId26"/>
    <sheet name="B4" sheetId="175" r:id="rId27"/>
    <sheet name="B5" sheetId="179" r:id="rId28"/>
    <sheet name="B6" sheetId="182" r:id="rId29"/>
    <sheet name="B7" sheetId="180" r:id="rId30"/>
    <sheet name="B8" sheetId="173" r:id="rId31"/>
    <sheet name="B9" sheetId="177" r:id="rId32"/>
    <sheet name="B10" sheetId="181" r:id="rId33"/>
    <sheet name="B11" sheetId="174" r:id="rId34"/>
    <sheet name="B12" sheetId="176" r:id="rId35"/>
    <sheet name="B13" sheetId="178" r:id="rId36"/>
    <sheet name="B14" sheetId="183" r:id="rId37"/>
    <sheet name="C1" sheetId="185" r:id="rId38"/>
    <sheet name="C2" sheetId="186" r:id="rId39"/>
    <sheet name="C3" sheetId="187" r:id="rId40"/>
    <sheet name="C4" sheetId="188" r:id="rId41"/>
    <sheet name="C5" sheetId="191" r:id="rId42"/>
    <sheet name="C6" sheetId="195" r:id="rId43"/>
    <sheet name="C7" sheetId="198" r:id="rId44"/>
    <sheet name="C8" sheetId="196" r:id="rId45"/>
    <sheet name="C9" sheetId="189" r:id="rId46"/>
    <sheet name="C10" sheetId="193" r:id="rId47"/>
    <sheet name="C11" sheetId="197" r:id="rId48"/>
    <sheet name="C12" sheetId="190" r:id="rId49"/>
    <sheet name="C13" sheetId="192" r:id="rId50"/>
    <sheet name="C14" sheetId="194" r:id="rId51"/>
    <sheet name="C15" sheetId="199" r:id="rId52"/>
    <sheet name="D1" sheetId="578" r:id="rId53"/>
    <sheet name="D2" sheetId="579" r:id="rId54"/>
    <sheet name="D3" sheetId="580" r:id="rId55"/>
    <sheet name="D4" sheetId="581" r:id="rId56"/>
    <sheet name="D5" sheetId="582" r:id="rId57"/>
    <sheet name="D6" sheetId="583" r:id="rId58"/>
    <sheet name="D7" sheetId="584" r:id="rId59"/>
    <sheet name="D8" sheetId="585" r:id="rId60"/>
    <sheet name="D9" sheetId="586" r:id="rId61"/>
    <sheet name="D10" sheetId="587" r:id="rId62"/>
    <sheet name="D11" sheetId="588" r:id="rId63"/>
    <sheet name="D12" sheetId="589" r:id="rId64"/>
    <sheet name="D13" sheetId="590" r:id="rId65"/>
    <sheet name="D14" sheetId="591" r:id="rId66"/>
    <sheet name="D15" sheetId="592" r:id="rId67"/>
    <sheet name="D16" sheetId="593" r:id="rId68"/>
    <sheet name="D17" sheetId="594" r:id="rId69"/>
    <sheet name="D18" sheetId="595" r:id="rId70"/>
    <sheet name="D19" sheetId="596" r:id="rId71"/>
    <sheet name="D20" sheetId="597" r:id="rId72"/>
    <sheet name="D21" sheetId="598" r:id="rId73"/>
    <sheet name="D22" sheetId="599" r:id="rId74"/>
    <sheet name="D23" sheetId="600" r:id="rId75"/>
    <sheet name="D24" sheetId="601" r:id="rId76"/>
    <sheet name="D25" sheetId="602" r:id="rId77"/>
    <sheet name="D26" sheetId="603" r:id="rId78"/>
    <sheet name="D27" sheetId="604" r:id="rId79"/>
    <sheet name="D28" sheetId="605" r:id="rId80"/>
    <sheet name="D29" sheetId="606" r:id="rId81"/>
    <sheet name="D30" sheetId="607" r:id="rId82"/>
    <sheet name="D31" sheetId="608" r:id="rId83"/>
    <sheet name="D32" sheetId="609" r:id="rId84"/>
    <sheet name="D33" sheetId="610" r:id="rId85"/>
    <sheet name="D34" sheetId="611" r:id="rId86"/>
    <sheet name="D35" sheetId="612" r:id="rId87"/>
    <sheet name="D36" sheetId="613" r:id="rId88"/>
    <sheet name="D37" sheetId="614" r:id="rId89"/>
    <sheet name="D38" sheetId="615" r:id="rId90"/>
    <sheet name="D39" sheetId="616" r:id="rId91"/>
    <sheet name="D40" sheetId="617" r:id="rId92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'B10'!$A$1:$K$31</definedName>
    <definedName name="_xlnm.Print_Area" localSheetId="33">'B11'!$A$1:$K$31</definedName>
    <definedName name="_xlnm.Print_Area" localSheetId="34">'B12'!$A$1:$K$31</definedName>
    <definedName name="_xlnm.Print_Area" localSheetId="35">'B13'!$A$1:$K$31</definedName>
    <definedName name="_xlnm.Print_Area" localSheetId="36">'B14'!$A$1:$K$31</definedName>
    <definedName name="_xlnm.Print_Area" localSheetId="25">'B3'!$A$1:$K$31</definedName>
    <definedName name="_xlnm.Print_Area" localSheetId="26">'B4'!$A$1:$K$31</definedName>
    <definedName name="_xlnm.Print_Area" localSheetId="27">'B5'!$A$1:$K$31</definedName>
    <definedName name="_xlnm.Print_Area" localSheetId="28">'B6'!$A$1:$K$31</definedName>
    <definedName name="_xlnm.Print_Area" localSheetId="29">'B7'!$A$1:$K$31</definedName>
    <definedName name="_xlnm.Print_Area" localSheetId="30">'B8'!$A$1:$K$31</definedName>
    <definedName name="_xlnm.Print_Area" localSheetId="31">'B9'!$A$1:$K$31</definedName>
    <definedName name="_xlnm.Print_Area" localSheetId="54">'D3'!$A$1:$J$11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613" l="1"/>
  <c r="D10" i="613" s="1"/>
  <c r="C10" i="613"/>
  <c r="E7" i="605"/>
  <c r="E8" i="605"/>
  <c r="E7" i="604"/>
  <c r="E8" i="602"/>
  <c r="E10" i="589"/>
  <c r="C10" i="585"/>
  <c r="F7" i="589" l="1"/>
  <c r="F10" i="589" s="1"/>
  <c r="D7" i="585"/>
  <c r="D10" i="585" s="1"/>
  <c r="G8" i="613"/>
  <c r="E10" i="613"/>
  <c r="F8" i="613" s="1"/>
  <c r="G7" i="613"/>
  <c r="G7" i="610"/>
  <c r="E10" i="610"/>
  <c r="F7" i="610" s="1"/>
  <c r="C10" i="604"/>
  <c r="D10" i="600"/>
  <c r="E8" i="600"/>
  <c r="E7" i="600"/>
  <c r="D10" i="597"/>
  <c r="E7" i="597"/>
  <c r="E10" i="597" s="1"/>
  <c r="F7" i="613" l="1"/>
  <c r="E10" i="600"/>
  <c r="F7" i="600" s="1"/>
  <c r="F10" i="613"/>
  <c r="G10" i="613"/>
  <c r="H8" i="613" s="1"/>
  <c r="G10" i="610"/>
  <c r="F10" i="610"/>
  <c r="E10" i="604"/>
  <c r="F7" i="604" s="1"/>
  <c r="F8" i="600"/>
  <c r="F7" i="597"/>
  <c r="H7" i="613" l="1"/>
  <c r="H10" i="613" s="1"/>
  <c r="H7" i="610"/>
  <c r="H10" i="610" s="1"/>
  <c r="F10" i="604"/>
  <c r="F10" i="600"/>
  <c r="F10" i="597"/>
  <c r="G7" i="615" l="1"/>
  <c r="G10" i="615" s="1"/>
  <c r="E10" i="615"/>
  <c r="F7" i="615" s="1"/>
  <c r="E8" i="606"/>
  <c r="C10" i="605"/>
  <c r="I8" i="587"/>
  <c r="F10" i="615" l="1"/>
  <c r="H7" i="615"/>
  <c r="H10" i="615" s="1"/>
  <c r="E7" i="592" l="1"/>
  <c r="E8" i="592"/>
  <c r="F7" i="579" l="1"/>
  <c r="F8" i="579"/>
  <c r="C10" i="591" l="1"/>
  <c r="D8" i="591" s="1"/>
  <c r="C10" i="590"/>
  <c r="D8" i="590" s="1"/>
  <c r="D7" i="590" l="1"/>
  <c r="D10" i="590" s="1"/>
  <c r="D7" i="591"/>
  <c r="D10" i="591" s="1"/>
  <c r="E7" i="593" l="1"/>
  <c r="D10" i="606" l="1"/>
  <c r="E7" i="606"/>
  <c r="D10" i="605"/>
  <c r="D10" i="602"/>
  <c r="E7" i="602"/>
  <c r="E10" i="602" s="1"/>
  <c r="F8" i="602" s="1"/>
  <c r="D10" i="593"/>
  <c r="E8" i="593"/>
  <c r="E10" i="593" s="1"/>
  <c r="F8" i="593" s="1"/>
  <c r="D10" i="592"/>
  <c r="C10" i="592"/>
  <c r="G10" i="589"/>
  <c r="C10" i="589"/>
  <c r="D8" i="589" s="1"/>
  <c r="G10" i="588"/>
  <c r="H8" i="588" s="1"/>
  <c r="C10" i="588"/>
  <c r="D7" i="588" s="1"/>
  <c r="G10" i="587"/>
  <c r="H8" i="587" s="1"/>
  <c r="E10" i="587"/>
  <c r="F8" i="587" s="1"/>
  <c r="C10" i="587"/>
  <c r="I7" i="587"/>
  <c r="G10" i="586"/>
  <c r="H7" i="586" s="1"/>
  <c r="E10" i="586"/>
  <c r="F8" i="586" s="1"/>
  <c r="C10" i="586"/>
  <c r="D8" i="586" s="1"/>
  <c r="I8" i="586"/>
  <c r="I7" i="586"/>
  <c r="G10" i="585"/>
  <c r="H7" i="585" s="1"/>
  <c r="E10" i="585"/>
  <c r="F8" i="585" s="1"/>
  <c r="G10" i="584"/>
  <c r="H7" i="584" s="1"/>
  <c r="E10" i="584"/>
  <c r="F8" i="584" s="1"/>
  <c r="I10" i="583"/>
  <c r="J8" i="583" s="1"/>
  <c r="G10" i="583"/>
  <c r="C10" i="583"/>
  <c r="D8" i="583" s="1"/>
  <c r="I10" i="582"/>
  <c r="J8" i="582" s="1"/>
  <c r="G10" i="582"/>
  <c r="H8" i="582" s="1"/>
  <c r="C10" i="582"/>
  <c r="D7" i="582" s="1"/>
  <c r="I10" i="581"/>
  <c r="J8" i="581" s="1"/>
  <c r="I10" i="580"/>
  <c r="J8" i="580" s="1"/>
  <c r="E10" i="579"/>
  <c r="D10" i="579"/>
  <c r="C10" i="579"/>
  <c r="E10" i="578"/>
  <c r="D10" i="578"/>
  <c r="C10" i="578"/>
  <c r="F8" i="578"/>
  <c r="F7" i="578"/>
  <c r="F7" i="587" l="1"/>
  <c r="F10" i="587" s="1"/>
  <c r="D7" i="587"/>
  <c r="D8" i="587"/>
  <c r="D7" i="583"/>
  <c r="D10" i="583" s="1"/>
  <c r="D7" i="589"/>
  <c r="D10" i="589" s="1"/>
  <c r="D7" i="586"/>
  <c r="D10" i="586" s="1"/>
  <c r="H8" i="586"/>
  <c r="H10" i="586" s="1"/>
  <c r="F7" i="602"/>
  <c r="H7" i="583"/>
  <c r="H7" i="582"/>
  <c r="E10" i="592"/>
  <c r="F8" i="592" s="1"/>
  <c r="H7" i="587"/>
  <c r="H10" i="587" s="1"/>
  <c r="H7" i="588"/>
  <c r="H10" i="588" s="1"/>
  <c r="D8" i="588"/>
  <c r="D10" i="588" s="1"/>
  <c r="J7" i="582"/>
  <c r="J10" i="582" s="1"/>
  <c r="D8" i="582"/>
  <c r="D10" i="582" s="1"/>
  <c r="E10" i="606"/>
  <c r="F8" i="606" s="1"/>
  <c r="E10" i="605"/>
  <c r="F7" i="605" s="1"/>
  <c r="H7" i="589"/>
  <c r="H10" i="589" s="1"/>
  <c r="I10" i="587"/>
  <c r="J8" i="587" s="1"/>
  <c r="H8" i="585"/>
  <c r="H10" i="585" s="1"/>
  <c r="J7" i="583"/>
  <c r="J10" i="583" s="1"/>
  <c r="J7" i="581"/>
  <c r="J10" i="581" s="1"/>
  <c r="I10" i="586"/>
  <c r="J7" i="586" s="1"/>
  <c r="F7" i="584"/>
  <c r="F10" i="584" s="1"/>
  <c r="H8" i="584"/>
  <c r="H10" i="584" s="1"/>
  <c r="F10" i="578"/>
  <c r="G7" i="578" s="1"/>
  <c r="J7" i="580"/>
  <c r="J10" i="580" s="1"/>
  <c r="F7" i="585"/>
  <c r="F10" i="585" s="1"/>
  <c r="F7" i="586"/>
  <c r="F10" i="586" s="1"/>
  <c r="F7" i="593"/>
  <c r="F10" i="593" s="1"/>
  <c r="F10" i="579"/>
  <c r="G8" i="579" s="1"/>
  <c r="D10" i="587" l="1"/>
  <c r="F7" i="606"/>
  <c r="F10" i="606" s="1"/>
  <c r="H10" i="582"/>
  <c r="F10" i="602"/>
  <c r="F7" i="592"/>
  <c r="F10" i="592" s="1"/>
  <c r="H10" i="583"/>
  <c r="F8" i="605"/>
  <c r="F10" i="605" s="1"/>
  <c r="G8" i="578"/>
  <c r="G10" i="578" s="1"/>
  <c r="J7" i="587"/>
  <c r="J10" i="587" s="1"/>
  <c r="G7" i="579"/>
  <c r="G10" i="579" s="1"/>
  <c r="J8" i="586"/>
  <c r="J10" i="586" s="1"/>
</calcChain>
</file>

<file path=xl/sharedStrings.xml><?xml version="1.0" encoding="utf-8"?>
<sst xmlns="http://schemas.openxmlformats.org/spreadsheetml/2006/main" count="3198" uniqueCount="196">
  <si>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</si>
  <si>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</si>
  <si>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</si>
  <si>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</si>
  <si>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</si>
  <si>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</si>
  <si>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</si>
  <si>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</si>
  <si>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</si>
  <si>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</si>
  <si>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</si>
  <si>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</si>
  <si>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</si>
  <si>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</si>
  <si>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</si>
  <si>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</si>
  <si>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</si>
  <si>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</si>
  <si>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</si>
  <si>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</si>
  <si>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</si>
  <si>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</si>
  <si>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</si>
  <si>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</si>
  <si>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</si>
  <si>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</si>
  <si>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</si>
  <si>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</si>
  <si>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</si>
  <si>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</si>
  <si>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</si>
  <si>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</si>
  <si>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</si>
  <si>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</si>
  <si>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</si>
  <si>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</si>
  <si>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</si>
  <si>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</si>
  <si>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</si>
  <si>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</si>
  <si>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</si>
  <si>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</si>
  <si>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</si>
  <si>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</si>
  <si>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</si>
  <si>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</si>
  <si>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</si>
  <si>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</si>
  <si>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</si>
  <si>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</si>
  <si>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</si>
  <si>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</si>
  <si>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</si>
  <si>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</si>
  <si>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</si>
  <si>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</si>
  <si>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</si>
  <si>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</si>
  <si>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</si>
  <si>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</si>
  <si>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</si>
  <si>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</si>
  <si>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</si>
  <si>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</si>
  <si>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</si>
  <si>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</si>
  <si>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</si>
  <si>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</si>
  <si>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</si>
  <si>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</si>
  <si>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</si>
  <si>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</si>
  <si>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</si>
  <si>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</si>
  <si>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</si>
  <si>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</si>
  <si>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</si>
  <si>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</si>
  <si>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</si>
  <si>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</si>
  <si>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</si>
  <si>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</si>
  <si>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</si>
  <si>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</si>
  <si>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</si>
  <si>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</si>
  <si>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</si>
  <si>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</si>
  <si>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</si>
  <si>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</si>
  <si>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</si>
  <si>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</si>
  <si>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</si>
  <si>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</si>
  <si>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</si>
  <si>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</si>
  <si>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</si>
  <si>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</si>
  <si>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</si>
  <si>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</si>
  <si>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</si>
  <si>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</si>
  <si>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</si>
  <si>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</si>
  <si>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</si>
  <si>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</si>
  <si>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</si>
  <si>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</si>
  <si>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</si>
  <si>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</si>
  <si>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</si>
  <si>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</si>
  <si>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</si>
  <si>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</si>
  <si>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</si>
  <si>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</si>
  <si>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</si>
  <si>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</si>
  <si>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</si>
  <si>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</si>
  <si>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</si>
  <si>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</si>
  <si>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</si>
  <si>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</si>
  <si>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</si>
  <si>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</si>
  <si>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</si>
  <si>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</si>
  <si>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</si>
  <si>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</si>
  <si>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</si>
  <si>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</si>
  <si>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</si>
  <si>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</si>
  <si>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</si>
  <si>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</si>
  <si>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</si>
  <si>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</si>
  <si>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</si>
  <si>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</si>
  <si>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</si>
  <si>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</si>
  <si>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</si>
  <si>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</si>
  <si>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</si>
  <si>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</si>
  <si>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</si>
  <si>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</si>
  <si>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</si>
  <si>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</si>
  <si>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</si>
  <si>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</si>
  <si>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</si>
  <si>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</si>
  <si>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</si>
  <si>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</si>
  <si>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 xml:space="preserve">Tempo di Parola: indica il tempo in cui il soggetto politico/istituzionale parla direttamente in voce
Rete m2o: 
Testata m2o: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</si>
  <si>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</si>
  <si>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</si>
  <si>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</si>
  <si>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</si>
  <si>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</si>
  <si>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</si>
  <si>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</si>
  <si>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</si>
  <si>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Testata Videonews</t>
  </si>
  <si>
    <t>Tab. B6 - Tempo di parola dei soggetti politici ed istituzionali nei programmi extra-gr di rete e di testata. Rete Radio 105 network - 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</si>
  <si>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</si>
  <si>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</si>
  <si>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</si>
  <si>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</si>
  <si>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</si>
  <si>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</si>
  <si>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</si>
  <si>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</si>
  <si>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</si>
  <si>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</si>
  <si>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</si>
  <si>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</si>
  <si>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Tab. D11 - Tempo di parola dei soggetti politici ed istituzionali (escluso Governo) secondo la variabile sesso nei Radiogiornali di Radio 24, Radio Kiss Kiss, Radio RTL 102.5 - edizioni principali</t>
  </si>
  <si>
    <t>Tab. D12 - Tempo di parola dei membri del Governo e del Presidente del Consiglio secondo la variabile sesso nei Radiogiornali di Radio 24, Radio Kiss Kiss, Radio RTL 102.5 - edizioni principali</t>
  </si>
  <si>
    <t>Tab. D13 - Tempo di parola dei soggetti politici ed istituzionali (escluso Governo) secondo la variabile sesso nei Radiogiornali di Radio Dimensione Suono, Radio Italia - edizioni principali</t>
  </si>
  <si>
    <t>Tab. D14 - Tempo di parola dei membri del Governo e del Presidente del Consiglio secondo la variabile sesso nei Radiogiornali di Radio Dimensione Suono, Radio Italia - edizioni principali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</si>
  <si>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</si>
  <si>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</si>
  <si>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>Tempo di Parola: indica il tempo in cui il soggetto politico/istituzionale parla direttamente in voce
Rete Radio Monte Carlo: 
Testata Radio Monte Carlo: Primo mattino</t>
  </si>
  <si>
    <t>Periodo dal 01.10.2018 al 31.10.2018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</si>
  <si>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Caterpillar; I lunatici
Radio Tre: La notte di Radio3; Radio3 mondo; Radio3 suite; Tutta la città ne parla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</si>
  <si>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6 su Radio1; Caffè Europa; Fuorigioco; GR 1 economia; I viaggi di Radio1; Inviato speciale; Italia sotto inchiesta; Le storie di Radio1; Mary pop; Obiettivo Radio1; Prima Radio1; Radio anch'io; Radio1 giorno per giorno; Seconda classe; Tra poco in edicola; Tutti in classe; Un giorno da pecora; Vieni via con me; Zapping Radio1 
Radio Due: 
Radio Tre: </t>
    </r>
  </si>
  <si>
    <t>Tempo di Parola: indica il tempo in cui il soggetto politico/istituzionale parla direttamente in voce
Rete Radio 24: 
Testata Radio 24: #autotrasporti; 24 Mattino; 24 Mattino - Morgana e Merlino; Effetto giorno; Effetto notte; Focus economia; I conti della belva; La versione di Oscar; La zanzara; Si può fare; Uno, nessuno, 100Milan</t>
  </si>
  <si>
    <t xml:space="preserve">Tempo di Parola: indica il tempo in cui il soggetto politico/istituzionale parla direttamente in voce
Rete Radio 101:
Testata Pagina 101: </t>
  </si>
  <si>
    <t>Tempo di Parola: indica il tempo in cui il soggetto politico/istituzionale parla direttamente in voce
Rete Radio Capital: Capital newsroom
Testata Radio Capital: Cactus - basta poca acqua; Capital start up; Circo Massimo; Tg zero</t>
  </si>
  <si>
    <t>Tempo di Parola: indica il tempo in cui il soggetto politico/istituzionale parla direttamente in voce
Rete RTL 102.5: 
Testata RTL 102.5: Non stop news</t>
  </si>
  <si>
    <t xml:space="preserve">Tempo di Parola: indica il tempo in cui il soggetto politico/istituzionale parla direttamente in voce
Rete Radio Italia: In compagnia di…Mario Volanti
Testata Radio Italia Notizie: </t>
  </si>
  <si>
    <t>Tab. D15 - Tempo di parola dei soggetti politici ed istituzionali (escluso Governo) secondo la variabile sesso nei programmi extra-gr di rete e di testata. Canali Radio Uno, Radio Due, Radio Tre</t>
  </si>
  <si>
    <t>Tab. D28 - Tempo di parola dei membri del Governo e del Presidente del Consiglio secondo la variabile sesso nei programmi extra-gr di rete e di testata. Canali: Radio Uno, Radio Due, Radio 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</si>
</sst>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58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9" fillId="0" borderId="0"/>
    <xf numFmtId="0" fontId="17" fillId="0" borderId="0"/>
    <xf numFmtId="9" fontId="29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0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9" xfId="97" applyBorder="1" applyAlignment="1"/>
    <xf numFmtId="46" fontId="25" fillId="0" borderId="6" xfId="97" applyNumberFormat="1" applyFont="1" applyBorder="1" applyAlignment="1">
      <alignment horizontal="center"/>
    </xf>
    <xf numFmtId="10" fontId="25" fillId="0" borderId="7" xfId="99" applyNumberFormat="1" applyFont="1" applyBorder="1" applyAlignment="1">
      <alignment horizontal="center"/>
    </xf>
    <xf numFmtId="10" fontId="25" fillId="0" borderId="5" xfId="99" applyNumberFormat="1" applyFont="1" applyBorder="1" applyAlignment="1">
      <alignment horizontal="center"/>
    </xf>
    <xf numFmtId="46" fontId="25" fillId="0" borderId="4" xfId="97" applyNumberFormat="1" applyFont="1" applyBorder="1" applyAlignment="1">
      <alignment horizontal="center"/>
    </xf>
    <xf numFmtId="46" fontId="25" fillId="0" borderId="6" xfId="97" applyNumberFormat="1" applyFont="1" applyFill="1" applyBorder="1" applyAlignment="1">
      <alignment horizontal="center"/>
    </xf>
    <xf numFmtId="20" fontId="20" fillId="0" borderId="5" xfId="97" applyNumberFormat="1" applyFont="1" applyBorder="1" applyAlignment="1">
      <alignment horizontal="center"/>
    </xf>
    <xf numFmtId="0" fontId="21" fillId="0" borderId="0" xfId="97" applyAlignment="1">
      <alignment horizontal="center"/>
    </xf>
    <xf numFmtId="46" fontId="24" fillId="0" borderId="5" xfId="99" applyNumberFormat="1" applyFont="1" applyBorder="1" applyAlignment="1">
      <alignment horizontal="center"/>
    </xf>
    <xf numFmtId="46" fontId="25" fillId="0" borderId="5" xfId="99" applyNumberFormat="1" applyFont="1" applyBorder="1" applyAlignment="1">
      <alignment horizontal="center"/>
    </xf>
    <xf numFmtId="0" fontId="21" fillId="0" borderId="9" xfId="97" applyBorder="1"/>
    <xf numFmtId="46" fontId="24" fillId="0" borderId="0" xfId="97" applyNumberFormat="1" applyFont="1" applyBorder="1" applyAlignment="1">
      <alignment horizontal="center"/>
    </xf>
    <xf numFmtId="10" fontId="24" fillId="0" borderId="0" xfId="99" applyNumberFormat="1" applyFont="1" applyBorder="1" applyAlignment="1">
      <alignment horizontal="center"/>
    </xf>
    <xf numFmtId="46" fontId="24" fillId="0" borderId="8" xfId="99" applyNumberFormat="1" applyFont="1" applyBorder="1" applyAlignment="1">
      <alignment horizontal="center"/>
    </xf>
    <xf numFmtId="46" fontId="24" fillId="0" borderId="4" xfId="97" applyNumberFormat="1" applyFont="1" applyBorder="1" applyAlignment="1">
      <alignment horizontal="center"/>
    </xf>
    <xf numFmtId="0" fontId="21" fillId="0" borderId="0" xfId="97" applyAlignment="1">
      <alignment horizontal="right"/>
    </xf>
    <xf numFmtId="10" fontId="24" fillId="0" borderId="5" xfId="99" applyNumberFormat="1" applyFont="1" applyFill="1" applyBorder="1" applyAlignment="1">
      <alignment horizontal="center"/>
    </xf>
    <xf numFmtId="46" fontId="24" fillId="0" borderId="4" xfId="97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right"/>
    </xf>
    <xf numFmtId="10" fontId="24" fillId="0" borderId="5" xfId="99" applyNumberFormat="1" applyFont="1" applyFill="1" applyBorder="1" applyAlignment="1">
      <alignment horizontal="right"/>
    </xf>
    <xf numFmtId="0" fontId="21" fillId="0" borderId="0" xfId="97" applyAlignment="1">
      <alignment wrapText="1"/>
    </xf>
    <xf numFmtId="0" fontId="21" fillId="0" borderId="0" xfId="97" applyAlignment="1">
      <alignment vertical="center"/>
    </xf>
    <xf numFmtId="0" fontId="21" fillId="0" borderId="0" xfId="97" applyAlignment="1">
      <alignment vertical="center" wrapText="1"/>
    </xf>
    <xf numFmtId="10" fontId="24" fillId="0" borderId="0" xfId="99" applyNumberFormat="1" applyFont="1" applyFill="1" applyBorder="1" applyAlignment="1">
      <alignment horizontal="center"/>
    </xf>
    <xf numFmtId="46" fontId="24" fillId="0" borderId="0" xfId="97" applyNumberFormat="1" applyFont="1" applyFill="1" applyBorder="1" applyAlignment="1">
      <alignment horizontal="center"/>
    </xf>
    <xf numFmtId="46" fontId="25" fillId="0" borderId="7" xfId="97" applyNumberFormat="1" applyFont="1" applyFill="1" applyBorder="1" applyAlignment="1">
      <alignment horizontal="center"/>
    </xf>
    <xf numFmtId="0" fontId="21" fillId="0" borderId="0" xfId="97" applyFill="1"/>
    <xf numFmtId="0" fontId="21" fillId="0" borderId="4" xfId="97" applyFill="1" applyBorder="1" applyAlignment="1"/>
    <xf numFmtId="0" fontId="21" fillId="0" borderId="5" xfId="97" applyFill="1" applyBorder="1" applyAlignment="1"/>
    <xf numFmtId="0" fontId="24" fillId="0" borderId="4" xfId="97" applyFont="1" applyFill="1" applyBorder="1" applyAlignment="1"/>
    <xf numFmtId="0" fontId="24" fillId="0" borderId="5" xfId="97" applyFont="1" applyFill="1" applyBorder="1" applyAlignment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21" fillId="0" borderId="9" xfId="97" applyFill="1" applyBorder="1" applyAlignment="1"/>
    <xf numFmtId="0" fontId="24" fillId="0" borderId="9" xfId="97" applyFont="1" applyFill="1" applyBorder="1" applyAlignment="1"/>
    <xf numFmtId="0" fontId="24" fillId="0" borderId="10" xfId="97" applyFont="1" applyFill="1" applyBorder="1" applyAlignment="1">
      <alignment horizontal="left"/>
    </xf>
    <xf numFmtId="0" fontId="24" fillId="0" borderId="9" xfId="97" applyFont="1" applyBorder="1" applyAlignment="1"/>
    <xf numFmtId="0" fontId="32" fillId="0" borderId="0" xfId="97" applyFont="1"/>
    <xf numFmtId="0" fontId="21" fillId="0" borderId="0" xfId="97" applyBorder="1"/>
    <xf numFmtId="0" fontId="24" fillId="0" borderId="16" xfId="97" applyFont="1" applyFill="1" applyBorder="1" applyAlignment="1">
      <alignment horizontal="left"/>
    </xf>
    <xf numFmtId="0" fontId="25" fillId="0" borderId="16" xfId="97" applyFont="1" applyFill="1" applyBorder="1" applyAlignment="1">
      <alignment horizontal="left"/>
    </xf>
    <xf numFmtId="46" fontId="25" fillId="0" borderId="17" xfId="97" applyNumberFormat="1" applyFont="1" applyFill="1" applyBorder="1" applyAlignment="1">
      <alignment horizontal="center"/>
    </xf>
    <xf numFmtId="10" fontId="25" fillId="0" borderId="17" xfId="99" applyNumberFormat="1" applyFont="1" applyFill="1" applyBorder="1" applyAlignment="1">
      <alignment horizontal="center"/>
    </xf>
    <xf numFmtId="10" fontId="25" fillId="0" borderId="15" xfId="99" applyNumberFormat="1" applyFont="1" applyFill="1" applyBorder="1" applyAlignment="1">
      <alignment horizontal="center"/>
    </xf>
    <xf numFmtId="0" fontId="26" fillId="0" borderId="16" xfId="97" applyFont="1" applyFill="1" applyBorder="1" applyAlignment="1">
      <alignment vertical="center"/>
    </xf>
    <xf numFmtId="0" fontId="26" fillId="0" borderId="16" xfId="97" applyFont="1" applyFill="1" applyBorder="1"/>
    <xf numFmtId="0" fontId="20" fillId="0" borderId="17" xfId="97" applyFont="1" applyBorder="1" applyAlignment="1">
      <alignment horizontal="center"/>
    </xf>
    <xf numFmtId="0" fontId="20" fillId="0" borderId="15" xfId="97" applyFont="1" applyBorder="1" applyAlignment="1">
      <alignment horizontal="center"/>
    </xf>
    <xf numFmtId="46" fontId="21" fillId="0" borderId="17" xfId="100" applyNumberFormat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46" fontId="1" fillId="0" borderId="17" xfId="157" applyNumberFormat="1" applyBorder="1" applyAlignment="1">
      <alignment horizontal="center"/>
    </xf>
    <xf numFmtId="46" fontId="21" fillId="0" borderId="17" xfId="100" applyNumberFormat="1" applyFill="1" applyBorder="1" applyAlignment="1">
      <alignment horizontal="center"/>
    </xf>
    <xf numFmtId="10" fontId="1" fillId="0" borderId="17" xfId="99" applyNumberFormat="1" applyFont="1" applyBorder="1" applyAlignment="1">
      <alignment horizontal="center"/>
    </xf>
    <xf numFmtId="10" fontId="1" fillId="0" borderId="15" xfId="99" applyNumberFormat="1" applyFont="1" applyBorder="1" applyAlignment="1">
      <alignment horizontal="center"/>
    </xf>
    <xf numFmtId="10" fontId="1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>
      <alignment horizontal="left"/>
    </xf>
    <xf numFmtId="0" fontId="25" fillId="0" borderId="19" xfId="97" applyFont="1" applyFill="1" applyBorder="1" applyAlignment="1">
      <alignment horizontal="left"/>
    </xf>
    <xf numFmtId="46" fontId="25" fillId="0" borderId="20" xfId="97" applyNumberFormat="1" applyFont="1" applyFill="1" applyBorder="1" applyAlignment="1">
      <alignment horizontal="center"/>
    </xf>
    <xf numFmtId="10" fontId="25" fillId="0" borderId="20" xfId="99" applyNumberFormat="1" applyFont="1" applyFill="1" applyBorder="1" applyAlignment="1">
      <alignment horizontal="center"/>
    </xf>
    <xf numFmtId="10" fontId="25" fillId="0" borderId="18" xfId="99" applyNumberFormat="1" applyFont="1" applyFill="1" applyBorder="1" applyAlignment="1">
      <alignment horizontal="center"/>
    </xf>
    <xf numFmtId="0" fontId="26" fillId="0" borderId="19" xfId="97" applyFont="1" applyFill="1" applyBorder="1" applyAlignment="1">
      <alignment vertical="center"/>
    </xf>
    <xf numFmtId="0" fontId="26" fillId="0" borderId="19" xfId="97" applyFont="1" applyFill="1" applyBorder="1"/>
    <xf numFmtId="0" fontId="20" fillId="0" borderId="20" xfId="97" applyFont="1" applyBorder="1" applyAlignment="1">
      <alignment horizontal="center"/>
    </xf>
    <xf numFmtId="0" fontId="20" fillId="0" borderId="18" xfId="97" applyFont="1" applyBorder="1" applyAlignment="1">
      <alignment horizontal="center"/>
    </xf>
    <xf numFmtId="46" fontId="1" fillId="0" borderId="20" xfId="157" applyNumberFormat="1" applyBorder="1" applyAlignment="1">
      <alignment horizontal="center"/>
    </xf>
    <xf numFmtId="10" fontId="1" fillId="0" borderId="20" xfId="99" applyNumberFormat="1" applyFont="1" applyBorder="1" applyAlignment="1">
      <alignment horizontal="center"/>
    </xf>
    <xf numFmtId="46" fontId="21" fillId="0" borderId="20" xfId="100" applyNumberFormat="1" applyBorder="1" applyAlignment="1">
      <alignment horizontal="center"/>
    </xf>
    <xf numFmtId="46" fontId="1" fillId="0" borderId="20" xfId="157" applyNumberFormat="1" applyBorder="1"/>
    <xf numFmtId="46" fontId="25" fillId="0" borderId="20" xfId="97" applyNumberFormat="1" applyFont="1" applyFill="1" applyBorder="1" applyAlignment="1">
      <alignment horizontal="right"/>
    </xf>
    <xf numFmtId="10" fontId="25" fillId="0" borderId="18" xfId="99" applyNumberFormat="1" applyFont="1" applyFill="1" applyBorder="1" applyAlignment="1">
      <alignment horizontal="right"/>
    </xf>
    <xf numFmtId="10" fontId="1" fillId="0" borderId="18" xfId="99" applyNumberFormat="1" applyFont="1" applyBorder="1"/>
    <xf numFmtId="0" fontId="20" fillId="0" borderId="20" xfId="97" applyFont="1" applyFill="1" applyBorder="1" applyAlignment="1">
      <alignment horizontal="center"/>
    </xf>
    <xf numFmtId="46" fontId="1" fillId="0" borderId="20" xfId="157" applyNumberFormat="1" applyFont="1" applyBorder="1" applyAlignment="1">
      <alignment horizontal="center"/>
    </xf>
    <xf numFmtId="46" fontId="28" fillId="0" borderId="20" xfId="157" applyNumberFormat="1" applyFont="1" applyBorder="1" applyAlignment="1">
      <alignment horizontal="center"/>
    </xf>
    <xf numFmtId="46" fontId="1" fillId="0" borderId="7" xfId="157" applyNumberFormat="1" applyBorder="1" applyAlignment="1">
      <alignment horizontal="center"/>
    </xf>
    <xf numFmtId="10" fontId="24" fillId="0" borderId="20" xfId="99" applyNumberFormat="1" applyFont="1" applyFill="1" applyBorder="1" applyAlignment="1">
      <alignment horizontal="center"/>
    </xf>
    <xf numFmtId="46" fontId="25" fillId="0" borderId="20" xfId="97" applyNumberFormat="1" applyFont="1" applyBorder="1" applyAlignment="1">
      <alignment horizontal="center"/>
    </xf>
    <xf numFmtId="46" fontId="11" fillId="0" borderId="20" xfId="145" applyNumberFormat="1" applyFill="1" applyBorder="1" applyAlignment="1">
      <alignment horizontal="center"/>
    </xf>
    <xf numFmtId="10" fontId="24" fillId="0" borderId="20" xfId="99" applyNumberFormat="1" applyFont="1" applyBorder="1" applyAlignment="1">
      <alignment horizontal="center"/>
    </xf>
    <xf numFmtId="46" fontId="11" fillId="2" borderId="20" xfId="145" applyNumberFormat="1" applyFill="1" applyBorder="1" applyAlignment="1">
      <alignment horizontal="center"/>
    </xf>
    <xf numFmtId="46" fontId="24" fillId="0" borderId="20" xfId="97" applyNumberFormat="1" applyFont="1" applyBorder="1" applyAlignment="1">
      <alignment horizontal="center"/>
    </xf>
    <xf numFmtId="10" fontId="24" fillId="0" borderId="18" xfId="99" applyNumberFormat="1" applyFont="1" applyBorder="1" applyAlignment="1">
      <alignment horizontal="center"/>
    </xf>
    <xf numFmtId="46" fontId="13" fillId="0" borderId="20" xfId="143" applyNumberFormat="1" applyFill="1" applyBorder="1" applyAlignment="1">
      <alignment horizontal="center"/>
    </xf>
    <xf numFmtId="10" fontId="24" fillId="0" borderId="7" xfId="99" applyNumberFormat="1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1" fillId="0" borderId="19" xfId="97" applyFill="1" applyBorder="1"/>
    <xf numFmtId="0" fontId="0" fillId="0" borderId="24" xfId="0" applyBorder="1"/>
    <xf numFmtId="10" fontId="25" fillId="0" borderId="20" xfId="99" applyNumberFormat="1" applyFont="1" applyBorder="1" applyAlignment="1">
      <alignment horizontal="center"/>
    </xf>
    <xf numFmtId="0" fontId="21" fillId="0" borderId="19" xfId="97" applyFill="1" applyBorder="1" applyAlignment="1"/>
    <xf numFmtId="10" fontId="25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/>
    <xf numFmtId="0" fontId="21" fillId="0" borderId="19" xfId="97" applyBorder="1" applyAlignment="1">
      <alignment horizontal="center"/>
    </xf>
    <xf numFmtId="0" fontId="25" fillId="0" borderId="19" xfId="97" applyFont="1" applyBorder="1" applyAlignment="1">
      <alignment horizontal="left"/>
    </xf>
    <xf numFmtId="0" fontId="24" fillId="0" borderId="19" xfId="97" applyFont="1" applyBorder="1" applyAlignment="1">
      <alignment horizontal="left"/>
    </xf>
    <xf numFmtId="46" fontId="25" fillId="0" borderId="18" xfId="97" applyNumberFormat="1" applyFont="1" applyBorder="1" applyAlignment="1">
      <alignment horizontal="center"/>
    </xf>
    <xf numFmtId="0" fontId="21" fillId="0" borderId="19" xfId="97" applyBorder="1"/>
    <xf numFmtId="0" fontId="21" fillId="0" borderId="19" xfId="97" applyBorder="1" applyAlignment="1"/>
    <xf numFmtId="0" fontId="24" fillId="0" borderId="24" xfId="97" applyFont="1" applyFill="1" applyBorder="1" applyAlignment="1">
      <alignment horizontal="left"/>
    </xf>
    <xf numFmtId="0" fontId="25" fillId="0" borderId="24" xfId="97" applyFont="1" applyFill="1" applyBorder="1" applyAlignment="1">
      <alignment horizontal="left"/>
    </xf>
    <xf numFmtId="0" fontId="24" fillId="0" borderId="24" xfId="97" applyFont="1" applyBorder="1" applyAlignment="1">
      <alignment horizontal="left"/>
    </xf>
    <xf numFmtId="0" fontId="25" fillId="0" borderId="24" xfId="97" applyFont="1" applyBorder="1" applyAlignment="1">
      <alignment horizontal="left"/>
    </xf>
    <xf numFmtId="0" fontId="24" fillId="0" borderId="19" xfId="97" applyFont="1" applyBorder="1" applyAlignment="1"/>
    <xf numFmtId="0" fontId="25" fillId="0" borderId="25" xfId="97" applyFont="1" applyBorder="1" applyAlignment="1">
      <alignment horizontal="left"/>
    </xf>
    <xf numFmtId="46" fontId="25" fillId="0" borderId="26" xfId="97" applyNumberFormat="1" applyFont="1" applyBorder="1"/>
    <xf numFmtId="46" fontId="24" fillId="0" borderId="26" xfId="97" applyNumberFormat="1" applyFont="1" applyBorder="1"/>
    <xf numFmtId="46" fontId="25" fillId="0" borderId="27" xfId="97" applyNumberFormat="1" applyFont="1" applyBorder="1"/>
    <xf numFmtId="0" fontId="20" fillId="0" borderId="6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46" fontId="25" fillId="0" borderId="17" xfId="97" applyNumberFormat="1" applyFont="1" applyBorder="1" applyAlignment="1">
      <alignment horizontal="center"/>
    </xf>
    <xf numFmtId="46" fontId="21" fillId="0" borderId="28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46" fontId="21" fillId="0" borderId="31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46" fontId="21" fillId="0" borderId="32" xfId="100" applyNumberFormat="1" applyFill="1" applyBorder="1" applyAlignment="1">
      <alignment horizontal="center"/>
    </xf>
    <xf numFmtId="0" fontId="25" fillId="0" borderId="33" xfId="97" applyFont="1" applyFill="1" applyBorder="1" applyAlignment="1">
      <alignment horizontal="left"/>
    </xf>
    <xf numFmtId="46" fontId="25" fillId="0" borderId="34" xfId="97" applyNumberFormat="1" applyFont="1" applyFill="1" applyBorder="1" applyAlignment="1">
      <alignment horizontal="center"/>
    </xf>
    <xf numFmtId="10" fontId="25" fillId="0" borderId="34" xfId="99" applyNumberFormat="1" applyFont="1" applyFill="1" applyBorder="1" applyAlignment="1">
      <alignment horizontal="center"/>
    </xf>
    <xf numFmtId="10" fontId="25" fillId="0" borderId="35" xfId="99" applyNumberFormat="1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6" fillId="0" borderId="33" xfId="97" applyFont="1" applyFill="1" applyBorder="1" applyAlignment="1">
      <alignment vertical="center"/>
    </xf>
    <xf numFmtId="0" fontId="26" fillId="0" borderId="33" xfId="97" applyFont="1" applyFill="1" applyBorder="1"/>
    <xf numFmtId="0" fontId="20" fillId="0" borderId="34" xfId="97" applyFont="1" applyBorder="1" applyAlignment="1">
      <alignment horizontal="center"/>
    </xf>
    <xf numFmtId="0" fontId="20" fillId="0" borderId="35" xfId="97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46" fontId="21" fillId="0" borderId="34" xfId="100" applyNumberFormat="1" applyBorder="1" applyAlignment="1">
      <alignment horizontal="center"/>
    </xf>
    <xf numFmtId="10" fontId="1" fillId="0" borderId="34" xfId="99" applyNumberFormat="1" applyFont="1" applyBorder="1" applyAlignment="1">
      <alignment horizontal="center"/>
    </xf>
    <xf numFmtId="46" fontId="1" fillId="0" borderId="34" xfId="157" applyNumberFormat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0" fontId="21" fillId="0" borderId="11" xfId="97" applyFont="1" applyFill="1" applyBorder="1" applyAlignment="1">
      <alignment horizontal="left" vertical="top" wrapText="1"/>
    </xf>
    <xf numFmtId="0" fontId="21" fillId="0" borderId="22" xfId="97" applyFont="1" applyFill="1" applyBorder="1" applyAlignment="1">
      <alignment horizontal="left" vertical="top" wrapText="1"/>
    </xf>
    <xf numFmtId="0" fontId="21" fillId="0" borderId="13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/>
    </xf>
    <xf numFmtId="0" fontId="20" fillId="0" borderId="3" xfId="97" applyFont="1" applyFill="1" applyBorder="1" applyAlignment="1">
      <alignment horizontal="center"/>
    </xf>
    <xf numFmtId="0" fontId="20" fillId="0" borderId="19" xfId="97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11" xfId="97" applyFill="1" applyBorder="1" applyAlignment="1">
      <alignment horizontal="left" vertical="top" wrapText="1"/>
    </xf>
    <xf numFmtId="0" fontId="21" fillId="0" borderId="22" xfId="97" applyFill="1" applyBorder="1" applyAlignment="1">
      <alignment horizontal="left" vertical="top" wrapText="1"/>
    </xf>
    <xf numFmtId="0" fontId="21" fillId="0" borderId="13" xfId="97" applyFill="1" applyBorder="1" applyAlignment="1">
      <alignment horizontal="left" vertical="top" wrapText="1"/>
    </xf>
    <xf numFmtId="0" fontId="21" fillId="0" borderId="11" xfId="97" applyFont="1" applyBorder="1" applyAlignment="1">
      <alignment horizontal="left" vertical="top" wrapText="1"/>
    </xf>
    <xf numFmtId="0" fontId="21" fillId="0" borderId="22" xfId="97" applyFont="1" applyBorder="1" applyAlignment="1">
      <alignment horizontal="left" vertical="top" wrapText="1"/>
    </xf>
    <xf numFmtId="0" fontId="21" fillId="0" borderId="13" xfId="97" applyFont="1" applyBorder="1" applyAlignment="1">
      <alignment horizontal="left" vertical="top" wrapText="1"/>
    </xf>
    <xf numFmtId="0" fontId="20" fillId="0" borderId="1" xfId="97" applyFont="1" applyBorder="1" applyAlignment="1">
      <alignment horizontal="center"/>
    </xf>
    <xf numFmtId="0" fontId="20" fillId="0" borderId="2" xfId="97" applyFont="1" applyBorder="1" applyAlignment="1">
      <alignment horizontal="center"/>
    </xf>
    <xf numFmtId="0" fontId="20" fillId="0" borderId="3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1" fillId="0" borderId="11" xfId="97" applyFill="1" applyBorder="1" applyAlignment="1">
      <alignment horizontal="left" vertical="top"/>
    </xf>
    <xf numFmtId="0" fontId="21" fillId="0" borderId="22" xfId="97" applyFill="1" applyBorder="1" applyAlignment="1">
      <alignment horizontal="left" vertical="top"/>
    </xf>
    <xf numFmtId="0" fontId="21" fillId="0" borderId="13" xfId="97" applyFill="1" applyBorder="1" applyAlignment="1">
      <alignment horizontal="left" vertical="top"/>
    </xf>
    <xf numFmtId="0" fontId="21" fillId="0" borderId="22" xfId="97" applyBorder="1" applyAlignment="1">
      <alignment horizontal="left" vertical="top" wrapText="1"/>
    </xf>
    <xf numFmtId="0" fontId="21" fillId="0" borderId="13" xfId="97" applyBorder="1" applyAlignment="1">
      <alignment horizontal="left" vertical="top" wrapText="1"/>
    </xf>
    <xf numFmtId="0" fontId="20" fillId="0" borderId="19" xfId="97" applyFont="1" applyBorder="1" applyAlignment="1">
      <alignment horizontal="center"/>
    </xf>
    <xf numFmtId="0" fontId="26" fillId="0" borderId="6" xfId="97" applyFont="1" applyBorder="1" applyAlignment="1">
      <alignment horizontal="center"/>
    </xf>
    <xf numFmtId="0" fontId="26" fillId="0" borderId="4" xfId="97" applyFont="1" applyBorder="1" applyAlignment="1">
      <alignment horizontal="center"/>
    </xf>
    <xf numFmtId="0" fontId="26" fillId="0" borderId="7" xfId="97" applyFont="1" applyBorder="1" applyAlignment="1">
      <alignment horizontal="center"/>
    </xf>
    <xf numFmtId="0" fontId="30" fillId="0" borderId="11" xfId="97" applyFont="1" applyBorder="1" applyAlignment="1">
      <alignment horizontal="left" vertical="top" wrapText="1"/>
    </xf>
    <xf numFmtId="0" fontId="30" fillId="0" borderId="22" xfId="97" applyFont="1" applyBorder="1" applyAlignment="1">
      <alignment horizontal="left" vertical="top" wrapText="1"/>
    </xf>
    <xf numFmtId="0" fontId="30" fillId="0" borderId="13" xfId="97" applyFont="1" applyBorder="1" applyAlignment="1">
      <alignment horizontal="left" vertical="top" wrapText="1"/>
    </xf>
    <xf numFmtId="0" fontId="0" fillId="0" borderId="11" xfId="97" applyFont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0" fontId="20" fillId="0" borderId="3" xfId="97" applyFont="1" applyFill="1" applyBorder="1" applyAlignment="1">
      <alignment horizontal="center" vertical="center" wrapText="1"/>
    </xf>
    <xf numFmtId="0" fontId="20" fillId="0" borderId="14" xfId="97" applyFont="1" applyFill="1" applyBorder="1" applyAlignment="1">
      <alignment horizontal="center"/>
    </xf>
    <xf numFmtId="0" fontId="21" fillId="0" borderId="12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wrapText="1"/>
    </xf>
    <xf numFmtId="0" fontId="20" fillId="0" borderId="2" xfId="97" applyFont="1" applyFill="1" applyBorder="1" applyAlignment="1">
      <alignment horizontal="center" wrapText="1"/>
    </xf>
    <xf numFmtId="0" fontId="20" fillId="0" borderId="3" xfId="97" applyFont="1" applyFill="1" applyBorder="1" applyAlignment="1">
      <alignment horizontal="center" wrapText="1"/>
    </xf>
    <xf numFmtId="0" fontId="20" fillId="0" borderId="16" xfId="97" applyFont="1" applyFill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0" fontId="20" fillId="0" borderId="15" xfId="97" applyFont="1" applyFill="1" applyBorder="1" applyAlignment="1">
      <alignment horizontal="center"/>
    </xf>
    <xf numFmtId="0" fontId="21" fillId="0" borderId="36" xfId="97" applyFont="1" applyFill="1" applyBorder="1" applyAlignment="1">
      <alignment horizontal="left" vertical="top" wrapText="1"/>
    </xf>
    <xf numFmtId="0" fontId="21" fillId="0" borderId="37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21" xfId="97" applyFont="1" applyFill="1" applyBorder="1" applyAlignment="1">
      <alignment horizontal="left" vertical="top" wrapText="1"/>
    </xf>
    <xf numFmtId="0" fontId="21" fillId="0" borderId="23" xfId="97" applyFont="1" applyFill="1" applyBorder="1" applyAlignment="1">
      <alignment horizontal="left" vertical="top" wrapText="1"/>
    </xf>
    <xf numFmtId="0" fontId="20" fillId="0" borderId="2" xfId="97" applyFont="1" applyFill="1" applyBorder="1" applyAlignment="1">
      <alignment horizontal="center" vertical="center"/>
    </xf>
    <xf numFmtId="0" fontId="20" fillId="0" borderId="3" xfId="97" applyFont="1" applyFill="1" applyBorder="1" applyAlignment="1">
      <alignment horizontal="center" vertical="center"/>
    </xf>
    <xf numFmtId="0" fontId="20" fillId="0" borderId="33" xfId="97" applyFont="1" applyFill="1" applyBorder="1" applyAlignment="1">
      <alignment horizontal="center"/>
    </xf>
    <xf numFmtId="0" fontId="20" fillId="0" borderId="34" xfId="97" applyFont="1" applyFill="1" applyBorder="1" applyAlignment="1">
      <alignment horizontal="center"/>
    </xf>
    <xf numFmtId="0" fontId="20" fillId="0" borderId="35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</cellXfs>
  <cellStyles count="15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/>
  </sheetViews>
  <sheetFormatPr defaultColWidth="8.88671875" defaultRowHeight="14.4" x14ac:dyDescent="0.3"/>
  <cols>
    <col min="1" max="1" width="6.109375" style="31" customWidth="1"/>
    <col min="2" max="2" width="56.6640625" style="31" bestFit="1" customWidth="1"/>
    <col min="3" max="14" width="8.44140625" style="31" customWidth="1"/>
    <col min="15" max="16384" width="8.88671875" style="31"/>
  </cols>
  <sheetData>
    <row r="2" spans="2:14" ht="15" thickBot="1" x14ac:dyDescent="0.35"/>
    <row r="3" spans="2:14" x14ac:dyDescent="0.3">
      <c r="B3" s="153" t="s">
        <v>54</v>
      </c>
      <c r="C3" s="154"/>
      <c r="D3" s="154"/>
      <c r="E3" s="154"/>
      <c r="F3" s="154"/>
      <c r="G3" s="154"/>
      <c r="H3" s="155"/>
      <c r="I3" s="154"/>
      <c r="J3" s="154"/>
      <c r="K3" s="154"/>
      <c r="L3" s="154"/>
      <c r="M3" s="154"/>
      <c r="N3" s="155"/>
    </row>
    <row r="4" spans="2:14" x14ac:dyDescent="0.3">
      <c r="B4" s="156" t="s">
        <v>186</v>
      </c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7"/>
      <c r="N4" s="158"/>
    </row>
    <row r="5" spans="2:14" x14ac:dyDescent="0.3">
      <c r="B5" s="103"/>
      <c r="C5" s="159" t="s">
        <v>0</v>
      </c>
      <c r="D5" s="157"/>
      <c r="E5" s="160"/>
      <c r="F5" s="159" t="s">
        <v>1</v>
      </c>
      <c r="G5" s="157"/>
      <c r="H5" s="160"/>
      <c r="I5" s="157" t="s">
        <v>2</v>
      </c>
      <c r="J5" s="157"/>
      <c r="K5" s="160"/>
      <c r="L5" s="159" t="s">
        <v>3</v>
      </c>
      <c r="M5" s="157"/>
      <c r="N5" s="158"/>
    </row>
    <row r="6" spans="2:14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3">
      <c r="B7" s="104" t="s">
        <v>95</v>
      </c>
      <c r="C7" s="87">
        <v>8.0324074074074065E-3</v>
      </c>
      <c r="D7" s="88">
        <v>0.10724772059959818</v>
      </c>
      <c r="E7" s="88">
        <v>4.598462761728065E-2</v>
      </c>
      <c r="F7" s="87">
        <v>1.4583333333333332E-3</v>
      </c>
      <c r="G7" s="88">
        <v>8.2840236686390539E-2</v>
      </c>
      <c r="H7" s="88">
        <v>3.7611940298507465E-2</v>
      </c>
      <c r="I7" s="87">
        <v>1.9791666666666664E-3</v>
      </c>
      <c r="J7" s="88">
        <v>9.2233009708737879E-2</v>
      </c>
      <c r="K7" s="88">
        <v>3.8418332958885651E-2</v>
      </c>
      <c r="L7" s="90">
        <v>1.1469907407407408E-2</v>
      </c>
      <c r="M7" s="88">
        <v>0.1006500101564087</v>
      </c>
      <c r="N7" s="91">
        <v>4.3288341414406142E-2</v>
      </c>
    </row>
    <row r="8" spans="2:14" x14ac:dyDescent="0.3">
      <c r="B8" s="104" t="s">
        <v>167</v>
      </c>
      <c r="C8" s="87">
        <v>6.8865740740740727E-3</v>
      </c>
      <c r="D8" s="88">
        <v>9.1948694174007084E-2</v>
      </c>
      <c r="E8" s="88">
        <v>3.9424860853432254E-2</v>
      </c>
      <c r="F8" s="87">
        <v>9.2592592592592585E-4</v>
      </c>
      <c r="G8" s="88">
        <v>5.2596975673898753E-2</v>
      </c>
      <c r="H8" s="88">
        <v>2.3880597014925377E-2</v>
      </c>
      <c r="I8" s="87">
        <v>1.3310185185185185E-3</v>
      </c>
      <c r="J8" s="88">
        <v>6.2028047464940686E-2</v>
      </c>
      <c r="K8" s="88">
        <v>2.5836890586385088E-2</v>
      </c>
      <c r="L8" s="90">
        <v>9.1435185185185161E-3</v>
      </c>
      <c r="M8" s="88">
        <v>8.0235628681698132E-2</v>
      </c>
      <c r="N8" s="91">
        <v>3.4508365002402466E-2</v>
      </c>
    </row>
    <row r="9" spans="2:14" x14ac:dyDescent="0.3">
      <c r="B9" s="104" t="s">
        <v>168</v>
      </c>
      <c r="C9" s="87">
        <v>1.9178240740740739E-2</v>
      </c>
      <c r="D9" s="88">
        <v>0.25606552310307518</v>
      </c>
      <c r="E9" s="88">
        <v>0.1097932679565332</v>
      </c>
      <c r="F9" s="87">
        <v>3.2060185185185178E-3</v>
      </c>
      <c r="G9" s="88">
        <v>0.18211702827087442</v>
      </c>
      <c r="H9" s="88">
        <v>8.2686567164179103E-2</v>
      </c>
      <c r="I9" s="87">
        <v>4.5949074074074061E-3</v>
      </c>
      <c r="J9" s="88">
        <v>0.21413160733549083</v>
      </c>
      <c r="K9" s="88">
        <v>8.9193439676477193E-2</v>
      </c>
      <c r="L9" s="90">
        <v>2.6979166666666662E-2</v>
      </c>
      <c r="M9" s="88">
        <v>0.23674588665447893</v>
      </c>
      <c r="N9" s="91">
        <v>0.10182151749443057</v>
      </c>
    </row>
    <row r="10" spans="2:14" x14ac:dyDescent="0.3">
      <c r="B10" s="104" t="s">
        <v>11</v>
      </c>
      <c r="C10" s="87">
        <v>2.6793981481481492E-2</v>
      </c>
      <c r="D10" s="88">
        <v>0.35774996136609499</v>
      </c>
      <c r="E10" s="88">
        <v>0.15339252584150542</v>
      </c>
      <c r="F10" s="87">
        <v>5.7754629629629614E-3</v>
      </c>
      <c r="G10" s="88">
        <v>0.32807363576594345</v>
      </c>
      <c r="H10" s="88">
        <v>0.14895522388059701</v>
      </c>
      <c r="I10" s="87">
        <v>1.0601851851851847E-2</v>
      </c>
      <c r="J10" s="88">
        <v>0.4940668824163969</v>
      </c>
      <c r="K10" s="88">
        <v>0.20579645023590201</v>
      </c>
      <c r="L10" s="90">
        <v>4.3171296296296305E-2</v>
      </c>
      <c r="M10" s="88">
        <v>0.37883404428194201</v>
      </c>
      <c r="N10" s="91">
        <v>0.1629319005809636</v>
      </c>
    </row>
    <row r="11" spans="2:14" x14ac:dyDescent="0.3">
      <c r="B11" s="104" t="s">
        <v>12</v>
      </c>
      <c r="C11" s="87">
        <v>1.1111111111111111E-3</v>
      </c>
      <c r="D11" s="88">
        <v>1.4835419564209548E-2</v>
      </c>
      <c r="E11" s="88">
        <v>6.360985952822684E-3</v>
      </c>
      <c r="F11" s="87">
        <v>1.851851851851852E-4</v>
      </c>
      <c r="G11" s="88">
        <v>1.0519395134779752E-2</v>
      </c>
      <c r="H11" s="88">
        <v>4.7761194029850764E-3</v>
      </c>
      <c r="I11" s="87">
        <v>1.5046296296296295E-4</v>
      </c>
      <c r="J11" s="88">
        <v>7.011866235167208E-3</v>
      </c>
      <c r="K11" s="88">
        <v>2.9206919793304882E-3</v>
      </c>
      <c r="L11" s="90">
        <v>1.4467592592592592E-3</v>
      </c>
      <c r="M11" s="88">
        <v>1.2695510867357302E-2</v>
      </c>
      <c r="N11" s="91">
        <v>5.4601843358231756E-3</v>
      </c>
    </row>
    <row r="12" spans="2:14" x14ac:dyDescent="0.3">
      <c r="B12" s="104" t="s">
        <v>169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3">
      <c r="B13" s="104" t="s">
        <v>170</v>
      </c>
      <c r="C13" s="87">
        <v>4.6296296296296293E-4</v>
      </c>
      <c r="D13" s="88">
        <v>6.1814248184206451E-3</v>
      </c>
      <c r="E13" s="88">
        <v>2.6504108136761184E-3</v>
      </c>
      <c r="F13" s="89"/>
      <c r="G13" s="88"/>
      <c r="H13" s="88"/>
      <c r="I13" s="89"/>
      <c r="J13" s="88"/>
      <c r="K13" s="88"/>
      <c r="L13" s="90">
        <v>4.6296296296296293E-4</v>
      </c>
      <c r="M13" s="88">
        <v>4.0625634775543363E-3</v>
      </c>
      <c r="N13" s="91">
        <v>1.7472589874634162E-3</v>
      </c>
    </row>
    <row r="14" spans="2:14" x14ac:dyDescent="0.3">
      <c r="B14" s="104" t="s">
        <v>171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172</v>
      </c>
      <c r="C15" s="87">
        <v>1.4351851851851854E-3</v>
      </c>
      <c r="D15" s="88">
        <v>1.9162416937104004E-2</v>
      </c>
      <c r="E15" s="88">
        <v>8.2162735223959681E-3</v>
      </c>
      <c r="F15" s="87">
        <v>6.134259259259259E-4</v>
      </c>
      <c r="G15" s="88">
        <v>3.4845496383957925E-2</v>
      </c>
      <c r="H15" s="88">
        <v>1.5820895522388061E-2</v>
      </c>
      <c r="I15" s="87">
        <v>8.7962962962962973E-4</v>
      </c>
      <c r="J15" s="88">
        <v>4.0992448759439068E-2</v>
      </c>
      <c r="K15" s="88">
        <v>1.7074814648393628E-2</v>
      </c>
      <c r="L15" s="90">
        <v>2.9282407407407408E-3</v>
      </c>
      <c r="M15" s="88">
        <v>2.569571399553118E-2</v>
      </c>
      <c r="N15" s="91">
        <v>1.1051413095706109E-2</v>
      </c>
    </row>
    <row r="16" spans="2:14" x14ac:dyDescent="0.3">
      <c r="B16" s="104" t="s">
        <v>173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>
        <v>1.0995370370370367E-2</v>
      </c>
      <c r="D18" s="88">
        <v>0.14680883943749029</v>
      </c>
      <c r="E18" s="88">
        <v>6.2947256824807798E-2</v>
      </c>
      <c r="F18" s="87">
        <v>5.4398148148148131E-3</v>
      </c>
      <c r="G18" s="88">
        <v>0.30900723208415509</v>
      </c>
      <c r="H18" s="88">
        <v>0.14029850746268654</v>
      </c>
      <c r="I18" s="87">
        <v>1.9212962962962962E-3</v>
      </c>
      <c r="J18" s="88">
        <v>8.9536138079827424E-2</v>
      </c>
      <c r="K18" s="88">
        <v>3.7294989889912387E-2</v>
      </c>
      <c r="L18" s="90">
        <v>1.8356481481481477E-2</v>
      </c>
      <c r="M18" s="88">
        <v>0.16108064188502944</v>
      </c>
      <c r="N18" s="91">
        <v>6.9278818852924445E-2</v>
      </c>
    </row>
    <row r="19" spans="2:14" x14ac:dyDescent="0.3">
      <c r="B19" s="66" t="s">
        <v>3</v>
      </c>
      <c r="C19" s="9">
        <v>7.4895833333333342E-2</v>
      </c>
      <c r="D19" s="105">
        <v>1</v>
      </c>
      <c r="E19" s="6">
        <v>0.42877020938245408</v>
      </c>
      <c r="F19" s="9">
        <v>1.7604166666666664E-2</v>
      </c>
      <c r="G19" s="105">
        <v>1</v>
      </c>
      <c r="H19" s="6">
        <v>0.45402985074626867</v>
      </c>
      <c r="I19" s="9">
        <v>2.1458333333333326E-2</v>
      </c>
      <c r="J19" s="105">
        <v>1</v>
      </c>
      <c r="K19" s="6">
        <v>0.41653560997528644</v>
      </c>
      <c r="L19" s="9">
        <v>0.11395833333333333</v>
      </c>
      <c r="M19" s="105">
        <v>1</v>
      </c>
      <c r="N19" s="7">
        <v>0.43008779976411993</v>
      </c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65" t="s">
        <v>16</v>
      </c>
      <c r="C22" s="87">
        <v>8.8310185185185193E-3</v>
      </c>
      <c r="D22" s="90"/>
      <c r="E22" s="88">
        <v>5.0556586270871964E-2</v>
      </c>
      <c r="F22" s="87">
        <v>1.0879629629629629E-3</v>
      </c>
      <c r="G22" s="90"/>
      <c r="H22" s="88">
        <v>2.8059701492537316E-2</v>
      </c>
      <c r="I22" s="87">
        <v>2.1527777777777778E-3</v>
      </c>
      <c r="J22" s="90"/>
      <c r="K22" s="88">
        <v>4.1788362165805448E-2</v>
      </c>
      <c r="L22" s="90">
        <v>1.207175925925926E-2</v>
      </c>
      <c r="M22" s="90"/>
      <c r="N22" s="91">
        <v>4.5559778098108579E-2</v>
      </c>
    </row>
    <row r="23" spans="2:14" x14ac:dyDescent="0.3">
      <c r="B23" s="65" t="s">
        <v>17</v>
      </c>
      <c r="C23" s="87">
        <v>1.7361111111111112E-4</v>
      </c>
      <c r="D23" s="90"/>
      <c r="E23" s="88">
        <v>9.9390405512854441E-4</v>
      </c>
      <c r="F23" s="87"/>
      <c r="G23" s="90"/>
      <c r="H23" s="88"/>
      <c r="I23" s="87"/>
      <c r="J23" s="90"/>
      <c r="K23" s="88"/>
      <c r="L23" s="90">
        <v>1.7361111111111112E-4</v>
      </c>
      <c r="M23" s="90"/>
      <c r="N23" s="91">
        <v>6.5522212029878115E-4</v>
      </c>
    </row>
    <row r="24" spans="2:14" x14ac:dyDescent="0.3">
      <c r="B24" s="65" t="s">
        <v>18</v>
      </c>
      <c r="C24" s="87">
        <v>7.8703703703703705E-4</v>
      </c>
      <c r="D24" s="90"/>
      <c r="E24" s="88">
        <v>4.5056983832494017E-3</v>
      </c>
      <c r="F24" s="87">
        <v>1.5046296296296297E-4</v>
      </c>
      <c r="G24" s="90"/>
      <c r="H24" s="88">
        <v>3.8805970149253743E-3</v>
      </c>
      <c r="I24" s="87">
        <v>1.7361111111111112E-4</v>
      </c>
      <c r="J24" s="90"/>
      <c r="K24" s="88">
        <v>3.3700292069197943E-3</v>
      </c>
      <c r="L24" s="90">
        <v>1.1111111111111111E-3</v>
      </c>
      <c r="M24" s="90"/>
      <c r="N24" s="91">
        <v>4.1934215699121992E-3</v>
      </c>
    </row>
    <row r="25" spans="2:14" x14ac:dyDescent="0.3">
      <c r="B25" s="65" t="s">
        <v>19</v>
      </c>
      <c r="C25" s="87">
        <v>2.509259259259258E-2</v>
      </c>
      <c r="D25" s="90"/>
      <c r="E25" s="88">
        <v>0.14365226610124554</v>
      </c>
      <c r="F25" s="87">
        <v>4.8726851851851839E-3</v>
      </c>
      <c r="G25" s="90"/>
      <c r="H25" s="88">
        <v>0.12567164179104476</v>
      </c>
      <c r="I25" s="87">
        <v>6.9212962962962934E-3</v>
      </c>
      <c r="J25" s="90"/>
      <c r="K25" s="88">
        <v>0.1343518310492024</v>
      </c>
      <c r="L25" s="90">
        <v>3.6886574074074058E-2</v>
      </c>
      <c r="M25" s="90"/>
      <c r="N25" s="91">
        <v>0.13921285982614764</v>
      </c>
    </row>
    <row r="26" spans="2:14" x14ac:dyDescent="0.3">
      <c r="B26" s="65" t="s">
        <v>20</v>
      </c>
      <c r="C26" s="87">
        <v>6.2685185185185274E-2</v>
      </c>
      <c r="D26" s="90"/>
      <c r="E26" s="88">
        <v>0.35886562417174694</v>
      </c>
      <c r="F26" s="87">
        <v>1.4849537037037029E-2</v>
      </c>
      <c r="G26" s="90"/>
      <c r="H26" s="88">
        <v>0.38298507462686554</v>
      </c>
      <c r="I26" s="87">
        <v>2.0069444444444438E-2</v>
      </c>
      <c r="J26" s="90"/>
      <c r="K26" s="88">
        <v>0.38957537631992811</v>
      </c>
      <c r="L26" s="90">
        <v>9.7604166666666742E-2</v>
      </c>
      <c r="M26" s="90"/>
      <c r="N26" s="91">
        <v>0.36836587603197501</v>
      </c>
    </row>
    <row r="27" spans="2:14" x14ac:dyDescent="0.3">
      <c r="B27" s="65" t="s">
        <v>21</v>
      </c>
      <c r="C27" s="87">
        <v>2.2106481481481478E-3</v>
      </c>
      <c r="D27" s="90"/>
      <c r="E27" s="88">
        <v>1.2655711635303464E-2</v>
      </c>
      <c r="F27" s="87">
        <v>2.0833333333333335E-4</v>
      </c>
      <c r="G27" s="90"/>
      <c r="H27" s="88">
        <v>5.3731343283582103E-3</v>
      </c>
      <c r="I27" s="87">
        <v>7.407407407407406E-4</v>
      </c>
      <c r="J27" s="90"/>
      <c r="K27" s="88">
        <v>1.4378791282857786E-2</v>
      </c>
      <c r="L27" s="90">
        <v>3.1597222222222218E-3</v>
      </c>
      <c r="M27" s="90"/>
      <c r="N27" s="91">
        <v>1.1925042589437815E-2</v>
      </c>
    </row>
    <row r="28" spans="2:14" x14ac:dyDescent="0.3">
      <c r="B28" s="66" t="s">
        <v>3</v>
      </c>
      <c r="C28" s="67">
        <v>9.9780092592592656E-2</v>
      </c>
      <c r="D28" s="86"/>
      <c r="E28" s="105">
        <v>0.57122979061754586</v>
      </c>
      <c r="F28" s="67">
        <v>2.1168981481481473E-2</v>
      </c>
      <c r="G28" s="86"/>
      <c r="H28" s="105">
        <v>0.54597014925373111</v>
      </c>
      <c r="I28" s="67">
        <v>3.005787037037036E-2</v>
      </c>
      <c r="J28" s="86"/>
      <c r="K28" s="105">
        <v>0.58346439002471351</v>
      </c>
      <c r="L28" s="67">
        <v>0.15100694444444451</v>
      </c>
      <c r="M28" s="86"/>
      <c r="N28" s="107">
        <v>0.56991220023588007</v>
      </c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3">
      <c r="B30" s="66" t="s">
        <v>6</v>
      </c>
      <c r="C30" s="67">
        <v>0.17467592592592601</v>
      </c>
      <c r="D30" s="8"/>
      <c r="E30" s="105">
        <v>1</v>
      </c>
      <c r="F30" s="67">
        <v>3.877314814814814E-2</v>
      </c>
      <c r="G30" s="8"/>
      <c r="H30" s="105">
        <v>0.99999999999999978</v>
      </c>
      <c r="I30" s="67">
        <v>5.1516203703703689E-2</v>
      </c>
      <c r="J30" s="8"/>
      <c r="K30" s="105">
        <v>1</v>
      </c>
      <c r="L30" s="67">
        <v>0.26496527777777784</v>
      </c>
      <c r="M30" s="8"/>
      <c r="N30" s="107">
        <v>1</v>
      </c>
    </row>
    <row r="31" spans="2:14" ht="66" customHeight="1" thickBot="1" x14ac:dyDescent="0.35">
      <c r="B31" s="150" t="s">
        <v>55</v>
      </c>
      <c r="C31" s="151"/>
      <c r="D31" s="151"/>
      <c r="E31" s="151"/>
      <c r="F31" s="151"/>
      <c r="G31" s="151"/>
      <c r="H31" s="152"/>
      <c r="I31" s="151"/>
      <c r="J31" s="151"/>
      <c r="K31" s="151"/>
      <c r="L31" s="151"/>
      <c r="M31" s="151"/>
      <c r="N31" s="15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53" t="s">
        <v>104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4.7337962962962958E-3</v>
      </c>
      <c r="D7" s="88">
        <v>0.24984728161270614</v>
      </c>
      <c r="E7" s="88">
        <v>7.3258104961490267E-2</v>
      </c>
      <c r="F7" s="87"/>
      <c r="G7" s="88"/>
      <c r="H7" s="88"/>
      <c r="I7" s="90">
        <v>4.7337962962962958E-3</v>
      </c>
      <c r="J7" s="88">
        <v>0.22132034632034631</v>
      </c>
      <c r="K7" s="91">
        <v>6.3826466916354588E-2</v>
      </c>
    </row>
    <row r="8" spans="2:11" x14ac:dyDescent="0.3">
      <c r="B8" s="104" t="s">
        <v>167</v>
      </c>
      <c r="C8" s="87">
        <v>2.9745370370370368E-3</v>
      </c>
      <c r="D8" s="88">
        <v>0.15699450213805741</v>
      </c>
      <c r="E8" s="88">
        <v>4.6032598961132029E-2</v>
      </c>
      <c r="F8" s="87"/>
      <c r="G8" s="88"/>
      <c r="H8" s="88"/>
      <c r="I8" s="90">
        <v>2.9745370370370368E-3</v>
      </c>
      <c r="J8" s="88">
        <v>0.13906926406926406</v>
      </c>
      <c r="K8" s="91">
        <v>4.0106117353308379E-2</v>
      </c>
    </row>
    <row r="9" spans="2:11" x14ac:dyDescent="0.3">
      <c r="B9" s="104" t="s">
        <v>168</v>
      </c>
      <c r="C9" s="87">
        <v>9.3749999999999986E-4</v>
      </c>
      <c r="D9" s="88">
        <v>4.9480757483200966E-2</v>
      </c>
      <c r="E9" s="88">
        <v>1.4508328855454061E-2</v>
      </c>
      <c r="F9" s="87">
        <v>1.5046296296296297E-4</v>
      </c>
      <c r="G9" s="88">
        <v>6.1611374407582943E-2</v>
      </c>
      <c r="H9" s="88">
        <v>1.5757575757575758E-2</v>
      </c>
      <c r="I9" s="90">
        <v>1.0879629629629629E-3</v>
      </c>
      <c r="J9" s="88">
        <v>5.0865800865800864E-2</v>
      </c>
      <c r="K9" s="91">
        <v>1.4669163545568046E-2</v>
      </c>
    </row>
    <row r="10" spans="2:11" x14ac:dyDescent="0.3">
      <c r="B10" s="104" t="s">
        <v>11</v>
      </c>
      <c r="C10" s="87">
        <v>9.837962962962962E-4</v>
      </c>
      <c r="D10" s="88">
        <v>5.192425167990225E-2</v>
      </c>
      <c r="E10" s="88">
        <v>1.5224789539674016E-2</v>
      </c>
      <c r="F10" s="87">
        <v>7.4074074074074081E-4</v>
      </c>
      <c r="G10" s="88">
        <v>0.30331753554502372</v>
      </c>
      <c r="H10" s="88">
        <v>7.7575757575757576E-2</v>
      </c>
      <c r="I10" s="90">
        <v>1.724537037037037E-3</v>
      </c>
      <c r="J10" s="88">
        <v>8.0627705627705631E-2</v>
      </c>
      <c r="K10" s="91">
        <v>2.3252184769038713E-2</v>
      </c>
    </row>
    <row r="11" spans="2:11" x14ac:dyDescent="0.3">
      <c r="B11" s="104" t="s">
        <v>12</v>
      </c>
      <c r="C11" s="87">
        <v>9.2592592592592588E-5</v>
      </c>
      <c r="D11" s="88">
        <v>4.886988393402565E-3</v>
      </c>
      <c r="E11" s="88">
        <v>1.4329213684399075E-3</v>
      </c>
      <c r="F11" s="87"/>
      <c r="G11" s="88"/>
      <c r="H11" s="88"/>
      <c r="I11" s="90">
        <v>9.2592592592592588E-5</v>
      </c>
      <c r="J11" s="88">
        <v>4.329004329004329E-3</v>
      </c>
      <c r="K11" s="91">
        <v>1.2484394506866421E-3</v>
      </c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>
        <v>2.6620370370370372E-4</v>
      </c>
      <c r="G13" s="88">
        <v>0.10900473933649289</v>
      </c>
      <c r="H13" s="88">
        <v>2.7878787878787878E-2</v>
      </c>
      <c r="I13" s="90">
        <v>2.6620370370370372E-4</v>
      </c>
      <c r="J13" s="88">
        <v>1.2445887445887448E-2</v>
      </c>
      <c r="K13" s="91">
        <v>3.5892634207240967E-3</v>
      </c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>
        <v>4.0509259259259264E-4</v>
      </c>
      <c r="D15" s="88">
        <v>2.1380574221136227E-2</v>
      </c>
      <c r="E15" s="88">
        <v>6.269030986924596E-3</v>
      </c>
      <c r="F15" s="87"/>
      <c r="G15" s="88"/>
      <c r="H15" s="88"/>
      <c r="I15" s="90">
        <v>4.0509259259259264E-4</v>
      </c>
      <c r="J15" s="88">
        <v>1.8939393939393943E-2</v>
      </c>
      <c r="K15" s="91">
        <v>5.4619225967540604E-3</v>
      </c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8.8194444444444475E-3</v>
      </c>
      <c r="D18" s="88">
        <v>0.46548564447159452</v>
      </c>
      <c r="E18" s="88">
        <v>0.13648576034390122</v>
      </c>
      <c r="F18" s="87">
        <v>1.2847222222222223E-3</v>
      </c>
      <c r="G18" s="88">
        <v>0.52606635071090047</v>
      </c>
      <c r="H18" s="88">
        <v>0.13454545454545455</v>
      </c>
      <c r="I18" s="90">
        <v>1.0104166666666669E-2</v>
      </c>
      <c r="J18" s="88">
        <v>0.47240259740259755</v>
      </c>
      <c r="K18" s="91">
        <v>0.13623595505617989</v>
      </c>
    </row>
    <row r="19" spans="2:11" x14ac:dyDescent="0.3">
      <c r="B19" s="66" t="s">
        <v>3</v>
      </c>
      <c r="C19" s="9">
        <v>1.894675925925926E-2</v>
      </c>
      <c r="D19" s="105">
        <v>1</v>
      </c>
      <c r="E19" s="6">
        <v>0.29321153501701613</v>
      </c>
      <c r="F19" s="9">
        <v>2.4421296296296296E-3</v>
      </c>
      <c r="G19" s="105">
        <v>1</v>
      </c>
      <c r="H19" s="6">
        <v>0.25575757575757574</v>
      </c>
      <c r="I19" s="9">
        <v>2.1388888888888888E-2</v>
      </c>
      <c r="J19" s="105">
        <v>1</v>
      </c>
      <c r="K19" s="7">
        <v>0.28838951310861444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>
        <v>2.2106481481481478E-3</v>
      </c>
      <c r="D22" s="90"/>
      <c r="E22" s="88">
        <v>3.4210997671502784E-2</v>
      </c>
      <c r="F22" s="87"/>
      <c r="G22" s="90"/>
      <c r="H22" s="88"/>
      <c r="I22" s="90">
        <v>2.2106481481481478E-3</v>
      </c>
      <c r="J22" s="90"/>
      <c r="K22" s="91">
        <v>2.9806491885143581E-2</v>
      </c>
    </row>
    <row r="23" spans="2:11" x14ac:dyDescent="0.3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3">
      <c r="B24" s="115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1" x14ac:dyDescent="0.3">
      <c r="B25" s="115" t="s">
        <v>19</v>
      </c>
      <c r="C25" s="87">
        <v>7.0949074074074057E-3</v>
      </c>
      <c r="D25" s="90"/>
      <c r="E25" s="88">
        <v>0.10979759985670788</v>
      </c>
      <c r="F25" s="87">
        <v>1.5625000000000003E-3</v>
      </c>
      <c r="G25" s="90"/>
      <c r="H25" s="88">
        <v>0.16363636363636366</v>
      </c>
      <c r="I25" s="90">
        <v>8.6574074074074053E-3</v>
      </c>
      <c r="J25" s="90"/>
      <c r="K25" s="91">
        <v>0.11672908863920103</v>
      </c>
    </row>
    <row r="26" spans="2:11" x14ac:dyDescent="0.3">
      <c r="B26" s="115" t="s">
        <v>20</v>
      </c>
      <c r="C26" s="87">
        <v>3.4050925925925887E-2</v>
      </c>
      <c r="D26" s="90"/>
      <c r="E26" s="88">
        <v>0.5269568332437754</v>
      </c>
      <c r="F26" s="87">
        <v>5.5439814814814813E-3</v>
      </c>
      <c r="G26" s="90"/>
      <c r="H26" s="88">
        <v>0.58060606060606057</v>
      </c>
      <c r="I26" s="90">
        <v>3.959490740740737E-2</v>
      </c>
      <c r="J26" s="90"/>
      <c r="K26" s="91">
        <v>0.53386392009987493</v>
      </c>
    </row>
    <row r="27" spans="2:11" x14ac:dyDescent="0.3">
      <c r="B27" s="41" t="s">
        <v>21</v>
      </c>
      <c r="C27" s="87">
        <v>2.3148148148148151E-3</v>
      </c>
      <c r="D27" s="90"/>
      <c r="E27" s="88">
        <v>3.5823034210997695E-2</v>
      </c>
      <c r="F27" s="87"/>
      <c r="G27" s="90"/>
      <c r="H27" s="88"/>
      <c r="I27" s="90">
        <v>2.3148148148148151E-3</v>
      </c>
      <c r="J27" s="90"/>
      <c r="K27" s="91">
        <v>3.1210986267166063E-2</v>
      </c>
    </row>
    <row r="28" spans="2:11" x14ac:dyDescent="0.3">
      <c r="B28" s="116" t="s">
        <v>3</v>
      </c>
      <c r="C28" s="67">
        <v>4.5671296296296258E-2</v>
      </c>
      <c r="D28" s="86"/>
      <c r="E28" s="105">
        <v>0.70678846498298387</v>
      </c>
      <c r="F28" s="67">
        <v>7.1064814814814819E-3</v>
      </c>
      <c r="G28" s="86"/>
      <c r="H28" s="105">
        <v>0.74424242424242426</v>
      </c>
      <c r="I28" s="67">
        <v>5.2777777777777743E-2</v>
      </c>
      <c r="J28" s="86"/>
      <c r="K28" s="107">
        <v>0.71161048689138573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6.4618055555555526E-2</v>
      </c>
      <c r="D30" s="8"/>
      <c r="E30" s="105">
        <v>1</v>
      </c>
      <c r="F30" s="67">
        <v>9.5486111111111119E-3</v>
      </c>
      <c r="G30" s="8"/>
      <c r="H30" s="105">
        <v>1</v>
      </c>
      <c r="I30" s="67">
        <v>7.4166666666666631E-2</v>
      </c>
      <c r="J30" s="8"/>
      <c r="K30" s="107">
        <v>1.0000000000000002</v>
      </c>
    </row>
    <row r="31" spans="2:1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31" customWidth="1"/>
    <col min="2" max="2" width="56.6640625" style="31" bestFit="1" customWidth="1"/>
    <col min="3" max="6" width="10.88671875" style="38" customWidth="1"/>
    <col min="7" max="7" width="10.88671875" style="31" customWidth="1"/>
    <col min="8" max="8" width="10.88671875" style="38" customWidth="1"/>
    <col min="9" max="11" width="10.88671875" style="31" customWidth="1"/>
    <col min="12" max="16384" width="8.88671875" style="31"/>
  </cols>
  <sheetData>
    <row r="2" spans="2:11" ht="15" thickBot="1" x14ac:dyDescent="0.35"/>
    <row r="3" spans="2:11" x14ac:dyDescent="0.3">
      <c r="B3" s="153" t="s">
        <v>107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1.5243055555555557E-2</v>
      </c>
      <c r="D7" s="88">
        <v>0.2804514480408859</v>
      </c>
      <c r="E7" s="88">
        <v>8.2746921337019386E-2</v>
      </c>
      <c r="F7" s="87">
        <v>7.5925925925925926E-3</v>
      </c>
      <c r="G7" s="88">
        <v>0.17145844223732357</v>
      </c>
      <c r="H7" s="88">
        <v>9.4442844802764186E-2</v>
      </c>
      <c r="I7" s="90">
        <v>2.283564814814815E-2</v>
      </c>
      <c r="J7" s="88">
        <v>0.23151842290542132</v>
      </c>
      <c r="K7" s="91">
        <v>8.6300411162627974E-2</v>
      </c>
    </row>
    <row r="8" spans="2:11" x14ac:dyDescent="0.3">
      <c r="B8" s="104" t="s">
        <v>167</v>
      </c>
      <c r="C8" s="87">
        <v>9.6064814814814797E-3</v>
      </c>
      <c r="D8" s="88">
        <v>0.17674616695059622</v>
      </c>
      <c r="E8" s="88">
        <v>5.2148781100779099E-2</v>
      </c>
      <c r="F8" s="87">
        <v>1.1226851851851851E-3</v>
      </c>
      <c r="G8" s="88">
        <v>2.5352848928384734E-2</v>
      </c>
      <c r="H8" s="88">
        <v>1.396487186870141E-2</v>
      </c>
      <c r="I8" s="90">
        <v>1.0729166666666665E-2</v>
      </c>
      <c r="J8" s="88">
        <v>0.108777282328092</v>
      </c>
      <c r="K8" s="91">
        <v>4.0547633627854081E-2</v>
      </c>
    </row>
    <row r="9" spans="2:11" x14ac:dyDescent="0.3">
      <c r="B9" s="104" t="s">
        <v>168</v>
      </c>
      <c r="C9" s="87">
        <v>1.6550925925925928E-3</v>
      </c>
      <c r="D9" s="88">
        <v>3.0451448040885863E-2</v>
      </c>
      <c r="E9" s="88">
        <v>8.9846695149535093E-3</v>
      </c>
      <c r="F9" s="87">
        <v>2.9976851851851848E-3</v>
      </c>
      <c r="G9" s="88">
        <v>6.7694720334553052E-2</v>
      </c>
      <c r="H9" s="88">
        <v>3.7287647566944998E-2</v>
      </c>
      <c r="I9" s="90">
        <v>4.6527777777777774E-3</v>
      </c>
      <c r="J9" s="88">
        <v>4.7172025346162876E-2</v>
      </c>
      <c r="K9" s="91">
        <v>1.7583763450266823E-2</v>
      </c>
    </row>
    <row r="10" spans="2:11" x14ac:dyDescent="0.3">
      <c r="B10" s="104" t="s">
        <v>11</v>
      </c>
      <c r="C10" s="87">
        <v>7.789351851851852E-3</v>
      </c>
      <c r="D10" s="88">
        <v>0.14331345826235095</v>
      </c>
      <c r="E10" s="88">
        <v>4.2284493591354624E-2</v>
      </c>
      <c r="F10" s="87">
        <v>1.3784722222222221E-2</v>
      </c>
      <c r="G10" s="88">
        <v>0.3112911657083115</v>
      </c>
      <c r="H10" s="88">
        <v>0.17146559170745751</v>
      </c>
      <c r="I10" s="90">
        <v>2.1574074074074072E-2</v>
      </c>
      <c r="J10" s="88">
        <v>0.21872799812250648</v>
      </c>
      <c r="K10" s="91">
        <v>8.1532674306709838E-2</v>
      </c>
    </row>
    <row r="11" spans="2:11" x14ac:dyDescent="0.3">
      <c r="B11" s="104" t="s">
        <v>12</v>
      </c>
      <c r="C11" s="87">
        <v>8.1018518518518516E-4</v>
      </c>
      <c r="D11" s="88">
        <v>1.4906303236797274E-2</v>
      </c>
      <c r="E11" s="88">
        <v>4.3980899723548642E-3</v>
      </c>
      <c r="F11" s="87">
        <v>7.5231481481481471E-4</v>
      </c>
      <c r="G11" s="88">
        <v>1.6989022477783583E-2</v>
      </c>
      <c r="H11" s="88">
        <v>9.3579038295421822E-3</v>
      </c>
      <c r="I11" s="90">
        <v>1.5624999999999999E-3</v>
      </c>
      <c r="J11" s="88">
        <v>1.5841351795353203E-2</v>
      </c>
      <c r="K11" s="91">
        <v>5.9049951885224404E-3</v>
      </c>
    </row>
    <row r="12" spans="2:11" x14ac:dyDescent="0.3">
      <c r="B12" s="104" t="s">
        <v>169</v>
      </c>
      <c r="C12" s="87">
        <v>5.5555555555555566E-4</v>
      </c>
      <c r="D12" s="88">
        <v>1.0221465076660989E-2</v>
      </c>
      <c r="E12" s="88">
        <v>3.0158331239004787E-3</v>
      </c>
      <c r="F12" s="87"/>
      <c r="G12" s="88"/>
      <c r="H12" s="88"/>
      <c r="I12" s="90">
        <v>5.5555555555555566E-4</v>
      </c>
      <c r="J12" s="88">
        <v>5.6324806383478082E-3</v>
      </c>
      <c r="K12" s="91">
        <v>2.0995538448079793E-3</v>
      </c>
    </row>
    <row r="13" spans="2:11" x14ac:dyDescent="0.3">
      <c r="B13" s="104" t="s">
        <v>170</v>
      </c>
      <c r="C13" s="89">
        <v>9.2592592592592588E-5</v>
      </c>
      <c r="D13" s="88">
        <v>1.7035775127768312E-3</v>
      </c>
      <c r="E13" s="88">
        <v>5.0263885398341309E-4</v>
      </c>
      <c r="F13" s="89">
        <v>2.0717592592592593E-3</v>
      </c>
      <c r="G13" s="88">
        <v>4.6785154208050184E-2</v>
      </c>
      <c r="H13" s="88">
        <v>2.5770227469046933E-2</v>
      </c>
      <c r="I13" s="90">
        <v>2.1643518518518518E-3</v>
      </c>
      <c r="J13" s="88">
        <v>2.1943205820229995E-2</v>
      </c>
      <c r="K13" s="91">
        <v>8.1795118537310845E-3</v>
      </c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>
        <v>6.2500000000000001E-4</v>
      </c>
      <c r="D15" s="88">
        <v>1.1499148211243612E-2</v>
      </c>
      <c r="E15" s="88">
        <v>3.3928122643880382E-3</v>
      </c>
      <c r="F15" s="87">
        <v>4.1666666666666669E-4</v>
      </c>
      <c r="G15" s="88">
        <v>9.4093047569262945E-3</v>
      </c>
      <c r="H15" s="88">
        <v>5.1828390440541326E-3</v>
      </c>
      <c r="I15" s="90">
        <v>1.0416666666666667E-3</v>
      </c>
      <c r="J15" s="88">
        <v>1.0560901196902138E-2</v>
      </c>
      <c r="K15" s="91">
        <v>3.9366634590149606E-3</v>
      </c>
    </row>
    <row r="16" spans="2:11" x14ac:dyDescent="0.3">
      <c r="B16" s="104" t="s">
        <v>173</v>
      </c>
      <c r="C16" s="87">
        <v>4.7453703703703709E-4</v>
      </c>
      <c r="D16" s="88">
        <v>8.7308347529812622E-3</v>
      </c>
      <c r="E16" s="88">
        <v>2.5760241266649924E-3</v>
      </c>
      <c r="F16" s="87">
        <v>1.0185185185185184E-3</v>
      </c>
      <c r="G16" s="88">
        <v>2.3000522739153161E-2</v>
      </c>
      <c r="H16" s="88">
        <v>1.2669162107687877E-2</v>
      </c>
      <c r="I16" s="90">
        <v>1.4930555555555556E-3</v>
      </c>
      <c r="J16" s="88">
        <v>1.5137291715559732E-2</v>
      </c>
      <c r="K16" s="91">
        <v>5.6425509579214432E-3</v>
      </c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1.7500000000000002E-2</v>
      </c>
      <c r="D18" s="88">
        <v>0.32197614991482115</v>
      </c>
      <c r="E18" s="88">
        <v>9.4998743402865071E-2</v>
      </c>
      <c r="F18" s="87">
        <v>1.4525462962962962E-2</v>
      </c>
      <c r="G18" s="88">
        <v>0.32801881860951382</v>
      </c>
      <c r="H18" s="88">
        <v>0.18067952778577598</v>
      </c>
      <c r="I18" s="90">
        <v>3.2025462962962964E-2</v>
      </c>
      <c r="J18" s="88">
        <v>0.32468904013142463</v>
      </c>
      <c r="K18" s="91">
        <v>0.12103053101215995</v>
      </c>
    </row>
    <row r="19" spans="2:11" x14ac:dyDescent="0.3">
      <c r="B19" s="66" t="s">
        <v>3</v>
      </c>
      <c r="C19" s="9">
        <v>5.4351851851851853E-2</v>
      </c>
      <c r="D19" s="105">
        <v>1.0000000000000002</v>
      </c>
      <c r="E19" s="6">
        <v>0.29504900728826344</v>
      </c>
      <c r="F19" s="9">
        <v>4.4282407407407409E-2</v>
      </c>
      <c r="G19" s="105">
        <v>0.99999999999999978</v>
      </c>
      <c r="H19" s="6">
        <v>0.5508206161819752</v>
      </c>
      <c r="I19" s="9">
        <v>9.8634259259259241E-2</v>
      </c>
      <c r="J19" s="105">
        <v>1</v>
      </c>
      <c r="K19" s="7">
        <v>0.37275828886361656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>
        <v>5.1388888888888882E-3</v>
      </c>
      <c r="D22" s="90"/>
      <c r="E22" s="88">
        <v>2.7896456396079419E-2</v>
      </c>
      <c r="F22" s="87">
        <v>1.6782407407407408E-3</v>
      </c>
      <c r="G22" s="90"/>
      <c r="H22" s="88">
        <v>2.0875323927440254E-2</v>
      </c>
      <c r="I22" s="90">
        <v>6.8171296296296287E-3</v>
      </c>
      <c r="J22" s="90"/>
      <c r="K22" s="91">
        <v>2.5763275303997902E-2</v>
      </c>
    </row>
    <row r="23" spans="2:11" x14ac:dyDescent="0.3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3">
      <c r="B24" s="115" t="s">
        <v>18</v>
      </c>
      <c r="C24" s="87">
        <v>1.851851851851852E-4</v>
      </c>
      <c r="D24" s="90"/>
      <c r="E24" s="88">
        <v>1.0052777079668262E-3</v>
      </c>
      <c r="F24" s="87">
        <v>4.0509259259259264E-4</v>
      </c>
      <c r="G24" s="90"/>
      <c r="H24" s="88">
        <v>5.0388712928304069E-3</v>
      </c>
      <c r="I24" s="90">
        <v>5.9027777777777789E-4</v>
      </c>
      <c r="J24" s="90"/>
      <c r="K24" s="91">
        <v>2.2307759601084779E-3</v>
      </c>
    </row>
    <row r="25" spans="2:11" x14ac:dyDescent="0.3">
      <c r="B25" s="115" t="s">
        <v>19</v>
      </c>
      <c r="C25" s="87">
        <v>1.3043981481481471E-2</v>
      </c>
      <c r="D25" s="90"/>
      <c r="E25" s="88">
        <v>7.0809248554913259E-2</v>
      </c>
      <c r="F25" s="87">
        <v>7.4421296296296301E-3</v>
      </c>
      <c r="G25" s="90"/>
      <c r="H25" s="88">
        <v>9.2571264036855755E-2</v>
      </c>
      <c r="I25" s="90">
        <v>2.0486111111111101E-2</v>
      </c>
      <c r="J25" s="90"/>
      <c r="K25" s="91">
        <v>7.7421048027294187E-2</v>
      </c>
    </row>
    <row r="26" spans="2:11" x14ac:dyDescent="0.3">
      <c r="B26" s="115" t="s">
        <v>20</v>
      </c>
      <c r="C26" s="87">
        <v>0.1066435185185185</v>
      </c>
      <c r="D26" s="90"/>
      <c r="E26" s="88">
        <v>0.5789143000753959</v>
      </c>
      <c r="F26" s="87">
        <v>2.6249999999999996E-2</v>
      </c>
      <c r="G26" s="90"/>
      <c r="H26" s="88">
        <v>0.32651885977541029</v>
      </c>
      <c r="I26" s="90">
        <v>0.13289351851851849</v>
      </c>
      <c r="J26" s="90"/>
      <c r="K26" s="91">
        <v>0.50223077596010857</v>
      </c>
    </row>
    <row r="27" spans="2:11" x14ac:dyDescent="0.3">
      <c r="B27" s="115" t="s">
        <v>21</v>
      </c>
      <c r="C27" s="87">
        <v>4.8495370370370368E-3</v>
      </c>
      <c r="D27" s="90"/>
      <c r="E27" s="88">
        <v>2.6325709977381258E-2</v>
      </c>
      <c r="F27" s="87">
        <v>3.3564814814814818E-4</v>
      </c>
      <c r="G27" s="90"/>
      <c r="H27" s="88">
        <v>4.1750647854880514E-3</v>
      </c>
      <c r="I27" s="90">
        <v>5.185185185185185E-3</v>
      </c>
      <c r="J27" s="90"/>
      <c r="K27" s="91">
        <v>1.9595835884874468E-2</v>
      </c>
    </row>
    <row r="28" spans="2:11" x14ac:dyDescent="0.3">
      <c r="B28" s="116" t="s">
        <v>3</v>
      </c>
      <c r="C28" s="67">
        <v>0.12986111111111107</v>
      </c>
      <c r="D28" s="86"/>
      <c r="E28" s="105">
        <v>0.70495099271173667</v>
      </c>
      <c r="F28" s="67">
        <v>3.6111111111111108E-2</v>
      </c>
      <c r="G28" s="86"/>
      <c r="H28" s="105">
        <v>0.44917938381802475</v>
      </c>
      <c r="I28" s="67">
        <v>0.16597222222222219</v>
      </c>
      <c r="J28" s="86"/>
      <c r="K28" s="107">
        <v>0.62724171113638361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0.18421296296296291</v>
      </c>
      <c r="D30" s="8"/>
      <c r="E30" s="105">
        <v>1</v>
      </c>
      <c r="F30" s="67">
        <v>8.0393518518518517E-2</v>
      </c>
      <c r="G30" s="8"/>
      <c r="H30" s="105">
        <v>1</v>
      </c>
      <c r="I30" s="67">
        <v>0.26460648148148141</v>
      </c>
      <c r="J30" s="8"/>
      <c r="K30" s="107">
        <v>1.0000000000000002</v>
      </c>
    </row>
    <row r="31" spans="2:1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19" customWidth="1"/>
    <col min="7" max="7" width="10.33203125" style="1" customWidth="1"/>
    <col min="8" max="8" width="10.33203125" style="19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101</v>
      </c>
      <c r="C3" s="168"/>
      <c r="D3" s="168"/>
      <c r="E3" s="168"/>
      <c r="F3" s="168"/>
      <c r="G3" s="168"/>
      <c r="H3" s="169"/>
      <c r="I3" s="168"/>
      <c r="J3" s="168"/>
      <c r="K3" s="169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2.3263888888888887E-3</v>
      </c>
      <c r="D7" s="88">
        <v>0.22283813747228379</v>
      </c>
      <c r="E7" s="88">
        <v>5.8600583090379035E-2</v>
      </c>
      <c r="F7" s="87"/>
      <c r="G7" s="88"/>
      <c r="H7" s="88"/>
      <c r="I7" s="90">
        <v>2.3263888888888887E-3</v>
      </c>
      <c r="J7" s="88">
        <v>0.22283813747228379</v>
      </c>
      <c r="K7" s="91">
        <v>5.8142898466878833E-2</v>
      </c>
    </row>
    <row r="8" spans="2:11" x14ac:dyDescent="0.3">
      <c r="B8" s="104" t="s">
        <v>167</v>
      </c>
      <c r="C8" s="87">
        <v>6.5972222222222224E-4</v>
      </c>
      <c r="D8" s="88">
        <v>6.3192904656319285E-2</v>
      </c>
      <c r="E8" s="88">
        <v>1.6618075801749281E-2</v>
      </c>
      <c r="F8" s="87"/>
      <c r="G8" s="88"/>
      <c r="H8" s="88"/>
      <c r="I8" s="90">
        <v>6.5972222222222224E-4</v>
      </c>
      <c r="J8" s="88">
        <v>6.3192904656319285E-2</v>
      </c>
      <c r="K8" s="91">
        <v>1.6488284639861163E-2</v>
      </c>
    </row>
    <row r="9" spans="2:11" x14ac:dyDescent="0.3">
      <c r="B9" s="104" t="s">
        <v>168</v>
      </c>
      <c r="C9" s="87">
        <v>2.4652777777777772E-3</v>
      </c>
      <c r="D9" s="88">
        <v>0.23614190687361414</v>
      </c>
      <c r="E9" s="88">
        <v>6.2099125364431504E-2</v>
      </c>
      <c r="F9" s="87"/>
      <c r="G9" s="88"/>
      <c r="H9" s="88"/>
      <c r="I9" s="90">
        <v>2.4652777777777772E-3</v>
      </c>
      <c r="J9" s="88">
        <v>0.23614190687361414</v>
      </c>
      <c r="K9" s="91">
        <v>6.1614116285796959E-2</v>
      </c>
    </row>
    <row r="10" spans="2:11" x14ac:dyDescent="0.3">
      <c r="B10" s="104" t="s">
        <v>11</v>
      </c>
      <c r="C10" s="87">
        <v>1.8171296296296299E-3</v>
      </c>
      <c r="D10" s="88">
        <v>0.17405764966740578</v>
      </c>
      <c r="E10" s="88">
        <v>4.5772594752186618E-2</v>
      </c>
      <c r="F10" s="87"/>
      <c r="G10" s="88"/>
      <c r="H10" s="88"/>
      <c r="I10" s="90">
        <v>1.8171296296296299E-3</v>
      </c>
      <c r="J10" s="88">
        <v>0.17405764966740578</v>
      </c>
      <c r="K10" s="91">
        <v>4.5415099797512334E-2</v>
      </c>
    </row>
    <row r="11" spans="2:11" x14ac:dyDescent="0.3">
      <c r="B11" s="104" t="s">
        <v>12</v>
      </c>
      <c r="C11" s="87">
        <v>1.7361111111111109E-4</v>
      </c>
      <c r="D11" s="88">
        <v>1.662971175166297E-2</v>
      </c>
      <c r="E11" s="88">
        <v>4.3731778425655995E-3</v>
      </c>
      <c r="F11" s="87"/>
      <c r="G11" s="88"/>
      <c r="H11" s="88"/>
      <c r="I11" s="90">
        <v>1.7361111111111109E-4</v>
      </c>
      <c r="J11" s="88">
        <v>1.662971175166297E-2</v>
      </c>
      <c r="K11" s="91">
        <v>4.3390222736476736E-3</v>
      </c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>
        <v>2.4305555555555555E-4</v>
      </c>
      <c r="D15" s="88">
        <v>2.3281596452328159E-2</v>
      </c>
      <c r="E15" s="88">
        <v>6.1224489795918399E-3</v>
      </c>
      <c r="F15" s="87"/>
      <c r="G15" s="88"/>
      <c r="H15" s="88"/>
      <c r="I15" s="90">
        <v>2.4305555555555555E-4</v>
      </c>
      <c r="J15" s="88">
        <v>2.3281596452328159E-2</v>
      </c>
      <c r="K15" s="91">
        <v>6.0746311831067438E-3</v>
      </c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2.7546296296296294E-3</v>
      </c>
      <c r="D18" s="88">
        <v>0.26385809312638581</v>
      </c>
      <c r="E18" s="88">
        <v>6.9387755102040843E-2</v>
      </c>
      <c r="F18" s="87"/>
      <c r="G18" s="88"/>
      <c r="H18" s="88"/>
      <c r="I18" s="90">
        <v>2.7546296296296294E-3</v>
      </c>
      <c r="J18" s="88">
        <v>0.26385809312638581</v>
      </c>
      <c r="K18" s="91">
        <v>6.8845820075209757E-2</v>
      </c>
    </row>
    <row r="19" spans="2:11" x14ac:dyDescent="0.3">
      <c r="B19" s="66" t="s">
        <v>3</v>
      </c>
      <c r="C19" s="9">
        <v>1.0439814814814815E-2</v>
      </c>
      <c r="D19" s="105">
        <v>1</v>
      </c>
      <c r="E19" s="6">
        <v>0.26297376093294472</v>
      </c>
      <c r="F19" s="9"/>
      <c r="G19" s="105"/>
      <c r="H19" s="6"/>
      <c r="I19" s="9">
        <v>1.0439814814814815E-2</v>
      </c>
      <c r="J19" s="105">
        <v>1</v>
      </c>
      <c r="K19" s="7">
        <v>0.26091987272201345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65" t="s">
        <v>16</v>
      </c>
      <c r="C22" s="87">
        <v>1.261574074074074E-3</v>
      </c>
      <c r="D22" s="90"/>
      <c r="E22" s="88">
        <v>3.1778425655976689E-2</v>
      </c>
      <c r="F22" s="87"/>
      <c r="G22" s="90"/>
      <c r="H22" s="88"/>
      <c r="I22" s="90">
        <v>1.261574074074074E-3</v>
      </c>
      <c r="J22" s="90"/>
      <c r="K22" s="91">
        <v>3.1530228521839766E-2</v>
      </c>
    </row>
    <row r="23" spans="2:11" x14ac:dyDescent="0.3">
      <c r="B23" s="65" t="s">
        <v>17</v>
      </c>
      <c r="C23" s="87">
        <v>1.3888888888888889E-4</v>
      </c>
      <c r="D23" s="90"/>
      <c r="E23" s="88">
        <v>3.4985422740524798E-3</v>
      </c>
      <c r="F23" s="87"/>
      <c r="G23" s="90"/>
      <c r="H23" s="88"/>
      <c r="I23" s="90">
        <v>1.3888888888888889E-4</v>
      </c>
      <c r="J23" s="90"/>
      <c r="K23" s="91">
        <v>3.4712178189181394E-3</v>
      </c>
    </row>
    <row r="24" spans="2:11" x14ac:dyDescent="0.3">
      <c r="B24" s="65" t="s">
        <v>18</v>
      </c>
      <c r="C24" s="87">
        <v>4.1666666666666664E-4</v>
      </c>
      <c r="D24" s="90"/>
      <c r="E24" s="88">
        <v>1.0495626822157439E-2</v>
      </c>
      <c r="F24" s="87"/>
      <c r="G24" s="90"/>
      <c r="H24" s="88"/>
      <c r="I24" s="90">
        <v>4.1666666666666664E-4</v>
      </c>
      <c r="J24" s="90"/>
      <c r="K24" s="91">
        <v>1.0413653456754417E-2</v>
      </c>
    </row>
    <row r="25" spans="2:11" x14ac:dyDescent="0.3">
      <c r="B25" s="65" t="s">
        <v>19</v>
      </c>
      <c r="C25" s="87">
        <v>4.1319444444444442E-3</v>
      </c>
      <c r="D25" s="90"/>
      <c r="E25" s="88">
        <v>0.10408163265306127</v>
      </c>
      <c r="F25" s="87"/>
      <c r="G25" s="90"/>
      <c r="H25" s="88"/>
      <c r="I25" s="90">
        <v>4.1319444444444442E-3</v>
      </c>
      <c r="J25" s="90"/>
      <c r="K25" s="91">
        <v>0.10326873011281465</v>
      </c>
    </row>
    <row r="26" spans="2:11" x14ac:dyDescent="0.3">
      <c r="B26" s="65" t="s">
        <v>20</v>
      </c>
      <c r="C26" s="87">
        <v>2.2175925925925905E-2</v>
      </c>
      <c r="D26" s="90"/>
      <c r="E26" s="88">
        <v>0.55860058309037874</v>
      </c>
      <c r="F26" s="87">
        <v>3.1250000000000001E-4</v>
      </c>
      <c r="G26" s="90"/>
      <c r="H26" s="88">
        <v>1</v>
      </c>
      <c r="I26" s="90">
        <v>2.2488425925925905E-2</v>
      </c>
      <c r="J26" s="90"/>
      <c r="K26" s="91">
        <v>0.56204801851316155</v>
      </c>
    </row>
    <row r="27" spans="2:11" x14ac:dyDescent="0.3">
      <c r="B27" s="65" t="s">
        <v>21</v>
      </c>
      <c r="C27" s="87">
        <v>1.1342592592592593E-3</v>
      </c>
      <c r="D27" s="90"/>
      <c r="E27" s="88">
        <v>2.8571428571428588E-2</v>
      </c>
      <c r="F27" s="87"/>
      <c r="G27" s="90"/>
      <c r="H27" s="88"/>
      <c r="I27" s="90">
        <v>1.1342592592592593E-3</v>
      </c>
      <c r="J27" s="90"/>
      <c r="K27" s="91">
        <v>2.834827885449814E-2</v>
      </c>
    </row>
    <row r="28" spans="2:11" x14ac:dyDescent="0.3">
      <c r="B28" s="66" t="s">
        <v>3</v>
      </c>
      <c r="C28" s="67">
        <v>2.9259259259259235E-2</v>
      </c>
      <c r="D28" s="86"/>
      <c r="E28" s="105">
        <v>0.73702623906705522</v>
      </c>
      <c r="F28" s="67">
        <v>3.1250000000000001E-4</v>
      </c>
      <c r="G28" s="86"/>
      <c r="H28" s="105">
        <v>1</v>
      </c>
      <c r="I28" s="67">
        <v>2.9571759259259235E-2</v>
      </c>
      <c r="J28" s="86"/>
      <c r="K28" s="107">
        <v>0.73908012727798666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3.9699074074074053E-2</v>
      </c>
      <c r="D30" s="8"/>
      <c r="E30" s="105">
        <v>1</v>
      </c>
      <c r="F30" s="67">
        <v>3.1250000000000001E-4</v>
      </c>
      <c r="G30" s="8"/>
      <c r="H30" s="105">
        <v>1</v>
      </c>
      <c r="I30" s="67">
        <v>4.0011574074074047E-2</v>
      </c>
      <c r="J30" s="8"/>
      <c r="K30" s="107">
        <v>1</v>
      </c>
    </row>
    <row r="31" spans="2:1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103</v>
      </c>
      <c r="C3" s="168"/>
      <c r="D3" s="168"/>
      <c r="E3" s="168"/>
      <c r="F3" s="168"/>
      <c r="G3" s="168"/>
      <c r="H3" s="169"/>
      <c r="I3" s="168"/>
      <c r="J3" s="168"/>
      <c r="K3" s="169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13"/>
      <c r="C5" s="170" t="s">
        <v>50</v>
      </c>
      <c r="D5" s="171"/>
      <c r="E5" s="172"/>
      <c r="F5" s="170" t="s">
        <v>51</v>
      </c>
      <c r="G5" s="171"/>
      <c r="H5" s="172"/>
      <c r="I5" s="171" t="s">
        <v>52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>
        <v>1.5104166666666656E-2</v>
      </c>
      <c r="D7" s="88">
        <v>0.21195387363975957</v>
      </c>
      <c r="E7" s="88">
        <v>4.7847767104201772E-2</v>
      </c>
      <c r="F7" s="87">
        <v>2.6273148148148145E-3</v>
      </c>
      <c r="G7" s="88">
        <v>0.15537303216974674</v>
      </c>
      <c r="H7" s="88">
        <v>3.2605573111174957E-2</v>
      </c>
      <c r="I7" s="90">
        <v>1.773148148148147E-2</v>
      </c>
      <c r="J7" s="88">
        <v>0.20110265161459692</v>
      </c>
      <c r="K7" s="91">
        <v>4.4748218249795517E-2</v>
      </c>
    </row>
    <row r="8" spans="2:11" x14ac:dyDescent="0.3">
      <c r="B8" s="104" t="s">
        <v>167</v>
      </c>
      <c r="C8" s="87">
        <v>1.3368055555555551E-2</v>
      </c>
      <c r="D8" s="88">
        <v>0.18759135942829303</v>
      </c>
      <c r="E8" s="88">
        <v>4.234802375889124E-2</v>
      </c>
      <c r="F8" s="87">
        <v>1.7476851851851855E-3</v>
      </c>
      <c r="G8" s="88">
        <v>0.10335386721423684</v>
      </c>
      <c r="H8" s="88">
        <v>2.1689169778799207E-2</v>
      </c>
      <c r="I8" s="90">
        <v>1.5115740740740737E-2</v>
      </c>
      <c r="J8" s="88">
        <v>0.17143607245996323</v>
      </c>
      <c r="K8" s="91">
        <v>3.8146979787358336E-2</v>
      </c>
    </row>
    <row r="9" spans="2:11" x14ac:dyDescent="0.3">
      <c r="B9" s="104" t="s">
        <v>168</v>
      </c>
      <c r="C9" s="87">
        <v>6.1226851851851859E-3</v>
      </c>
      <c r="D9" s="88">
        <v>8.5918466785772335E-2</v>
      </c>
      <c r="E9" s="88">
        <v>1.9395761531128548E-2</v>
      </c>
      <c r="F9" s="87">
        <v>3.333333333333334E-3</v>
      </c>
      <c r="G9" s="88">
        <v>0.19712525667351133</v>
      </c>
      <c r="H9" s="88">
        <v>4.1367423154266038E-2</v>
      </c>
      <c r="I9" s="90">
        <v>9.4560185185185198E-3</v>
      </c>
      <c r="J9" s="88">
        <v>0.10724599632449466</v>
      </c>
      <c r="K9" s="91">
        <v>2.3863769131907939E-2</v>
      </c>
    </row>
    <row r="10" spans="2:11" x14ac:dyDescent="0.3">
      <c r="B10" s="104" t="s">
        <v>11</v>
      </c>
      <c r="C10" s="87">
        <v>8.3217592592592544E-3</v>
      </c>
      <c r="D10" s="88">
        <v>0.11677765145362999</v>
      </c>
      <c r="E10" s="88">
        <v>2.636210310185523E-2</v>
      </c>
      <c r="F10" s="87">
        <v>6.6898148148148142E-3</v>
      </c>
      <c r="G10" s="88">
        <v>0.39561943874058864</v>
      </c>
      <c r="H10" s="88">
        <v>8.3022120080436676E-2</v>
      </c>
      <c r="I10" s="90">
        <v>1.501157407407407E-2</v>
      </c>
      <c r="J10" s="88">
        <v>0.17025466001575215</v>
      </c>
      <c r="K10" s="91">
        <v>3.7884098609650654E-2</v>
      </c>
    </row>
    <row r="11" spans="2:11" x14ac:dyDescent="0.3">
      <c r="B11" s="104" t="s">
        <v>12</v>
      </c>
      <c r="C11" s="87">
        <v>2.6620370370370372E-4</v>
      </c>
      <c r="D11" s="88">
        <v>3.7355855124248838E-3</v>
      </c>
      <c r="E11" s="88">
        <v>8.4329397961428472E-4</v>
      </c>
      <c r="F11" s="87">
        <v>1.3425925925925925E-3</v>
      </c>
      <c r="G11" s="88">
        <v>7.939767282683094E-2</v>
      </c>
      <c r="H11" s="88">
        <v>1.666187877046826E-2</v>
      </c>
      <c r="I11" s="90">
        <v>1.6087962962962961E-3</v>
      </c>
      <c r="J11" s="88">
        <v>1.8246258860593334E-2</v>
      </c>
      <c r="K11" s="91">
        <v>4.0600537445963317E-3</v>
      </c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>
        <v>8.7962962962962962E-4</v>
      </c>
      <c r="D15" s="88">
        <v>1.2343673867143095E-2</v>
      </c>
      <c r="E15" s="88">
        <v>2.7865366282906795E-3</v>
      </c>
      <c r="F15" s="87">
        <v>1.8518518518518518E-4</v>
      </c>
      <c r="G15" s="88">
        <v>1.0951403148528405E-2</v>
      </c>
      <c r="H15" s="88">
        <v>2.2981901752370014E-3</v>
      </c>
      <c r="I15" s="90">
        <v>1.0648148148148149E-3</v>
      </c>
      <c r="J15" s="88">
        <v>1.2076660540824367E-2</v>
      </c>
      <c r="K15" s="91">
        <v>2.6872298165673564E-3</v>
      </c>
    </row>
    <row r="16" spans="2:11" x14ac:dyDescent="0.3">
      <c r="B16" s="104" t="s">
        <v>173</v>
      </c>
      <c r="C16" s="87">
        <v>1.238425925925926E-3</v>
      </c>
      <c r="D16" s="88">
        <v>1.73785934708462E-2</v>
      </c>
      <c r="E16" s="88">
        <v>3.923150252988194E-3</v>
      </c>
      <c r="F16" s="87"/>
      <c r="G16" s="88"/>
      <c r="H16" s="88"/>
      <c r="I16" s="90">
        <v>1.238425925925926E-3</v>
      </c>
      <c r="J16" s="88">
        <v>1.4045681281176167E-2</v>
      </c>
      <c r="K16" s="91">
        <v>3.1253651127468168E-3</v>
      </c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2.5960648148148142E-2</v>
      </c>
      <c r="D18" s="88">
        <v>0.36430079584213099</v>
      </c>
      <c r="E18" s="88">
        <v>8.2239495490210437E-2</v>
      </c>
      <c r="F18" s="87">
        <v>9.837962962962962E-4</v>
      </c>
      <c r="G18" s="88">
        <v>5.817932922655715E-2</v>
      </c>
      <c r="H18" s="88">
        <v>1.220913530594657E-2</v>
      </c>
      <c r="I18" s="90">
        <v>2.6944444444444438E-2</v>
      </c>
      <c r="J18" s="88">
        <v>0.30559201890259913</v>
      </c>
      <c r="K18" s="91">
        <v>6.7998597967052224E-2</v>
      </c>
    </row>
    <row r="19" spans="2:11" x14ac:dyDescent="0.3">
      <c r="B19" s="110" t="s">
        <v>3</v>
      </c>
      <c r="C19" s="9">
        <v>7.1261574074074047E-2</v>
      </c>
      <c r="D19" s="105">
        <v>1</v>
      </c>
      <c r="E19" s="6">
        <v>0.2257461318471804</v>
      </c>
      <c r="F19" s="9">
        <v>1.6909722222222222E-2</v>
      </c>
      <c r="G19" s="105">
        <v>1</v>
      </c>
      <c r="H19" s="6">
        <v>0.20985349037632872</v>
      </c>
      <c r="I19" s="9">
        <v>8.8171296296296275E-2</v>
      </c>
      <c r="J19" s="105">
        <v>0.99999999999999978</v>
      </c>
      <c r="K19" s="7">
        <v>0.22251431241967518</v>
      </c>
    </row>
    <row r="20" spans="2:11" x14ac:dyDescent="0.3">
      <c r="B20" s="11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117" t="s">
        <v>16</v>
      </c>
      <c r="C22" s="87">
        <v>1.3368055555555555E-2</v>
      </c>
      <c r="D22" s="90"/>
      <c r="E22" s="88">
        <v>4.2348023758891247E-2</v>
      </c>
      <c r="F22" s="87">
        <v>4.3981481481481476E-4</v>
      </c>
      <c r="G22" s="90"/>
      <c r="H22" s="88">
        <v>5.4582016661878776E-3</v>
      </c>
      <c r="I22" s="90">
        <v>1.380787037037037E-2</v>
      </c>
      <c r="J22" s="90"/>
      <c r="K22" s="91">
        <v>3.4846360556139738E-2</v>
      </c>
    </row>
    <row r="23" spans="2:11" x14ac:dyDescent="0.3">
      <c r="B23" s="117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3">
      <c r="B24" s="117" t="s">
        <v>18</v>
      </c>
      <c r="C24" s="87">
        <v>6.8287037037037036E-4</v>
      </c>
      <c r="D24" s="90"/>
      <c r="E24" s="88">
        <v>2.1632323824888168E-3</v>
      </c>
      <c r="F24" s="87"/>
      <c r="G24" s="90"/>
      <c r="H24" s="88"/>
      <c r="I24" s="90">
        <v>6.8287037037037036E-4</v>
      </c>
      <c r="J24" s="90"/>
      <c r="K24" s="91">
        <v>1.7233321649725438E-3</v>
      </c>
    </row>
    <row r="25" spans="2:11" x14ac:dyDescent="0.3">
      <c r="B25" s="117" t="s">
        <v>19</v>
      </c>
      <c r="C25" s="87">
        <v>3.9594907407407398E-2</v>
      </c>
      <c r="D25" s="90"/>
      <c r="E25" s="88">
        <v>0.12543081322871596</v>
      </c>
      <c r="F25" s="87">
        <v>1.3877314814814816E-2</v>
      </c>
      <c r="G25" s="90"/>
      <c r="H25" s="88">
        <v>0.17222062625682283</v>
      </c>
      <c r="I25" s="90">
        <v>5.3472222222222213E-2</v>
      </c>
      <c r="J25" s="90"/>
      <c r="K25" s="91">
        <v>0.13494567122327375</v>
      </c>
    </row>
    <row r="26" spans="2:11" x14ac:dyDescent="0.3">
      <c r="B26" s="117" t="s">
        <v>20</v>
      </c>
      <c r="C26" s="87">
        <v>0.18467592592592597</v>
      </c>
      <c r="D26" s="90"/>
      <c r="E26" s="88">
        <v>0.58502603211850124</v>
      </c>
      <c r="F26" s="87">
        <v>4.8969907407407365E-2</v>
      </c>
      <c r="G26" s="90"/>
      <c r="H26" s="88">
        <v>0.6077276644642341</v>
      </c>
      <c r="I26" s="90">
        <v>0.23364583333333333</v>
      </c>
      <c r="J26" s="90"/>
      <c r="K26" s="91">
        <v>0.58964248159831767</v>
      </c>
    </row>
    <row r="27" spans="2:11" x14ac:dyDescent="0.3">
      <c r="B27" s="117" t="s">
        <v>21</v>
      </c>
      <c r="C27" s="87">
        <v>6.0879629629629626E-3</v>
      </c>
      <c r="D27" s="90"/>
      <c r="E27" s="88">
        <v>1.9285766664222333E-2</v>
      </c>
      <c r="F27" s="87">
        <v>3.8194444444444441E-4</v>
      </c>
      <c r="G27" s="90"/>
      <c r="H27" s="88">
        <v>4.7400172364263152E-3</v>
      </c>
      <c r="I27" s="90">
        <v>6.4699074074074069E-3</v>
      </c>
      <c r="J27" s="90"/>
      <c r="K27" s="91">
        <v>1.6327842037621217E-2</v>
      </c>
    </row>
    <row r="28" spans="2:11" x14ac:dyDescent="0.3">
      <c r="B28" s="118" t="s">
        <v>3</v>
      </c>
      <c r="C28" s="67">
        <v>0.24440972222222226</v>
      </c>
      <c r="D28" s="86"/>
      <c r="E28" s="105">
        <v>0.7742538681528196</v>
      </c>
      <c r="F28" s="67">
        <v>6.3668981481481451E-2</v>
      </c>
      <c r="G28" s="86"/>
      <c r="H28" s="105">
        <v>0.79014650962367117</v>
      </c>
      <c r="I28" s="67">
        <v>0.30807870370370366</v>
      </c>
      <c r="J28" s="86"/>
      <c r="K28" s="107">
        <v>0.77748568758032488</v>
      </c>
    </row>
    <row r="29" spans="2:11" x14ac:dyDescent="0.3">
      <c r="B29" s="119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110" t="s">
        <v>6</v>
      </c>
      <c r="C30" s="67">
        <v>0.31567129629629631</v>
      </c>
      <c r="D30" s="8"/>
      <c r="E30" s="105">
        <v>1</v>
      </c>
      <c r="F30" s="67">
        <v>8.057870370370368E-2</v>
      </c>
      <c r="G30" s="8"/>
      <c r="H30" s="105">
        <v>0.99999999999999989</v>
      </c>
      <c r="I30" s="67">
        <v>0.39624999999999994</v>
      </c>
      <c r="J30" s="8"/>
      <c r="K30" s="107">
        <v>1</v>
      </c>
    </row>
    <row r="31" spans="2:11" ht="66" customHeight="1" thickBot="1" x14ac:dyDescent="0.35">
      <c r="B31" s="164" t="s">
        <v>53</v>
      </c>
      <c r="C31" s="165"/>
      <c r="D31" s="165"/>
      <c r="E31" s="165"/>
      <c r="F31" s="165"/>
      <c r="G31" s="165"/>
      <c r="H31" s="166"/>
      <c r="I31" s="165"/>
      <c r="J31" s="165"/>
      <c r="K31" s="16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53" t="s">
        <v>105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7.1296296296296264E-3</v>
      </c>
      <c r="D7" s="88">
        <v>0.20698924731182786</v>
      </c>
      <c r="E7" s="88">
        <v>4.5260837619397448E-2</v>
      </c>
      <c r="F7" s="87">
        <v>3.2060185185185186E-3</v>
      </c>
      <c r="G7" s="88">
        <v>9.1873963515754567E-2</v>
      </c>
      <c r="H7" s="88">
        <v>3.2224290367612846E-2</v>
      </c>
      <c r="I7" s="90">
        <v>1.0335648148148146E-2</v>
      </c>
      <c r="J7" s="88">
        <v>0.14905691871140042</v>
      </c>
      <c r="K7" s="91">
        <v>4.0214356480230543E-2</v>
      </c>
    </row>
    <row r="8" spans="2:11" x14ac:dyDescent="0.3">
      <c r="B8" s="104" t="s">
        <v>167</v>
      </c>
      <c r="C8" s="87">
        <v>5.0231481481481481E-3</v>
      </c>
      <c r="D8" s="88">
        <v>0.14583333333333334</v>
      </c>
      <c r="E8" s="88">
        <v>3.1888317413666399E-2</v>
      </c>
      <c r="F8" s="87">
        <v>3.1134259259259249E-3</v>
      </c>
      <c r="G8" s="88">
        <v>8.922056384742949E-2</v>
      </c>
      <c r="H8" s="88">
        <v>3.1293624941833402E-2</v>
      </c>
      <c r="I8" s="90">
        <v>8.1365740740740738E-3</v>
      </c>
      <c r="J8" s="88">
        <v>0.11734268068769824</v>
      </c>
      <c r="K8" s="91">
        <v>3.1658110420607032E-2</v>
      </c>
    </row>
    <row r="9" spans="2:11" x14ac:dyDescent="0.3">
      <c r="B9" s="104" t="s">
        <v>168</v>
      </c>
      <c r="C9" s="87">
        <v>5.9722222222222234E-3</v>
      </c>
      <c r="D9" s="88">
        <v>0.17338709677419359</v>
      </c>
      <c r="E9" s="88">
        <v>3.7913299044819965E-2</v>
      </c>
      <c r="F9" s="87">
        <v>1.0196759259259256E-2</v>
      </c>
      <c r="G9" s="88">
        <v>0.29220563847429509</v>
      </c>
      <c r="H9" s="88">
        <v>0.10248953001395995</v>
      </c>
      <c r="I9" s="90">
        <v>1.6168981481481479E-2</v>
      </c>
      <c r="J9" s="88">
        <v>0.23318310799532632</v>
      </c>
      <c r="K9" s="91">
        <v>6.2910924975231888E-2</v>
      </c>
    </row>
    <row r="10" spans="2:11" x14ac:dyDescent="0.3">
      <c r="B10" s="104" t="s">
        <v>11</v>
      </c>
      <c r="C10" s="87">
        <v>8.1365740740740738E-3</v>
      </c>
      <c r="D10" s="88">
        <v>0.23622311827956988</v>
      </c>
      <c r="E10" s="88">
        <v>5.1653196179279902E-2</v>
      </c>
      <c r="F10" s="87">
        <v>1.2638888888888889E-2</v>
      </c>
      <c r="G10" s="88">
        <v>0.36218905472636814</v>
      </c>
      <c r="H10" s="88">
        <v>0.12703583061889251</v>
      </c>
      <c r="I10" s="90">
        <v>2.0775462962962961E-2</v>
      </c>
      <c r="J10" s="88">
        <v>0.29961609080287099</v>
      </c>
      <c r="K10" s="91">
        <v>8.083400882644326E-2</v>
      </c>
    </row>
    <row r="11" spans="2:11" x14ac:dyDescent="0.3">
      <c r="B11" s="104" t="s">
        <v>12</v>
      </c>
      <c r="C11" s="87">
        <v>3.4722222222222224E-4</v>
      </c>
      <c r="D11" s="88">
        <v>1.0080645161290322E-2</v>
      </c>
      <c r="E11" s="88">
        <v>2.2042615723732533E-3</v>
      </c>
      <c r="F11" s="87">
        <v>1.9675925925925924E-3</v>
      </c>
      <c r="G11" s="88">
        <v>5.6384742951907124E-2</v>
      </c>
      <c r="H11" s="88">
        <v>1.9776640297812936E-2</v>
      </c>
      <c r="I11" s="90">
        <v>2.3148148148148147E-3</v>
      </c>
      <c r="J11" s="88">
        <v>3.3383408446002343E-2</v>
      </c>
      <c r="K11" s="91">
        <v>9.006574799603706E-3</v>
      </c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>
        <v>1.7361111111111109E-4</v>
      </c>
      <c r="D14" s="88">
        <v>5.0403225806451612E-3</v>
      </c>
      <c r="E14" s="88">
        <v>1.1021307861866264E-3</v>
      </c>
      <c r="F14" s="89">
        <v>8.1018518518518527E-4</v>
      </c>
      <c r="G14" s="88">
        <v>2.3217247097844115E-2</v>
      </c>
      <c r="H14" s="88">
        <v>8.1433224755700327E-3</v>
      </c>
      <c r="I14" s="90">
        <v>9.8379629629629642E-4</v>
      </c>
      <c r="J14" s="88">
        <v>1.4187948589550997E-2</v>
      </c>
      <c r="K14" s="91">
        <v>3.8277942898315761E-3</v>
      </c>
    </row>
    <row r="15" spans="2:11" x14ac:dyDescent="0.3">
      <c r="B15" s="104" t="s">
        <v>172</v>
      </c>
      <c r="C15" s="87">
        <v>6.4814814814814813E-4</v>
      </c>
      <c r="D15" s="88">
        <v>1.8817204301075269E-2</v>
      </c>
      <c r="E15" s="88">
        <v>4.1146216017634062E-3</v>
      </c>
      <c r="F15" s="87"/>
      <c r="G15" s="88"/>
      <c r="H15" s="88"/>
      <c r="I15" s="90">
        <v>6.4814814814814813E-4</v>
      </c>
      <c r="J15" s="88">
        <v>9.3473543648806556E-3</v>
      </c>
      <c r="K15" s="91">
        <v>2.5218409438890381E-3</v>
      </c>
    </row>
    <row r="16" spans="2:11" x14ac:dyDescent="0.3">
      <c r="B16" s="104" t="s">
        <v>173</v>
      </c>
      <c r="C16" s="87">
        <v>3.9351851851851852E-4</v>
      </c>
      <c r="D16" s="88">
        <v>1.1424731182795699E-2</v>
      </c>
      <c r="E16" s="88">
        <v>2.4981631153563537E-3</v>
      </c>
      <c r="F16" s="87"/>
      <c r="G16" s="88"/>
      <c r="H16" s="88"/>
      <c r="I16" s="90">
        <v>3.9351851851851852E-4</v>
      </c>
      <c r="J16" s="88">
        <v>5.6751794358203987E-3</v>
      </c>
      <c r="K16" s="91">
        <v>1.5311177159326303E-3</v>
      </c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6.6203703703703702E-3</v>
      </c>
      <c r="D18" s="88">
        <v>0.19220430107526881</v>
      </c>
      <c r="E18" s="88">
        <v>4.202792064658336E-2</v>
      </c>
      <c r="F18" s="87">
        <v>2.9629629629629628E-3</v>
      </c>
      <c r="G18" s="88">
        <v>8.4908789386401326E-2</v>
      </c>
      <c r="H18" s="88">
        <v>2.9781293624941831E-2</v>
      </c>
      <c r="I18" s="90">
        <v>9.5833333333333326E-3</v>
      </c>
      <c r="J18" s="88">
        <v>0.1382073109664497</v>
      </c>
      <c r="K18" s="91">
        <v>3.7287219670359348E-2</v>
      </c>
    </row>
    <row r="19" spans="2:11" x14ac:dyDescent="0.3">
      <c r="B19" s="66" t="s">
        <v>3</v>
      </c>
      <c r="C19" s="9">
        <v>3.4444444444444444E-2</v>
      </c>
      <c r="D19" s="105">
        <v>1</v>
      </c>
      <c r="E19" s="6">
        <v>0.21866274797942672</v>
      </c>
      <c r="F19" s="9">
        <v>3.4895833333333334E-2</v>
      </c>
      <c r="G19" s="105">
        <v>0.99999999999999989</v>
      </c>
      <c r="H19" s="6">
        <v>0.35074453234062353</v>
      </c>
      <c r="I19" s="9">
        <v>6.9340277777777765E-2</v>
      </c>
      <c r="J19" s="105">
        <v>0.99999999999999989</v>
      </c>
      <c r="K19" s="7">
        <v>0.26979194812212903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>
        <v>6.412037037037039E-3</v>
      </c>
      <c r="D22" s="90"/>
      <c r="E22" s="88">
        <v>4.0705363703159421E-2</v>
      </c>
      <c r="F22" s="87">
        <v>2.4652777777777776E-3</v>
      </c>
      <c r="G22" s="90"/>
      <c r="H22" s="88">
        <v>2.4778966961377383E-2</v>
      </c>
      <c r="I22" s="90">
        <v>8.877314814814817E-3</v>
      </c>
      <c r="J22" s="90"/>
      <c r="K22" s="91">
        <v>3.4540214356480227E-2</v>
      </c>
    </row>
    <row r="23" spans="2:11" x14ac:dyDescent="0.3">
      <c r="B23" s="115" t="s">
        <v>17</v>
      </c>
      <c r="C23" s="87">
        <v>4.6296296296296298E-4</v>
      </c>
      <c r="D23" s="90"/>
      <c r="E23" s="88">
        <v>2.9390154298310042E-3</v>
      </c>
      <c r="F23" s="87">
        <v>9.837962962962962E-4</v>
      </c>
      <c r="G23" s="90"/>
      <c r="H23" s="88">
        <v>9.8883201489064678E-3</v>
      </c>
      <c r="I23" s="90">
        <v>1.4467592592592592E-3</v>
      </c>
      <c r="J23" s="90"/>
      <c r="K23" s="91">
        <v>5.6291092497523171E-3</v>
      </c>
    </row>
    <row r="24" spans="2:11" x14ac:dyDescent="0.3">
      <c r="B24" s="115" t="s">
        <v>18</v>
      </c>
      <c r="C24" s="87">
        <v>1.2615740740740738E-3</v>
      </c>
      <c r="D24" s="90"/>
      <c r="E24" s="88">
        <v>8.0088170462894858E-3</v>
      </c>
      <c r="F24" s="87">
        <v>8.1018518518518516E-4</v>
      </c>
      <c r="G24" s="90"/>
      <c r="H24" s="88">
        <v>8.1433224755700327E-3</v>
      </c>
      <c r="I24" s="90">
        <v>2.0717592592592589E-3</v>
      </c>
      <c r="J24" s="90"/>
      <c r="K24" s="91">
        <v>8.0608844456453166E-3</v>
      </c>
    </row>
    <row r="25" spans="2:11" x14ac:dyDescent="0.3">
      <c r="B25" s="115" t="s">
        <v>19</v>
      </c>
      <c r="C25" s="87">
        <v>2.6273148148148143E-2</v>
      </c>
      <c r="D25" s="90"/>
      <c r="E25" s="88">
        <v>0.16678912564290946</v>
      </c>
      <c r="F25" s="87">
        <v>1.3333333333333336E-2</v>
      </c>
      <c r="G25" s="90"/>
      <c r="H25" s="88">
        <v>0.13401582131223827</v>
      </c>
      <c r="I25" s="90">
        <v>3.9606481481481479E-2</v>
      </c>
      <c r="J25" s="90"/>
      <c r="K25" s="91">
        <v>0.15410249482121943</v>
      </c>
    </row>
    <row r="26" spans="2:11" x14ac:dyDescent="0.3">
      <c r="B26" s="115" t="s">
        <v>20</v>
      </c>
      <c r="C26" s="87">
        <v>8.2997685185185313E-2</v>
      </c>
      <c r="D26" s="90"/>
      <c r="E26" s="88">
        <v>0.52689199118295416</v>
      </c>
      <c r="F26" s="87">
        <v>4.6620370370370361E-2</v>
      </c>
      <c r="G26" s="90"/>
      <c r="H26" s="88">
        <v>0.46859004187994407</v>
      </c>
      <c r="I26" s="90">
        <v>0.12961805555555567</v>
      </c>
      <c r="J26" s="90"/>
      <c r="K26" s="91">
        <v>0.50432315590381005</v>
      </c>
    </row>
    <row r="27" spans="2:11" x14ac:dyDescent="0.3">
      <c r="B27" s="115" t="s">
        <v>21</v>
      </c>
      <c r="C27" s="87">
        <v>5.6712962962962975E-3</v>
      </c>
      <c r="D27" s="90"/>
      <c r="E27" s="88">
        <v>3.6002939015429808E-2</v>
      </c>
      <c r="F27" s="87">
        <v>3.8194444444444446E-4</v>
      </c>
      <c r="G27" s="90"/>
      <c r="H27" s="88">
        <v>3.8389948813401585E-3</v>
      </c>
      <c r="I27" s="90">
        <v>6.0532407407407418E-3</v>
      </c>
      <c r="J27" s="90"/>
      <c r="K27" s="91">
        <v>2.3552193100963698E-2</v>
      </c>
    </row>
    <row r="28" spans="2:11" x14ac:dyDescent="0.3">
      <c r="B28" s="116" t="s">
        <v>3</v>
      </c>
      <c r="C28" s="67">
        <v>0.12307870370370383</v>
      </c>
      <c r="D28" s="86"/>
      <c r="E28" s="105">
        <v>0.78133725202057336</v>
      </c>
      <c r="F28" s="67">
        <v>6.4594907407407406E-2</v>
      </c>
      <c r="G28" s="86"/>
      <c r="H28" s="105">
        <v>0.64925546765937647</v>
      </c>
      <c r="I28" s="67">
        <v>0.18767361111111122</v>
      </c>
      <c r="J28" s="86"/>
      <c r="K28" s="107">
        <v>0.73020805187787108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0.15752314814814827</v>
      </c>
      <c r="D30" s="8"/>
      <c r="E30" s="105">
        <v>1</v>
      </c>
      <c r="F30" s="67">
        <v>9.9490740740740741E-2</v>
      </c>
      <c r="G30" s="8"/>
      <c r="H30" s="105">
        <v>1</v>
      </c>
      <c r="I30" s="67">
        <v>0.25701388888888899</v>
      </c>
      <c r="J30" s="8"/>
      <c r="K30" s="107">
        <v>1</v>
      </c>
    </row>
    <row r="31" spans="2:1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53" t="s">
        <v>59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s="31" customFormat="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s="31" customFormat="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>
        <v>2.5694444444444428E-3</v>
      </c>
      <c r="D7" s="88">
        <v>0.18639798488664974</v>
      </c>
      <c r="E7" s="88">
        <v>4.1942187795201216E-2</v>
      </c>
      <c r="F7" s="87"/>
      <c r="G7" s="88"/>
      <c r="H7" s="88"/>
      <c r="I7" s="90">
        <v>2.5694444444444428E-3</v>
      </c>
      <c r="J7" s="88">
        <v>0.18639798488664974</v>
      </c>
      <c r="K7" s="91">
        <v>4.1942187795201216E-2</v>
      </c>
    </row>
    <row r="8" spans="2:11" s="31" customFormat="1" x14ac:dyDescent="0.3">
      <c r="B8" s="104" t="s">
        <v>167</v>
      </c>
      <c r="C8" s="87">
        <v>8.3333333333333339E-4</v>
      </c>
      <c r="D8" s="88">
        <v>6.0453400503778343E-2</v>
      </c>
      <c r="E8" s="88">
        <v>1.3602871717362566E-2</v>
      </c>
      <c r="F8" s="87"/>
      <c r="G8" s="88"/>
      <c r="H8" s="88"/>
      <c r="I8" s="90">
        <v>8.3333333333333339E-4</v>
      </c>
      <c r="J8" s="88">
        <v>6.0453400503778343E-2</v>
      </c>
      <c r="K8" s="91">
        <v>1.3602871717362566E-2</v>
      </c>
    </row>
    <row r="9" spans="2:11" s="31" customFormat="1" x14ac:dyDescent="0.3">
      <c r="B9" s="104" t="s">
        <v>168</v>
      </c>
      <c r="C9" s="87">
        <v>3.9351851851851852E-4</v>
      </c>
      <c r="D9" s="88">
        <v>2.8547439126784216E-2</v>
      </c>
      <c r="E9" s="88">
        <v>6.423578310976767E-3</v>
      </c>
      <c r="F9" s="87"/>
      <c r="G9" s="88"/>
      <c r="H9" s="88"/>
      <c r="I9" s="90">
        <v>3.9351851851851852E-4</v>
      </c>
      <c r="J9" s="88">
        <v>2.8547439126784216E-2</v>
      </c>
      <c r="K9" s="91">
        <v>6.423578310976767E-3</v>
      </c>
    </row>
    <row r="10" spans="2:11" s="31" customFormat="1" x14ac:dyDescent="0.3">
      <c r="B10" s="104" t="s">
        <v>11</v>
      </c>
      <c r="C10" s="87">
        <v>2.6504629629629625E-3</v>
      </c>
      <c r="D10" s="88">
        <v>0.19227539882451719</v>
      </c>
      <c r="E10" s="88">
        <v>4.3264689212167043E-2</v>
      </c>
      <c r="F10" s="87"/>
      <c r="G10" s="88"/>
      <c r="H10" s="88"/>
      <c r="I10" s="90">
        <v>2.6504629629629625E-3</v>
      </c>
      <c r="J10" s="88">
        <v>0.19227539882451719</v>
      </c>
      <c r="K10" s="91">
        <v>4.3264689212167043E-2</v>
      </c>
    </row>
    <row r="11" spans="2:11" s="31" customFormat="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172</v>
      </c>
      <c r="C15" s="87">
        <v>3.9351851851851852E-4</v>
      </c>
      <c r="D15" s="88">
        <v>2.8547439126784216E-2</v>
      </c>
      <c r="E15" s="88">
        <v>6.423578310976767E-3</v>
      </c>
      <c r="F15" s="87"/>
      <c r="G15" s="88"/>
      <c r="H15" s="88"/>
      <c r="I15" s="90">
        <v>3.9351851851851852E-4</v>
      </c>
      <c r="J15" s="88">
        <v>2.8547439126784216E-2</v>
      </c>
      <c r="K15" s="91">
        <v>6.423578310976767E-3</v>
      </c>
    </row>
    <row r="16" spans="2:11" s="31" customFormat="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>
        <v>6.9444444444444449E-3</v>
      </c>
      <c r="D18" s="88">
        <v>0.50377833753148615</v>
      </c>
      <c r="E18" s="88">
        <v>0.11335726431135472</v>
      </c>
      <c r="F18" s="87"/>
      <c r="G18" s="88"/>
      <c r="H18" s="88"/>
      <c r="I18" s="90">
        <v>6.9444444444444449E-3</v>
      </c>
      <c r="J18" s="88">
        <v>0.50377833753148615</v>
      </c>
      <c r="K18" s="91">
        <v>0.11335726431135472</v>
      </c>
    </row>
    <row r="19" spans="2:11" s="31" customFormat="1" x14ac:dyDescent="0.3">
      <c r="B19" s="66" t="s">
        <v>3</v>
      </c>
      <c r="C19" s="9">
        <v>1.3784722222222223E-2</v>
      </c>
      <c r="D19" s="105">
        <v>0.99999999999999978</v>
      </c>
      <c r="E19" s="6">
        <v>0.22501416965803908</v>
      </c>
      <c r="F19" s="9"/>
      <c r="G19" s="105"/>
      <c r="H19" s="6"/>
      <c r="I19" s="9">
        <v>1.3784722222222223E-2</v>
      </c>
      <c r="J19" s="105">
        <v>0.99999999999999978</v>
      </c>
      <c r="K19" s="7">
        <v>0.22501416965803908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3">
      <c r="B22" s="115" t="s">
        <v>16</v>
      </c>
      <c r="C22" s="87">
        <v>8.9236111111111131E-3</v>
      </c>
      <c r="D22" s="90"/>
      <c r="E22" s="88">
        <v>0.14566408464009084</v>
      </c>
      <c r="F22" s="87"/>
      <c r="G22" s="90"/>
      <c r="H22" s="88"/>
      <c r="I22" s="90">
        <v>8.9236111111111131E-3</v>
      </c>
      <c r="J22" s="90"/>
      <c r="K22" s="91">
        <v>0.14566408464009084</v>
      </c>
    </row>
    <row r="23" spans="2:11" s="31" customFormat="1" x14ac:dyDescent="0.3">
      <c r="B23" s="115" t="s">
        <v>17</v>
      </c>
      <c r="C23" s="87">
        <v>1.1805555555555556E-3</v>
      </c>
      <c r="D23" s="90"/>
      <c r="E23" s="88">
        <v>1.92707349329303E-2</v>
      </c>
      <c r="F23" s="87"/>
      <c r="G23" s="90"/>
      <c r="H23" s="88"/>
      <c r="I23" s="90">
        <v>1.1805555555555556E-3</v>
      </c>
      <c r="J23" s="90"/>
      <c r="K23" s="91">
        <v>1.92707349329303E-2</v>
      </c>
    </row>
    <row r="24" spans="2:11" s="31" customFormat="1" x14ac:dyDescent="0.3">
      <c r="B24" s="115" t="s">
        <v>18</v>
      </c>
      <c r="C24" s="87">
        <v>3.4722222222222224E-4</v>
      </c>
      <c r="D24" s="90"/>
      <c r="E24" s="88">
        <v>5.667863215567736E-3</v>
      </c>
      <c r="F24" s="87"/>
      <c r="G24" s="90"/>
      <c r="H24" s="88"/>
      <c r="I24" s="90">
        <v>3.4722222222222224E-4</v>
      </c>
      <c r="J24" s="90"/>
      <c r="K24" s="91">
        <v>5.667863215567736E-3</v>
      </c>
    </row>
    <row r="25" spans="2:11" s="31" customFormat="1" x14ac:dyDescent="0.3">
      <c r="B25" s="115" t="s">
        <v>19</v>
      </c>
      <c r="C25" s="87">
        <v>4.2361111111111089E-3</v>
      </c>
      <c r="D25" s="90"/>
      <c r="E25" s="88">
        <v>6.9147931229926338E-2</v>
      </c>
      <c r="F25" s="87"/>
      <c r="G25" s="90"/>
      <c r="H25" s="88"/>
      <c r="I25" s="90">
        <v>4.2361111111111089E-3</v>
      </c>
      <c r="J25" s="90"/>
      <c r="K25" s="91">
        <v>6.9147931229926338E-2</v>
      </c>
    </row>
    <row r="26" spans="2:11" s="31" customFormat="1" x14ac:dyDescent="0.3">
      <c r="B26" s="115" t="s">
        <v>20</v>
      </c>
      <c r="C26" s="87">
        <v>3.1817129629629584E-2</v>
      </c>
      <c r="D26" s="90"/>
      <c r="E26" s="88">
        <v>0.51936519931985614</v>
      </c>
      <c r="F26" s="87"/>
      <c r="G26" s="90"/>
      <c r="H26" s="88"/>
      <c r="I26" s="90">
        <v>3.1817129629629584E-2</v>
      </c>
      <c r="J26" s="90"/>
      <c r="K26" s="91">
        <v>0.51936519931985614</v>
      </c>
    </row>
    <row r="27" spans="2:11" s="31" customFormat="1" x14ac:dyDescent="0.3">
      <c r="B27" s="115" t="s">
        <v>21</v>
      </c>
      <c r="C27" s="87">
        <v>9.7222222222222241E-4</v>
      </c>
      <c r="D27" s="90"/>
      <c r="E27" s="88">
        <v>1.5870017003589663E-2</v>
      </c>
      <c r="F27" s="87"/>
      <c r="G27" s="90"/>
      <c r="H27" s="88"/>
      <c r="I27" s="90">
        <v>9.7222222222222241E-4</v>
      </c>
      <c r="J27" s="90"/>
      <c r="K27" s="91">
        <v>1.5870017003589663E-2</v>
      </c>
    </row>
    <row r="28" spans="2:11" s="31" customFormat="1" x14ac:dyDescent="0.3">
      <c r="B28" s="116" t="s">
        <v>3</v>
      </c>
      <c r="C28" s="67">
        <v>4.7476851851851805E-2</v>
      </c>
      <c r="D28" s="86"/>
      <c r="E28" s="105">
        <v>0.774985830341961</v>
      </c>
      <c r="F28" s="67"/>
      <c r="G28" s="86"/>
      <c r="H28" s="105"/>
      <c r="I28" s="67">
        <v>4.7476851851851805E-2</v>
      </c>
      <c r="J28" s="86"/>
      <c r="K28" s="107">
        <v>0.774985830341961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>
        <v>6.1261574074074024E-2</v>
      </c>
      <c r="D30" s="8"/>
      <c r="E30" s="105">
        <v>1</v>
      </c>
      <c r="F30" s="67"/>
      <c r="G30" s="8"/>
      <c r="H30" s="105"/>
      <c r="I30" s="67">
        <v>6.1261574074074024E-2</v>
      </c>
      <c r="J30" s="8"/>
      <c r="K30" s="107">
        <v>1</v>
      </c>
    </row>
    <row r="31" spans="2:11" s="31" customFormat="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" style="1" customWidth="1"/>
    <col min="15" max="16384" width="8.88671875" style="1"/>
  </cols>
  <sheetData>
    <row r="2" spans="2:14" ht="15" thickBot="1" x14ac:dyDescent="0.35"/>
    <row r="3" spans="2:14" x14ac:dyDescent="0.3">
      <c r="B3" s="153" t="s">
        <v>90</v>
      </c>
      <c r="C3" s="154"/>
      <c r="D3" s="154"/>
      <c r="E3" s="154"/>
      <c r="F3" s="154"/>
      <c r="G3" s="154"/>
      <c r="H3" s="155"/>
      <c r="I3" s="154"/>
      <c r="J3" s="154"/>
      <c r="K3" s="154"/>
      <c r="L3" s="154"/>
      <c r="M3" s="154"/>
      <c r="N3" s="155"/>
    </row>
    <row r="4" spans="2:14" x14ac:dyDescent="0.3">
      <c r="B4" s="156" t="s">
        <v>186</v>
      </c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7"/>
      <c r="N4" s="158"/>
    </row>
    <row r="5" spans="2:14" x14ac:dyDescent="0.3">
      <c r="B5" s="103"/>
      <c r="C5" s="159" t="s">
        <v>0</v>
      </c>
      <c r="D5" s="157"/>
      <c r="E5" s="160"/>
      <c r="F5" s="159" t="s">
        <v>1</v>
      </c>
      <c r="G5" s="157"/>
      <c r="H5" s="160"/>
      <c r="I5" s="157" t="s">
        <v>2</v>
      </c>
      <c r="J5" s="157"/>
      <c r="K5" s="160"/>
      <c r="L5" s="159" t="s">
        <v>3</v>
      </c>
      <c r="M5" s="157"/>
      <c r="N5" s="158"/>
    </row>
    <row r="6" spans="2:14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3">
      <c r="B7" s="104" t="s">
        <v>95</v>
      </c>
      <c r="C7" s="87">
        <v>3.1481481481481482E-3</v>
      </c>
      <c r="D7" s="88">
        <v>9.5271453590192665E-2</v>
      </c>
      <c r="E7" s="88">
        <v>4.3694779116465882E-2</v>
      </c>
      <c r="F7" s="87">
        <v>9.4907407407407419E-4</v>
      </c>
      <c r="G7" s="88">
        <v>8.5594989561586649E-2</v>
      </c>
      <c r="H7" s="88">
        <v>4.0275049115913557E-2</v>
      </c>
      <c r="I7" s="87">
        <v>1.5740740740740741E-3</v>
      </c>
      <c r="J7" s="88">
        <v>8.9005235602094238E-2</v>
      </c>
      <c r="K7" s="88">
        <v>3.7777777777777785E-2</v>
      </c>
      <c r="L7" s="90">
        <v>5.6712962962962967E-3</v>
      </c>
      <c r="M7" s="88">
        <v>9.1743119266055065E-2</v>
      </c>
      <c r="N7" s="91">
        <v>4.1311862406205227E-2</v>
      </c>
    </row>
    <row r="8" spans="2:14" x14ac:dyDescent="0.3">
      <c r="B8" s="104" t="s">
        <v>167</v>
      </c>
      <c r="C8" s="87">
        <v>2.9861111111111104E-3</v>
      </c>
      <c r="D8" s="88">
        <v>9.0367775831873901E-2</v>
      </c>
      <c r="E8" s="88">
        <v>4.1445783132530133E-2</v>
      </c>
      <c r="F8" s="87">
        <v>3.9351851851851852E-4</v>
      </c>
      <c r="G8" s="88">
        <v>3.5490605427974949E-2</v>
      </c>
      <c r="H8" s="88">
        <v>1.6699410609037329E-2</v>
      </c>
      <c r="I8" s="87">
        <v>1.1342592592592591E-3</v>
      </c>
      <c r="J8" s="88">
        <v>6.4136125654450246E-2</v>
      </c>
      <c r="K8" s="88">
        <v>2.7222222222222224E-2</v>
      </c>
      <c r="L8" s="90">
        <v>4.5138888888888885E-3</v>
      </c>
      <c r="M8" s="88">
        <v>7.3020033701554021E-2</v>
      </c>
      <c r="N8" s="91">
        <v>3.2880870078408238E-2</v>
      </c>
    </row>
    <row r="9" spans="2:14" x14ac:dyDescent="0.3">
      <c r="B9" s="104" t="s">
        <v>168</v>
      </c>
      <c r="C9" s="87">
        <v>8.3796296296296292E-3</v>
      </c>
      <c r="D9" s="88">
        <v>0.2535901926444834</v>
      </c>
      <c r="E9" s="88">
        <v>0.11630522088353419</v>
      </c>
      <c r="F9" s="87">
        <v>2.6620370370370365E-3</v>
      </c>
      <c r="G9" s="88">
        <v>0.24008350730688932</v>
      </c>
      <c r="H9" s="88">
        <v>0.11296660117878189</v>
      </c>
      <c r="I9" s="87">
        <v>4.0162037037037024E-3</v>
      </c>
      <c r="J9" s="88">
        <v>0.22709424083769625</v>
      </c>
      <c r="K9" s="88">
        <v>9.6388888888888885E-2</v>
      </c>
      <c r="L9" s="90">
        <v>1.5057870370370367E-2</v>
      </c>
      <c r="M9" s="88">
        <v>0.24358734319415837</v>
      </c>
      <c r="N9" s="91">
        <v>0.10968721018463874</v>
      </c>
    </row>
    <row r="10" spans="2:14" x14ac:dyDescent="0.3">
      <c r="B10" s="104" t="s">
        <v>11</v>
      </c>
      <c r="C10" s="87">
        <v>1.2476851851851841E-2</v>
      </c>
      <c r="D10" s="88">
        <v>0.3775831873905427</v>
      </c>
      <c r="E10" s="88">
        <v>0.17317269076305214</v>
      </c>
      <c r="F10" s="87">
        <v>3.8541666666666659E-3</v>
      </c>
      <c r="G10" s="88">
        <v>0.34759916492693105</v>
      </c>
      <c r="H10" s="88">
        <v>0.16355599214145378</v>
      </c>
      <c r="I10" s="87">
        <v>8.4837962962962948E-3</v>
      </c>
      <c r="J10" s="88">
        <v>0.47971204188481664</v>
      </c>
      <c r="K10" s="88">
        <v>0.20361111111111113</v>
      </c>
      <c r="L10" s="90">
        <v>2.4814814814814803E-2</v>
      </c>
      <c r="M10" s="88">
        <v>0.40142295450290194</v>
      </c>
      <c r="N10" s="91">
        <v>0.18076047550796726</v>
      </c>
    </row>
    <row r="11" spans="2:14" x14ac:dyDescent="0.3">
      <c r="B11" s="104" t="s">
        <v>12</v>
      </c>
      <c r="C11" s="87">
        <v>4.0509259259259258E-4</v>
      </c>
      <c r="D11" s="88">
        <v>1.2259194395796851E-2</v>
      </c>
      <c r="E11" s="88">
        <v>5.6224899598393595E-3</v>
      </c>
      <c r="F11" s="87">
        <v>1.851851851851852E-4</v>
      </c>
      <c r="G11" s="88">
        <v>1.6701461377870565E-2</v>
      </c>
      <c r="H11" s="88">
        <v>7.8585461689587421E-3</v>
      </c>
      <c r="I11" s="87">
        <v>1.5046296296296295E-4</v>
      </c>
      <c r="J11" s="88">
        <v>8.5078534031413598E-3</v>
      </c>
      <c r="K11" s="88">
        <v>3.6111111111111114E-3</v>
      </c>
      <c r="L11" s="90">
        <v>7.407407407407407E-4</v>
      </c>
      <c r="M11" s="88">
        <v>1.198277476128066E-2</v>
      </c>
      <c r="N11" s="91">
        <v>5.3958350897900693E-3</v>
      </c>
    </row>
    <row r="12" spans="2:14" x14ac:dyDescent="0.3">
      <c r="B12" s="104" t="s">
        <v>169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3">
      <c r="B13" s="104" t="s">
        <v>170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3">
      <c r="B14" s="104" t="s">
        <v>171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172</v>
      </c>
      <c r="C15" s="87">
        <v>1.0185185185185186E-3</v>
      </c>
      <c r="D15" s="88">
        <v>3.0823117338003515E-2</v>
      </c>
      <c r="E15" s="88">
        <v>1.4136546184738964E-2</v>
      </c>
      <c r="F15" s="87"/>
      <c r="G15" s="88"/>
      <c r="H15" s="88"/>
      <c r="I15" s="87">
        <v>6.8287037037037036E-4</v>
      </c>
      <c r="J15" s="88">
        <v>3.8612565445026177E-2</v>
      </c>
      <c r="K15" s="88">
        <v>1.6388888888888894E-2</v>
      </c>
      <c r="L15" s="90">
        <v>1.701388888888889E-3</v>
      </c>
      <c r="M15" s="88">
        <v>2.7522935779816519E-2</v>
      </c>
      <c r="N15" s="91">
        <v>1.2393558721861568E-2</v>
      </c>
    </row>
    <row r="16" spans="2:14" x14ac:dyDescent="0.3">
      <c r="B16" s="104" t="s">
        <v>173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>
        <v>4.6296296296296294E-3</v>
      </c>
      <c r="D18" s="88">
        <v>0.14010507880910686</v>
      </c>
      <c r="E18" s="88">
        <v>6.4257028112449821E-2</v>
      </c>
      <c r="F18" s="87">
        <v>3.0439814814814817E-3</v>
      </c>
      <c r="G18" s="88">
        <v>0.27453027139874742</v>
      </c>
      <c r="H18" s="88">
        <v>0.12917485265225934</v>
      </c>
      <c r="I18" s="87">
        <v>1.6435185185185185E-3</v>
      </c>
      <c r="J18" s="88">
        <v>9.293193717277487E-2</v>
      </c>
      <c r="K18" s="88">
        <v>3.9444444444444456E-2</v>
      </c>
      <c r="L18" s="90">
        <v>9.3171296296296301E-3</v>
      </c>
      <c r="M18" s="88">
        <v>0.15072083879423331</v>
      </c>
      <c r="N18" s="91">
        <v>6.7869488238765721E-2</v>
      </c>
    </row>
    <row r="19" spans="2:14" x14ac:dyDescent="0.3">
      <c r="B19" s="66" t="s">
        <v>3</v>
      </c>
      <c r="C19" s="9">
        <v>3.3043981481481473E-2</v>
      </c>
      <c r="D19" s="105">
        <v>0.99999999999999978</v>
      </c>
      <c r="E19" s="6">
        <v>0.45863453815261052</v>
      </c>
      <c r="F19" s="9">
        <v>1.1087962962962963E-2</v>
      </c>
      <c r="G19" s="105">
        <v>0.99999999999999989</v>
      </c>
      <c r="H19" s="6">
        <v>0.47053045186640463</v>
      </c>
      <c r="I19" s="9">
        <v>1.7685185185185186E-2</v>
      </c>
      <c r="J19" s="105">
        <v>0.99999999999999978</v>
      </c>
      <c r="K19" s="6">
        <v>0.42444444444444446</v>
      </c>
      <c r="L19" s="9">
        <v>6.1817129629629625E-2</v>
      </c>
      <c r="M19" s="105">
        <v>1</v>
      </c>
      <c r="N19" s="7">
        <v>0.45029930022763681</v>
      </c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65" t="s">
        <v>16</v>
      </c>
      <c r="C22" s="87">
        <v>3.2407407407407402E-3</v>
      </c>
      <c r="D22" s="90"/>
      <c r="E22" s="88">
        <v>4.4979919678714876E-2</v>
      </c>
      <c r="F22" s="87">
        <v>6.4814814814814813E-4</v>
      </c>
      <c r="G22" s="90"/>
      <c r="H22" s="88">
        <v>2.7504911591355596E-2</v>
      </c>
      <c r="I22" s="87">
        <v>1.9212962962962964E-3</v>
      </c>
      <c r="J22" s="90"/>
      <c r="K22" s="88">
        <v>4.6111111111111124E-2</v>
      </c>
      <c r="L22" s="90">
        <v>5.8101851851851847E-3</v>
      </c>
      <c r="M22" s="90"/>
      <c r="N22" s="91">
        <v>4.2323581485540857E-2</v>
      </c>
    </row>
    <row r="23" spans="2:14" x14ac:dyDescent="0.3">
      <c r="B23" s="65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3">
      <c r="B24" s="65" t="s">
        <v>18</v>
      </c>
      <c r="C24" s="87">
        <v>3.1250000000000001E-4</v>
      </c>
      <c r="D24" s="90"/>
      <c r="E24" s="88">
        <v>4.3373493975903633E-3</v>
      </c>
      <c r="F24" s="87">
        <v>8.1018518518518516E-5</v>
      </c>
      <c r="G24" s="90"/>
      <c r="H24" s="88">
        <v>3.4381139489194495E-3</v>
      </c>
      <c r="I24" s="87">
        <v>1.7361111111111112E-4</v>
      </c>
      <c r="J24" s="90"/>
      <c r="K24" s="88">
        <v>4.1666666666666675E-3</v>
      </c>
      <c r="L24" s="90">
        <v>5.6712962962962967E-4</v>
      </c>
      <c r="M24" s="90"/>
      <c r="N24" s="91">
        <v>4.1311862406205229E-3</v>
      </c>
    </row>
    <row r="25" spans="2:14" x14ac:dyDescent="0.3">
      <c r="B25" s="65" t="s">
        <v>19</v>
      </c>
      <c r="C25" s="87">
        <v>8.5879629629629622E-3</v>
      </c>
      <c r="D25" s="90"/>
      <c r="E25" s="88">
        <v>0.11919678714859443</v>
      </c>
      <c r="F25" s="87">
        <v>2.7314814814814819E-3</v>
      </c>
      <c r="G25" s="90"/>
      <c r="H25" s="88">
        <v>0.11591355599214147</v>
      </c>
      <c r="I25" s="87">
        <v>4.756944444444443E-3</v>
      </c>
      <c r="J25" s="90"/>
      <c r="K25" s="88">
        <v>0.11416666666666665</v>
      </c>
      <c r="L25" s="90">
        <v>1.6076388888888887E-2</v>
      </c>
      <c r="M25" s="90"/>
      <c r="N25" s="91">
        <v>0.11710648343310009</v>
      </c>
    </row>
    <row r="26" spans="2:14" x14ac:dyDescent="0.3">
      <c r="B26" s="65" t="s">
        <v>20</v>
      </c>
      <c r="C26" s="87">
        <v>2.6134259259259243E-2</v>
      </c>
      <c r="D26" s="90"/>
      <c r="E26" s="88">
        <v>0.36273092369477905</v>
      </c>
      <c r="F26" s="87">
        <v>8.912037037037036E-3</v>
      </c>
      <c r="G26" s="90"/>
      <c r="H26" s="88">
        <v>0.37819253438113942</v>
      </c>
      <c r="I26" s="87">
        <v>1.6678240740740733E-2</v>
      </c>
      <c r="J26" s="90"/>
      <c r="K26" s="88">
        <v>0.40027777777777768</v>
      </c>
      <c r="L26" s="90">
        <v>5.1724537037037013E-2</v>
      </c>
      <c r="M26" s="90"/>
      <c r="N26" s="91">
        <v>0.37678104712924704</v>
      </c>
    </row>
    <row r="27" spans="2:14" x14ac:dyDescent="0.3">
      <c r="B27" s="65" t="s">
        <v>21</v>
      </c>
      <c r="C27" s="87">
        <v>7.291666666666667E-4</v>
      </c>
      <c r="D27" s="90"/>
      <c r="E27" s="88">
        <v>1.0120481927710848E-2</v>
      </c>
      <c r="F27" s="87">
        <v>1.0416666666666666E-4</v>
      </c>
      <c r="G27" s="90"/>
      <c r="H27" s="88">
        <v>4.4204322200392925E-3</v>
      </c>
      <c r="I27" s="87">
        <v>4.5138888888888892E-4</v>
      </c>
      <c r="J27" s="90"/>
      <c r="K27" s="88">
        <v>1.0833333333333337E-2</v>
      </c>
      <c r="L27" s="90">
        <v>1.2847222222222223E-3</v>
      </c>
      <c r="M27" s="90"/>
      <c r="N27" s="91">
        <v>9.3584014838546531E-3</v>
      </c>
    </row>
    <row r="28" spans="2:14" x14ac:dyDescent="0.3">
      <c r="B28" s="66" t="s">
        <v>3</v>
      </c>
      <c r="C28" s="67">
        <v>3.9004629629629611E-2</v>
      </c>
      <c r="D28" s="86"/>
      <c r="E28" s="105">
        <v>0.54136546184738965</v>
      </c>
      <c r="F28" s="67">
        <v>1.2476851851851852E-2</v>
      </c>
      <c r="G28" s="86"/>
      <c r="H28" s="105">
        <v>0.52946954813359526</v>
      </c>
      <c r="I28" s="67">
        <v>2.3981481481481472E-2</v>
      </c>
      <c r="J28" s="86"/>
      <c r="K28" s="105">
        <v>0.57555555555555549</v>
      </c>
      <c r="L28" s="67">
        <v>7.546296296296294E-2</v>
      </c>
      <c r="M28" s="86"/>
      <c r="N28" s="107">
        <v>0.54970069977236324</v>
      </c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3">
      <c r="B30" s="66" t="s">
        <v>6</v>
      </c>
      <c r="C30" s="67">
        <v>7.2048611111111077E-2</v>
      </c>
      <c r="D30" s="8"/>
      <c r="E30" s="105">
        <v>1.0000000000000002</v>
      </c>
      <c r="F30" s="67">
        <v>2.3564814814814816E-2</v>
      </c>
      <c r="G30" s="8"/>
      <c r="H30" s="105">
        <v>0.99999999999999989</v>
      </c>
      <c r="I30" s="67">
        <v>4.1666666666666657E-2</v>
      </c>
      <c r="J30" s="8"/>
      <c r="K30" s="105">
        <v>1</v>
      </c>
      <c r="L30" s="67">
        <v>0.13728009259259255</v>
      </c>
      <c r="M30" s="8"/>
      <c r="N30" s="107">
        <v>1</v>
      </c>
    </row>
    <row r="31" spans="2:14" ht="66" customHeight="1" thickBot="1" x14ac:dyDescent="0.35">
      <c r="B31" s="174" t="s">
        <v>91</v>
      </c>
      <c r="C31" s="175"/>
      <c r="D31" s="175"/>
      <c r="E31" s="175"/>
      <c r="F31" s="175"/>
      <c r="G31" s="175"/>
      <c r="H31" s="176"/>
      <c r="I31" s="175"/>
      <c r="J31" s="175"/>
      <c r="K31" s="175"/>
      <c r="L31" s="175"/>
      <c r="M31" s="175"/>
      <c r="N31" s="1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33203125" style="1" customWidth="1"/>
    <col min="15" max="16384" width="8.88671875" style="1"/>
  </cols>
  <sheetData>
    <row r="1" spans="2:14" s="31" customFormat="1" x14ac:dyDescent="0.3"/>
    <row r="2" spans="2:14" s="31" customFormat="1" ht="15" thickBot="1" x14ac:dyDescent="0.35"/>
    <row r="3" spans="2:14" s="31" customFormat="1" x14ac:dyDescent="0.3">
      <c r="B3" s="153" t="s">
        <v>92</v>
      </c>
      <c r="C3" s="154"/>
      <c r="D3" s="154"/>
      <c r="E3" s="154"/>
      <c r="F3" s="154"/>
      <c r="G3" s="154"/>
      <c r="H3" s="155"/>
      <c r="I3" s="154"/>
      <c r="J3" s="154"/>
      <c r="K3" s="154"/>
      <c r="L3" s="154"/>
      <c r="M3" s="154"/>
      <c r="N3" s="155"/>
    </row>
    <row r="4" spans="2:14" s="31" customFormat="1" x14ac:dyDescent="0.3">
      <c r="B4" s="156" t="s">
        <v>186</v>
      </c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7"/>
      <c r="N4" s="158"/>
    </row>
    <row r="5" spans="2:14" s="31" customFormat="1" x14ac:dyDescent="0.3">
      <c r="B5" s="103"/>
      <c r="C5" s="159" t="s">
        <v>0</v>
      </c>
      <c r="D5" s="157"/>
      <c r="E5" s="160"/>
      <c r="F5" s="159" t="s">
        <v>1</v>
      </c>
      <c r="G5" s="157"/>
      <c r="H5" s="160"/>
      <c r="I5" s="157" t="s">
        <v>2</v>
      </c>
      <c r="J5" s="157"/>
      <c r="K5" s="160"/>
      <c r="L5" s="159" t="s">
        <v>3</v>
      </c>
      <c r="M5" s="157"/>
      <c r="N5" s="158"/>
    </row>
    <row r="6" spans="2:14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3">
      <c r="B7" s="104" t="s">
        <v>95</v>
      </c>
      <c r="C7" s="87">
        <v>2.0335648148148144E-2</v>
      </c>
      <c r="D7" s="88">
        <v>0.17656516932971567</v>
      </c>
      <c r="E7" s="88">
        <v>6.1840067577080056E-2</v>
      </c>
      <c r="F7" s="87">
        <v>6.9328703703703714E-3</v>
      </c>
      <c r="G7" s="88">
        <v>0.22426057656308501</v>
      </c>
      <c r="H7" s="88">
        <v>6.1688980432543755E-2</v>
      </c>
      <c r="I7" s="87">
        <v>1.1319444444444441E-2</v>
      </c>
      <c r="J7" s="88">
        <v>0.18986604542807217</v>
      </c>
      <c r="K7" s="88">
        <v>6.1808759400872111E-2</v>
      </c>
      <c r="L7" s="90">
        <v>3.8587962962962956E-2</v>
      </c>
      <c r="M7" s="88">
        <v>0.1875879142519552</v>
      </c>
      <c r="N7" s="91">
        <v>6.1803688942441329E-2</v>
      </c>
    </row>
    <row r="8" spans="2:14" s="31" customFormat="1" x14ac:dyDescent="0.3">
      <c r="B8" s="104" t="s">
        <v>167</v>
      </c>
      <c r="C8" s="87">
        <v>1.1099537037037034E-2</v>
      </c>
      <c r="D8" s="88">
        <v>9.6372223897095793E-2</v>
      </c>
      <c r="E8" s="88">
        <v>3.375334365760943E-2</v>
      </c>
      <c r="F8" s="87">
        <v>2.3148148148148149E-4</v>
      </c>
      <c r="G8" s="88">
        <v>7.4878322725570948E-3</v>
      </c>
      <c r="H8" s="88">
        <v>2.0597322348094743E-3</v>
      </c>
      <c r="I8" s="87">
        <v>4.7106481481481478E-3</v>
      </c>
      <c r="J8" s="88">
        <v>7.9013783731314305E-2</v>
      </c>
      <c r="K8" s="88">
        <v>2.5722050180117542E-2</v>
      </c>
      <c r="L8" s="90">
        <v>1.6041666666666662E-2</v>
      </c>
      <c r="M8" s="88">
        <v>7.7983458054352098E-2</v>
      </c>
      <c r="N8" s="91">
        <v>2.569283529520806E-2</v>
      </c>
    </row>
    <row r="9" spans="2:14" s="31" customFormat="1" x14ac:dyDescent="0.3">
      <c r="B9" s="104" t="s">
        <v>168</v>
      </c>
      <c r="C9" s="87">
        <v>1.7638888888888878E-2</v>
      </c>
      <c r="D9" s="88">
        <v>0.15315043714199575</v>
      </c>
      <c r="E9" s="88">
        <v>5.3639307334928839E-2</v>
      </c>
      <c r="F9" s="87">
        <v>2.7777777777777778E-4</v>
      </c>
      <c r="G9" s="88">
        <v>8.9853987270685134E-3</v>
      </c>
      <c r="H9" s="88">
        <v>2.4716786817713691E-3</v>
      </c>
      <c r="I9" s="87">
        <v>8.2986111111111073E-3</v>
      </c>
      <c r="J9" s="88">
        <v>0.13919627256843325</v>
      </c>
      <c r="K9" s="88">
        <v>4.5313783732541205E-2</v>
      </c>
      <c r="L9" s="90">
        <v>2.6215277777777761E-2</v>
      </c>
      <c r="M9" s="88">
        <v>0.12744049963427664</v>
      </c>
      <c r="N9" s="91">
        <v>4.198720919454995E-2</v>
      </c>
    </row>
    <row r="10" spans="2:14" s="31" customFormat="1" x14ac:dyDescent="0.3">
      <c r="B10" s="104" t="s">
        <v>11</v>
      </c>
      <c r="C10" s="87">
        <v>3.4652777777777768E-2</v>
      </c>
      <c r="D10" s="88">
        <v>0.30087428399155869</v>
      </c>
      <c r="E10" s="88">
        <v>0.10537800929184842</v>
      </c>
      <c r="F10" s="87">
        <v>7.2453703703703673E-3</v>
      </c>
      <c r="G10" s="88">
        <v>0.23436915013103696</v>
      </c>
      <c r="H10" s="88">
        <v>6.4469618949536511E-2</v>
      </c>
      <c r="I10" s="87">
        <v>2.3206018518518525E-2</v>
      </c>
      <c r="J10" s="88">
        <v>0.38924480683362467</v>
      </c>
      <c r="K10" s="88">
        <v>0.12671427668583707</v>
      </c>
      <c r="L10" s="90">
        <v>6.5104166666666657E-2</v>
      </c>
      <c r="M10" s="88">
        <v>0.31649130703876666</v>
      </c>
      <c r="N10" s="91">
        <v>0.10427287051626649</v>
      </c>
    </row>
    <row r="11" spans="2:14" s="31" customFormat="1" x14ac:dyDescent="0.3">
      <c r="B11" s="104" t="s">
        <v>12</v>
      </c>
      <c r="C11" s="87">
        <v>1.2615740740740742E-3</v>
      </c>
      <c r="D11" s="88">
        <v>1.0953672997688681E-2</v>
      </c>
      <c r="E11" s="88">
        <v>3.8364071519076427E-3</v>
      </c>
      <c r="F11" s="87">
        <v>3.4722222222222222E-5</v>
      </c>
      <c r="G11" s="88">
        <v>1.1231748408835642E-3</v>
      </c>
      <c r="H11" s="88">
        <v>3.0895983522142114E-4</v>
      </c>
      <c r="I11" s="87">
        <v>7.2916666666666681E-4</v>
      </c>
      <c r="J11" s="88">
        <v>1.2230634828188704E-2</v>
      </c>
      <c r="K11" s="88">
        <v>3.981545850976426E-3</v>
      </c>
      <c r="L11" s="90">
        <v>2.0254629629629633E-3</v>
      </c>
      <c r="M11" s="88">
        <v>9.8463962189838539E-3</v>
      </c>
      <c r="N11" s="91">
        <v>3.2440448605060694E-3</v>
      </c>
    </row>
    <row r="12" spans="2:14" s="31" customFormat="1" x14ac:dyDescent="0.3">
      <c r="B12" s="104" t="s">
        <v>169</v>
      </c>
      <c r="C12" s="87">
        <v>5.9027777777777778E-4</v>
      </c>
      <c r="D12" s="88">
        <v>5.1251130539644281E-3</v>
      </c>
      <c r="E12" s="88">
        <v>1.7950161903421079E-3</v>
      </c>
      <c r="F12" s="87"/>
      <c r="G12" s="88"/>
      <c r="H12" s="88"/>
      <c r="I12" s="87"/>
      <c r="J12" s="88"/>
      <c r="K12" s="88"/>
      <c r="L12" s="90">
        <v>5.9027777777777778E-4</v>
      </c>
      <c r="M12" s="88">
        <v>2.8695211838181515E-3</v>
      </c>
      <c r="N12" s="91">
        <v>9.4540735934748297E-4</v>
      </c>
    </row>
    <row r="13" spans="2:14" s="31" customFormat="1" x14ac:dyDescent="0.3">
      <c r="B13" s="104" t="s">
        <v>170</v>
      </c>
      <c r="C13" s="87">
        <v>1.9675925925925926E-4</v>
      </c>
      <c r="D13" s="88">
        <v>1.7083710179881426E-3</v>
      </c>
      <c r="E13" s="88">
        <v>5.9833873011403598E-4</v>
      </c>
      <c r="F13" s="89">
        <v>2.8935185185185189E-4</v>
      </c>
      <c r="G13" s="88">
        <v>9.3597903406963702E-3</v>
      </c>
      <c r="H13" s="88">
        <v>2.5746652935118432E-3</v>
      </c>
      <c r="I13" s="89"/>
      <c r="J13" s="88"/>
      <c r="K13" s="88"/>
      <c r="L13" s="90">
        <v>4.8611111111111115E-4</v>
      </c>
      <c r="M13" s="88">
        <v>2.3631350925561248E-3</v>
      </c>
      <c r="N13" s="91">
        <v>7.7857076652145668E-4</v>
      </c>
    </row>
    <row r="14" spans="2:14" s="31" customFormat="1" x14ac:dyDescent="0.3">
      <c r="B14" s="104" t="s">
        <v>171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s="31" customFormat="1" x14ac:dyDescent="0.3">
      <c r="B15" s="104" t="s">
        <v>172</v>
      </c>
      <c r="C15" s="87">
        <v>3.5648148148148149E-3</v>
      </c>
      <c r="D15" s="88">
        <v>3.0951663149432231E-2</v>
      </c>
      <c r="E15" s="88">
        <v>1.084048993383077E-2</v>
      </c>
      <c r="F15" s="87">
        <v>5.2083333333333343E-4</v>
      </c>
      <c r="G15" s="88">
        <v>1.6847622613253465E-2</v>
      </c>
      <c r="H15" s="88">
        <v>4.6343975283213174E-3</v>
      </c>
      <c r="I15" s="87">
        <v>1.5625000000000001E-3</v>
      </c>
      <c r="J15" s="88">
        <v>2.6208503203261502E-2</v>
      </c>
      <c r="K15" s="88">
        <v>8.5318839663780545E-3</v>
      </c>
      <c r="L15" s="90">
        <v>5.6481481481481487E-3</v>
      </c>
      <c r="M15" s="88">
        <v>2.7457379170652118E-2</v>
      </c>
      <c r="N15" s="91">
        <v>9.04625081101121E-3</v>
      </c>
    </row>
    <row r="16" spans="2:14" s="31" customFormat="1" x14ac:dyDescent="0.3">
      <c r="B16" s="104" t="s">
        <v>173</v>
      </c>
      <c r="C16" s="87">
        <v>4.2824074074074075E-4</v>
      </c>
      <c r="D16" s="88">
        <v>3.7182192744447812E-3</v>
      </c>
      <c r="E16" s="88">
        <v>1.3022666478952546E-3</v>
      </c>
      <c r="F16" s="87"/>
      <c r="G16" s="88"/>
      <c r="H16" s="88"/>
      <c r="I16" s="87">
        <v>5.4398148148148144E-4</v>
      </c>
      <c r="J16" s="88">
        <v>9.1244418559503007E-3</v>
      </c>
      <c r="K16" s="88">
        <v>2.9703596031093967E-3</v>
      </c>
      <c r="L16" s="90">
        <v>9.7222222222222219E-4</v>
      </c>
      <c r="M16" s="88">
        <v>4.7262701851122496E-3</v>
      </c>
      <c r="N16" s="91">
        <v>1.5571415330429131E-3</v>
      </c>
    </row>
    <row r="17" spans="2:14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3">
      <c r="B18" s="104" t="s">
        <v>14</v>
      </c>
      <c r="C18" s="87">
        <v>2.540509259259258E-2</v>
      </c>
      <c r="D18" s="88">
        <v>0.22058084614611595</v>
      </c>
      <c r="E18" s="88">
        <v>7.7256088976488724E-2</v>
      </c>
      <c r="F18" s="87">
        <v>1.5381944444444448E-2</v>
      </c>
      <c r="G18" s="88">
        <v>0.49756645451141907</v>
      </c>
      <c r="H18" s="88">
        <v>0.13686920700308958</v>
      </c>
      <c r="I18" s="87">
        <v>9.2476851851851869E-3</v>
      </c>
      <c r="J18" s="88">
        <v>0.15511551155115513</v>
      </c>
      <c r="K18" s="88">
        <v>5.0496113252859756E-2</v>
      </c>
      <c r="L18" s="90">
        <v>5.003472222222221E-2</v>
      </c>
      <c r="M18" s="88">
        <v>0.24323411916952678</v>
      </c>
      <c r="N18" s="91">
        <v>8.0137176754101327E-2</v>
      </c>
    </row>
    <row r="19" spans="2:14" s="31" customFormat="1" x14ac:dyDescent="0.3">
      <c r="B19" s="66" t="s">
        <v>3</v>
      </c>
      <c r="C19" s="9">
        <v>0.11517361111111106</v>
      </c>
      <c r="D19" s="105">
        <v>1</v>
      </c>
      <c r="E19" s="6">
        <v>0.35023933549204522</v>
      </c>
      <c r="F19" s="9">
        <v>3.0914351851851853E-2</v>
      </c>
      <c r="G19" s="105">
        <v>1</v>
      </c>
      <c r="H19" s="6">
        <v>0.27507723995880529</v>
      </c>
      <c r="I19" s="9">
        <v>5.9618055555555556E-2</v>
      </c>
      <c r="J19" s="105">
        <v>1</v>
      </c>
      <c r="K19" s="6">
        <v>0.32553877267269155</v>
      </c>
      <c r="L19" s="9">
        <v>0.2057060185185185</v>
      </c>
      <c r="M19" s="105">
        <v>1</v>
      </c>
      <c r="N19" s="7">
        <v>0.32946519603299629</v>
      </c>
    </row>
    <row r="20" spans="2:14" s="31" customFormat="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s="31" customFormat="1" x14ac:dyDescent="0.3">
      <c r="B22" s="65" t="s">
        <v>16</v>
      </c>
      <c r="C22" s="87">
        <v>1.6597222222222222E-2</v>
      </c>
      <c r="D22" s="90"/>
      <c r="E22" s="88">
        <v>5.0471631704913381E-2</v>
      </c>
      <c r="F22" s="87">
        <v>3.0787037037037037E-3</v>
      </c>
      <c r="G22" s="90"/>
      <c r="H22" s="88">
        <v>2.7394438722966007E-2</v>
      </c>
      <c r="I22" s="87">
        <v>7.8587962962962978E-3</v>
      </c>
      <c r="J22" s="90"/>
      <c r="K22" s="88">
        <v>4.291221639385704E-2</v>
      </c>
      <c r="L22" s="90">
        <v>2.7534722222222224E-2</v>
      </c>
      <c r="M22" s="90"/>
      <c r="N22" s="91">
        <v>4.4100472703679651E-2</v>
      </c>
    </row>
    <row r="23" spans="2:14" s="31" customFormat="1" x14ac:dyDescent="0.3">
      <c r="B23" s="65" t="s">
        <v>17</v>
      </c>
      <c r="C23" s="87">
        <v>5.2083333333333333E-4</v>
      </c>
      <c r="D23" s="90"/>
      <c r="E23" s="88">
        <v>1.5838378150077421E-3</v>
      </c>
      <c r="F23" s="87"/>
      <c r="G23" s="90"/>
      <c r="H23" s="88"/>
      <c r="I23" s="87">
        <v>1.3888888888888889E-4</v>
      </c>
      <c r="J23" s="90"/>
      <c r="K23" s="88">
        <v>7.5838968590027152E-4</v>
      </c>
      <c r="L23" s="90">
        <v>6.5972222222222224E-4</v>
      </c>
      <c r="M23" s="90"/>
      <c r="N23" s="91">
        <v>1.0566317545648339E-3</v>
      </c>
    </row>
    <row r="24" spans="2:14" s="31" customFormat="1" x14ac:dyDescent="0.3">
      <c r="B24" s="65" t="s">
        <v>18</v>
      </c>
      <c r="C24" s="87">
        <v>4.7222222222222223E-3</v>
      </c>
      <c r="D24" s="90"/>
      <c r="E24" s="88">
        <v>1.4360129522736863E-2</v>
      </c>
      <c r="F24" s="87">
        <v>8.7962962962962951E-4</v>
      </c>
      <c r="G24" s="90"/>
      <c r="H24" s="88">
        <v>7.8269824922760009E-3</v>
      </c>
      <c r="I24" s="87">
        <v>1.4699074074074076E-3</v>
      </c>
      <c r="J24" s="90"/>
      <c r="K24" s="88">
        <v>8.0262908424445414E-3</v>
      </c>
      <c r="L24" s="90">
        <v>7.0717592592592594E-3</v>
      </c>
      <c r="M24" s="90"/>
      <c r="N24" s="91">
        <v>1.1326350912966904E-2</v>
      </c>
    </row>
    <row r="25" spans="2:14" s="31" customFormat="1" x14ac:dyDescent="0.3">
      <c r="B25" s="65" t="s">
        <v>19</v>
      </c>
      <c r="C25" s="87">
        <v>4.2581018518518553E-2</v>
      </c>
      <c r="D25" s="90"/>
      <c r="E25" s="88">
        <v>0.12948754047585528</v>
      </c>
      <c r="F25" s="87">
        <v>1.3645833333333334E-2</v>
      </c>
      <c r="G25" s="90"/>
      <c r="H25" s="88">
        <v>0.12142121524201852</v>
      </c>
      <c r="I25" s="87">
        <v>2.3611111111111104E-2</v>
      </c>
      <c r="J25" s="90"/>
      <c r="K25" s="88">
        <v>0.12892624660304611</v>
      </c>
      <c r="L25" s="90">
        <v>7.9837962962962999E-2</v>
      </c>
      <c r="M25" s="90"/>
      <c r="N25" s="91">
        <v>0.12787097970154784</v>
      </c>
    </row>
    <row r="26" spans="2:14" s="31" customFormat="1" x14ac:dyDescent="0.3">
      <c r="B26" s="65" t="s">
        <v>20</v>
      </c>
      <c r="C26" s="87">
        <v>0.14409722222222243</v>
      </c>
      <c r="D26" s="90"/>
      <c r="E26" s="88">
        <v>0.43819512881880934</v>
      </c>
      <c r="F26" s="87">
        <v>6.2361111111111152E-2</v>
      </c>
      <c r="G26" s="90"/>
      <c r="H26" s="88">
        <v>0.55489186405767266</v>
      </c>
      <c r="I26" s="87">
        <v>8.4872685185185245E-2</v>
      </c>
      <c r="J26" s="90"/>
      <c r="K26" s="88">
        <v>0.46343929722555793</v>
      </c>
      <c r="L26" s="90">
        <v>0.29133101851851884</v>
      </c>
      <c r="M26" s="90"/>
      <c r="N26" s="91">
        <v>0.4666048753359906</v>
      </c>
    </row>
    <row r="27" spans="2:14" s="31" customFormat="1" x14ac:dyDescent="0.3">
      <c r="B27" s="65" t="s">
        <v>21</v>
      </c>
      <c r="C27" s="87">
        <v>5.1504629629629617E-3</v>
      </c>
      <c r="D27" s="90"/>
      <c r="E27" s="88">
        <v>1.5662396170632115E-2</v>
      </c>
      <c r="F27" s="87">
        <v>1.5046296296296296E-3</v>
      </c>
      <c r="G27" s="90"/>
      <c r="H27" s="88">
        <v>1.3388259526261582E-2</v>
      </c>
      <c r="I27" s="87">
        <v>5.5671296296296302E-3</v>
      </c>
      <c r="J27" s="90"/>
      <c r="K27" s="88">
        <v>3.0398786576502555E-2</v>
      </c>
      <c r="L27" s="90">
        <v>1.2222222222222221E-2</v>
      </c>
      <c r="M27" s="90"/>
      <c r="N27" s="91">
        <v>1.9575493558253762E-2</v>
      </c>
    </row>
    <row r="28" spans="2:14" s="31" customFormat="1" x14ac:dyDescent="0.3">
      <c r="B28" s="66" t="s">
        <v>3</v>
      </c>
      <c r="C28" s="67">
        <v>0.21366898148148172</v>
      </c>
      <c r="D28" s="86"/>
      <c r="E28" s="105">
        <v>0.64976066450795478</v>
      </c>
      <c r="F28" s="67">
        <v>8.1469907407407449E-2</v>
      </c>
      <c r="G28" s="86"/>
      <c r="H28" s="105">
        <v>0.72492276004119471</v>
      </c>
      <c r="I28" s="67">
        <v>0.12351851851851857</v>
      </c>
      <c r="J28" s="86"/>
      <c r="K28" s="105">
        <v>0.6744612273273084</v>
      </c>
      <c r="L28" s="67">
        <v>0.41865740740740776</v>
      </c>
      <c r="M28" s="86"/>
      <c r="N28" s="107">
        <v>0.6705348039670036</v>
      </c>
    </row>
    <row r="29" spans="2:14" s="31" customFormat="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3">
      <c r="B30" s="66" t="s">
        <v>6</v>
      </c>
      <c r="C30" s="67">
        <v>0.3288425925925928</v>
      </c>
      <c r="D30" s="8"/>
      <c r="E30" s="105">
        <v>1</v>
      </c>
      <c r="F30" s="67">
        <v>0.11238425925925929</v>
      </c>
      <c r="G30" s="8"/>
      <c r="H30" s="105">
        <v>1</v>
      </c>
      <c r="I30" s="67">
        <v>0.18313657407407413</v>
      </c>
      <c r="J30" s="8"/>
      <c r="K30" s="105">
        <v>1</v>
      </c>
      <c r="L30" s="67">
        <v>0.62436342592592631</v>
      </c>
      <c r="M30" s="8"/>
      <c r="N30" s="107">
        <v>0.99999999999999989</v>
      </c>
    </row>
    <row r="31" spans="2:14" s="31" customFormat="1" ht="66" customHeight="1" thickBot="1" x14ac:dyDescent="0.35">
      <c r="B31" s="174" t="s">
        <v>48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6"/>
    </row>
    <row r="32" spans="2:14" s="31" customFormat="1" x14ac:dyDescent="0.3"/>
    <row r="33" s="31" customFormat="1" x14ac:dyDescent="0.3"/>
    <row r="34" s="31" customFormat="1" x14ac:dyDescent="0.3"/>
    <row r="35" s="31" customFormat="1" x14ac:dyDescent="0.3"/>
    <row r="36" s="31" customFormat="1" x14ac:dyDescent="0.3"/>
    <row r="37" s="31" customFormat="1" x14ac:dyDescent="0.3"/>
    <row r="38" s="31" customFormat="1" x14ac:dyDescent="0.3"/>
    <row r="39" s="31" customFormat="1" x14ac:dyDescent="0.3"/>
    <row r="40" s="31" customFormat="1" x14ac:dyDescent="0.3"/>
    <row r="41" s="31" customFormat="1" x14ac:dyDescent="0.3"/>
    <row r="42" s="31" customFormat="1" x14ac:dyDescent="0.3"/>
    <row r="43" s="31" customFormat="1" x14ac:dyDescent="0.3"/>
    <row r="44" s="31" customFormat="1" x14ac:dyDescent="0.3"/>
    <row r="45" s="31" customFormat="1" x14ac:dyDescent="0.3"/>
    <row r="46" s="31" customFormat="1" x14ac:dyDescent="0.3"/>
    <row r="47" s="31" customFormat="1" x14ac:dyDescent="0.3"/>
    <row r="48" s="31" customFormat="1" x14ac:dyDescent="0.3"/>
    <row r="49" s="31" customFormat="1" x14ac:dyDescent="0.3"/>
    <row r="50" s="31" customFormat="1" x14ac:dyDescent="0.3"/>
    <row r="51" s="31" customFormat="1" x14ac:dyDescent="0.3"/>
    <row r="52" s="31" customFormat="1" x14ac:dyDescent="0.3"/>
    <row r="53" s="31" customFormat="1" x14ac:dyDescent="0.3"/>
    <row r="54" s="31" customFormat="1" x14ac:dyDescent="0.3"/>
    <row r="55" s="31" customFormat="1" x14ac:dyDescent="0.3"/>
    <row r="56" s="31" customFormat="1" x14ac:dyDescent="0.3"/>
    <row r="57" s="31" customFormat="1" x14ac:dyDescent="0.3"/>
    <row r="58" s="31" customFormat="1" x14ac:dyDescent="0.3"/>
    <row r="59" s="31" customFormat="1" x14ac:dyDescent="0.3"/>
    <row r="60" s="31" customFormat="1" x14ac:dyDescent="0.3"/>
    <row r="61" s="31" customFormat="1" x14ac:dyDescent="0.3"/>
    <row r="62" s="31" customFormat="1" x14ac:dyDescent="0.3"/>
    <row r="63" s="31" customFormat="1" x14ac:dyDescent="0.3"/>
    <row r="64" s="31" customFormat="1" x14ac:dyDescent="0.3"/>
    <row r="65" s="31" customFormat="1" x14ac:dyDescent="0.3"/>
    <row r="66" s="31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6640625" style="1" customWidth="1"/>
    <col min="15" max="16384" width="8.88671875" style="1"/>
  </cols>
  <sheetData>
    <row r="2" spans="2:14" ht="15" thickBot="1" x14ac:dyDescent="0.35"/>
    <row r="3" spans="2:14" x14ac:dyDescent="0.3">
      <c r="B3" s="153" t="s">
        <v>93</v>
      </c>
      <c r="C3" s="154"/>
      <c r="D3" s="154"/>
      <c r="E3" s="154"/>
      <c r="F3" s="154"/>
      <c r="G3" s="154"/>
      <c r="H3" s="155"/>
      <c r="I3" s="154"/>
      <c r="J3" s="154"/>
      <c r="K3" s="154"/>
      <c r="L3" s="154"/>
      <c r="M3" s="154"/>
      <c r="N3" s="155"/>
    </row>
    <row r="4" spans="2:14" x14ac:dyDescent="0.3">
      <c r="B4" s="156" t="s">
        <v>186</v>
      </c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7"/>
      <c r="N4" s="158"/>
    </row>
    <row r="5" spans="2:14" x14ac:dyDescent="0.3">
      <c r="B5" s="103"/>
      <c r="C5" s="159" t="s">
        <v>0</v>
      </c>
      <c r="D5" s="157"/>
      <c r="E5" s="160"/>
      <c r="F5" s="159" t="s">
        <v>1</v>
      </c>
      <c r="G5" s="157"/>
      <c r="H5" s="160"/>
      <c r="I5" s="157" t="s">
        <v>2</v>
      </c>
      <c r="J5" s="157"/>
      <c r="K5" s="160"/>
      <c r="L5" s="159" t="s">
        <v>3</v>
      </c>
      <c r="M5" s="157"/>
      <c r="N5" s="158"/>
    </row>
    <row r="6" spans="2:14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3">
      <c r="B7" s="104" t="s">
        <v>95</v>
      </c>
      <c r="C7" s="87">
        <v>2.3483796296296298E-2</v>
      </c>
      <c r="D7" s="88">
        <v>0.15844135561455569</v>
      </c>
      <c r="E7" s="88">
        <v>5.8578976239281634E-2</v>
      </c>
      <c r="F7" s="87">
        <v>7.8819444444444449E-3</v>
      </c>
      <c r="G7" s="88">
        <v>0.18765500137779001</v>
      </c>
      <c r="H7" s="88">
        <v>5.7977183722118145E-2</v>
      </c>
      <c r="I7" s="87">
        <v>1.2893518518518516E-2</v>
      </c>
      <c r="J7" s="88">
        <v>0.16679143584368911</v>
      </c>
      <c r="K7" s="88">
        <v>5.7354682592802318E-2</v>
      </c>
      <c r="L7" s="90">
        <v>4.4259259259259262E-2</v>
      </c>
      <c r="M7" s="88">
        <v>0.16544085835424416</v>
      </c>
      <c r="N7" s="91">
        <v>5.8110202717077432E-2</v>
      </c>
    </row>
    <row r="8" spans="2:14" x14ac:dyDescent="0.3">
      <c r="B8" s="104" t="s">
        <v>167</v>
      </c>
      <c r="C8" s="87">
        <v>1.4085648148148142E-2</v>
      </c>
      <c r="D8" s="88">
        <v>9.5033578010307623E-2</v>
      </c>
      <c r="E8" s="88">
        <v>3.5135837399312822E-2</v>
      </c>
      <c r="F8" s="87">
        <v>6.2500000000000001E-4</v>
      </c>
      <c r="G8" s="88">
        <v>1.4880132267842379E-2</v>
      </c>
      <c r="H8" s="88">
        <v>4.5973097224587074E-3</v>
      </c>
      <c r="I8" s="87">
        <v>5.8449074074074072E-3</v>
      </c>
      <c r="J8" s="88">
        <v>7.5610121275640055E-2</v>
      </c>
      <c r="K8" s="88">
        <v>2.6000102970704826E-2</v>
      </c>
      <c r="L8" s="90">
        <v>2.0555555555555549E-2</v>
      </c>
      <c r="M8" s="88">
        <v>7.6836549277494115E-2</v>
      </c>
      <c r="N8" s="91">
        <v>2.6988420508768169E-2</v>
      </c>
    </row>
    <row r="9" spans="2:14" x14ac:dyDescent="0.3">
      <c r="B9" s="104" t="s">
        <v>168</v>
      </c>
      <c r="C9" s="87">
        <v>2.6018518518518521E-2</v>
      </c>
      <c r="D9" s="88">
        <v>0.17554271435264721</v>
      </c>
      <c r="E9" s="88">
        <v>6.4901694719519523E-2</v>
      </c>
      <c r="F9" s="87">
        <v>2.9398148148148139E-3</v>
      </c>
      <c r="G9" s="88">
        <v>6.9991733259851169E-2</v>
      </c>
      <c r="H9" s="88">
        <v>2.1624382768602061E-2</v>
      </c>
      <c r="I9" s="87">
        <v>1.2314814814814817E-2</v>
      </c>
      <c r="J9" s="88">
        <v>0.15930528522233867</v>
      </c>
      <c r="K9" s="88">
        <v>5.4780414971940472E-2</v>
      </c>
      <c r="L9" s="90">
        <v>4.1273148148148156E-2</v>
      </c>
      <c r="M9" s="88">
        <v>0.15427879207406767</v>
      </c>
      <c r="N9" s="91">
        <v>5.4189587575600981E-2</v>
      </c>
    </row>
    <row r="10" spans="2:14" x14ac:dyDescent="0.3">
      <c r="B10" s="104" t="s">
        <v>11</v>
      </c>
      <c r="C10" s="87">
        <v>4.712962962962966E-2</v>
      </c>
      <c r="D10" s="88">
        <v>0.31797594877401236</v>
      </c>
      <c r="E10" s="88">
        <v>0.11756214452752832</v>
      </c>
      <c r="F10" s="87">
        <v>1.1099537037037036E-2</v>
      </c>
      <c r="G10" s="88">
        <v>0.26426012675668226</v>
      </c>
      <c r="H10" s="88">
        <v>8.16448152562574E-2</v>
      </c>
      <c r="I10" s="87">
        <v>3.168981481481483E-2</v>
      </c>
      <c r="J10" s="88">
        <v>0.40994160802515361</v>
      </c>
      <c r="K10" s="88">
        <v>0.14096689491839573</v>
      </c>
      <c r="L10" s="90">
        <v>8.991898148148153E-2</v>
      </c>
      <c r="M10" s="88">
        <v>0.33611663926624569</v>
      </c>
      <c r="N10" s="91">
        <v>0.11805914354314194</v>
      </c>
    </row>
    <row r="11" spans="2:14" x14ac:dyDescent="0.3">
      <c r="B11" s="104" t="s">
        <v>12</v>
      </c>
      <c r="C11" s="87">
        <v>1.6666666666666672E-3</v>
      </c>
      <c r="D11" s="88">
        <v>1.124472903326566E-2</v>
      </c>
      <c r="E11" s="88">
        <v>4.1574039322112158E-3</v>
      </c>
      <c r="F11" s="87">
        <v>2.1990740740740743E-4</v>
      </c>
      <c r="G11" s="88">
        <v>5.235602094240838E-3</v>
      </c>
      <c r="H11" s="88">
        <v>1.6175719393836194E-3</v>
      </c>
      <c r="I11" s="87">
        <v>8.7962962962962973E-4</v>
      </c>
      <c r="J11" s="88">
        <v>1.1378948944452761E-2</v>
      </c>
      <c r="K11" s="88">
        <v>3.9128867837100335E-3</v>
      </c>
      <c r="L11" s="90">
        <v>2.7662037037037043E-3</v>
      </c>
      <c r="M11" s="88">
        <v>1.0340053647140262E-2</v>
      </c>
      <c r="N11" s="91">
        <v>3.6318876698173399E-3</v>
      </c>
    </row>
    <row r="12" spans="2:14" x14ac:dyDescent="0.3">
      <c r="B12" s="104" t="s">
        <v>169</v>
      </c>
      <c r="C12" s="87">
        <v>5.9027777777777778E-4</v>
      </c>
      <c r="D12" s="88">
        <v>3.9825081992815869E-3</v>
      </c>
      <c r="E12" s="88">
        <v>1.4724138926581387E-3</v>
      </c>
      <c r="F12" s="87"/>
      <c r="G12" s="88"/>
      <c r="H12" s="88"/>
      <c r="I12" s="87"/>
      <c r="J12" s="88"/>
      <c r="K12" s="88"/>
      <c r="L12" s="90">
        <v>5.9027777777777778E-4</v>
      </c>
      <c r="M12" s="88">
        <v>2.2064549623604739E-3</v>
      </c>
      <c r="N12" s="91">
        <v>7.7500531866395107E-4</v>
      </c>
    </row>
    <row r="13" spans="2:14" x14ac:dyDescent="0.3">
      <c r="B13" s="104" t="s">
        <v>170</v>
      </c>
      <c r="C13" s="87">
        <v>1.9675925925925926E-4</v>
      </c>
      <c r="D13" s="88">
        <v>1.3275027330938622E-3</v>
      </c>
      <c r="E13" s="88">
        <v>4.9080463088604616E-4</v>
      </c>
      <c r="F13" s="89">
        <v>2.8935185185185189E-4</v>
      </c>
      <c r="G13" s="88">
        <v>6.8889501240011024E-3</v>
      </c>
      <c r="H13" s="88">
        <v>2.1283841307679205E-3</v>
      </c>
      <c r="I13" s="89"/>
      <c r="J13" s="88"/>
      <c r="K13" s="88"/>
      <c r="L13" s="90">
        <v>4.8611111111111115E-4</v>
      </c>
      <c r="M13" s="88">
        <v>1.8170805572380374E-3</v>
      </c>
      <c r="N13" s="91">
        <v>6.3823967419384211E-4</v>
      </c>
    </row>
    <row r="14" spans="2:14" x14ac:dyDescent="0.3">
      <c r="B14" s="104" t="s">
        <v>171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172</v>
      </c>
      <c r="C15" s="87">
        <v>4.5833333333333342E-3</v>
      </c>
      <c r="D15" s="88">
        <v>3.0923004841480563E-2</v>
      </c>
      <c r="E15" s="88">
        <v>1.1432860813580843E-2</v>
      </c>
      <c r="F15" s="87">
        <v>5.2083333333333343E-4</v>
      </c>
      <c r="G15" s="88">
        <v>1.2400110223201985E-2</v>
      </c>
      <c r="H15" s="88">
        <v>3.8310914353822567E-3</v>
      </c>
      <c r="I15" s="87">
        <v>2.2453703703703702E-3</v>
      </c>
      <c r="J15" s="88">
        <v>2.9046264410839937E-2</v>
      </c>
      <c r="K15" s="88">
        <v>9.988158368944032E-3</v>
      </c>
      <c r="L15" s="90">
        <v>7.3495370370370381E-3</v>
      </c>
      <c r="M15" s="88">
        <v>2.7472527472527472E-2</v>
      </c>
      <c r="N15" s="91">
        <v>9.6495760265021373E-3</v>
      </c>
    </row>
    <row r="16" spans="2:14" x14ac:dyDescent="0.3">
      <c r="B16" s="104" t="s">
        <v>173</v>
      </c>
      <c r="C16" s="87">
        <v>4.2824074074074075E-4</v>
      </c>
      <c r="D16" s="88">
        <v>2.889270654380759E-3</v>
      </c>
      <c r="E16" s="88">
        <v>1.0682218436931594E-3</v>
      </c>
      <c r="F16" s="87"/>
      <c r="G16" s="88"/>
      <c r="H16" s="88"/>
      <c r="I16" s="87">
        <v>5.4398148148148144E-4</v>
      </c>
      <c r="J16" s="88">
        <v>7.0369815840694693E-3</v>
      </c>
      <c r="K16" s="88">
        <v>2.419811563610152E-3</v>
      </c>
      <c r="L16" s="90">
        <v>9.7222222222222219E-4</v>
      </c>
      <c r="M16" s="88">
        <v>3.6341611144760744E-3</v>
      </c>
      <c r="N16" s="91">
        <v>1.276479348387684E-3</v>
      </c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>
        <v>3.0034722222222209E-2</v>
      </c>
      <c r="D18" s="88">
        <v>0.20263938778697477</v>
      </c>
      <c r="E18" s="88">
        <v>7.4919883361722908E-2</v>
      </c>
      <c r="F18" s="87">
        <v>1.8425925925925929E-2</v>
      </c>
      <c r="G18" s="88">
        <v>0.43868834389639022</v>
      </c>
      <c r="H18" s="88">
        <v>0.13553550144730117</v>
      </c>
      <c r="I18" s="87">
        <v>1.0891203703703708E-2</v>
      </c>
      <c r="J18" s="88">
        <v>0.14088935469381647</v>
      </c>
      <c r="K18" s="88">
        <v>4.8447716624620302E-2</v>
      </c>
      <c r="L18" s="90">
        <v>5.935185185185185E-2</v>
      </c>
      <c r="M18" s="88">
        <v>0.22185688327420605</v>
      </c>
      <c r="N18" s="91">
        <v>7.7926024982524336E-2</v>
      </c>
    </row>
    <row r="19" spans="2:14" x14ac:dyDescent="0.3">
      <c r="B19" s="66" t="s">
        <v>3</v>
      </c>
      <c r="C19" s="9">
        <v>0.1482175925925926</v>
      </c>
      <c r="D19" s="105">
        <v>1</v>
      </c>
      <c r="E19" s="6">
        <v>0.36972024136039455</v>
      </c>
      <c r="F19" s="9">
        <v>4.2002314814814819E-2</v>
      </c>
      <c r="G19" s="105">
        <v>1</v>
      </c>
      <c r="H19" s="6">
        <v>0.30895624042227132</v>
      </c>
      <c r="I19" s="9">
        <v>7.7303240740740756E-2</v>
      </c>
      <c r="J19" s="105">
        <v>1</v>
      </c>
      <c r="K19" s="6">
        <v>0.34387066879472783</v>
      </c>
      <c r="L19" s="9">
        <v>0.2675231481481482</v>
      </c>
      <c r="M19" s="105">
        <v>1</v>
      </c>
      <c r="N19" s="7">
        <v>0.3512445673646778</v>
      </c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65" t="s">
        <v>16</v>
      </c>
      <c r="C22" s="87">
        <v>1.983796296296296E-2</v>
      </c>
      <c r="D22" s="90"/>
      <c r="E22" s="88">
        <v>4.948465513756959E-2</v>
      </c>
      <c r="F22" s="87">
        <v>3.7268518518518514E-3</v>
      </c>
      <c r="G22" s="90"/>
      <c r="H22" s="88">
        <v>2.7413587604290805E-2</v>
      </c>
      <c r="I22" s="87">
        <v>9.7800925925925937E-3</v>
      </c>
      <c r="J22" s="90"/>
      <c r="K22" s="88">
        <v>4.3505122792565507E-2</v>
      </c>
      <c r="L22" s="90">
        <v>3.3344907407407406E-2</v>
      </c>
      <c r="M22" s="90"/>
      <c r="N22" s="91">
        <v>4.3780202413153779E-2</v>
      </c>
    </row>
    <row r="23" spans="2:14" x14ac:dyDescent="0.3">
      <c r="B23" s="65" t="s">
        <v>17</v>
      </c>
      <c r="C23" s="87">
        <v>5.2083333333333333E-4</v>
      </c>
      <c r="D23" s="90"/>
      <c r="E23" s="88">
        <v>1.2991887288160047E-3</v>
      </c>
      <c r="F23" s="87"/>
      <c r="G23" s="90"/>
      <c r="H23" s="88"/>
      <c r="I23" s="87">
        <v>1.3888888888888889E-4</v>
      </c>
      <c r="J23" s="90"/>
      <c r="K23" s="88">
        <v>6.1782422900684734E-4</v>
      </c>
      <c r="L23" s="90">
        <v>6.5972222222222224E-4</v>
      </c>
      <c r="M23" s="90"/>
      <c r="N23" s="91">
        <v>8.6618241497735712E-4</v>
      </c>
    </row>
    <row r="24" spans="2:14" x14ac:dyDescent="0.3">
      <c r="B24" s="65" t="s">
        <v>18</v>
      </c>
      <c r="C24" s="87">
        <v>5.0347222222222217E-3</v>
      </c>
      <c r="D24" s="90"/>
      <c r="E24" s="88">
        <v>1.255882437855471E-2</v>
      </c>
      <c r="F24" s="87">
        <v>9.6064814814814819E-4</v>
      </c>
      <c r="G24" s="90"/>
      <c r="H24" s="88">
        <v>7.0662353141494943E-3</v>
      </c>
      <c r="I24" s="87">
        <v>1.6435185185185185E-3</v>
      </c>
      <c r="J24" s="90"/>
      <c r="K24" s="88">
        <v>7.3109200432476939E-3</v>
      </c>
      <c r="L24" s="90">
        <v>7.6388888888888878E-3</v>
      </c>
      <c r="M24" s="90"/>
      <c r="N24" s="91">
        <v>1.0029480594474659E-2</v>
      </c>
    </row>
    <row r="25" spans="2:14" x14ac:dyDescent="0.3">
      <c r="B25" s="65" t="s">
        <v>19</v>
      </c>
      <c r="C25" s="87">
        <v>5.1168981481481537E-2</v>
      </c>
      <c r="D25" s="90"/>
      <c r="E25" s="88">
        <v>0.1276380748910125</v>
      </c>
      <c r="F25" s="87">
        <v>1.6377314814814817E-2</v>
      </c>
      <c r="G25" s="90"/>
      <c r="H25" s="88">
        <v>0.12046654180146428</v>
      </c>
      <c r="I25" s="87">
        <v>2.8368055555555549E-2</v>
      </c>
      <c r="J25" s="90"/>
      <c r="K25" s="88">
        <v>0.12619059877464855</v>
      </c>
      <c r="L25" s="90">
        <v>9.5914351851851903E-2</v>
      </c>
      <c r="M25" s="90"/>
      <c r="N25" s="91">
        <v>0.12593076619153265</v>
      </c>
    </row>
    <row r="26" spans="2:14" x14ac:dyDescent="0.3">
      <c r="B26" s="65" t="s">
        <v>20</v>
      </c>
      <c r="C26" s="87">
        <v>0.17023148148148182</v>
      </c>
      <c r="D26" s="90"/>
      <c r="E26" s="88">
        <v>0.42463261829835186</v>
      </c>
      <c r="F26" s="87">
        <v>7.1273148148148197E-2</v>
      </c>
      <c r="G26" s="90"/>
      <c r="H26" s="88">
        <v>0.52426357909075438</v>
      </c>
      <c r="I26" s="87">
        <v>0.10155092592592602</v>
      </c>
      <c r="J26" s="90"/>
      <c r="K26" s="88">
        <v>0.45173248210884026</v>
      </c>
      <c r="L26" s="90">
        <v>0.343055555555556</v>
      </c>
      <c r="M26" s="90"/>
      <c r="N26" s="91">
        <v>0.45041485578822626</v>
      </c>
    </row>
    <row r="27" spans="2:14" x14ac:dyDescent="0.3">
      <c r="B27" s="65" t="s">
        <v>21</v>
      </c>
      <c r="C27" s="87">
        <v>5.8796296296296287E-3</v>
      </c>
      <c r="D27" s="90"/>
      <c r="E27" s="88">
        <v>1.4666397205300672E-2</v>
      </c>
      <c r="F27" s="87">
        <v>1.6087962962962961E-3</v>
      </c>
      <c r="G27" s="90"/>
      <c r="H27" s="88">
        <v>1.1833815767069635E-2</v>
      </c>
      <c r="I27" s="87">
        <v>6.0185185185185194E-3</v>
      </c>
      <c r="J27" s="90"/>
      <c r="K27" s="88">
        <v>2.6772383256963388E-2</v>
      </c>
      <c r="L27" s="90">
        <v>1.3506944444444443E-2</v>
      </c>
      <c r="M27" s="90"/>
      <c r="N27" s="91">
        <v>1.7733945232957467E-2</v>
      </c>
    </row>
    <row r="28" spans="2:14" x14ac:dyDescent="0.3">
      <c r="B28" s="66" t="s">
        <v>3</v>
      </c>
      <c r="C28" s="67">
        <v>0.25267361111111153</v>
      </c>
      <c r="D28" s="86"/>
      <c r="E28" s="105">
        <v>0.63027975863960539</v>
      </c>
      <c r="F28" s="67">
        <v>9.3946759259259313E-2</v>
      </c>
      <c r="G28" s="86"/>
      <c r="H28" s="105">
        <v>0.69104375957772857</v>
      </c>
      <c r="I28" s="67">
        <v>0.14750000000000008</v>
      </c>
      <c r="J28" s="86"/>
      <c r="K28" s="105">
        <v>0.65612933120527228</v>
      </c>
      <c r="L28" s="67">
        <v>0.49412037037037088</v>
      </c>
      <c r="M28" s="86"/>
      <c r="N28" s="107">
        <v>0.6487554326353222</v>
      </c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3">
      <c r="B30" s="66" t="s">
        <v>6</v>
      </c>
      <c r="C30" s="67">
        <v>0.40089120370370412</v>
      </c>
      <c r="D30" s="8"/>
      <c r="E30" s="105">
        <v>1</v>
      </c>
      <c r="F30" s="67">
        <v>0.13594907407407414</v>
      </c>
      <c r="G30" s="8"/>
      <c r="H30" s="105">
        <v>0.99999999999999989</v>
      </c>
      <c r="I30" s="67">
        <v>0.22480324074074082</v>
      </c>
      <c r="J30" s="8"/>
      <c r="K30" s="105">
        <v>1</v>
      </c>
      <c r="L30" s="67">
        <v>0.76164351851851908</v>
      </c>
      <c r="M30" s="8"/>
      <c r="N30" s="107">
        <v>1</v>
      </c>
    </row>
    <row r="31" spans="2:14" ht="66" customHeight="1" thickBot="1" x14ac:dyDescent="0.35">
      <c r="B31" s="161" t="s">
        <v>49</v>
      </c>
      <c r="C31" s="162"/>
      <c r="D31" s="162"/>
      <c r="E31" s="162"/>
      <c r="F31" s="162"/>
      <c r="G31" s="162"/>
      <c r="H31" s="163"/>
      <c r="I31" s="162"/>
      <c r="J31" s="162"/>
      <c r="K31" s="162"/>
      <c r="L31" s="162"/>
      <c r="M31" s="162"/>
      <c r="N31" s="16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19" customWidth="1"/>
    <col min="7" max="7" width="10.33203125" style="1" customWidth="1"/>
    <col min="8" max="8" width="10.33203125" style="19" customWidth="1"/>
    <col min="9" max="11" width="10.3320312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53" t="s">
        <v>94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s="31" customFormat="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s="31" customFormat="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>
        <v>7.7777777777777784E-3</v>
      </c>
      <c r="D7" s="88">
        <v>0.14624591947769314</v>
      </c>
      <c r="E7" s="88">
        <v>3.6249865141870757E-2</v>
      </c>
      <c r="F7" s="87">
        <v>1.9791666666666664E-3</v>
      </c>
      <c r="G7" s="88">
        <v>8.9435146443514635E-2</v>
      </c>
      <c r="H7" s="88">
        <v>3.4213685474189681E-2</v>
      </c>
      <c r="I7" s="90">
        <v>9.7569444444444448E-3</v>
      </c>
      <c r="J7" s="88">
        <v>0.12955278930382666</v>
      </c>
      <c r="K7" s="91">
        <v>3.5817471108089742E-2</v>
      </c>
    </row>
    <row r="8" spans="2:11" s="31" customFormat="1" x14ac:dyDescent="0.3">
      <c r="B8" s="104" t="s">
        <v>167</v>
      </c>
      <c r="C8" s="87">
        <v>6.076388888888889E-3</v>
      </c>
      <c r="D8" s="88">
        <v>0.11425462459194777</v>
      </c>
      <c r="E8" s="88">
        <v>2.832020714208653E-2</v>
      </c>
      <c r="F8" s="87">
        <v>7.2916666666666681E-4</v>
      </c>
      <c r="G8" s="88">
        <v>3.2949790794979089E-2</v>
      </c>
      <c r="H8" s="88">
        <v>1.260504201680673E-2</v>
      </c>
      <c r="I8" s="90">
        <v>6.805555555555556E-3</v>
      </c>
      <c r="J8" s="88">
        <v>9.0364223144306144E-2</v>
      </c>
      <c r="K8" s="91">
        <v>2.4983004758667576E-2</v>
      </c>
    </row>
    <row r="9" spans="2:11" s="31" customFormat="1" x14ac:dyDescent="0.3">
      <c r="B9" s="104" t="s">
        <v>168</v>
      </c>
      <c r="C9" s="87">
        <v>1.8402777777777777E-3</v>
      </c>
      <c r="D9" s="88">
        <v>3.4602829162132746E-2</v>
      </c>
      <c r="E9" s="88">
        <v>8.5769770201747763E-3</v>
      </c>
      <c r="F9" s="87">
        <v>2.3958333333333331E-3</v>
      </c>
      <c r="G9" s="88">
        <v>0.10826359832635983</v>
      </c>
      <c r="H9" s="88">
        <v>4.1416566626650671E-2</v>
      </c>
      <c r="I9" s="90">
        <v>4.2361111111111106E-3</v>
      </c>
      <c r="J9" s="88">
        <v>5.624711848778239E-2</v>
      </c>
      <c r="K9" s="91">
        <v>1.5550645819170632E-2</v>
      </c>
    </row>
    <row r="10" spans="2:11" s="31" customFormat="1" x14ac:dyDescent="0.3">
      <c r="B10" s="104" t="s">
        <v>11</v>
      </c>
      <c r="C10" s="87">
        <v>1.2187500000000002E-2</v>
      </c>
      <c r="D10" s="88">
        <v>0.22916213275299241</v>
      </c>
      <c r="E10" s="88">
        <v>5.6802244039270706E-2</v>
      </c>
      <c r="F10" s="87">
        <v>1.0069444444444442E-2</v>
      </c>
      <c r="G10" s="88">
        <v>0.45502092050209197</v>
      </c>
      <c r="H10" s="88">
        <v>0.17406962785114047</v>
      </c>
      <c r="I10" s="90">
        <v>2.2256944444444444E-2</v>
      </c>
      <c r="J10" s="88">
        <v>0.29552789303826649</v>
      </c>
      <c r="K10" s="91">
        <v>8.1704622705642424E-2</v>
      </c>
    </row>
    <row r="11" spans="2:11" s="31" customFormat="1" x14ac:dyDescent="0.3">
      <c r="B11" s="104" t="s">
        <v>12</v>
      </c>
      <c r="C11" s="87">
        <v>2.0833333333333332E-4</v>
      </c>
      <c r="D11" s="88">
        <v>3.9173014145810663E-3</v>
      </c>
      <c r="E11" s="88">
        <v>9.7097853058582381E-4</v>
      </c>
      <c r="F11" s="87"/>
      <c r="G11" s="88"/>
      <c r="H11" s="88"/>
      <c r="I11" s="90">
        <v>2.0833333333333332E-4</v>
      </c>
      <c r="J11" s="88">
        <v>2.7662517289073307E-3</v>
      </c>
      <c r="K11" s="91">
        <v>7.6478585995921151E-4</v>
      </c>
    </row>
    <row r="12" spans="2:11" s="31" customFormat="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3">
      <c r="B13" s="104" t="s">
        <v>170</v>
      </c>
      <c r="C13" s="89">
        <v>2.6273148148148145E-3</v>
      </c>
      <c r="D13" s="88">
        <v>4.9401523394994554E-2</v>
      </c>
      <c r="E13" s="88">
        <v>1.2245118135721222E-2</v>
      </c>
      <c r="F13" s="89">
        <v>1.6203703703703703E-4</v>
      </c>
      <c r="G13" s="88">
        <v>7.3221757322175741E-3</v>
      </c>
      <c r="H13" s="88">
        <v>2.8011204481792726E-3</v>
      </c>
      <c r="I13" s="90">
        <v>2.7893518518518515E-3</v>
      </c>
      <c r="J13" s="88">
        <v>3.7037037037037035E-2</v>
      </c>
      <c r="K13" s="91">
        <v>1.0239632902787218E-2</v>
      </c>
    </row>
    <row r="14" spans="2:11" s="31" customFormat="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172</v>
      </c>
      <c r="C15" s="87">
        <v>4.7453703703703709E-4</v>
      </c>
      <c r="D15" s="88">
        <v>8.9227421109902075E-3</v>
      </c>
      <c r="E15" s="88">
        <v>2.2116733196677102E-3</v>
      </c>
      <c r="F15" s="87">
        <v>1.5046296296296297E-4</v>
      </c>
      <c r="G15" s="88">
        <v>6.7991631799163193E-3</v>
      </c>
      <c r="H15" s="88">
        <v>2.6010404161664678E-3</v>
      </c>
      <c r="I15" s="90">
        <v>6.2500000000000012E-4</v>
      </c>
      <c r="J15" s="88">
        <v>8.2987551867219952E-3</v>
      </c>
      <c r="K15" s="91">
        <v>2.294357579877635E-3</v>
      </c>
    </row>
    <row r="16" spans="2:11" s="31" customFormat="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>
        <v>2.1990740740740741E-2</v>
      </c>
      <c r="D18" s="88">
        <v>0.41349292709466812</v>
      </c>
      <c r="E18" s="88">
        <v>0.10249217822850362</v>
      </c>
      <c r="F18" s="87">
        <v>6.6435185185185182E-3</v>
      </c>
      <c r="G18" s="88">
        <v>0.30020920502092052</v>
      </c>
      <c r="H18" s="88">
        <v>0.11484593837535018</v>
      </c>
      <c r="I18" s="90">
        <v>2.8634259259259259E-2</v>
      </c>
      <c r="J18" s="88">
        <v>0.38020593207315201</v>
      </c>
      <c r="K18" s="91">
        <v>0.10511556764106052</v>
      </c>
    </row>
    <row r="19" spans="2:11" s="31" customFormat="1" x14ac:dyDescent="0.3">
      <c r="B19" s="66" t="s">
        <v>3</v>
      </c>
      <c r="C19" s="9">
        <v>5.3182870370370373E-2</v>
      </c>
      <c r="D19" s="105">
        <v>1</v>
      </c>
      <c r="E19" s="6">
        <v>0.24786924155788115</v>
      </c>
      <c r="F19" s="9">
        <v>2.2129629629629628E-2</v>
      </c>
      <c r="G19" s="105">
        <v>1</v>
      </c>
      <c r="H19" s="6">
        <v>0.38255302120848345</v>
      </c>
      <c r="I19" s="9">
        <v>7.5312499999999991E-2</v>
      </c>
      <c r="J19" s="105">
        <v>0.99999999999999989</v>
      </c>
      <c r="K19" s="7">
        <v>0.276470088375255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3">
      <c r="B22" s="65" t="s">
        <v>16</v>
      </c>
      <c r="C22" s="87">
        <v>3.7962962962962959E-3</v>
      </c>
      <c r="D22" s="90"/>
      <c r="E22" s="88">
        <v>1.7693386557341678E-2</v>
      </c>
      <c r="F22" s="87">
        <v>1.5046296296296296E-3</v>
      </c>
      <c r="G22" s="90"/>
      <c r="H22" s="88">
        <v>2.6010404161664676E-2</v>
      </c>
      <c r="I22" s="90">
        <v>5.3009259259259259E-3</v>
      </c>
      <c r="J22" s="90"/>
      <c r="K22" s="91">
        <v>1.9459551325628825E-2</v>
      </c>
    </row>
    <row r="23" spans="2:11" s="31" customFormat="1" x14ac:dyDescent="0.3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3">
      <c r="B24" s="65" t="s">
        <v>18</v>
      </c>
      <c r="C24" s="87">
        <v>7.6388888888888893E-4</v>
      </c>
      <c r="D24" s="90"/>
      <c r="E24" s="88">
        <v>3.5602546121480208E-3</v>
      </c>
      <c r="F24" s="87">
        <v>4.7453703703703698E-4</v>
      </c>
      <c r="G24" s="90"/>
      <c r="H24" s="88">
        <v>8.2032813125250126E-3</v>
      </c>
      <c r="I24" s="90">
        <v>1.2384259259259258E-3</v>
      </c>
      <c r="J24" s="90"/>
      <c r="K24" s="91">
        <v>4.5462270564242012E-3</v>
      </c>
    </row>
    <row r="25" spans="2:11" s="31" customFormat="1" x14ac:dyDescent="0.3">
      <c r="B25" s="65" t="s">
        <v>19</v>
      </c>
      <c r="C25" s="87">
        <v>6.5509259259259253E-3</v>
      </c>
      <c r="D25" s="90"/>
      <c r="E25" s="88">
        <v>3.0531880461754236E-2</v>
      </c>
      <c r="F25" s="87">
        <v>8.4722222222222213E-3</v>
      </c>
      <c r="G25" s="90"/>
      <c r="H25" s="88">
        <v>0.1464585834333734</v>
      </c>
      <c r="I25" s="90">
        <v>1.5023148148148147E-2</v>
      </c>
      <c r="J25" s="90"/>
      <c r="K25" s="91">
        <v>5.5149558123725358E-2</v>
      </c>
    </row>
    <row r="26" spans="2:11" s="31" customFormat="1" x14ac:dyDescent="0.3">
      <c r="B26" s="65" t="s">
        <v>20</v>
      </c>
      <c r="C26" s="87">
        <v>0.14542824074074073</v>
      </c>
      <c r="D26" s="90"/>
      <c r="E26" s="88">
        <v>0.67779695760060421</v>
      </c>
      <c r="F26" s="87">
        <v>2.4768518518518499E-2</v>
      </c>
      <c r="G26" s="90"/>
      <c r="H26" s="88">
        <v>0.42817126850740278</v>
      </c>
      <c r="I26" s="90">
        <v>0.17019675925925923</v>
      </c>
      <c r="J26" s="90"/>
      <c r="K26" s="91">
        <v>0.62478755948334463</v>
      </c>
    </row>
    <row r="27" spans="2:11" s="31" customFormat="1" x14ac:dyDescent="0.3">
      <c r="B27" s="65" t="s">
        <v>21</v>
      </c>
      <c r="C27" s="87">
        <v>4.8379629629629632E-3</v>
      </c>
      <c r="D27" s="90"/>
      <c r="E27" s="88">
        <v>2.2548279210270798E-2</v>
      </c>
      <c r="F27" s="87">
        <v>4.9768518518518521E-4</v>
      </c>
      <c r="G27" s="90"/>
      <c r="H27" s="88">
        <v>8.6034413765506239E-3</v>
      </c>
      <c r="I27" s="90">
        <v>5.3356481481481484E-3</v>
      </c>
      <c r="J27" s="90"/>
      <c r="K27" s="91">
        <v>1.958701563562203E-2</v>
      </c>
    </row>
    <row r="28" spans="2:11" s="31" customFormat="1" x14ac:dyDescent="0.3">
      <c r="B28" s="66" t="s">
        <v>3</v>
      </c>
      <c r="C28" s="67">
        <v>0.16137731481481479</v>
      </c>
      <c r="D28" s="86"/>
      <c r="E28" s="105">
        <v>0.75213075844211896</v>
      </c>
      <c r="F28" s="67">
        <v>3.5717592592592572E-2</v>
      </c>
      <c r="G28" s="86"/>
      <c r="H28" s="105">
        <v>0.61744697879151655</v>
      </c>
      <c r="I28" s="67">
        <v>0.1970949074074074</v>
      </c>
      <c r="J28" s="86"/>
      <c r="K28" s="107">
        <v>0.723529911624745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>
        <v>0.21456018518518516</v>
      </c>
      <c r="D30" s="8"/>
      <c r="E30" s="105">
        <v>1</v>
      </c>
      <c r="F30" s="67">
        <v>5.7847222222222203E-2</v>
      </c>
      <c r="G30" s="8"/>
      <c r="H30" s="105">
        <v>1</v>
      </c>
      <c r="I30" s="67">
        <v>0.27240740740740738</v>
      </c>
      <c r="J30" s="8"/>
      <c r="K30" s="107">
        <v>1</v>
      </c>
    </row>
    <row r="31" spans="2:11" s="31" customFormat="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/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44140625" style="1" customWidth="1"/>
    <col min="15" max="16384" width="8.88671875" style="1"/>
  </cols>
  <sheetData>
    <row r="2" spans="2:14" ht="15" thickBot="1" x14ac:dyDescent="0.35"/>
    <row r="3" spans="2:14" x14ac:dyDescent="0.3">
      <c r="B3" s="153" t="s">
        <v>56</v>
      </c>
      <c r="C3" s="154"/>
      <c r="D3" s="154"/>
      <c r="E3" s="154"/>
      <c r="F3" s="154"/>
      <c r="G3" s="154"/>
      <c r="H3" s="155"/>
      <c r="I3" s="154"/>
      <c r="J3" s="154"/>
      <c r="K3" s="154"/>
      <c r="L3" s="154"/>
      <c r="M3" s="154"/>
      <c r="N3" s="155"/>
    </row>
    <row r="4" spans="2:14" x14ac:dyDescent="0.3">
      <c r="B4" s="156" t="s">
        <v>186</v>
      </c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7"/>
      <c r="N4" s="158"/>
    </row>
    <row r="5" spans="2:14" x14ac:dyDescent="0.3">
      <c r="B5" s="103"/>
      <c r="C5" s="159" t="s">
        <v>0</v>
      </c>
      <c r="D5" s="157"/>
      <c r="E5" s="160"/>
      <c r="F5" s="159" t="s">
        <v>1</v>
      </c>
      <c r="G5" s="157"/>
      <c r="H5" s="160"/>
      <c r="I5" s="157" t="s">
        <v>2</v>
      </c>
      <c r="J5" s="157"/>
      <c r="K5" s="160"/>
      <c r="L5" s="159" t="s">
        <v>3</v>
      </c>
      <c r="M5" s="157"/>
      <c r="N5" s="158"/>
    </row>
    <row r="6" spans="2:14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3">
      <c r="B7" s="104" t="s">
        <v>95</v>
      </c>
      <c r="C7" s="87">
        <v>5.8356481481481488E-2</v>
      </c>
      <c r="D7" s="88">
        <v>0.18812730868251173</v>
      </c>
      <c r="E7" s="88">
        <v>6.0427378084588659E-2</v>
      </c>
      <c r="F7" s="87">
        <v>1.1331018518518518E-2</v>
      </c>
      <c r="G7" s="88">
        <v>0.17630109850531245</v>
      </c>
      <c r="H7" s="88">
        <v>5.0880931344524705E-2</v>
      </c>
      <c r="I7" s="87">
        <v>1.534722222222222E-2</v>
      </c>
      <c r="J7" s="88">
        <v>0.19231327048585928</v>
      </c>
      <c r="K7" s="88">
        <v>6.0811740426507659E-2</v>
      </c>
      <c r="L7" s="90">
        <v>8.5034722222222234E-2</v>
      </c>
      <c r="M7" s="88">
        <v>0.18718948253458681</v>
      </c>
      <c r="N7" s="91">
        <v>5.9019158934811369E-2</v>
      </c>
    </row>
    <row r="8" spans="2:14" x14ac:dyDescent="0.3">
      <c r="B8" s="104" t="s">
        <v>167</v>
      </c>
      <c r="C8" s="87">
        <v>3.2349537037037045E-2</v>
      </c>
      <c r="D8" s="88">
        <v>0.10428715346442291</v>
      </c>
      <c r="E8" s="88">
        <v>3.3497525138124817E-2</v>
      </c>
      <c r="F8" s="87">
        <v>4.2129629629629626E-3</v>
      </c>
      <c r="G8" s="88">
        <v>6.5550153070412384E-2</v>
      </c>
      <c r="H8" s="88">
        <v>1.8917935658229818E-2</v>
      </c>
      <c r="I8" s="87">
        <v>6.5277777777777764E-3</v>
      </c>
      <c r="J8" s="88">
        <v>8.1798404641044209E-2</v>
      </c>
      <c r="K8" s="88">
        <v>2.5865627149736288E-2</v>
      </c>
      <c r="L8" s="90">
        <v>4.3090277777777783E-2</v>
      </c>
      <c r="M8" s="88">
        <v>9.4855919896048274E-2</v>
      </c>
      <c r="N8" s="91">
        <v>2.9907217737076729E-2</v>
      </c>
    </row>
    <row r="9" spans="2:14" x14ac:dyDescent="0.3">
      <c r="B9" s="104" t="s">
        <v>168</v>
      </c>
      <c r="C9" s="87">
        <v>4.6481481481481464E-2</v>
      </c>
      <c r="D9" s="88">
        <v>0.14984515503152851</v>
      </c>
      <c r="E9" s="88">
        <v>4.8130969930128512E-2</v>
      </c>
      <c r="F9" s="87">
        <v>5.4398148148148144E-4</v>
      </c>
      <c r="G9" s="88">
        <v>8.463893390959841E-3</v>
      </c>
      <c r="H9" s="88">
        <v>2.4427004833428613E-3</v>
      </c>
      <c r="I9" s="87">
        <v>1.0578703703703701E-2</v>
      </c>
      <c r="J9" s="88">
        <v>0.13255982596084115</v>
      </c>
      <c r="K9" s="88">
        <v>4.1916991515707387E-2</v>
      </c>
      <c r="L9" s="90">
        <v>5.7604166666666644E-2</v>
      </c>
      <c r="M9" s="88">
        <v>0.12680577849117164</v>
      </c>
      <c r="N9" s="91">
        <v>3.9980720568743161E-2</v>
      </c>
    </row>
    <row r="10" spans="2:14" x14ac:dyDescent="0.3">
      <c r="B10" s="104" t="s">
        <v>11</v>
      </c>
      <c r="C10" s="87">
        <v>9.0833333333333544E-2</v>
      </c>
      <c r="D10" s="88">
        <v>0.29282489459348576</v>
      </c>
      <c r="E10" s="88">
        <v>9.4056736058677676E-2</v>
      </c>
      <c r="F10" s="87">
        <v>1.2685185185185186E-2</v>
      </c>
      <c r="G10" s="88">
        <v>0.1973707905636593</v>
      </c>
      <c r="H10" s="88">
        <v>5.6961696377527155E-2</v>
      </c>
      <c r="I10" s="87">
        <v>3.0405092592592602E-2</v>
      </c>
      <c r="J10" s="88">
        <v>0.3810007251631618</v>
      </c>
      <c r="K10" s="88">
        <v>0.12047695482687458</v>
      </c>
      <c r="L10" s="90">
        <v>0.13392361111111134</v>
      </c>
      <c r="M10" s="88">
        <v>0.29481005885500305</v>
      </c>
      <c r="N10" s="91">
        <v>9.2950957946740631E-2</v>
      </c>
    </row>
    <row r="11" spans="2:14" x14ac:dyDescent="0.3">
      <c r="B11" s="104" t="s">
        <v>12</v>
      </c>
      <c r="C11" s="87">
        <v>3.6921296296296285E-3</v>
      </c>
      <c r="D11" s="88">
        <v>1.1902540949964541E-2</v>
      </c>
      <c r="E11" s="88">
        <v>3.8231522429559251E-3</v>
      </c>
      <c r="F11" s="87">
        <v>3.4722222222222222E-5</v>
      </c>
      <c r="G11" s="88">
        <v>5.4024851431658564E-4</v>
      </c>
      <c r="H11" s="88">
        <v>1.5591705212826776E-4</v>
      </c>
      <c r="I11" s="87">
        <v>8.1018518518518527E-4</v>
      </c>
      <c r="J11" s="88">
        <v>1.0152284263959392E-2</v>
      </c>
      <c r="K11" s="88">
        <v>3.210272873194221E-3</v>
      </c>
      <c r="L11" s="90">
        <v>4.5370370370370356E-3</v>
      </c>
      <c r="M11" s="88">
        <v>9.987515605493125E-3</v>
      </c>
      <c r="N11" s="91">
        <v>3.1489737719403903E-3</v>
      </c>
    </row>
    <row r="12" spans="2:14" x14ac:dyDescent="0.3">
      <c r="B12" s="104" t="s">
        <v>169</v>
      </c>
      <c r="C12" s="87">
        <v>7.7546296296296293E-4</v>
      </c>
      <c r="D12" s="88">
        <v>2.4999067198985094E-3</v>
      </c>
      <c r="E12" s="88">
        <v>8.0298181905343903E-4</v>
      </c>
      <c r="F12" s="87"/>
      <c r="G12" s="88"/>
      <c r="H12" s="88"/>
      <c r="I12" s="87"/>
      <c r="J12" s="88"/>
      <c r="K12" s="88"/>
      <c r="L12" s="90">
        <v>7.7546296296296293E-4</v>
      </c>
      <c r="M12" s="88">
        <v>1.7070498611429581E-3</v>
      </c>
      <c r="N12" s="91">
        <v>5.3821745591838314E-4</v>
      </c>
    </row>
    <row r="13" spans="2:14" x14ac:dyDescent="0.3">
      <c r="B13" s="104" t="s">
        <v>170</v>
      </c>
      <c r="C13" s="87">
        <v>2.5462962962962961E-4</v>
      </c>
      <c r="D13" s="88">
        <v>8.2086489310100302E-4</v>
      </c>
      <c r="E13" s="88">
        <v>2.6366567192799491E-4</v>
      </c>
      <c r="F13" s="89">
        <v>8.9120370370370373E-4</v>
      </c>
      <c r="G13" s="88">
        <v>1.3866378534125699E-2</v>
      </c>
      <c r="H13" s="88">
        <v>4.0018710046255393E-3</v>
      </c>
      <c r="I13" s="89">
        <v>1.273148148148148E-4</v>
      </c>
      <c r="J13" s="88">
        <v>1.595358955765047E-3</v>
      </c>
      <c r="K13" s="88">
        <v>5.0447145150194894E-4</v>
      </c>
      <c r="L13" s="90">
        <v>1.2731481481481483E-3</v>
      </c>
      <c r="M13" s="88">
        <v>2.8026191750108271E-3</v>
      </c>
      <c r="N13" s="91">
        <v>8.836405992689874E-4</v>
      </c>
    </row>
    <row r="14" spans="2:14" x14ac:dyDescent="0.3">
      <c r="B14" s="104" t="s">
        <v>171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172</v>
      </c>
      <c r="C15" s="87">
        <v>8.3101851851851826E-3</v>
      </c>
      <c r="D15" s="88">
        <v>2.6790045147569091E-2</v>
      </c>
      <c r="E15" s="88">
        <v>8.6050887474681953E-3</v>
      </c>
      <c r="F15" s="87">
        <v>2.0717592592592593E-3</v>
      </c>
      <c r="G15" s="88">
        <v>3.223482802088961E-2</v>
      </c>
      <c r="H15" s="88">
        <v>9.3030507769866419E-3</v>
      </c>
      <c r="I15" s="87">
        <v>1.6666666666666666E-3</v>
      </c>
      <c r="J15" s="88">
        <v>2.0884699057287886E-2</v>
      </c>
      <c r="K15" s="88">
        <v>6.6039899105709678E-3</v>
      </c>
      <c r="L15" s="90">
        <v>1.2048611111111109E-2</v>
      </c>
      <c r="M15" s="88">
        <v>2.6522968738057002E-2</v>
      </c>
      <c r="N15" s="91">
        <v>8.3624533076274155E-3</v>
      </c>
    </row>
    <row r="16" spans="2:14" x14ac:dyDescent="0.3">
      <c r="B16" s="104" t="s">
        <v>173</v>
      </c>
      <c r="C16" s="87">
        <v>1.6087962962962961E-3</v>
      </c>
      <c r="D16" s="88">
        <v>5.1863736427745187E-3</v>
      </c>
      <c r="E16" s="88">
        <v>1.6658876544541495E-3</v>
      </c>
      <c r="F16" s="87"/>
      <c r="G16" s="88"/>
      <c r="H16" s="88"/>
      <c r="I16" s="87">
        <v>7.1759259259259248E-4</v>
      </c>
      <c r="J16" s="88">
        <v>8.9920232052211734E-3</v>
      </c>
      <c r="K16" s="88">
        <v>2.8433845448291666E-3</v>
      </c>
      <c r="L16" s="90">
        <v>2.3263888888888887E-3</v>
      </c>
      <c r="M16" s="88">
        <v>5.121149583428874E-3</v>
      </c>
      <c r="N16" s="91">
        <v>1.6146523677551493E-3</v>
      </c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>
        <v>6.7534722222222246E-2</v>
      </c>
      <c r="D18" s="88">
        <v>0.2177157568747434</v>
      </c>
      <c r="E18" s="88">
        <v>6.9931327077265945E-2</v>
      </c>
      <c r="F18" s="87">
        <v>3.2500000000000001E-2</v>
      </c>
      <c r="G18" s="88">
        <v>0.50567260940032421</v>
      </c>
      <c r="H18" s="88">
        <v>0.14593836079205863</v>
      </c>
      <c r="I18" s="87">
        <v>1.3622685185185184E-2</v>
      </c>
      <c r="J18" s="88">
        <v>0.17070340826686001</v>
      </c>
      <c r="K18" s="88">
        <v>5.3978445310708535E-2</v>
      </c>
      <c r="L18" s="90">
        <v>0.11365740740740743</v>
      </c>
      <c r="M18" s="88">
        <v>0.25019745726005749</v>
      </c>
      <c r="N18" s="91">
        <v>7.8885006225649604E-2</v>
      </c>
    </row>
    <row r="19" spans="2:14" s="2" customFormat="1" x14ac:dyDescent="0.3">
      <c r="B19" s="66" t="s">
        <v>3</v>
      </c>
      <c r="C19" s="9">
        <v>0.31019675925925949</v>
      </c>
      <c r="D19" s="105">
        <v>1</v>
      </c>
      <c r="E19" s="6">
        <v>0.32120471242464532</v>
      </c>
      <c r="F19" s="9">
        <v>6.4270833333333333E-2</v>
      </c>
      <c r="G19" s="105">
        <v>1</v>
      </c>
      <c r="H19" s="6">
        <v>0.28860246348942364</v>
      </c>
      <c r="I19" s="9">
        <v>7.9803240740740744E-2</v>
      </c>
      <c r="J19" s="105">
        <v>0.99999999999999989</v>
      </c>
      <c r="K19" s="6">
        <v>0.3162118780096308</v>
      </c>
      <c r="L19" s="9">
        <v>0.45427083333333357</v>
      </c>
      <c r="M19" s="105">
        <v>1.0000000000000002</v>
      </c>
      <c r="N19" s="7">
        <v>0.31529099891553186</v>
      </c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65" t="s">
        <v>16</v>
      </c>
      <c r="C22" s="87">
        <v>4.8946759259259238E-2</v>
      </c>
      <c r="D22" s="90"/>
      <c r="E22" s="88">
        <v>5.0683733026522272E-2</v>
      </c>
      <c r="F22" s="87">
        <v>6.9560185185185185E-3</v>
      </c>
      <c r="G22" s="90"/>
      <c r="H22" s="88">
        <v>3.1235382776362973E-2</v>
      </c>
      <c r="I22" s="87">
        <v>1.0729166666666668E-2</v>
      </c>
      <c r="J22" s="90"/>
      <c r="K22" s="88">
        <v>4.2513185049300614E-2</v>
      </c>
      <c r="L22" s="90">
        <v>6.6631944444444424E-2</v>
      </c>
      <c r="M22" s="90"/>
      <c r="N22" s="91">
        <v>4.6246535727195982E-2</v>
      </c>
    </row>
    <row r="23" spans="2:14" x14ac:dyDescent="0.3">
      <c r="B23" s="65" t="s">
        <v>17</v>
      </c>
      <c r="C23" s="87">
        <v>1.4930555555555556E-3</v>
      </c>
      <c r="D23" s="90"/>
      <c r="E23" s="88">
        <v>1.5460396217596066E-3</v>
      </c>
      <c r="F23" s="87"/>
      <c r="G23" s="90"/>
      <c r="H23" s="88"/>
      <c r="I23" s="87">
        <v>1.3888888888888889E-4</v>
      </c>
      <c r="J23" s="90"/>
      <c r="K23" s="88">
        <v>5.5033249254758069E-4</v>
      </c>
      <c r="L23" s="90">
        <v>1.6319444444444445E-3</v>
      </c>
      <c r="M23" s="90"/>
      <c r="N23" s="91">
        <v>1.1326665863357021E-3</v>
      </c>
    </row>
    <row r="24" spans="2:14" x14ac:dyDescent="0.3">
      <c r="B24" s="65" t="s">
        <v>18</v>
      </c>
      <c r="C24" s="87">
        <v>1.1192129629629628E-2</v>
      </c>
      <c r="D24" s="90"/>
      <c r="E24" s="88">
        <v>1.158930476156232E-2</v>
      </c>
      <c r="F24" s="87">
        <v>1.4583333333333332E-3</v>
      </c>
      <c r="G24" s="90"/>
      <c r="H24" s="88">
        <v>6.5485161893872445E-3</v>
      </c>
      <c r="I24" s="87">
        <v>1.7824074074074072E-3</v>
      </c>
      <c r="J24" s="90"/>
      <c r="K24" s="88">
        <v>7.0626003210272851E-3</v>
      </c>
      <c r="L24" s="90">
        <v>1.4432870370370368E-2</v>
      </c>
      <c r="M24" s="90"/>
      <c r="N24" s="91">
        <v>1.0017271157167518E-2</v>
      </c>
    </row>
    <row r="25" spans="2:14" x14ac:dyDescent="0.3">
      <c r="B25" s="65" t="s">
        <v>19</v>
      </c>
      <c r="C25" s="87">
        <v>0.13439814814814821</v>
      </c>
      <c r="D25" s="90"/>
      <c r="E25" s="88">
        <v>0.13916753556490355</v>
      </c>
      <c r="F25" s="87">
        <v>2.1331018518518523E-2</v>
      </c>
      <c r="G25" s="90"/>
      <c r="H25" s="88">
        <v>9.5785042357465849E-2</v>
      </c>
      <c r="I25" s="87">
        <v>3.3969907407407393E-2</v>
      </c>
      <c r="J25" s="90"/>
      <c r="K25" s="88">
        <v>0.13460215546892906</v>
      </c>
      <c r="L25" s="90">
        <v>0.1896990740740741</v>
      </c>
      <c r="M25" s="90"/>
      <c r="N25" s="91">
        <v>0.13166244929107912</v>
      </c>
    </row>
    <row r="26" spans="2:14" x14ac:dyDescent="0.3">
      <c r="B26" s="65" t="s">
        <v>20</v>
      </c>
      <c r="C26" s="87">
        <v>0.43651620370370481</v>
      </c>
      <c r="D26" s="90"/>
      <c r="E26" s="88">
        <v>0.45200685530747059</v>
      </c>
      <c r="F26" s="87">
        <v>0.12456018518518522</v>
      </c>
      <c r="G26" s="90"/>
      <c r="H26" s="88">
        <v>0.559326438334806</v>
      </c>
      <c r="I26" s="87">
        <v>0.11778935185185194</v>
      </c>
      <c r="J26" s="90"/>
      <c r="K26" s="88">
        <v>0.46672781472139441</v>
      </c>
      <c r="L26" s="90">
        <v>0.67886574074074191</v>
      </c>
      <c r="M26" s="90"/>
      <c r="N26" s="91">
        <v>0.47117323372293884</v>
      </c>
    </row>
    <row r="27" spans="2:14" x14ac:dyDescent="0.3">
      <c r="B27" s="65" t="s">
        <v>21</v>
      </c>
      <c r="C27" s="87">
        <v>2.2986111111111103E-2</v>
      </c>
      <c r="D27" s="90"/>
      <c r="E27" s="88">
        <v>2.380181929313626E-2</v>
      </c>
      <c r="F27" s="87">
        <v>4.1203703703703697E-3</v>
      </c>
      <c r="G27" s="90"/>
      <c r="H27" s="88">
        <v>1.8502156852554436E-2</v>
      </c>
      <c r="I27" s="87">
        <v>8.159722222222221E-3</v>
      </c>
      <c r="J27" s="90"/>
      <c r="K27" s="88">
        <v>3.2332033937170358E-2</v>
      </c>
      <c r="L27" s="90">
        <v>3.5266203703703695E-2</v>
      </c>
      <c r="M27" s="90"/>
      <c r="N27" s="91">
        <v>2.4476844599750941E-2</v>
      </c>
    </row>
    <row r="28" spans="2:14" s="2" customFormat="1" x14ac:dyDescent="0.3">
      <c r="B28" s="66" t="s">
        <v>3</v>
      </c>
      <c r="C28" s="67">
        <v>0.65553240740740859</v>
      </c>
      <c r="D28" s="86"/>
      <c r="E28" s="105">
        <v>0.67879528757535457</v>
      </c>
      <c r="F28" s="67">
        <v>0.15842592592592594</v>
      </c>
      <c r="G28" s="86"/>
      <c r="H28" s="105">
        <v>0.71139753651057647</v>
      </c>
      <c r="I28" s="67">
        <v>0.1725694444444445</v>
      </c>
      <c r="J28" s="86"/>
      <c r="K28" s="105">
        <v>0.68378812199036931</v>
      </c>
      <c r="L28" s="67">
        <v>0.986527777777779</v>
      </c>
      <c r="M28" s="86"/>
      <c r="N28" s="107">
        <v>0.68470900108446808</v>
      </c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3">
      <c r="B30" s="66" t="s">
        <v>6</v>
      </c>
      <c r="C30" s="67">
        <v>0.96572916666666808</v>
      </c>
      <c r="D30" s="8"/>
      <c r="E30" s="105">
        <v>0.99999999999999989</v>
      </c>
      <c r="F30" s="67">
        <v>0.22269675925925927</v>
      </c>
      <c r="G30" s="8"/>
      <c r="H30" s="105">
        <v>1</v>
      </c>
      <c r="I30" s="67">
        <v>0.25237268518518524</v>
      </c>
      <c r="J30" s="8"/>
      <c r="K30" s="105">
        <v>1</v>
      </c>
      <c r="L30" s="67">
        <v>1.4407986111111126</v>
      </c>
      <c r="M30" s="8"/>
      <c r="N30" s="107">
        <v>1</v>
      </c>
    </row>
    <row r="31" spans="2:14" ht="66" customHeight="1" thickBot="1" x14ac:dyDescent="0.35">
      <c r="B31" s="161" t="s">
        <v>48</v>
      </c>
      <c r="C31" s="162"/>
      <c r="D31" s="162"/>
      <c r="E31" s="162"/>
      <c r="F31" s="162"/>
      <c r="G31" s="162"/>
      <c r="H31" s="163"/>
      <c r="I31" s="162"/>
      <c r="J31" s="162"/>
      <c r="K31" s="162"/>
      <c r="L31" s="162"/>
      <c r="M31" s="162"/>
      <c r="N31" s="163"/>
    </row>
    <row r="33" spans="12:12" x14ac:dyDescent="0.3">
      <c r="L33" s="3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19" customWidth="1"/>
    <col min="7" max="7" width="10.33203125" style="1" customWidth="1"/>
    <col min="8" max="8" width="10.33203125" style="19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174</v>
      </c>
      <c r="C3" s="168"/>
      <c r="D3" s="168"/>
      <c r="E3" s="168"/>
      <c r="F3" s="168"/>
      <c r="G3" s="168"/>
      <c r="H3" s="169"/>
      <c r="I3" s="168"/>
      <c r="J3" s="168"/>
      <c r="K3" s="169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2.3263888888888887E-3</v>
      </c>
      <c r="D7" s="88">
        <v>0.22283813747228379</v>
      </c>
      <c r="E7" s="88">
        <v>5.8600583090379035E-2</v>
      </c>
      <c r="F7" s="87"/>
      <c r="G7" s="88"/>
      <c r="H7" s="88"/>
      <c r="I7" s="90">
        <v>2.3263888888888887E-3</v>
      </c>
      <c r="J7" s="88">
        <v>0.22283813747228379</v>
      </c>
      <c r="K7" s="91">
        <v>5.8142898466878833E-2</v>
      </c>
    </row>
    <row r="8" spans="2:11" x14ac:dyDescent="0.3">
      <c r="B8" s="104" t="s">
        <v>167</v>
      </c>
      <c r="C8" s="87">
        <v>6.5972222222222224E-4</v>
      </c>
      <c r="D8" s="88">
        <v>6.3192904656319285E-2</v>
      </c>
      <c r="E8" s="88">
        <v>1.6618075801749281E-2</v>
      </c>
      <c r="F8" s="87"/>
      <c r="G8" s="88"/>
      <c r="H8" s="88"/>
      <c r="I8" s="90">
        <v>6.5972222222222224E-4</v>
      </c>
      <c r="J8" s="88">
        <v>6.3192904656319285E-2</v>
      </c>
      <c r="K8" s="91">
        <v>1.6488284639861163E-2</v>
      </c>
    </row>
    <row r="9" spans="2:11" x14ac:dyDescent="0.3">
      <c r="B9" s="104" t="s">
        <v>168</v>
      </c>
      <c r="C9" s="87">
        <v>2.4652777777777772E-3</v>
      </c>
      <c r="D9" s="88">
        <v>0.23614190687361414</v>
      </c>
      <c r="E9" s="88">
        <v>6.2099125364431504E-2</v>
      </c>
      <c r="F9" s="87"/>
      <c r="G9" s="88"/>
      <c r="H9" s="88"/>
      <c r="I9" s="90">
        <v>2.4652777777777772E-3</v>
      </c>
      <c r="J9" s="88">
        <v>0.23614190687361414</v>
      </c>
      <c r="K9" s="91">
        <v>6.1614116285796959E-2</v>
      </c>
    </row>
    <row r="10" spans="2:11" x14ac:dyDescent="0.3">
      <c r="B10" s="104" t="s">
        <v>11</v>
      </c>
      <c r="C10" s="87">
        <v>1.8171296296296299E-3</v>
      </c>
      <c r="D10" s="88">
        <v>0.17405764966740578</v>
      </c>
      <c r="E10" s="88">
        <v>4.5772594752186618E-2</v>
      </c>
      <c r="F10" s="87"/>
      <c r="G10" s="88"/>
      <c r="H10" s="88"/>
      <c r="I10" s="90">
        <v>1.8171296296296299E-3</v>
      </c>
      <c r="J10" s="88">
        <v>0.17405764966740578</v>
      </c>
      <c r="K10" s="91">
        <v>4.5415099797512334E-2</v>
      </c>
    </row>
    <row r="11" spans="2:11" x14ac:dyDescent="0.3">
      <c r="B11" s="104" t="s">
        <v>12</v>
      </c>
      <c r="C11" s="87">
        <v>1.7361111111111109E-4</v>
      </c>
      <c r="D11" s="88">
        <v>1.662971175166297E-2</v>
      </c>
      <c r="E11" s="88">
        <v>4.3731778425655995E-3</v>
      </c>
      <c r="F11" s="87"/>
      <c r="G11" s="88"/>
      <c r="H11" s="88"/>
      <c r="I11" s="90">
        <v>1.7361111111111109E-4</v>
      </c>
      <c r="J11" s="88">
        <v>1.662971175166297E-2</v>
      </c>
      <c r="K11" s="91">
        <v>4.3390222736476736E-3</v>
      </c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>
        <v>2.4305555555555555E-4</v>
      </c>
      <c r="D15" s="88">
        <v>2.3281596452328159E-2</v>
      </c>
      <c r="E15" s="88">
        <v>6.1224489795918399E-3</v>
      </c>
      <c r="F15" s="87"/>
      <c r="G15" s="88"/>
      <c r="H15" s="88"/>
      <c r="I15" s="90">
        <v>2.4305555555555555E-4</v>
      </c>
      <c r="J15" s="88">
        <v>2.3281596452328159E-2</v>
      </c>
      <c r="K15" s="91">
        <v>6.0746311831067438E-3</v>
      </c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>
        <v>2.7546296296296294E-3</v>
      </c>
      <c r="D18" s="88">
        <v>0.26385809312638581</v>
      </c>
      <c r="E18" s="88">
        <v>6.9387755102040843E-2</v>
      </c>
      <c r="F18" s="87"/>
      <c r="G18" s="88"/>
      <c r="H18" s="88"/>
      <c r="I18" s="90">
        <v>2.7546296296296294E-3</v>
      </c>
      <c r="J18" s="88">
        <v>0.26385809312638581</v>
      </c>
      <c r="K18" s="91">
        <v>6.8845820075209757E-2</v>
      </c>
    </row>
    <row r="19" spans="2:14" s="2" customFormat="1" x14ac:dyDescent="0.3">
      <c r="B19" s="66" t="s">
        <v>3</v>
      </c>
      <c r="C19" s="9">
        <v>1.0439814814814815E-2</v>
      </c>
      <c r="D19" s="105">
        <v>1</v>
      </c>
      <c r="E19" s="6">
        <v>0.26297376093294472</v>
      </c>
      <c r="F19" s="9"/>
      <c r="G19" s="105"/>
      <c r="H19" s="6"/>
      <c r="I19" s="9">
        <v>1.0439814814814815E-2</v>
      </c>
      <c r="J19" s="105">
        <v>1</v>
      </c>
      <c r="K19" s="7">
        <v>0.26091987272201345</v>
      </c>
      <c r="L19" s="1"/>
      <c r="M19" s="1"/>
      <c r="N19" s="1"/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25" t="s">
        <v>4</v>
      </c>
      <c r="D21" s="72" t="s">
        <v>5</v>
      </c>
      <c r="E21" s="72" t="s">
        <v>5</v>
      </c>
      <c r="F21" s="125" t="s">
        <v>4</v>
      </c>
      <c r="G21" s="72" t="s">
        <v>5</v>
      </c>
      <c r="H21" s="72" t="s">
        <v>5</v>
      </c>
      <c r="I21" s="124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65" t="s">
        <v>16</v>
      </c>
      <c r="C22" s="87">
        <v>1.261574074074074E-3</v>
      </c>
      <c r="D22" s="90"/>
      <c r="E22" s="88">
        <v>3.1778425655976689E-2</v>
      </c>
      <c r="F22" s="87"/>
      <c r="G22" s="90"/>
      <c r="H22" s="88"/>
      <c r="I22" s="90">
        <v>1.261574074074074E-3</v>
      </c>
      <c r="J22" s="90"/>
      <c r="K22" s="91">
        <v>3.1530228521839766E-2</v>
      </c>
    </row>
    <row r="23" spans="2:14" x14ac:dyDescent="0.3">
      <c r="B23" s="65" t="s">
        <v>17</v>
      </c>
      <c r="C23" s="87">
        <v>1.3888888888888889E-4</v>
      </c>
      <c r="D23" s="90"/>
      <c r="E23" s="88">
        <v>3.4985422740524798E-3</v>
      </c>
      <c r="F23" s="87"/>
      <c r="G23" s="90"/>
      <c r="H23" s="88"/>
      <c r="I23" s="90">
        <v>1.3888888888888889E-4</v>
      </c>
      <c r="J23" s="90"/>
      <c r="K23" s="91">
        <v>3.4712178189181394E-3</v>
      </c>
    </row>
    <row r="24" spans="2:14" x14ac:dyDescent="0.3">
      <c r="B24" s="65" t="s">
        <v>18</v>
      </c>
      <c r="C24" s="87">
        <v>4.1666666666666664E-4</v>
      </c>
      <c r="D24" s="90"/>
      <c r="E24" s="88">
        <v>1.0495626822157439E-2</v>
      </c>
      <c r="F24" s="87"/>
      <c r="G24" s="90"/>
      <c r="H24" s="88"/>
      <c r="I24" s="90">
        <v>4.1666666666666664E-4</v>
      </c>
      <c r="J24" s="90"/>
      <c r="K24" s="91">
        <v>1.0413653456754417E-2</v>
      </c>
    </row>
    <row r="25" spans="2:14" x14ac:dyDescent="0.3">
      <c r="B25" s="65" t="s">
        <v>19</v>
      </c>
      <c r="C25" s="87">
        <v>4.1319444444444442E-3</v>
      </c>
      <c r="D25" s="90"/>
      <c r="E25" s="88">
        <v>0.10408163265306127</v>
      </c>
      <c r="F25" s="87"/>
      <c r="G25" s="90"/>
      <c r="H25" s="88"/>
      <c r="I25" s="90">
        <v>4.1319444444444442E-3</v>
      </c>
      <c r="J25" s="90"/>
      <c r="K25" s="91">
        <v>0.10326873011281465</v>
      </c>
    </row>
    <row r="26" spans="2:14" x14ac:dyDescent="0.3">
      <c r="B26" s="65" t="s">
        <v>20</v>
      </c>
      <c r="C26" s="87">
        <v>2.2175925925925905E-2</v>
      </c>
      <c r="D26" s="90"/>
      <c r="E26" s="88">
        <v>0.55860058309037874</v>
      </c>
      <c r="F26" s="87">
        <v>3.1250000000000001E-4</v>
      </c>
      <c r="G26" s="90"/>
      <c r="H26" s="88">
        <v>1</v>
      </c>
      <c r="I26" s="90">
        <v>2.2488425925925905E-2</v>
      </c>
      <c r="J26" s="90"/>
      <c r="K26" s="91">
        <v>0.56204801851316155</v>
      </c>
    </row>
    <row r="27" spans="2:14" x14ac:dyDescent="0.3">
      <c r="B27" s="65" t="s">
        <v>21</v>
      </c>
      <c r="C27" s="87">
        <v>1.1342592592592593E-3</v>
      </c>
      <c r="D27" s="90"/>
      <c r="E27" s="88">
        <v>2.8571428571428588E-2</v>
      </c>
      <c r="F27" s="87"/>
      <c r="G27" s="90"/>
      <c r="H27" s="88"/>
      <c r="I27" s="90">
        <v>1.1342592592592593E-3</v>
      </c>
      <c r="J27" s="90"/>
      <c r="K27" s="91">
        <v>2.834827885449814E-2</v>
      </c>
    </row>
    <row r="28" spans="2:14" s="2" customFormat="1" x14ac:dyDescent="0.3">
      <c r="B28" s="66" t="s">
        <v>3</v>
      </c>
      <c r="C28" s="67">
        <v>2.9259259259259235E-2</v>
      </c>
      <c r="D28" s="86"/>
      <c r="E28" s="105">
        <v>0.73702623906705522</v>
      </c>
      <c r="F28" s="67">
        <v>3.1250000000000001E-4</v>
      </c>
      <c r="G28" s="86"/>
      <c r="H28" s="105">
        <v>1</v>
      </c>
      <c r="I28" s="67">
        <v>2.9571759259259235E-2</v>
      </c>
      <c r="J28" s="86"/>
      <c r="K28" s="107">
        <v>0.73908012727798666</v>
      </c>
      <c r="L28" s="1"/>
      <c r="M28" s="1"/>
      <c r="N28" s="1"/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43" customFormat="1" x14ac:dyDescent="0.3">
      <c r="B30" s="66" t="s">
        <v>6</v>
      </c>
      <c r="C30" s="67">
        <v>3.9699074074074053E-2</v>
      </c>
      <c r="D30" s="8"/>
      <c r="E30" s="105">
        <v>1</v>
      </c>
      <c r="F30" s="67">
        <v>3.1250000000000001E-4</v>
      </c>
      <c r="G30" s="8"/>
      <c r="H30" s="105">
        <v>1</v>
      </c>
      <c r="I30" s="67">
        <v>4.0011574074074047E-2</v>
      </c>
      <c r="J30" s="8"/>
      <c r="K30" s="107">
        <v>1</v>
      </c>
      <c r="L30" s="1"/>
      <c r="M30" s="1"/>
      <c r="N30" s="1"/>
    </row>
    <row r="31" spans="2:14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" style="19" customWidth="1"/>
    <col min="7" max="7" width="10" style="1" customWidth="1"/>
    <col min="8" max="8" width="10" style="19" customWidth="1"/>
    <col min="9" max="11" width="10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53" t="s">
        <v>175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s="31" customFormat="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s="31" customFormat="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>
        <v>2.6504629629629634E-3</v>
      </c>
      <c r="D7" s="88">
        <v>0.16912850812407682</v>
      </c>
      <c r="E7" s="88">
        <v>3.9791485664639456E-2</v>
      </c>
      <c r="F7" s="87">
        <v>1.0300925925925924E-3</v>
      </c>
      <c r="G7" s="88">
        <v>0.29084967320261434</v>
      </c>
      <c r="H7" s="88">
        <v>5.5313859540087017E-2</v>
      </c>
      <c r="I7" s="90">
        <v>3.6805555555555558E-3</v>
      </c>
      <c r="J7" s="88">
        <v>0.19156626506024099</v>
      </c>
      <c r="K7" s="91">
        <v>4.3183052688756121E-2</v>
      </c>
    </row>
    <row r="8" spans="2:11" s="31" customFormat="1" x14ac:dyDescent="0.3">
      <c r="B8" s="104" t="s">
        <v>167</v>
      </c>
      <c r="C8" s="87">
        <v>2.8935185185185184E-3</v>
      </c>
      <c r="D8" s="88">
        <v>0.18463810930576069</v>
      </c>
      <c r="E8" s="88">
        <v>4.3440486533449174E-2</v>
      </c>
      <c r="F8" s="87">
        <v>2.3148148148148146E-4</v>
      </c>
      <c r="G8" s="88">
        <v>6.535947712418301E-2</v>
      </c>
      <c r="H8" s="88">
        <v>1.2430080795525173E-2</v>
      </c>
      <c r="I8" s="90">
        <v>3.1249999999999997E-3</v>
      </c>
      <c r="J8" s="88">
        <v>0.16265060240963855</v>
      </c>
      <c r="K8" s="91">
        <v>3.6664856056491044E-2</v>
      </c>
    </row>
    <row r="9" spans="2:11" s="31" customFormat="1" x14ac:dyDescent="0.3">
      <c r="B9" s="104" t="s">
        <v>168</v>
      </c>
      <c r="C9" s="87">
        <v>8.9120370370370373E-4</v>
      </c>
      <c r="D9" s="88">
        <v>5.6868537666174293E-2</v>
      </c>
      <c r="E9" s="88">
        <v>1.3379669852302347E-2</v>
      </c>
      <c r="F9" s="87">
        <v>5.5555555555555556E-4</v>
      </c>
      <c r="G9" s="88">
        <v>0.15686274509803921</v>
      </c>
      <c r="H9" s="88">
        <v>2.983219390926042E-2</v>
      </c>
      <c r="I9" s="90">
        <v>1.4467592592592592E-3</v>
      </c>
      <c r="J9" s="88">
        <v>7.5301204819277101E-2</v>
      </c>
      <c r="K9" s="91">
        <v>1.6974470396523632E-2</v>
      </c>
    </row>
    <row r="10" spans="2:11" s="31" customFormat="1" x14ac:dyDescent="0.3">
      <c r="B10" s="104" t="s">
        <v>11</v>
      </c>
      <c r="C10" s="87">
        <v>2.3032407407407398E-3</v>
      </c>
      <c r="D10" s="88">
        <v>0.14697193500738545</v>
      </c>
      <c r="E10" s="88">
        <v>3.457862728062553E-2</v>
      </c>
      <c r="F10" s="87">
        <v>1.4930555555555556E-3</v>
      </c>
      <c r="G10" s="88">
        <v>0.42156862745098045</v>
      </c>
      <c r="H10" s="88">
        <v>8.0174021131137377E-2</v>
      </c>
      <c r="I10" s="90">
        <v>3.7962962962962954E-3</v>
      </c>
      <c r="J10" s="88">
        <v>0.1975903614457831</v>
      </c>
      <c r="K10" s="91">
        <v>4.4541010320477997E-2</v>
      </c>
    </row>
    <row r="11" spans="2:11" s="31" customFormat="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172</v>
      </c>
      <c r="C15" s="87">
        <v>1.8518518518518518E-4</v>
      </c>
      <c r="D15" s="88">
        <v>1.1816838995568684E-2</v>
      </c>
      <c r="E15" s="88">
        <v>2.7801911381407471E-3</v>
      </c>
      <c r="F15" s="87"/>
      <c r="G15" s="88"/>
      <c r="H15" s="88"/>
      <c r="I15" s="90">
        <v>1.8518518518518518E-4</v>
      </c>
      <c r="J15" s="88">
        <v>9.638554216867469E-3</v>
      </c>
      <c r="K15" s="91">
        <v>2.1727322107550247E-3</v>
      </c>
    </row>
    <row r="16" spans="2:11" s="31" customFormat="1" x14ac:dyDescent="0.3">
      <c r="B16" s="104" t="s">
        <v>173</v>
      </c>
      <c r="C16" s="87">
        <v>2.7777777777777778E-4</v>
      </c>
      <c r="D16" s="88">
        <v>1.7725258493353026E-2</v>
      </c>
      <c r="E16" s="88">
        <v>4.1702867072111209E-3</v>
      </c>
      <c r="F16" s="87"/>
      <c r="G16" s="88"/>
      <c r="H16" s="88"/>
      <c r="I16" s="90">
        <v>2.7777777777777778E-4</v>
      </c>
      <c r="J16" s="88">
        <v>1.4457831325301205E-2</v>
      </c>
      <c r="K16" s="91">
        <v>3.2590983161325375E-3</v>
      </c>
    </row>
    <row r="17" spans="2:11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>
        <v>6.4699074074074077E-3</v>
      </c>
      <c r="D18" s="88">
        <v>0.4128508124076809</v>
      </c>
      <c r="E18" s="88">
        <v>9.7132927888792367E-2</v>
      </c>
      <c r="F18" s="87">
        <v>2.3148148148148146E-4</v>
      </c>
      <c r="G18" s="88">
        <v>6.535947712418301E-2</v>
      </c>
      <c r="H18" s="88">
        <v>1.2430080795525173E-2</v>
      </c>
      <c r="I18" s="90">
        <v>6.7013888888888895E-3</v>
      </c>
      <c r="J18" s="88">
        <v>0.34879518072289162</v>
      </c>
      <c r="K18" s="91">
        <v>7.8625746876697475E-2</v>
      </c>
    </row>
    <row r="19" spans="2:11" s="31" customFormat="1" x14ac:dyDescent="0.3">
      <c r="B19" s="66" t="s">
        <v>3</v>
      </c>
      <c r="C19" s="9">
        <v>1.5671296296296298E-2</v>
      </c>
      <c r="D19" s="105">
        <v>1</v>
      </c>
      <c r="E19" s="6">
        <v>0.23527367506516073</v>
      </c>
      <c r="F19" s="9">
        <v>3.5416666666666665E-3</v>
      </c>
      <c r="G19" s="105">
        <v>1</v>
      </c>
      <c r="H19" s="6">
        <v>0.19018023617153518</v>
      </c>
      <c r="I19" s="9">
        <v>1.9212962962962963E-2</v>
      </c>
      <c r="J19" s="105">
        <v>1</v>
      </c>
      <c r="K19" s="7">
        <v>0.22542096686583385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3">
      <c r="B22" s="65" t="s">
        <v>16</v>
      </c>
      <c r="C22" s="87">
        <v>3.3333333333333331E-3</v>
      </c>
      <c r="D22" s="90"/>
      <c r="E22" s="88">
        <v>5.0043440486533447E-2</v>
      </c>
      <c r="F22" s="87">
        <v>2.4305555555555552E-4</v>
      </c>
      <c r="G22" s="90"/>
      <c r="H22" s="88">
        <v>1.3051584835301432E-2</v>
      </c>
      <c r="I22" s="90">
        <v>3.5763888888888885E-3</v>
      </c>
      <c r="J22" s="90"/>
      <c r="K22" s="91">
        <v>4.196089082020641E-2</v>
      </c>
    </row>
    <row r="23" spans="2:11" s="31" customFormat="1" x14ac:dyDescent="0.3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3">
      <c r="B24" s="65" t="s">
        <v>18</v>
      </c>
      <c r="C24" s="87">
        <v>1.273148148148148E-4</v>
      </c>
      <c r="D24" s="90"/>
      <c r="E24" s="88">
        <v>1.9113814074717638E-3</v>
      </c>
      <c r="F24" s="87"/>
      <c r="G24" s="90"/>
      <c r="H24" s="88"/>
      <c r="I24" s="90">
        <v>1.273148148148148E-4</v>
      </c>
      <c r="J24" s="90"/>
      <c r="K24" s="91">
        <v>1.4937533948940795E-3</v>
      </c>
    </row>
    <row r="25" spans="2:11" s="31" customFormat="1" x14ac:dyDescent="0.3">
      <c r="B25" s="65" t="s">
        <v>19</v>
      </c>
      <c r="C25" s="87">
        <v>6.7708333333333301E-3</v>
      </c>
      <c r="D25" s="90"/>
      <c r="E25" s="88">
        <v>0.10165073848827103</v>
      </c>
      <c r="F25" s="87">
        <v>2.3611111111111111E-3</v>
      </c>
      <c r="G25" s="90"/>
      <c r="H25" s="88">
        <v>0.12678682411435679</v>
      </c>
      <c r="I25" s="90">
        <v>9.1319444444444408E-3</v>
      </c>
      <c r="J25" s="90"/>
      <c r="K25" s="91">
        <v>0.10714285714285712</v>
      </c>
    </row>
    <row r="26" spans="2:11" s="31" customFormat="1" x14ac:dyDescent="0.3">
      <c r="B26" s="65" t="s">
        <v>20</v>
      </c>
      <c r="C26" s="87">
        <v>3.953703703703703E-2</v>
      </c>
      <c r="D26" s="90"/>
      <c r="E26" s="88">
        <v>0.59357080799304951</v>
      </c>
      <c r="F26" s="87">
        <v>1.2256944444444438E-2</v>
      </c>
      <c r="G26" s="90"/>
      <c r="H26" s="88">
        <v>0.65817277812305763</v>
      </c>
      <c r="I26" s="90">
        <v>5.1793981481481469E-2</v>
      </c>
      <c r="J26" s="90"/>
      <c r="K26" s="91">
        <v>0.60768604019554584</v>
      </c>
    </row>
    <row r="27" spans="2:11" s="31" customFormat="1" x14ac:dyDescent="0.3">
      <c r="B27" s="65" t="s">
        <v>21</v>
      </c>
      <c r="C27" s="87">
        <v>1.1689814814814816E-3</v>
      </c>
      <c r="D27" s="90"/>
      <c r="E27" s="88">
        <v>1.7549956559513469E-2</v>
      </c>
      <c r="F27" s="87">
        <v>2.199074074074074E-4</v>
      </c>
      <c r="G27" s="90"/>
      <c r="H27" s="88">
        <v>1.1808576755748916E-2</v>
      </c>
      <c r="I27" s="90">
        <v>1.3888888888888889E-3</v>
      </c>
      <c r="J27" s="90"/>
      <c r="K27" s="91">
        <v>1.6295491580662687E-2</v>
      </c>
    </row>
    <row r="28" spans="2:11" s="31" customFormat="1" x14ac:dyDescent="0.3">
      <c r="B28" s="66" t="s">
        <v>3</v>
      </c>
      <c r="C28" s="67">
        <v>5.093749999999999E-2</v>
      </c>
      <c r="D28" s="86"/>
      <c r="E28" s="105">
        <v>0.76472632493483927</v>
      </c>
      <c r="F28" s="67">
        <v>1.5081018518518513E-2</v>
      </c>
      <c r="G28" s="86"/>
      <c r="H28" s="105">
        <v>0.80981976382846477</v>
      </c>
      <c r="I28" s="67">
        <v>6.6018518518518504E-2</v>
      </c>
      <c r="J28" s="86"/>
      <c r="K28" s="107">
        <v>0.7745790331341661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>
        <v>6.6608796296296291E-2</v>
      </c>
      <c r="D30" s="8"/>
      <c r="E30" s="105">
        <v>1</v>
      </c>
      <c r="F30" s="67">
        <v>1.862268518518518E-2</v>
      </c>
      <c r="G30" s="8"/>
      <c r="H30" s="105">
        <v>1</v>
      </c>
      <c r="I30" s="67">
        <v>8.5231481481481464E-2</v>
      </c>
      <c r="J30" s="8"/>
      <c r="K30" s="107">
        <v>1</v>
      </c>
    </row>
    <row r="31" spans="2:11" s="31" customFormat="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/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&amp;R24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1.33203125" style="19" customWidth="1"/>
    <col min="7" max="7" width="11.33203125" style="1" customWidth="1"/>
    <col min="8" max="8" width="11.33203125" style="19" customWidth="1"/>
    <col min="9" max="11" width="11.33203125" style="1" customWidth="1"/>
    <col min="12" max="16384" width="8.88671875" style="1"/>
  </cols>
  <sheetData>
    <row r="2" spans="2:11" ht="15" thickBot="1" x14ac:dyDescent="0.35"/>
    <row r="3" spans="2:11" x14ac:dyDescent="0.3">
      <c r="B3" s="153" t="s">
        <v>177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4.1898148148148146E-3</v>
      </c>
      <c r="D7" s="88">
        <v>0.2594982078853047</v>
      </c>
      <c r="E7" s="88">
        <v>5.667762642868325E-2</v>
      </c>
      <c r="F7" s="87">
        <v>1.8750000000000004E-3</v>
      </c>
      <c r="G7" s="88">
        <v>0.10693069306930697</v>
      </c>
      <c r="H7" s="88">
        <v>3.8645038167938954E-2</v>
      </c>
      <c r="I7" s="90">
        <v>6.0648148148148145E-3</v>
      </c>
      <c r="J7" s="88">
        <v>0.18006872852233677</v>
      </c>
      <c r="K7" s="91">
        <v>4.9532091880139906E-2</v>
      </c>
    </row>
    <row r="8" spans="2:11" x14ac:dyDescent="0.3">
      <c r="B8" s="104" t="s">
        <v>167</v>
      </c>
      <c r="C8" s="87">
        <v>1.7361111111111112E-3</v>
      </c>
      <c r="D8" s="88">
        <v>0.10752688172043012</v>
      </c>
      <c r="E8" s="88">
        <v>2.3485204321277594E-2</v>
      </c>
      <c r="F8" s="87">
        <v>1.4930555555555554E-3</v>
      </c>
      <c r="G8" s="88">
        <v>8.5148514851485155E-2</v>
      </c>
      <c r="H8" s="88">
        <v>3.0772900763358785E-2</v>
      </c>
      <c r="I8" s="90">
        <v>3.2291666666666666E-3</v>
      </c>
      <c r="J8" s="88">
        <v>9.5876288659793821E-2</v>
      </c>
      <c r="K8" s="91">
        <v>2.6373003119387471E-2</v>
      </c>
    </row>
    <row r="9" spans="2:11" x14ac:dyDescent="0.3">
      <c r="B9" s="104" t="s">
        <v>168</v>
      </c>
      <c r="C9" s="87">
        <v>2.5347222222222221E-3</v>
      </c>
      <c r="D9" s="88">
        <v>0.15698924731182798</v>
      </c>
      <c r="E9" s="88">
        <v>3.4288398309065285E-2</v>
      </c>
      <c r="F9" s="87">
        <v>5.1620370370370379E-3</v>
      </c>
      <c r="G9" s="88">
        <v>0.29438943894389452</v>
      </c>
      <c r="H9" s="88">
        <v>0.10639312977099243</v>
      </c>
      <c r="I9" s="90">
        <v>7.69675925925926E-3</v>
      </c>
      <c r="J9" s="88">
        <v>0.22852233676975947</v>
      </c>
      <c r="K9" s="91">
        <v>6.2860383779185194E-2</v>
      </c>
    </row>
    <row r="10" spans="2:11" x14ac:dyDescent="0.3">
      <c r="B10" s="104" t="s">
        <v>11</v>
      </c>
      <c r="C10" s="87">
        <v>4.1550925925925922E-3</v>
      </c>
      <c r="D10" s="88">
        <v>0.25734767025089605</v>
      </c>
      <c r="E10" s="88">
        <v>5.6207922342257695E-2</v>
      </c>
      <c r="F10" s="87">
        <v>7.0254629629629634E-3</v>
      </c>
      <c r="G10" s="88">
        <v>0.40066006600660076</v>
      </c>
      <c r="H10" s="88">
        <v>0.14479961832061075</v>
      </c>
      <c r="I10" s="90">
        <v>1.1180555555555555E-2</v>
      </c>
      <c r="J10" s="88">
        <v>0.33195876288659792</v>
      </c>
      <c r="K10" s="91">
        <v>9.1312978542395326E-2</v>
      </c>
    </row>
    <row r="11" spans="2:11" x14ac:dyDescent="0.3">
      <c r="B11" s="104" t="s">
        <v>12</v>
      </c>
      <c r="C11" s="87">
        <v>8.1018518518518516E-5</v>
      </c>
      <c r="D11" s="88">
        <v>5.0179211469534059E-3</v>
      </c>
      <c r="E11" s="88">
        <v>1.0959762016596209E-3</v>
      </c>
      <c r="F11" s="87">
        <v>3.2407407407407406E-4</v>
      </c>
      <c r="G11" s="88">
        <v>1.8481848184818486E-2</v>
      </c>
      <c r="H11" s="88">
        <v>6.6793893129771008E-3</v>
      </c>
      <c r="I11" s="90">
        <v>4.0509259259259258E-4</v>
      </c>
      <c r="J11" s="88">
        <v>1.2027491408934709E-2</v>
      </c>
      <c r="K11" s="91">
        <v>3.3084412515360625E-3</v>
      </c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>
        <v>8.1018518518518516E-5</v>
      </c>
      <c r="D14" s="88">
        <v>5.0179211469534059E-3</v>
      </c>
      <c r="E14" s="88">
        <v>1.0959762016596209E-3</v>
      </c>
      <c r="F14" s="89">
        <v>4.2824074074074075E-4</v>
      </c>
      <c r="G14" s="88">
        <v>2.4422442244224428E-2</v>
      </c>
      <c r="H14" s="88">
        <v>8.826335877862598E-3</v>
      </c>
      <c r="I14" s="90">
        <v>5.0925925925925921E-4</v>
      </c>
      <c r="J14" s="88">
        <v>1.5120274914089347E-2</v>
      </c>
      <c r="K14" s="91">
        <v>4.1591832876453358E-3</v>
      </c>
    </row>
    <row r="15" spans="2:11" x14ac:dyDescent="0.3">
      <c r="B15" s="104" t="s">
        <v>172</v>
      </c>
      <c r="C15" s="87">
        <v>3.8194444444444446E-4</v>
      </c>
      <c r="D15" s="88">
        <v>2.3655913978494626E-2</v>
      </c>
      <c r="E15" s="88">
        <v>5.1667449506810703E-3</v>
      </c>
      <c r="F15" s="87"/>
      <c r="G15" s="88"/>
      <c r="H15" s="88"/>
      <c r="I15" s="90">
        <v>3.8194444444444446E-4</v>
      </c>
      <c r="J15" s="88">
        <v>1.1340206185567012E-2</v>
      </c>
      <c r="K15" s="91">
        <v>3.1193874657340021E-3</v>
      </c>
    </row>
    <row r="16" spans="2:11" x14ac:dyDescent="0.3">
      <c r="B16" s="104" t="s">
        <v>173</v>
      </c>
      <c r="C16" s="87">
        <v>1.3888888888888889E-4</v>
      </c>
      <c r="D16" s="88">
        <v>8.6021505376344103E-3</v>
      </c>
      <c r="E16" s="88">
        <v>1.8788163457022073E-3</v>
      </c>
      <c r="F16" s="87"/>
      <c r="G16" s="88"/>
      <c r="H16" s="88"/>
      <c r="I16" s="90">
        <v>1.3888888888888889E-4</v>
      </c>
      <c r="J16" s="88">
        <v>4.1237113402061857E-3</v>
      </c>
      <c r="K16" s="91">
        <v>1.1343227148123644E-3</v>
      </c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2.8472222222222219E-3</v>
      </c>
      <c r="D18" s="88">
        <v>0.17634408602150536</v>
      </c>
      <c r="E18" s="88">
        <v>3.851573508689525E-2</v>
      </c>
      <c r="F18" s="87">
        <v>1.2268518518518518E-3</v>
      </c>
      <c r="G18" s="88">
        <v>6.9966996699669978E-2</v>
      </c>
      <c r="H18" s="88">
        <v>2.528625954198474E-2</v>
      </c>
      <c r="I18" s="90">
        <v>4.0740740740740737E-3</v>
      </c>
      <c r="J18" s="88">
        <v>0.12096219931271478</v>
      </c>
      <c r="K18" s="91">
        <v>3.3273466301162687E-2</v>
      </c>
    </row>
    <row r="19" spans="2:11" x14ac:dyDescent="0.3">
      <c r="B19" s="66" t="s">
        <v>3</v>
      </c>
      <c r="C19" s="9">
        <v>1.6145833333333331E-2</v>
      </c>
      <c r="D19" s="105">
        <v>1</v>
      </c>
      <c r="E19" s="6">
        <v>0.21841240018788161</v>
      </c>
      <c r="F19" s="9">
        <v>1.7534722222222219E-2</v>
      </c>
      <c r="G19" s="105">
        <v>1.0000000000000002</v>
      </c>
      <c r="H19" s="6">
        <v>0.36140267175572538</v>
      </c>
      <c r="I19" s="9">
        <v>3.3680555555555554E-2</v>
      </c>
      <c r="J19" s="105">
        <v>0.99999999999999978</v>
      </c>
      <c r="K19" s="7">
        <v>0.27507325834199842</v>
      </c>
    </row>
    <row r="20" spans="2:1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65" t="s">
        <v>16</v>
      </c>
      <c r="C22" s="87">
        <v>2.8356481481481483E-3</v>
      </c>
      <c r="D22" s="90"/>
      <c r="E22" s="88">
        <v>3.8359167058086736E-2</v>
      </c>
      <c r="F22" s="87">
        <v>1.2731481481481483E-3</v>
      </c>
      <c r="G22" s="90"/>
      <c r="H22" s="88">
        <v>2.6240458015267188E-2</v>
      </c>
      <c r="I22" s="90">
        <v>4.1087962962962962E-3</v>
      </c>
      <c r="J22" s="90"/>
      <c r="K22" s="91">
        <v>3.3557046979865779E-2</v>
      </c>
    </row>
    <row r="23" spans="2:11" x14ac:dyDescent="0.3">
      <c r="B23" s="65" t="s">
        <v>17</v>
      </c>
      <c r="C23" s="87">
        <v>2.199074074074074E-4</v>
      </c>
      <c r="D23" s="90"/>
      <c r="E23" s="88">
        <v>2.9747925473618281E-3</v>
      </c>
      <c r="F23" s="87">
        <v>3.0092592592592595E-4</v>
      </c>
      <c r="G23" s="90"/>
      <c r="H23" s="88">
        <v>6.2022900763358804E-3</v>
      </c>
      <c r="I23" s="90">
        <v>5.2083333333333333E-4</v>
      </c>
      <c r="J23" s="90"/>
      <c r="K23" s="91">
        <v>4.253710180546366E-3</v>
      </c>
    </row>
    <row r="24" spans="2:11" x14ac:dyDescent="0.3">
      <c r="B24" s="65" t="s">
        <v>18</v>
      </c>
      <c r="C24" s="87">
        <v>8.6805555555555551E-4</v>
      </c>
      <c r="D24" s="90"/>
      <c r="E24" s="88">
        <v>1.1742602160638795E-2</v>
      </c>
      <c r="F24" s="87">
        <v>2.6620370370370372E-4</v>
      </c>
      <c r="G24" s="90"/>
      <c r="H24" s="88">
        <v>5.486641221374048E-3</v>
      </c>
      <c r="I24" s="90">
        <v>1.1342592592592593E-3</v>
      </c>
      <c r="J24" s="90"/>
      <c r="K24" s="91">
        <v>9.2636355043009752E-3</v>
      </c>
    </row>
    <row r="25" spans="2:11" x14ac:dyDescent="0.3">
      <c r="B25" s="65" t="s">
        <v>19</v>
      </c>
      <c r="C25" s="87">
        <v>1.1400462962962953E-2</v>
      </c>
      <c r="D25" s="90"/>
      <c r="E25" s="88">
        <v>0.15421950837638937</v>
      </c>
      <c r="F25" s="87">
        <v>5.6828703703703702E-3</v>
      </c>
      <c r="G25" s="90"/>
      <c r="H25" s="88">
        <v>0.11712786259541988</v>
      </c>
      <c r="I25" s="90">
        <v>1.7083333333333322E-2</v>
      </c>
      <c r="J25" s="90"/>
      <c r="K25" s="91">
        <v>0.13952169392192071</v>
      </c>
    </row>
    <row r="26" spans="2:11" x14ac:dyDescent="0.3">
      <c r="B26" s="65" t="s">
        <v>20</v>
      </c>
      <c r="C26" s="87">
        <v>3.9525462962962978E-2</v>
      </c>
      <c r="D26" s="90"/>
      <c r="E26" s="88">
        <v>0.53467981838108669</v>
      </c>
      <c r="F26" s="87">
        <v>2.3078703703703692E-2</v>
      </c>
      <c r="G26" s="90"/>
      <c r="H26" s="88">
        <v>0.47566793893129761</v>
      </c>
      <c r="I26" s="90">
        <v>6.2604166666666669E-2</v>
      </c>
      <c r="J26" s="90"/>
      <c r="K26" s="91">
        <v>0.51129596370167318</v>
      </c>
    </row>
    <row r="27" spans="2:11" x14ac:dyDescent="0.3">
      <c r="B27" s="65" t="s">
        <v>21</v>
      </c>
      <c r="C27" s="87">
        <v>2.9282407407407408E-3</v>
      </c>
      <c r="D27" s="90"/>
      <c r="E27" s="88">
        <v>3.9611711288554875E-2</v>
      </c>
      <c r="F27" s="87">
        <v>3.8194444444444446E-4</v>
      </c>
      <c r="G27" s="90"/>
      <c r="H27" s="88">
        <v>7.8721374045801554E-3</v>
      </c>
      <c r="I27" s="90">
        <v>3.3101851851851851E-3</v>
      </c>
      <c r="J27" s="90"/>
      <c r="K27" s="91">
        <v>2.7034691369694681E-2</v>
      </c>
    </row>
    <row r="28" spans="2:11" x14ac:dyDescent="0.3">
      <c r="B28" s="66" t="s">
        <v>3</v>
      </c>
      <c r="C28" s="67">
        <v>5.7777777777777782E-2</v>
      </c>
      <c r="D28" s="86"/>
      <c r="E28" s="105">
        <v>0.78158759981211834</v>
      </c>
      <c r="F28" s="67">
        <v>3.0983796296296284E-2</v>
      </c>
      <c r="G28" s="86"/>
      <c r="H28" s="105">
        <v>0.63859732824427473</v>
      </c>
      <c r="I28" s="67">
        <v>8.8761574074074062E-2</v>
      </c>
      <c r="J28" s="86"/>
      <c r="K28" s="107">
        <v>0.72492674165800175</v>
      </c>
    </row>
    <row r="29" spans="2:1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7.392361111111112E-2</v>
      </c>
      <c r="D30" s="8"/>
      <c r="E30" s="105">
        <v>1</v>
      </c>
      <c r="F30" s="67">
        <v>4.8518518518518503E-2</v>
      </c>
      <c r="G30" s="8"/>
      <c r="H30" s="105">
        <v>1</v>
      </c>
      <c r="I30" s="67">
        <v>0.12244212962962961</v>
      </c>
      <c r="J30" s="8"/>
      <c r="K30" s="107">
        <v>1.0000000000000002</v>
      </c>
    </row>
    <row r="31" spans="2:1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&amp;R25</oddHead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31" customWidth="1"/>
    <col min="2" max="2" width="56.6640625" style="31" bestFit="1" customWidth="1"/>
    <col min="3" max="6" width="10.88671875" style="38" customWidth="1"/>
    <col min="7" max="7" width="10.88671875" style="31" customWidth="1"/>
    <col min="8" max="8" width="10.88671875" style="38" customWidth="1"/>
    <col min="9" max="11" width="10.88671875" style="31" customWidth="1"/>
    <col min="12" max="16384" width="8.88671875" style="31"/>
  </cols>
  <sheetData>
    <row r="2" spans="2:11" ht="15" thickBot="1" x14ac:dyDescent="0.35"/>
    <row r="3" spans="2:11" x14ac:dyDescent="0.3">
      <c r="B3" s="153" t="s">
        <v>176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4.3981481481481486E-4</v>
      </c>
      <c r="D7" s="88">
        <v>5.7838660578386616E-2</v>
      </c>
      <c r="E7" s="88">
        <v>1.2545394519643449E-2</v>
      </c>
      <c r="F7" s="87"/>
      <c r="G7" s="88"/>
      <c r="H7" s="88"/>
      <c r="I7" s="90">
        <v>4.3981481481481486E-4</v>
      </c>
      <c r="J7" s="88">
        <v>5.7838660578386616E-2</v>
      </c>
      <c r="K7" s="91">
        <v>1.2545394519643449E-2</v>
      </c>
    </row>
    <row r="8" spans="2:11" x14ac:dyDescent="0.3">
      <c r="B8" s="104" t="s">
        <v>167</v>
      </c>
      <c r="C8" s="87">
        <v>4.9768518518518521E-4</v>
      </c>
      <c r="D8" s="88">
        <v>6.5449010654490117E-2</v>
      </c>
      <c r="E8" s="88">
        <v>1.4196104324859692E-2</v>
      </c>
      <c r="F8" s="87"/>
      <c r="G8" s="88"/>
      <c r="H8" s="88"/>
      <c r="I8" s="90">
        <v>4.9768518518518521E-4</v>
      </c>
      <c r="J8" s="88">
        <v>6.5449010654490117E-2</v>
      </c>
      <c r="K8" s="91">
        <v>1.4196104324859692E-2</v>
      </c>
    </row>
    <row r="9" spans="2:11" x14ac:dyDescent="0.3">
      <c r="B9" s="104" t="s">
        <v>168</v>
      </c>
      <c r="C9" s="87">
        <v>2.5462962962962961E-4</v>
      </c>
      <c r="D9" s="88">
        <v>3.3485540334855401E-2</v>
      </c>
      <c r="E9" s="88">
        <v>7.2631231429514699E-3</v>
      </c>
      <c r="F9" s="87"/>
      <c r="G9" s="88"/>
      <c r="H9" s="88"/>
      <c r="I9" s="90">
        <v>2.5462962962962961E-4</v>
      </c>
      <c r="J9" s="88">
        <v>3.3485540334855401E-2</v>
      </c>
      <c r="K9" s="91">
        <v>7.2631231429514699E-3</v>
      </c>
    </row>
    <row r="10" spans="2:11" x14ac:dyDescent="0.3">
      <c r="B10" s="104" t="s">
        <v>11</v>
      </c>
      <c r="C10" s="87">
        <v>1.3657407407407407E-3</v>
      </c>
      <c r="D10" s="88">
        <v>0.17960426179604264</v>
      </c>
      <c r="E10" s="88">
        <v>3.895675140310334E-2</v>
      </c>
      <c r="F10" s="87"/>
      <c r="G10" s="88"/>
      <c r="H10" s="88"/>
      <c r="I10" s="90">
        <v>1.3657407407407407E-3</v>
      </c>
      <c r="J10" s="88">
        <v>0.17960426179604264</v>
      </c>
      <c r="K10" s="91">
        <v>3.895675140310334E-2</v>
      </c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>
        <v>2.3148148148148149E-4</v>
      </c>
      <c r="D15" s="88">
        <v>3.0441400304414005E-2</v>
      </c>
      <c r="E15" s="88">
        <v>6.6028392208649731E-3</v>
      </c>
      <c r="F15" s="87"/>
      <c r="G15" s="88"/>
      <c r="H15" s="88"/>
      <c r="I15" s="90">
        <v>2.3148148148148149E-4</v>
      </c>
      <c r="J15" s="88">
        <v>3.0441400304414005E-2</v>
      </c>
      <c r="K15" s="91">
        <v>6.6028392208649731E-3</v>
      </c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4.8148148148148143E-3</v>
      </c>
      <c r="D18" s="88">
        <v>0.63318112633181123</v>
      </c>
      <c r="E18" s="88">
        <v>0.13733905579399142</v>
      </c>
      <c r="F18" s="87"/>
      <c r="G18" s="88"/>
      <c r="H18" s="88"/>
      <c r="I18" s="90">
        <v>4.8148148148148143E-3</v>
      </c>
      <c r="J18" s="88">
        <v>0.63318112633181123</v>
      </c>
      <c r="K18" s="91">
        <v>0.13733905579399142</v>
      </c>
    </row>
    <row r="19" spans="2:11" x14ac:dyDescent="0.3">
      <c r="B19" s="66" t="s">
        <v>3</v>
      </c>
      <c r="C19" s="9">
        <v>7.6041666666666662E-3</v>
      </c>
      <c r="D19" s="105">
        <v>1</v>
      </c>
      <c r="E19" s="6">
        <v>0.21690326840541435</v>
      </c>
      <c r="F19" s="9"/>
      <c r="G19" s="105"/>
      <c r="H19" s="6"/>
      <c r="I19" s="9">
        <v>7.6041666666666662E-3</v>
      </c>
      <c r="J19" s="105">
        <v>1</v>
      </c>
      <c r="K19" s="7">
        <v>0.21690326840541435</v>
      </c>
    </row>
    <row r="20" spans="2:1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>
        <v>7.8240740740740736E-3</v>
      </c>
      <c r="D22" s="90"/>
      <c r="E22" s="88">
        <v>0.22317596566523606</v>
      </c>
      <c r="F22" s="87"/>
      <c r="G22" s="90"/>
      <c r="H22" s="88"/>
      <c r="I22" s="90">
        <v>7.8240740740740736E-3</v>
      </c>
      <c r="J22" s="90"/>
      <c r="K22" s="91">
        <v>0.22317596566523606</v>
      </c>
    </row>
    <row r="23" spans="2:11" x14ac:dyDescent="0.3">
      <c r="B23" s="115" t="s">
        <v>17</v>
      </c>
      <c r="C23" s="87">
        <v>1.1805555555555556E-3</v>
      </c>
      <c r="D23" s="90"/>
      <c r="E23" s="88">
        <v>3.3674480026411366E-2</v>
      </c>
      <c r="F23" s="87"/>
      <c r="G23" s="90"/>
      <c r="H23" s="88"/>
      <c r="I23" s="90">
        <v>1.1805555555555556E-3</v>
      </c>
      <c r="J23" s="90"/>
      <c r="K23" s="91">
        <v>3.3674480026411366E-2</v>
      </c>
    </row>
    <row r="24" spans="2:11" x14ac:dyDescent="0.3">
      <c r="B24" s="115" t="s">
        <v>18</v>
      </c>
      <c r="C24" s="87">
        <v>6.9444444444444444E-5</v>
      </c>
      <c r="D24" s="90"/>
      <c r="E24" s="88">
        <v>1.9808517662594921E-3</v>
      </c>
      <c r="F24" s="87"/>
      <c r="G24" s="90"/>
      <c r="H24" s="88"/>
      <c r="I24" s="90">
        <v>6.9444444444444444E-5</v>
      </c>
      <c r="J24" s="90"/>
      <c r="K24" s="91">
        <v>1.9808517662594921E-3</v>
      </c>
    </row>
    <row r="25" spans="2:11" x14ac:dyDescent="0.3">
      <c r="B25" s="115" t="s">
        <v>19</v>
      </c>
      <c r="C25" s="87">
        <v>1.7939814814814813E-3</v>
      </c>
      <c r="D25" s="90"/>
      <c r="E25" s="88">
        <v>5.1172003961703537E-2</v>
      </c>
      <c r="F25" s="87"/>
      <c r="G25" s="90"/>
      <c r="H25" s="88"/>
      <c r="I25" s="90">
        <v>1.7939814814814813E-3</v>
      </c>
      <c r="J25" s="90"/>
      <c r="K25" s="91">
        <v>5.1172003961703537E-2</v>
      </c>
    </row>
    <row r="26" spans="2:11" x14ac:dyDescent="0.3">
      <c r="B26" s="115" t="s">
        <v>20</v>
      </c>
      <c r="C26" s="87">
        <v>1.6041666666666662E-2</v>
      </c>
      <c r="D26" s="90"/>
      <c r="E26" s="88">
        <v>0.4575767580059425</v>
      </c>
      <c r="F26" s="87"/>
      <c r="G26" s="90"/>
      <c r="H26" s="88"/>
      <c r="I26" s="90">
        <v>1.6041666666666662E-2</v>
      </c>
      <c r="J26" s="90"/>
      <c r="K26" s="91">
        <v>0.4575767580059425</v>
      </c>
    </row>
    <row r="27" spans="2:11" x14ac:dyDescent="0.3">
      <c r="B27" s="115" t="s">
        <v>21</v>
      </c>
      <c r="C27" s="87">
        <v>5.4398148148148144E-4</v>
      </c>
      <c r="D27" s="90"/>
      <c r="E27" s="88">
        <v>1.5516672169032686E-2</v>
      </c>
      <c r="F27" s="87"/>
      <c r="G27" s="90"/>
      <c r="H27" s="88"/>
      <c r="I27" s="90">
        <v>5.4398148148148144E-4</v>
      </c>
      <c r="J27" s="90"/>
      <c r="K27" s="91">
        <v>1.5516672169032686E-2</v>
      </c>
    </row>
    <row r="28" spans="2:11" x14ac:dyDescent="0.3">
      <c r="B28" s="116" t="s">
        <v>3</v>
      </c>
      <c r="C28" s="67">
        <v>2.7453703703703699E-2</v>
      </c>
      <c r="D28" s="86"/>
      <c r="E28" s="105">
        <v>0.78309673159458559</v>
      </c>
      <c r="F28" s="67"/>
      <c r="G28" s="86"/>
      <c r="H28" s="105"/>
      <c r="I28" s="67">
        <v>2.7453703703703699E-2</v>
      </c>
      <c r="J28" s="86"/>
      <c r="K28" s="107">
        <v>0.78309673159458559</v>
      </c>
    </row>
    <row r="29" spans="2:1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3.5057870370370364E-2</v>
      </c>
      <c r="D30" s="8"/>
      <c r="E30" s="105">
        <v>1</v>
      </c>
      <c r="F30" s="67"/>
      <c r="G30" s="8"/>
      <c r="H30" s="105"/>
      <c r="I30" s="67">
        <v>3.5057870370370364E-2</v>
      </c>
      <c r="J30" s="8"/>
      <c r="K30" s="107">
        <v>1</v>
      </c>
    </row>
    <row r="31" spans="2:1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x14ac:dyDescent="0.3">
      <c r="B3" s="167" t="s">
        <v>153</v>
      </c>
      <c r="C3" s="168"/>
      <c r="D3" s="168"/>
      <c r="E3" s="168"/>
      <c r="F3" s="168"/>
      <c r="G3" s="168"/>
      <c r="H3" s="169"/>
      <c r="I3" s="168"/>
      <c r="J3" s="168"/>
      <c r="K3" s="168"/>
      <c r="L3" s="168"/>
      <c r="M3" s="168"/>
      <c r="N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3"/>
      <c r="I4" s="171"/>
      <c r="J4" s="171"/>
      <c r="K4" s="171"/>
      <c r="L4" s="171"/>
      <c r="M4" s="171"/>
      <c r="N4" s="173"/>
    </row>
    <row r="5" spans="2:14" x14ac:dyDescent="0.3">
      <c r="B5" s="113"/>
      <c r="C5" s="180" t="s">
        <v>7</v>
      </c>
      <c r="D5" s="181"/>
      <c r="E5" s="182"/>
      <c r="F5" s="170" t="s">
        <v>8</v>
      </c>
      <c r="G5" s="171"/>
      <c r="H5" s="172"/>
      <c r="I5" s="171" t="s">
        <v>9</v>
      </c>
      <c r="J5" s="171"/>
      <c r="K5" s="172"/>
      <c r="L5" s="170" t="s">
        <v>3</v>
      </c>
      <c r="M5" s="171"/>
      <c r="N5" s="173"/>
    </row>
    <row r="6" spans="2:14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3">
      <c r="B7" s="104" t="s">
        <v>95</v>
      </c>
      <c r="C7" s="87"/>
      <c r="D7" s="88"/>
      <c r="E7" s="88"/>
      <c r="F7" s="87">
        <v>4.9189814814814816E-3</v>
      </c>
      <c r="G7" s="88">
        <v>4.5767822528537595E-2</v>
      </c>
      <c r="H7" s="88">
        <v>3.42438159697043E-2</v>
      </c>
      <c r="I7" s="87">
        <v>7.8703703703703713E-3</v>
      </c>
      <c r="J7" s="88">
        <v>0.19411932629174994</v>
      </c>
      <c r="K7" s="88">
        <v>0.15141393898908928</v>
      </c>
      <c r="L7" s="90">
        <v>1.2789351851851854E-2</v>
      </c>
      <c r="M7" s="88">
        <v>8.640237704277115E-2</v>
      </c>
      <c r="N7" s="91">
        <v>6.5376878475920025E-2</v>
      </c>
    </row>
    <row r="8" spans="2:14" x14ac:dyDescent="0.3">
      <c r="B8" s="104" t="s">
        <v>167</v>
      </c>
      <c r="C8" s="87"/>
      <c r="D8" s="88"/>
      <c r="E8" s="88"/>
      <c r="F8" s="87">
        <v>4.4907407407407405E-3</v>
      </c>
      <c r="G8" s="88">
        <v>4.17833297437002E-2</v>
      </c>
      <c r="H8" s="88">
        <v>3.1262589638224161E-2</v>
      </c>
      <c r="I8" s="87"/>
      <c r="J8" s="88"/>
      <c r="K8" s="88"/>
      <c r="L8" s="90">
        <v>4.4907407407407405E-3</v>
      </c>
      <c r="M8" s="88">
        <v>3.0338572210493391E-2</v>
      </c>
      <c r="N8" s="91">
        <v>2.2955863211454267E-2</v>
      </c>
    </row>
    <row r="9" spans="2:14" x14ac:dyDescent="0.3">
      <c r="B9" s="104" t="s">
        <v>168</v>
      </c>
      <c r="C9" s="87"/>
      <c r="D9" s="88"/>
      <c r="E9" s="88"/>
      <c r="F9" s="87">
        <v>2.5011574074074078E-2</v>
      </c>
      <c r="G9" s="88">
        <v>0.23271591643334061</v>
      </c>
      <c r="H9" s="88">
        <v>0.17411973249536708</v>
      </c>
      <c r="I9" s="87"/>
      <c r="J9" s="88"/>
      <c r="K9" s="88"/>
      <c r="L9" s="90">
        <v>2.5011574074074078E-2</v>
      </c>
      <c r="M9" s="88">
        <v>0.16897333646102122</v>
      </c>
      <c r="N9" s="91">
        <v>0.12785469175245537</v>
      </c>
    </row>
    <row r="10" spans="2:14" x14ac:dyDescent="0.3">
      <c r="B10" s="104" t="s">
        <v>11</v>
      </c>
      <c r="C10" s="87"/>
      <c r="D10" s="88"/>
      <c r="E10" s="88"/>
      <c r="F10" s="87">
        <v>2.6817129629629628E-2</v>
      </c>
      <c r="G10" s="88">
        <v>0.24951539952616847</v>
      </c>
      <c r="H10" s="88">
        <v>0.18668922729836437</v>
      </c>
      <c r="I10" s="87">
        <v>2.2511574074074076E-2</v>
      </c>
      <c r="J10" s="88">
        <v>0.5552383671139024</v>
      </c>
      <c r="K10" s="88">
        <v>0.43308839902026275</v>
      </c>
      <c r="L10" s="90">
        <v>4.9328703703703708E-2</v>
      </c>
      <c r="M10" s="88">
        <v>0.33325514113691457</v>
      </c>
      <c r="N10" s="91">
        <v>0.25215950775056212</v>
      </c>
    </row>
    <row r="11" spans="2:14" x14ac:dyDescent="0.3">
      <c r="B11" s="104" t="s">
        <v>12</v>
      </c>
      <c r="C11" s="87"/>
      <c r="D11" s="88"/>
      <c r="E11" s="88"/>
      <c r="F11" s="87"/>
      <c r="G11" s="88"/>
      <c r="H11" s="88"/>
      <c r="I11" s="87"/>
      <c r="J11" s="88"/>
      <c r="K11" s="88"/>
      <c r="L11" s="90"/>
      <c r="M11" s="88"/>
      <c r="N11" s="91"/>
    </row>
    <row r="12" spans="2:14" x14ac:dyDescent="0.3">
      <c r="B12" s="104" t="s">
        <v>169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3">
      <c r="B13" s="104" t="s">
        <v>170</v>
      </c>
      <c r="C13" s="87"/>
      <c r="D13" s="88"/>
      <c r="E13" s="88"/>
      <c r="F13" s="89">
        <v>5.5555555555555556E-4</v>
      </c>
      <c r="G13" s="88">
        <v>5.1690717208701283E-3</v>
      </c>
      <c r="H13" s="88">
        <v>3.8675368624607209E-3</v>
      </c>
      <c r="I13" s="89"/>
      <c r="J13" s="88"/>
      <c r="K13" s="88"/>
      <c r="L13" s="90">
        <v>5.5555555555555556E-4</v>
      </c>
      <c r="M13" s="88">
        <v>3.7532254281022756E-3</v>
      </c>
      <c r="N13" s="91">
        <v>2.8399006034788787E-3</v>
      </c>
    </row>
    <row r="14" spans="2:14" x14ac:dyDescent="0.3">
      <c r="B14" s="104" t="s">
        <v>171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172</v>
      </c>
      <c r="C15" s="87"/>
      <c r="D15" s="88"/>
      <c r="E15" s="88"/>
      <c r="F15" s="87">
        <v>2.0023148148148148E-3</v>
      </c>
      <c r="G15" s="88">
        <v>1.8630195993969423E-2</v>
      </c>
      <c r="H15" s="88">
        <v>1.3939247441785516E-2</v>
      </c>
      <c r="I15" s="87"/>
      <c r="J15" s="88"/>
      <c r="K15" s="88"/>
      <c r="L15" s="90">
        <v>2.0023148148148148E-3</v>
      </c>
      <c r="M15" s="88">
        <v>1.3527249980451952E-2</v>
      </c>
      <c r="N15" s="91">
        <v>1.0235475091705125E-2</v>
      </c>
    </row>
    <row r="16" spans="2:14" x14ac:dyDescent="0.3">
      <c r="B16" s="104" t="s">
        <v>173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/>
      <c r="D18" s="88"/>
      <c r="E18" s="88"/>
      <c r="F18" s="87">
        <v>4.3680555555555535E-2</v>
      </c>
      <c r="G18" s="88">
        <v>0.40641826405341364</v>
      </c>
      <c r="H18" s="88">
        <v>0.30408508581097404</v>
      </c>
      <c r="I18" s="87">
        <v>1.0162037037037035E-2</v>
      </c>
      <c r="J18" s="88">
        <v>0.25064230659434761</v>
      </c>
      <c r="K18" s="88">
        <v>0.19550211534179465</v>
      </c>
      <c r="L18" s="90">
        <v>5.3842592592592567E-2</v>
      </c>
      <c r="M18" s="88">
        <v>0.36375009774024536</v>
      </c>
      <c r="N18" s="91">
        <v>0.27523370015382786</v>
      </c>
    </row>
    <row r="19" spans="2:14" s="2" customFormat="1" x14ac:dyDescent="0.3">
      <c r="B19" s="110" t="s">
        <v>3</v>
      </c>
      <c r="C19" s="9"/>
      <c r="D19" s="105"/>
      <c r="E19" s="6"/>
      <c r="F19" s="9">
        <v>0.10747685185185182</v>
      </c>
      <c r="G19" s="105">
        <v>1</v>
      </c>
      <c r="H19" s="6">
        <v>0.74820723551688029</v>
      </c>
      <c r="I19" s="9">
        <v>4.0543981481481486E-2</v>
      </c>
      <c r="J19" s="105">
        <v>0.99999999999999989</v>
      </c>
      <c r="K19" s="6">
        <v>0.78000445335114665</v>
      </c>
      <c r="L19" s="9">
        <v>0.14802083333333332</v>
      </c>
      <c r="M19" s="105">
        <v>0.99999999999999989</v>
      </c>
      <c r="N19" s="7">
        <v>0.75665601703940366</v>
      </c>
    </row>
    <row r="20" spans="2:14" x14ac:dyDescent="0.3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111" t="s">
        <v>16</v>
      </c>
      <c r="C22" s="87"/>
      <c r="D22" s="90"/>
      <c r="E22" s="88"/>
      <c r="F22" s="87">
        <v>1.261574074074074E-3</v>
      </c>
      <c r="G22" s="90"/>
      <c r="H22" s="88">
        <v>8.78253162517122E-3</v>
      </c>
      <c r="I22" s="87"/>
      <c r="J22" s="90"/>
      <c r="K22" s="88"/>
      <c r="L22" s="90">
        <v>1.261574074074074E-3</v>
      </c>
      <c r="M22" s="90"/>
      <c r="N22" s="91">
        <v>6.448940953733287E-3</v>
      </c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3">
      <c r="B24" s="111" t="s">
        <v>18</v>
      </c>
      <c r="C24" s="87"/>
      <c r="D24" s="90"/>
      <c r="E24" s="88"/>
      <c r="F24" s="87">
        <v>4.7453703703703709E-4</v>
      </c>
      <c r="G24" s="90"/>
      <c r="H24" s="88">
        <v>3.3035210700185329E-3</v>
      </c>
      <c r="I24" s="87"/>
      <c r="J24" s="90"/>
      <c r="K24" s="88"/>
      <c r="L24" s="90">
        <v>4.7453703703703709E-4</v>
      </c>
      <c r="M24" s="90"/>
      <c r="N24" s="91">
        <v>2.425748432138209E-3</v>
      </c>
    </row>
    <row r="25" spans="2:14" x14ac:dyDescent="0.3">
      <c r="B25" s="111" t="s">
        <v>19</v>
      </c>
      <c r="C25" s="87"/>
      <c r="D25" s="90"/>
      <c r="E25" s="88"/>
      <c r="F25" s="87">
        <v>4.1898148148148146E-3</v>
      </c>
      <c r="G25" s="90"/>
      <c r="H25" s="88">
        <v>2.9167673837724603E-2</v>
      </c>
      <c r="I25" s="87"/>
      <c r="J25" s="90"/>
      <c r="K25" s="88"/>
      <c r="L25" s="90">
        <v>4.1898148148148146E-3</v>
      </c>
      <c r="M25" s="90"/>
      <c r="N25" s="91">
        <v>2.141758371790321E-2</v>
      </c>
    </row>
    <row r="26" spans="2:14" x14ac:dyDescent="0.3">
      <c r="B26" s="111" t="s">
        <v>20</v>
      </c>
      <c r="C26" s="87"/>
      <c r="D26" s="90"/>
      <c r="E26" s="88"/>
      <c r="F26" s="87">
        <v>2.975694444444443E-2</v>
      </c>
      <c r="G26" s="90"/>
      <c r="H26" s="88">
        <v>0.20715494319555228</v>
      </c>
      <c r="I26" s="87">
        <v>1.1435185185185185E-2</v>
      </c>
      <c r="J26" s="90"/>
      <c r="K26" s="88">
        <v>0.21999554664885324</v>
      </c>
      <c r="L26" s="90">
        <v>4.1192129629629613E-2</v>
      </c>
      <c r="M26" s="90"/>
      <c r="N26" s="91">
        <v>0.2105667968287776</v>
      </c>
    </row>
    <row r="27" spans="2:14" x14ac:dyDescent="0.3">
      <c r="B27" s="111" t="s">
        <v>21</v>
      </c>
      <c r="C27" s="87"/>
      <c r="D27" s="90"/>
      <c r="E27" s="88"/>
      <c r="F27" s="87">
        <v>4.861111111111111E-4</v>
      </c>
      <c r="G27" s="90"/>
      <c r="H27" s="88">
        <v>3.384094754653131E-3</v>
      </c>
      <c r="I27" s="87"/>
      <c r="J27" s="90"/>
      <c r="K27" s="88"/>
      <c r="L27" s="90">
        <v>4.861111111111111E-4</v>
      </c>
      <c r="M27" s="90"/>
      <c r="N27" s="91">
        <v>2.484913028044019E-3</v>
      </c>
    </row>
    <row r="28" spans="2:14" s="2" customFormat="1" x14ac:dyDescent="0.3">
      <c r="B28" s="110" t="s">
        <v>3</v>
      </c>
      <c r="C28" s="67"/>
      <c r="D28" s="86"/>
      <c r="E28" s="105"/>
      <c r="F28" s="67">
        <v>3.6168981481481469E-2</v>
      </c>
      <c r="G28" s="86"/>
      <c r="H28" s="105">
        <v>0.25179276448311977</v>
      </c>
      <c r="I28" s="67">
        <v>1.1435185185185185E-2</v>
      </c>
      <c r="J28" s="86"/>
      <c r="K28" s="105">
        <v>0.21999554664885324</v>
      </c>
      <c r="L28" s="67">
        <v>4.7604166666666649E-2</v>
      </c>
      <c r="M28" s="86"/>
      <c r="N28" s="107">
        <v>0.24334398296059631</v>
      </c>
    </row>
    <row r="29" spans="2:14" x14ac:dyDescent="0.3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3">
      <c r="B30" s="110" t="s">
        <v>6</v>
      </c>
      <c r="C30" s="67"/>
      <c r="D30" s="8"/>
      <c r="E30" s="105"/>
      <c r="F30" s="67">
        <v>0.14364583333333331</v>
      </c>
      <c r="G30" s="8"/>
      <c r="H30" s="105">
        <v>1</v>
      </c>
      <c r="I30" s="67">
        <v>5.1979166666666674E-2</v>
      </c>
      <c r="J30" s="8"/>
      <c r="K30" s="105">
        <v>0.99999999999999989</v>
      </c>
      <c r="L30" s="67">
        <v>0.19562499999999997</v>
      </c>
      <c r="M30" s="8"/>
      <c r="N30" s="107">
        <v>1</v>
      </c>
    </row>
    <row r="31" spans="2:14" s="3" customFormat="1" ht="66.75" customHeight="1" thickBot="1" x14ac:dyDescent="0.35">
      <c r="B31" s="164" t="s">
        <v>187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x14ac:dyDescent="0.3">
      <c r="B3" s="167" t="s">
        <v>154</v>
      </c>
      <c r="C3" s="168"/>
      <c r="D3" s="168"/>
      <c r="E3" s="168"/>
      <c r="F3" s="168"/>
      <c r="G3" s="168"/>
      <c r="H3" s="169"/>
      <c r="I3" s="168"/>
      <c r="J3" s="168"/>
      <c r="K3" s="168"/>
      <c r="L3" s="168"/>
      <c r="M3" s="168"/>
      <c r="N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3"/>
      <c r="I4" s="171"/>
      <c r="J4" s="171"/>
      <c r="K4" s="171"/>
      <c r="L4" s="171"/>
      <c r="M4" s="171"/>
      <c r="N4" s="173"/>
    </row>
    <row r="5" spans="2:14" x14ac:dyDescent="0.3">
      <c r="B5" s="113"/>
      <c r="C5" s="180" t="s">
        <v>7</v>
      </c>
      <c r="D5" s="181"/>
      <c r="E5" s="182"/>
      <c r="F5" s="170" t="s">
        <v>8</v>
      </c>
      <c r="G5" s="171"/>
      <c r="H5" s="172"/>
      <c r="I5" s="171" t="s">
        <v>9</v>
      </c>
      <c r="J5" s="171"/>
      <c r="K5" s="172"/>
      <c r="L5" s="170" t="s">
        <v>3</v>
      </c>
      <c r="M5" s="171"/>
      <c r="N5" s="173"/>
    </row>
    <row r="6" spans="2:14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3">
      <c r="B7" s="104" t="s">
        <v>95</v>
      </c>
      <c r="C7" s="87">
        <v>0.10293981481481476</v>
      </c>
      <c r="D7" s="88">
        <v>0.14235638715047116</v>
      </c>
      <c r="E7" s="88">
        <v>0.11233485740268247</v>
      </c>
      <c r="F7" s="87"/>
      <c r="G7" s="88"/>
      <c r="H7" s="88"/>
      <c r="I7" s="87"/>
      <c r="J7" s="88"/>
      <c r="K7" s="88"/>
      <c r="L7" s="90">
        <v>0.10293981481481476</v>
      </c>
      <c r="M7" s="88">
        <v>0.14235638715047116</v>
      </c>
      <c r="N7" s="91">
        <v>0.11233485740268247</v>
      </c>
    </row>
    <row r="8" spans="2:14" x14ac:dyDescent="0.3">
      <c r="B8" s="104" t="s">
        <v>167</v>
      </c>
      <c r="C8" s="87">
        <v>0.12118055555555596</v>
      </c>
      <c r="D8" s="88">
        <v>0.16758167005458047</v>
      </c>
      <c r="E8" s="88">
        <v>0.13224038194356758</v>
      </c>
      <c r="F8" s="87"/>
      <c r="G8" s="88"/>
      <c r="H8" s="88"/>
      <c r="I8" s="87"/>
      <c r="J8" s="88"/>
      <c r="K8" s="88"/>
      <c r="L8" s="90">
        <v>0.12118055555555596</v>
      </c>
      <c r="M8" s="88">
        <v>0.16758167005458047</v>
      </c>
      <c r="N8" s="91">
        <v>0.13224038194356758</v>
      </c>
    </row>
    <row r="9" spans="2:14" x14ac:dyDescent="0.3">
      <c r="B9" s="104" t="s">
        <v>168</v>
      </c>
      <c r="C9" s="87">
        <v>9.9872685185185217E-2</v>
      </c>
      <c r="D9" s="88">
        <v>0.13811482625606214</v>
      </c>
      <c r="E9" s="88">
        <v>0.10898779902493229</v>
      </c>
      <c r="F9" s="87"/>
      <c r="G9" s="88"/>
      <c r="H9" s="88"/>
      <c r="I9" s="87"/>
      <c r="J9" s="88"/>
      <c r="K9" s="88"/>
      <c r="L9" s="90">
        <v>9.9872685185185217E-2</v>
      </c>
      <c r="M9" s="88">
        <v>0.13811482625606214</v>
      </c>
      <c r="N9" s="91">
        <v>0.10898779902493229</v>
      </c>
    </row>
    <row r="10" spans="2:14" x14ac:dyDescent="0.3">
      <c r="B10" s="104" t="s">
        <v>11</v>
      </c>
      <c r="C10" s="87">
        <v>0.21694444444444497</v>
      </c>
      <c r="D10" s="88">
        <v>0.30001440530115125</v>
      </c>
      <c r="E10" s="88">
        <v>0.23674438578321186</v>
      </c>
      <c r="F10" s="87"/>
      <c r="G10" s="88"/>
      <c r="H10" s="88"/>
      <c r="I10" s="87"/>
      <c r="J10" s="88"/>
      <c r="K10" s="88"/>
      <c r="L10" s="90">
        <v>0.21694444444444497</v>
      </c>
      <c r="M10" s="88">
        <v>0.30001440530115125</v>
      </c>
      <c r="N10" s="91">
        <v>0.23674438578321186</v>
      </c>
    </row>
    <row r="11" spans="2:14" x14ac:dyDescent="0.3">
      <c r="B11" s="104" t="s">
        <v>12</v>
      </c>
      <c r="C11" s="87">
        <v>2.1215277777777763E-2</v>
      </c>
      <c r="D11" s="88">
        <v>2.9338796677177151E-2</v>
      </c>
      <c r="E11" s="88">
        <v>2.3151539646853712E-2</v>
      </c>
      <c r="F11" s="87"/>
      <c r="G11" s="88"/>
      <c r="H11" s="88"/>
      <c r="I11" s="87"/>
      <c r="J11" s="88"/>
      <c r="K11" s="88"/>
      <c r="L11" s="90">
        <v>2.1215277777777763E-2</v>
      </c>
      <c r="M11" s="88">
        <v>2.9338796677177151E-2</v>
      </c>
      <c r="N11" s="91">
        <v>2.3151539646853712E-2</v>
      </c>
    </row>
    <row r="12" spans="2:14" x14ac:dyDescent="0.3">
      <c r="B12" s="104" t="s">
        <v>169</v>
      </c>
      <c r="C12" s="87">
        <v>1.1655092592592592E-2</v>
      </c>
      <c r="D12" s="88">
        <v>1.6117931398754726E-2</v>
      </c>
      <c r="E12" s="88">
        <v>1.271882183545101E-2</v>
      </c>
      <c r="F12" s="87"/>
      <c r="G12" s="88"/>
      <c r="H12" s="88"/>
      <c r="I12" s="87"/>
      <c r="J12" s="88"/>
      <c r="K12" s="88"/>
      <c r="L12" s="90">
        <v>1.1655092592592592E-2</v>
      </c>
      <c r="M12" s="88">
        <v>1.6117931398754726E-2</v>
      </c>
      <c r="N12" s="91">
        <v>1.271882183545101E-2</v>
      </c>
    </row>
    <row r="13" spans="2:14" x14ac:dyDescent="0.3">
      <c r="B13" s="104" t="s">
        <v>170</v>
      </c>
      <c r="C13" s="87">
        <v>4.0775462962962972E-2</v>
      </c>
      <c r="D13" s="88">
        <v>5.638875106039018E-2</v>
      </c>
      <c r="E13" s="88">
        <v>4.4496930810619589E-2</v>
      </c>
      <c r="F13" s="89"/>
      <c r="G13" s="88"/>
      <c r="H13" s="88"/>
      <c r="I13" s="89"/>
      <c r="J13" s="88"/>
      <c r="K13" s="88"/>
      <c r="L13" s="90">
        <v>4.0775462962962972E-2</v>
      </c>
      <c r="M13" s="88">
        <v>5.638875106039018E-2</v>
      </c>
      <c r="N13" s="91">
        <v>4.4496930810619589E-2</v>
      </c>
    </row>
    <row r="14" spans="2:14" x14ac:dyDescent="0.3">
      <c r="B14" s="104" t="s">
        <v>171</v>
      </c>
      <c r="C14" s="87">
        <v>1.9675925925925926E-4</v>
      </c>
      <c r="D14" s="88">
        <v>2.7210013284888814E-4</v>
      </c>
      <c r="E14" s="88">
        <v>2.1471695253492276E-4</v>
      </c>
      <c r="F14" s="89"/>
      <c r="G14" s="88"/>
      <c r="H14" s="88"/>
      <c r="I14" s="89"/>
      <c r="J14" s="88"/>
      <c r="K14" s="88"/>
      <c r="L14" s="90">
        <v>1.9675925925925926E-4</v>
      </c>
      <c r="M14" s="88">
        <v>2.7210013284888814E-4</v>
      </c>
      <c r="N14" s="91">
        <v>2.1471695253492276E-4</v>
      </c>
    </row>
    <row r="15" spans="2:14" x14ac:dyDescent="0.3">
      <c r="B15" s="104" t="s">
        <v>172</v>
      </c>
      <c r="C15" s="87">
        <v>8.6574074074074071E-3</v>
      </c>
      <c r="D15" s="88">
        <v>1.1972405845351078E-2</v>
      </c>
      <c r="E15" s="88">
        <v>9.4475459115365996E-3</v>
      </c>
      <c r="F15" s="87"/>
      <c r="G15" s="88"/>
      <c r="H15" s="88"/>
      <c r="I15" s="87"/>
      <c r="J15" s="88"/>
      <c r="K15" s="88"/>
      <c r="L15" s="90">
        <v>8.6574074074074071E-3</v>
      </c>
      <c r="M15" s="88">
        <v>1.1972405845351078E-2</v>
      </c>
      <c r="N15" s="91">
        <v>9.4475459115365996E-3</v>
      </c>
    </row>
    <row r="16" spans="2:14" x14ac:dyDescent="0.3">
      <c r="B16" s="104" t="s">
        <v>173</v>
      </c>
      <c r="C16" s="87">
        <v>6.5046296296296302E-3</v>
      </c>
      <c r="D16" s="88">
        <v>8.9953102741808909E-3</v>
      </c>
      <c r="E16" s="88">
        <v>7.0982898426250936E-3</v>
      </c>
      <c r="F16" s="87"/>
      <c r="G16" s="88"/>
      <c r="H16" s="88"/>
      <c r="I16" s="87"/>
      <c r="J16" s="88"/>
      <c r="K16" s="88"/>
      <c r="L16" s="90">
        <v>6.5046296296296302E-3</v>
      </c>
      <c r="M16" s="88">
        <v>8.9953102741808909E-3</v>
      </c>
      <c r="N16" s="91">
        <v>7.0982898426250936E-3</v>
      </c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>
        <v>9.3171296296296252E-2</v>
      </c>
      <c r="D18" s="88">
        <v>0.12884741584903225</v>
      </c>
      <c r="E18" s="88">
        <v>0.10167479222977219</v>
      </c>
      <c r="F18" s="87"/>
      <c r="G18" s="88"/>
      <c r="H18" s="88"/>
      <c r="I18" s="87"/>
      <c r="J18" s="88"/>
      <c r="K18" s="88"/>
      <c r="L18" s="90">
        <v>9.3171296296296252E-2</v>
      </c>
      <c r="M18" s="88">
        <v>0.12884741584903225</v>
      </c>
      <c r="N18" s="91">
        <v>0.10167479222977219</v>
      </c>
    </row>
    <row r="19" spans="2:14" s="2" customFormat="1" x14ac:dyDescent="0.3">
      <c r="B19" s="110" t="s">
        <v>3</v>
      </c>
      <c r="C19" s="9">
        <v>0.72311342592592665</v>
      </c>
      <c r="D19" s="105">
        <v>1.0000000000000002</v>
      </c>
      <c r="E19" s="6">
        <v>0.78911006138378725</v>
      </c>
      <c r="F19" s="9"/>
      <c r="G19" s="105"/>
      <c r="H19" s="6"/>
      <c r="I19" s="9"/>
      <c r="J19" s="105"/>
      <c r="K19" s="6"/>
      <c r="L19" s="9">
        <v>0.72311342592592665</v>
      </c>
      <c r="M19" s="105">
        <v>1.0000000000000002</v>
      </c>
      <c r="N19" s="7">
        <v>0.78911006138378725</v>
      </c>
    </row>
    <row r="20" spans="2:14" x14ac:dyDescent="0.3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111" t="s">
        <v>16</v>
      </c>
      <c r="C22" s="87">
        <v>9.7222222222222219E-4</v>
      </c>
      <c r="D22" s="90"/>
      <c r="E22" s="88">
        <v>1.0609543537019712E-3</v>
      </c>
      <c r="F22" s="87"/>
      <c r="G22" s="90"/>
      <c r="H22" s="88"/>
      <c r="I22" s="87"/>
      <c r="J22" s="90"/>
      <c r="K22" s="88"/>
      <c r="L22" s="90">
        <v>9.7222222222222219E-4</v>
      </c>
      <c r="M22" s="90"/>
      <c r="N22" s="91">
        <v>1.0609543537019712E-3</v>
      </c>
    </row>
    <row r="23" spans="2:14" x14ac:dyDescent="0.3">
      <c r="B23" s="111" t="s">
        <v>17</v>
      </c>
      <c r="C23" s="87">
        <v>3.657407407407407E-3</v>
      </c>
      <c r="D23" s="90"/>
      <c r="E23" s="88">
        <v>3.991209235355034E-3</v>
      </c>
      <c r="F23" s="87"/>
      <c r="G23" s="90"/>
      <c r="H23" s="88"/>
      <c r="I23" s="87"/>
      <c r="J23" s="90"/>
      <c r="K23" s="88"/>
      <c r="L23" s="90">
        <v>3.657407407407407E-3</v>
      </c>
      <c r="M23" s="90"/>
      <c r="N23" s="91">
        <v>3.991209235355034E-3</v>
      </c>
    </row>
    <row r="24" spans="2:14" x14ac:dyDescent="0.3">
      <c r="B24" s="111" t="s">
        <v>18</v>
      </c>
      <c r="C24" s="87">
        <v>9.2592592592592607E-4</v>
      </c>
      <c r="D24" s="90"/>
      <c r="E24" s="88">
        <v>1.0104327178114014E-3</v>
      </c>
      <c r="F24" s="87"/>
      <c r="G24" s="90"/>
      <c r="H24" s="88"/>
      <c r="I24" s="87"/>
      <c r="J24" s="90"/>
      <c r="K24" s="88"/>
      <c r="L24" s="90">
        <v>9.2592592592592607E-4</v>
      </c>
      <c r="M24" s="90"/>
      <c r="N24" s="91">
        <v>1.0104327178114014E-3</v>
      </c>
    </row>
    <row r="25" spans="2:14" x14ac:dyDescent="0.3">
      <c r="B25" s="111" t="s">
        <v>19</v>
      </c>
      <c r="C25" s="87">
        <v>9.8726851851851805E-3</v>
      </c>
      <c r="D25" s="90"/>
      <c r="E25" s="88">
        <v>1.0773738853664059E-2</v>
      </c>
      <c r="F25" s="87"/>
      <c r="G25" s="90"/>
      <c r="H25" s="88"/>
      <c r="I25" s="87"/>
      <c r="J25" s="90"/>
      <c r="K25" s="88"/>
      <c r="L25" s="90">
        <v>9.8726851851851805E-3</v>
      </c>
      <c r="M25" s="90"/>
      <c r="N25" s="91">
        <v>1.0773738853664059E-2</v>
      </c>
    </row>
    <row r="26" spans="2:14" x14ac:dyDescent="0.3">
      <c r="B26" s="111" t="s">
        <v>20</v>
      </c>
      <c r="C26" s="87">
        <v>0.16832175925926005</v>
      </c>
      <c r="D26" s="90"/>
      <c r="E26" s="88">
        <v>0.18368403768914093</v>
      </c>
      <c r="F26" s="87"/>
      <c r="G26" s="90"/>
      <c r="H26" s="88"/>
      <c r="I26" s="87"/>
      <c r="J26" s="90"/>
      <c r="K26" s="88"/>
      <c r="L26" s="90">
        <v>0.16832175925926005</v>
      </c>
      <c r="M26" s="90"/>
      <c r="N26" s="91">
        <v>0.18368403768914093</v>
      </c>
    </row>
    <row r="27" spans="2:14" x14ac:dyDescent="0.3">
      <c r="B27" s="111" t="s">
        <v>21</v>
      </c>
      <c r="C27" s="87">
        <v>9.5023148148148141E-3</v>
      </c>
      <c r="D27" s="90"/>
      <c r="E27" s="88">
        <v>1.0369565766539503E-2</v>
      </c>
      <c r="F27" s="87"/>
      <c r="G27" s="90"/>
      <c r="H27" s="88"/>
      <c r="I27" s="87"/>
      <c r="J27" s="90"/>
      <c r="K27" s="88"/>
      <c r="L27" s="90">
        <v>9.5023148148148141E-3</v>
      </c>
      <c r="M27" s="90"/>
      <c r="N27" s="91">
        <v>1.0369565766539503E-2</v>
      </c>
    </row>
    <row r="28" spans="2:14" s="2" customFormat="1" x14ac:dyDescent="0.3">
      <c r="B28" s="110" t="s">
        <v>3</v>
      </c>
      <c r="C28" s="67">
        <v>0.19325231481481558</v>
      </c>
      <c r="D28" s="86"/>
      <c r="E28" s="105">
        <v>0.21088993861621289</v>
      </c>
      <c r="F28" s="67"/>
      <c r="G28" s="86"/>
      <c r="H28" s="105"/>
      <c r="I28" s="67"/>
      <c r="J28" s="86"/>
      <c r="K28" s="105"/>
      <c r="L28" s="67">
        <v>0.19325231481481558</v>
      </c>
      <c r="M28" s="86"/>
      <c r="N28" s="107">
        <v>0.21088993861621289</v>
      </c>
    </row>
    <row r="29" spans="2:14" x14ac:dyDescent="0.3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3">
      <c r="B30" s="110" t="s">
        <v>6</v>
      </c>
      <c r="C30" s="67">
        <v>0.91636574074074217</v>
      </c>
      <c r="D30" s="8"/>
      <c r="E30" s="105">
        <v>1.0000000000000002</v>
      </c>
      <c r="F30" s="67"/>
      <c r="G30" s="8"/>
      <c r="H30" s="105"/>
      <c r="I30" s="67"/>
      <c r="J30" s="8"/>
      <c r="K30" s="105"/>
      <c r="L30" s="67">
        <v>0.91636574074074217</v>
      </c>
      <c r="M30" s="8"/>
      <c r="N30" s="107">
        <v>1.0000000000000002</v>
      </c>
    </row>
    <row r="31" spans="2:14" s="3" customFormat="1" ht="93" customHeight="1" thickBot="1" x14ac:dyDescent="0.35">
      <c r="B31" s="164" t="s">
        <v>188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22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23</v>
      </c>
      <c r="D5" s="171"/>
      <c r="E5" s="172"/>
      <c r="F5" s="170" t="s">
        <v>24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>
        <v>3.5763888888888887E-2</v>
      </c>
      <c r="G7" s="88">
        <v>9.8722044728434488E-2</v>
      </c>
      <c r="H7" s="88">
        <v>7.8973598793671884E-2</v>
      </c>
      <c r="I7" s="90">
        <v>3.5763888888888887E-2</v>
      </c>
      <c r="J7" s="88">
        <v>9.8722044728434488E-2</v>
      </c>
      <c r="K7" s="91">
        <v>7.8973598793671884E-2</v>
      </c>
    </row>
    <row r="8" spans="2:11" x14ac:dyDescent="0.3">
      <c r="B8" s="104" t="s">
        <v>167</v>
      </c>
      <c r="C8" s="87"/>
      <c r="D8" s="88"/>
      <c r="E8" s="88"/>
      <c r="F8" s="87">
        <v>5.6226851851851854E-2</v>
      </c>
      <c r="G8" s="88">
        <v>0.15520766773162939</v>
      </c>
      <c r="H8" s="88">
        <v>0.12415978735911264</v>
      </c>
      <c r="I8" s="90">
        <v>5.6226851851851854E-2</v>
      </c>
      <c r="J8" s="88">
        <v>0.15520766773162939</v>
      </c>
      <c r="K8" s="91">
        <v>0.12415978735911264</v>
      </c>
    </row>
    <row r="9" spans="2:11" x14ac:dyDescent="0.3">
      <c r="B9" s="104" t="s">
        <v>168</v>
      </c>
      <c r="C9" s="87"/>
      <c r="D9" s="88"/>
      <c r="E9" s="88"/>
      <c r="F9" s="87">
        <v>3.6597222222222225E-2</v>
      </c>
      <c r="G9" s="88">
        <v>0.1010223642172524</v>
      </c>
      <c r="H9" s="88">
        <v>8.0813760318961328E-2</v>
      </c>
      <c r="I9" s="90">
        <v>3.6597222222222225E-2</v>
      </c>
      <c r="J9" s="88">
        <v>0.1010223642172524</v>
      </c>
      <c r="K9" s="91">
        <v>8.0813760318961328E-2</v>
      </c>
    </row>
    <row r="10" spans="2:11" x14ac:dyDescent="0.3">
      <c r="B10" s="104" t="s">
        <v>11</v>
      </c>
      <c r="C10" s="87"/>
      <c r="D10" s="88"/>
      <c r="E10" s="88"/>
      <c r="F10" s="87">
        <v>0.1228125</v>
      </c>
      <c r="G10" s="88">
        <v>0.33900958466453673</v>
      </c>
      <c r="H10" s="88">
        <v>0.27119380478953153</v>
      </c>
      <c r="I10" s="90">
        <v>0.1228125</v>
      </c>
      <c r="J10" s="88">
        <v>0.33900958466453673</v>
      </c>
      <c r="K10" s="91">
        <v>0.27119380478953153</v>
      </c>
    </row>
    <row r="11" spans="2:11" x14ac:dyDescent="0.3">
      <c r="B11" s="104" t="s">
        <v>12</v>
      </c>
      <c r="C11" s="87"/>
      <c r="D11" s="88"/>
      <c r="E11" s="88"/>
      <c r="F11" s="87">
        <v>1.3090277777777777E-2</v>
      </c>
      <c r="G11" s="88">
        <v>3.6134185303514373E-2</v>
      </c>
      <c r="H11" s="88">
        <v>2.8905870626421647E-2</v>
      </c>
      <c r="I11" s="90">
        <v>1.3090277777777777E-2</v>
      </c>
      <c r="J11" s="88">
        <v>3.6134185303514373E-2</v>
      </c>
      <c r="K11" s="91">
        <v>2.8905870626421647E-2</v>
      </c>
    </row>
    <row r="12" spans="2:11" x14ac:dyDescent="0.3">
      <c r="B12" s="104" t="s">
        <v>169</v>
      </c>
      <c r="C12" s="87"/>
      <c r="D12" s="88"/>
      <c r="E12" s="88"/>
      <c r="F12" s="87">
        <v>1.6666666666666666E-2</v>
      </c>
      <c r="G12" s="88">
        <v>4.600638977635782E-2</v>
      </c>
      <c r="H12" s="88">
        <v>3.6803230505788841E-2</v>
      </c>
      <c r="I12" s="90">
        <v>1.6666666666666666E-2</v>
      </c>
      <c r="J12" s="88">
        <v>4.600638977635782E-2</v>
      </c>
      <c r="K12" s="91">
        <v>3.6803230505788841E-2</v>
      </c>
    </row>
    <row r="13" spans="2:11" x14ac:dyDescent="0.3">
      <c r="B13" s="104" t="s">
        <v>170</v>
      </c>
      <c r="C13" s="89"/>
      <c r="D13" s="88"/>
      <c r="E13" s="88"/>
      <c r="F13" s="89">
        <v>1.5601851851851851E-2</v>
      </c>
      <c r="G13" s="88">
        <v>4.3067092651757184E-2</v>
      </c>
      <c r="H13" s="88">
        <v>3.4451913001252325E-2</v>
      </c>
      <c r="I13" s="90">
        <v>1.5601851851851851E-2</v>
      </c>
      <c r="J13" s="88">
        <v>4.3067092651757184E-2</v>
      </c>
      <c r="K13" s="91">
        <v>3.4451913001252325E-2</v>
      </c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>
        <v>6.5509259259259253E-2</v>
      </c>
      <c r="G18" s="88">
        <v>0.18083067092651753</v>
      </c>
      <c r="H18" s="88">
        <v>0.14465714212692002</v>
      </c>
      <c r="I18" s="90">
        <v>6.5509259259259253E-2</v>
      </c>
      <c r="J18" s="88">
        <v>0.18083067092651753</v>
      </c>
      <c r="K18" s="91">
        <v>0.14465714212692002</v>
      </c>
    </row>
    <row r="19" spans="2:14" s="2" customFormat="1" x14ac:dyDescent="0.3">
      <c r="B19" s="110" t="s">
        <v>3</v>
      </c>
      <c r="C19" s="9"/>
      <c r="D19" s="105"/>
      <c r="E19" s="6"/>
      <c r="F19" s="9">
        <v>0.36226851851851855</v>
      </c>
      <c r="G19" s="105">
        <v>1.0000000000000002</v>
      </c>
      <c r="H19" s="6">
        <v>0.79995910752166022</v>
      </c>
      <c r="I19" s="9">
        <v>0.36226851851851855</v>
      </c>
      <c r="J19" s="105">
        <v>1.0000000000000002</v>
      </c>
      <c r="K19" s="7">
        <v>0.79995910752166022</v>
      </c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>
        <v>6.4814814814814813E-4</v>
      </c>
      <c r="G22" s="90"/>
      <c r="H22" s="88">
        <v>1.431236741891788E-3</v>
      </c>
      <c r="I22" s="90">
        <v>6.4814814814814813E-4</v>
      </c>
      <c r="J22" s="90"/>
      <c r="K22" s="91">
        <v>1.431236741891788E-3</v>
      </c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>
        <v>1.0185185185185186E-3</v>
      </c>
      <c r="G24" s="90"/>
      <c r="H24" s="88">
        <v>2.2490863086870958E-3</v>
      </c>
      <c r="I24" s="90">
        <v>1.0185185185185186E-3</v>
      </c>
      <c r="J24" s="90"/>
      <c r="K24" s="91">
        <v>2.2490863086870958E-3</v>
      </c>
    </row>
    <row r="25" spans="2:14" x14ac:dyDescent="0.3">
      <c r="B25" s="111" t="s">
        <v>19</v>
      </c>
      <c r="C25" s="87"/>
      <c r="D25" s="90"/>
      <c r="E25" s="88"/>
      <c r="F25" s="87">
        <v>4.6296296296296294E-3</v>
      </c>
      <c r="G25" s="90"/>
      <c r="H25" s="88">
        <v>1.0223119584941343E-2</v>
      </c>
      <c r="I25" s="90">
        <v>4.6296296296296294E-3</v>
      </c>
      <c r="J25" s="90"/>
      <c r="K25" s="91">
        <v>1.0223119584941343E-2</v>
      </c>
    </row>
    <row r="26" spans="2:14" x14ac:dyDescent="0.3">
      <c r="B26" s="111" t="s">
        <v>20</v>
      </c>
      <c r="C26" s="87"/>
      <c r="D26" s="90"/>
      <c r="E26" s="88"/>
      <c r="F26" s="87">
        <v>8.2881944444444453E-2</v>
      </c>
      <c r="G26" s="90"/>
      <c r="H26" s="88">
        <v>0.18301939836941242</v>
      </c>
      <c r="I26" s="90">
        <v>8.2881944444444453E-2</v>
      </c>
      <c r="J26" s="90"/>
      <c r="K26" s="91">
        <v>0.18301939836941242</v>
      </c>
    </row>
    <row r="27" spans="2:14" x14ac:dyDescent="0.3">
      <c r="B27" s="111" t="s">
        <v>21</v>
      </c>
      <c r="C27" s="87"/>
      <c r="D27" s="90"/>
      <c r="E27" s="88"/>
      <c r="F27" s="87">
        <v>1.4120370370370372E-3</v>
      </c>
      <c r="G27" s="90"/>
      <c r="H27" s="88">
        <v>3.1180514734071101E-3</v>
      </c>
      <c r="I27" s="90">
        <v>1.4120370370370372E-3</v>
      </c>
      <c r="J27" s="90"/>
      <c r="K27" s="91">
        <v>3.1180514734071101E-3</v>
      </c>
    </row>
    <row r="28" spans="2:14" s="2" customFormat="1" x14ac:dyDescent="0.3">
      <c r="B28" s="110" t="s">
        <v>3</v>
      </c>
      <c r="C28" s="67"/>
      <c r="D28" s="86"/>
      <c r="E28" s="105"/>
      <c r="F28" s="67">
        <v>9.0590277777777783E-2</v>
      </c>
      <c r="G28" s="86"/>
      <c r="H28" s="105">
        <v>0.20004089247833975</v>
      </c>
      <c r="I28" s="67">
        <v>9.0590277777777783E-2</v>
      </c>
      <c r="J28" s="86"/>
      <c r="K28" s="107">
        <v>0.20004089247833975</v>
      </c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>
        <v>0.45285879629629633</v>
      </c>
      <c r="G30" s="8"/>
      <c r="H30" s="105">
        <v>1</v>
      </c>
      <c r="I30" s="67">
        <v>0.45285879629629633</v>
      </c>
      <c r="J30" s="8"/>
      <c r="K30" s="107">
        <v>1</v>
      </c>
      <c r="L30" s="1"/>
      <c r="M30" s="1"/>
      <c r="N30" s="1"/>
    </row>
    <row r="31" spans="2:14" ht="66" customHeight="1" thickBot="1" x14ac:dyDescent="0.35">
      <c r="B31" s="183" t="s">
        <v>189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108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30</v>
      </c>
      <c r="D5" s="171"/>
      <c r="E5" s="172"/>
      <c r="F5" s="170" t="s">
        <v>31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167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168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83" t="s">
        <v>190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109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38</v>
      </c>
      <c r="D5" s="171"/>
      <c r="E5" s="172"/>
      <c r="F5" s="170" t="s">
        <v>39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167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168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83" t="s">
        <v>183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166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44</v>
      </c>
      <c r="D5" s="171"/>
      <c r="E5" s="172"/>
      <c r="F5" s="170" t="s">
        <v>165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167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168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83" t="s">
        <v>184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88671875" style="1" customWidth="1"/>
    <col min="15" max="16384" width="8.88671875" style="1"/>
  </cols>
  <sheetData>
    <row r="1" spans="2:14" s="31" customFormat="1" x14ac:dyDescent="0.3"/>
    <row r="2" spans="2:14" s="31" customFormat="1" ht="15" thickBot="1" x14ac:dyDescent="0.35"/>
    <row r="3" spans="2:14" s="31" customFormat="1" x14ac:dyDescent="0.3">
      <c r="B3" s="153" t="s">
        <v>57</v>
      </c>
      <c r="C3" s="154"/>
      <c r="D3" s="154"/>
      <c r="E3" s="154"/>
      <c r="F3" s="154"/>
      <c r="G3" s="154"/>
      <c r="H3" s="155"/>
      <c r="I3" s="154"/>
      <c r="J3" s="154"/>
      <c r="K3" s="154"/>
      <c r="L3" s="154"/>
      <c r="M3" s="154"/>
      <c r="N3" s="155"/>
    </row>
    <row r="4" spans="2:14" s="31" customFormat="1" x14ac:dyDescent="0.3">
      <c r="B4" s="156" t="s">
        <v>186</v>
      </c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7"/>
      <c r="N4" s="158"/>
    </row>
    <row r="5" spans="2:14" s="31" customFormat="1" x14ac:dyDescent="0.3">
      <c r="B5" s="103"/>
      <c r="C5" s="159" t="s">
        <v>0</v>
      </c>
      <c r="D5" s="157"/>
      <c r="E5" s="160"/>
      <c r="F5" s="159" t="s">
        <v>1</v>
      </c>
      <c r="G5" s="157"/>
      <c r="H5" s="160"/>
      <c r="I5" s="157" t="s">
        <v>2</v>
      </c>
      <c r="J5" s="157"/>
      <c r="K5" s="160"/>
      <c r="L5" s="159" t="s">
        <v>3</v>
      </c>
      <c r="M5" s="157"/>
      <c r="N5" s="158"/>
    </row>
    <row r="6" spans="2:14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3">
      <c r="B7" s="104" t="s">
        <v>95</v>
      </c>
      <c r="C7" s="87">
        <v>6.6388888888888872E-2</v>
      </c>
      <c r="D7" s="88">
        <v>0.17239721086799695</v>
      </c>
      <c r="E7" s="88">
        <v>5.8215181009022433E-2</v>
      </c>
      <c r="F7" s="87">
        <v>1.2789351851851852E-2</v>
      </c>
      <c r="G7" s="88">
        <v>0.1562058241447554</v>
      </c>
      <c r="H7" s="88">
        <v>4.8913284051170805E-2</v>
      </c>
      <c r="I7" s="87">
        <v>1.7326388888888888E-2</v>
      </c>
      <c r="J7" s="88">
        <v>0.17110526917361985</v>
      </c>
      <c r="K7" s="88">
        <v>5.7015539305301614E-2</v>
      </c>
      <c r="L7" s="90">
        <v>9.6504629629629621E-2</v>
      </c>
      <c r="M7" s="88">
        <v>0.1698339953152051</v>
      </c>
      <c r="N7" s="91">
        <v>5.6575608299746158E-2</v>
      </c>
    </row>
    <row r="8" spans="2:14" s="31" customFormat="1" x14ac:dyDescent="0.3">
      <c r="B8" s="104" t="s">
        <v>167</v>
      </c>
      <c r="C8" s="87">
        <v>3.9236111111111117E-2</v>
      </c>
      <c r="D8" s="88">
        <v>0.10188747295022836</v>
      </c>
      <c r="E8" s="88">
        <v>3.4405415554495493E-2</v>
      </c>
      <c r="F8" s="87">
        <v>5.1388888888888882E-3</v>
      </c>
      <c r="G8" s="88">
        <v>6.2765055131467309E-2</v>
      </c>
      <c r="H8" s="88">
        <v>1.9653844451330164E-2</v>
      </c>
      <c r="I8" s="87">
        <v>7.858796296296296E-3</v>
      </c>
      <c r="J8" s="88">
        <v>7.7608869585095441E-2</v>
      </c>
      <c r="K8" s="88">
        <v>2.5860755636806811E-2</v>
      </c>
      <c r="L8" s="90">
        <v>5.2233796296296299E-2</v>
      </c>
      <c r="M8" s="88">
        <v>9.1923821163051173E-2</v>
      </c>
      <c r="N8" s="91">
        <v>3.0621938145449085E-2</v>
      </c>
    </row>
    <row r="9" spans="2:14" s="31" customFormat="1" x14ac:dyDescent="0.3">
      <c r="B9" s="104" t="s">
        <v>168</v>
      </c>
      <c r="C9" s="87">
        <v>6.5659722222222286E-2</v>
      </c>
      <c r="D9" s="88">
        <v>0.17050372685741769</v>
      </c>
      <c r="E9" s="88">
        <v>5.7575788330576132E-2</v>
      </c>
      <c r="F9" s="87">
        <v>3.749999999999999E-3</v>
      </c>
      <c r="G9" s="88">
        <v>4.5801526717557224E-2</v>
      </c>
      <c r="H9" s="88">
        <v>1.4341994599619309E-2</v>
      </c>
      <c r="I9" s="87">
        <v>1.5173611111111112E-2</v>
      </c>
      <c r="J9" s="88">
        <v>0.14984569665104583</v>
      </c>
      <c r="K9" s="88">
        <v>4.993144424131625E-2</v>
      </c>
      <c r="L9" s="90">
        <v>8.4583333333333399E-2</v>
      </c>
      <c r="M9" s="88">
        <v>0.14885426214482128</v>
      </c>
      <c r="N9" s="91">
        <v>4.9586776859504113E-2</v>
      </c>
    </row>
    <row r="10" spans="2:14" s="31" customFormat="1" x14ac:dyDescent="0.3">
      <c r="B10" s="104" t="s">
        <v>11</v>
      </c>
      <c r="C10" s="87">
        <v>0.11762731481481507</v>
      </c>
      <c r="D10" s="88">
        <v>0.30545203173839908</v>
      </c>
      <c r="E10" s="88">
        <v>0.10314520303254819</v>
      </c>
      <c r="F10" s="87">
        <v>1.8460648148148146E-2</v>
      </c>
      <c r="G10" s="88">
        <v>0.22547356516822153</v>
      </c>
      <c r="H10" s="88">
        <v>7.0603337612323458E-2</v>
      </c>
      <c r="I10" s="87">
        <v>4.1006944444444436E-2</v>
      </c>
      <c r="J10" s="88">
        <v>0.40496056692193383</v>
      </c>
      <c r="K10" s="88">
        <v>0.13494058500914066</v>
      </c>
      <c r="L10" s="90">
        <v>0.17709490740740766</v>
      </c>
      <c r="M10" s="88">
        <v>0.31166106528159715</v>
      </c>
      <c r="N10" s="91">
        <v>0.10382146589043144</v>
      </c>
    </row>
    <row r="11" spans="2:14" s="31" customFormat="1" x14ac:dyDescent="0.3">
      <c r="B11" s="104" t="s">
        <v>12</v>
      </c>
      <c r="C11" s="87">
        <v>4.8032407407407407E-3</v>
      </c>
      <c r="D11" s="88">
        <v>1.2472950228420284E-2</v>
      </c>
      <c r="E11" s="88">
        <v>4.2118724056388283E-3</v>
      </c>
      <c r="F11" s="87">
        <v>2.1990740740740743E-4</v>
      </c>
      <c r="G11" s="88">
        <v>2.6858919988690974E-3</v>
      </c>
      <c r="H11" s="88">
        <v>8.4104289318755242E-4</v>
      </c>
      <c r="I11" s="87">
        <v>9.6064814814814819E-4</v>
      </c>
      <c r="J11" s="88">
        <v>9.4867984912561445E-3</v>
      </c>
      <c r="K11" s="88">
        <v>3.1611822059719667E-3</v>
      </c>
      <c r="L11" s="90">
        <v>5.9837962962962961E-3</v>
      </c>
      <c r="M11" s="88">
        <v>1.0530603931153879E-2</v>
      </c>
      <c r="N11" s="91">
        <v>3.5079862666069521E-3</v>
      </c>
    </row>
    <row r="12" spans="2:14" s="31" customFormat="1" x14ac:dyDescent="0.3">
      <c r="B12" s="104" t="s">
        <v>169</v>
      </c>
      <c r="C12" s="87">
        <v>7.7546296296296293E-4</v>
      </c>
      <c r="D12" s="88">
        <v>2.0137052176003832E-3</v>
      </c>
      <c r="E12" s="88">
        <v>6.7998903898265411E-4</v>
      </c>
      <c r="F12" s="87"/>
      <c r="G12" s="88"/>
      <c r="H12" s="88"/>
      <c r="I12" s="87"/>
      <c r="J12" s="88"/>
      <c r="K12" s="88"/>
      <c r="L12" s="90">
        <v>7.7546296296296293E-4</v>
      </c>
      <c r="M12" s="88">
        <v>1.3647010897240037E-3</v>
      </c>
      <c r="N12" s="91">
        <v>4.5461330727788356E-4</v>
      </c>
    </row>
    <row r="13" spans="2:14" s="31" customFormat="1" x14ac:dyDescent="0.3">
      <c r="B13" s="104" t="s">
        <v>170</v>
      </c>
      <c r="C13" s="87">
        <v>7.1759259259259248E-4</v>
      </c>
      <c r="D13" s="88">
        <v>1.8634287088242349E-3</v>
      </c>
      <c r="E13" s="88">
        <v>6.2924358831230667E-4</v>
      </c>
      <c r="F13" s="89">
        <v>8.9120370370370373E-4</v>
      </c>
      <c r="G13" s="88">
        <v>1.0884930732258973E-2</v>
      </c>
      <c r="H13" s="88">
        <v>3.4084369881811332E-3</v>
      </c>
      <c r="I13" s="89">
        <v>1.273148148148148E-4</v>
      </c>
      <c r="J13" s="88">
        <v>1.2572865470339466E-3</v>
      </c>
      <c r="K13" s="88">
        <v>4.1895185862279074E-4</v>
      </c>
      <c r="L13" s="90">
        <v>1.736111111111111E-3</v>
      </c>
      <c r="M13" s="88">
        <v>3.0553009471432917E-3</v>
      </c>
      <c r="N13" s="91">
        <v>1.0177909864430227E-3</v>
      </c>
    </row>
    <row r="14" spans="2:14" s="31" customFormat="1" x14ac:dyDescent="0.3">
      <c r="B14" s="104" t="s">
        <v>171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s="31" customFormat="1" x14ac:dyDescent="0.3">
      <c r="B15" s="104" t="s">
        <v>172</v>
      </c>
      <c r="C15" s="87">
        <v>9.7453703703703695E-3</v>
      </c>
      <c r="D15" s="88">
        <v>2.5306564077903323E-2</v>
      </c>
      <c r="E15" s="88">
        <v>8.545533892886488E-3</v>
      </c>
      <c r="F15" s="87">
        <v>2.6851851851851854E-3</v>
      </c>
      <c r="G15" s="88">
        <v>3.2796154933559502E-2</v>
      </c>
      <c r="H15" s="88">
        <v>1.0269576379974324E-2</v>
      </c>
      <c r="I15" s="87">
        <v>2.5462962962962961E-3</v>
      </c>
      <c r="J15" s="88">
        <v>2.5145730940678932E-2</v>
      </c>
      <c r="K15" s="88">
        <v>8.3790371724558142E-3</v>
      </c>
      <c r="L15" s="90">
        <v>1.4976851851851852E-2</v>
      </c>
      <c r="M15" s="88">
        <v>2.6357062837356133E-2</v>
      </c>
      <c r="N15" s="91">
        <v>8.780143576381811E-3</v>
      </c>
    </row>
    <row r="16" spans="2:14" s="31" customFormat="1" x14ac:dyDescent="0.3">
      <c r="B16" s="104" t="s">
        <v>173</v>
      </c>
      <c r="C16" s="87">
        <v>1.6087962962962961E-3</v>
      </c>
      <c r="D16" s="88">
        <v>4.1776869439769139E-3</v>
      </c>
      <c r="E16" s="88">
        <v>1.4107235286356554E-3</v>
      </c>
      <c r="F16" s="87"/>
      <c r="G16" s="88"/>
      <c r="H16" s="88"/>
      <c r="I16" s="87">
        <v>7.1759259259259248E-4</v>
      </c>
      <c r="J16" s="88">
        <v>7.0865241741913353E-3</v>
      </c>
      <c r="K16" s="88">
        <v>2.3613650213284566E-3</v>
      </c>
      <c r="L16" s="90">
        <v>2.3263888888888887E-3</v>
      </c>
      <c r="M16" s="88">
        <v>4.094103269172011E-3</v>
      </c>
      <c r="N16" s="91">
        <v>1.3638399218336506E-3</v>
      </c>
    </row>
    <row r="17" spans="2:14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3">
      <c r="B18" s="104" t="s">
        <v>14</v>
      </c>
      <c r="C18" s="87">
        <v>7.853009259259261E-2</v>
      </c>
      <c r="D18" s="88">
        <v>0.20392522240923289</v>
      </c>
      <c r="E18" s="88">
        <v>6.8861576559661339E-2</v>
      </c>
      <c r="F18" s="87">
        <v>3.7939814814814836E-2</v>
      </c>
      <c r="G18" s="88">
        <v>0.4633870511733108</v>
      </c>
      <c r="H18" s="88">
        <v>0.14510203178256831</v>
      </c>
      <c r="I18" s="87">
        <v>1.554398148148148E-2</v>
      </c>
      <c r="J18" s="88">
        <v>0.15350325751514457</v>
      </c>
      <c r="K18" s="88">
        <v>5.1150213284582538E-2</v>
      </c>
      <c r="L18" s="90">
        <v>0.13201388888888893</v>
      </c>
      <c r="M18" s="88">
        <v>0.23232508402077598</v>
      </c>
      <c r="N18" s="91">
        <v>7.7392826609127482E-2</v>
      </c>
    </row>
    <row r="19" spans="2:14" s="37" customFormat="1" x14ac:dyDescent="0.3">
      <c r="B19" s="66" t="s">
        <v>3</v>
      </c>
      <c r="C19" s="9">
        <v>0.38509259259259288</v>
      </c>
      <c r="D19" s="105">
        <v>1.0000000000000002</v>
      </c>
      <c r="E19" s="6">
        <v>0.33768052694075945</v>
      </c>
      <c r="F19" s="9">
        <v>8.1875000000000031E-2</v>
      </c>
      <c r="G19" s="105">
        <v>0.99999999999999978</v>
      </c>
      <c r="H19" s="6">
        <v>0.31313354875835508</v>
      </c>
      <c r="I19" s="9">
        <v>0.10126157407407407</v>
      </c>
      <c r="J19" s="105">
        <v>0.99999999999999989</v>
      </c>
      <c r="K19" s="6">
        <v>0.33321907373552684</v>
      </c>
      <c r="L19" s="9">
        <v>0.56822916666666701</v>
      </c>
      <c r="M19" s="105">
        <v>1</v>
      </c>
      <c r="N19" s="7">
        <v>0.33312298986280164</v>
      </c>
    </row>
    <row r="20" spans="2:14" s="31" customFormat="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s="31" customFormat="1" x14ac:dyDescent="0.3">
      <c r="B22" s="65" t="s">
        <v>16</v>
      </c>
      <c r="C22" s="87">
        <v>5.7777777777777727E-2</v>
      </c>
      <c r="D22" s="90"/>
      <c r="E22" s="88">
        <v>5.0664257949274726E-2</v>
      </c>
      <c r="F22" s="87">
        <v>8.0439814814814801E-3</v>
      </c>
      <c r="G22" s="90"/>
      <c r="H22" s="88">
        <v>3.0764463724492038E-2</v>
      </c>
      <c r="I22" s="87">
        <v>1.2881944444444448E-2</v>
      </c>
      <c r="J22" s="90"/>
      <c r="K22" s="88">
        <v>4.2390310786106021E-2</v>
      </c>
      <c r="L22" s="90">
        <v>7.8703703703703651E-2</v>
      </c>
      <c r="M22" s="90"/>
      <c r="N22" s="91">
        <v>4.6139858052083677E-2</v>
      </c>
    </row>
    <row r="23" spans="2:14" s="31" customFormat="1" x14ac:dyDescent="0.3">
      <c r="B23" s="65" t="s">
        <v>17</v>
      </c>
      <c r="C23" s="87">
        <v>1.6666666666666666E-3</v>
      </c>
      <c r="D23" s="90"/>
      <c r="E23" s="88">
        <v>1.4614689793060029E-3</v>
      </c>
      <c r="F23" s="87"/>
      <c r="G23" s="90"/>
      <c r="H23" s="88"/>
      <c r="I23" s="87">
        <v>1.3888888888888889E-4</v>
      </c>
      <c r="J23" s="90"/>
      <c r="K23" s="88">
        <v>4.5703839122486267E-4</v>
      </c>
      <c r="L23" s="90">
        <v>1.8055555555555555E-3</v>
      </c>
      <c r="M23" s="90"/>
      <c r="N23" s="91">
        <v>1.0585026259007438E-3</v>
      </c>
    </row>
    <row r="24" spans="2:14" s="31" customFormat="1" x14ac:dyDescent="0.3">
      <c r="B24" s="65" t="s">
        <v>18</v>
      </c>
      <c r="C24" s="87">
        <v>1.1979166666666667E-2</v>
      </c>
      <c r="D24" s="90"/>
      <c r="E24" s="88">
        <v>1.0504308288761897E-2</v>
      </c>
      <c r="F24" s="87">
        <v>1.6087962962962961E-3</v>
      </c>
      <c r="G24" s="90"/>
      <c r="H24" s="88">
        <v>6.1528927448984078E-3</v>
      </c>
      <c r="I24" s="87">
        <v>1.9560185185185184E-3</v>
      </c>
      <c r="J24" s="90"/>
      <c r="K24" s="88">
        <v>6.4366240097501488E-3</v>
      </c>
      <c r="L24" s="90">
        <v>1.5543981481481482E-2</v>
      </c>
      <c r="M24" s="90"/>
      <c r="N24" s="91">
        <v>9.1126219652865308E-3</v>
      </c>
    </row>
    <row r="25" spans="2:14" s="31" customFormat="1" x14ac:dyDescent="0.3">
      <c r="B25" s="65" t="s">
        <v>19</v>
      </c>
      <c r="C25" s="87">
        <v>0.15949074074074071</v>
      </c>
      <c r="D25" s="90"/>
      <c r="E25" s="88">
        <v>0.1398544620474772</v>
      </c>
      <c r="F25" s="87">
        <v>2.6203703703703715E-2</v>
      </c>
      <c r="G25" s="90"/>
      <c r="H25" s="88">
        <v>0.10021690053561154</v>
      </c>
      <c r="I25" s="87">
        <v>4.0891203703703707E-2</v>
      </c>
      <c r="J25" s="90"/>
      <c r="K25" s="88">
        <v>0.13455971968312</v>
      </c>
      <c r="L25" s="90">
        <v>0.22658564814814813</v>
      </c>
      <c r="M25" s="90"/>
      <c r="N25" s="91">
        <v>0.1328352942773004</v>
      </c>
    </row>
    <row r="26" spans="2:14" s="31" customFormat="1" x14ac:dyDescent="0.3">
      <c r="B26" s="65" t="s">
        <v>20</v>
      </c>
      <c r="C26" s="87">
        <v>0.49920138888889043</v>
      </c>
      <c r="D26" s="90"/>
      <c r="E26" s="88">
        <v>0.43774040657255142</v>
      </c>
      <c r="F26" s="87">
        <v>0.13940972222222225</v>
      </c>
      <c r="G26" s="90"/>
      <c r="H26" s="88">
        <v>0.5331769288654773</v>
      </c>
      <c r="I26" s="87">
        <v>0.13785879629629644</v>
      </c>
      <c r="J26" s="90"/>
      <c r="K26" s="88">
        <v>0.45364868982327872</v>
      </c>
      <c r="L26" s="90">
        <v>0.77646990740740907</v>
      </c>
      <c r="M26" s="90"/>
      <c r="N26" s="91">
        <v>0.45520362605002146</v>
      </c>
    </row>
    <row r="27" spans="2:14" s="31" customFormat="1" x14ac:dyDescent="0.3">
      <c r="B27" s="65" t="s">
        <v>21</v>
      </c>
      <c r="C27" s="87">
        <v>2.5196759259259256E-2</v>
      </c>
      <c r="D27" s="90"/>
      <c r="E27" s="88">
        <v>2.2094569221869222E-2</v>
      </c>
      <c r="F27" s="87">
        <v>4.3287037037037027E-3</v>
      </c>
      <c r="G27" s="90"/>
      <c r="H27" s="88">
        <v>1.6555265371165497E-2</v>
      </c>
      <c r="I27" s="87">
        <v>8.9004629629629625E-3</v>
      </c>
      <c r="J27" s="90"/>
      <c r="K27" s="88">
        <v>2.9288543570993281E-2</v>
      </c>
      <c r="L27" s="90">
        <v>3.8425925925925919E-2</v>
      </c>
      <c r="M27" s="90"/>
      <c r="N27" s="91">
        <v>2.2527107166605571E-2</v>
      </c>
    </row>
    <row r="28" spans="2:14" s="37" customFormat="1" x14ac:dyDescent="0.3">
      <c r="B28" s="66" t="s">
        <v>3</v>
      </c>
      <c r="C28" s="67">
        <v>0.75531250000000139</v>
      </c>
      <c r="D28" s="86"/>
      <c r="E28" s="105">
        <v>0.66231947305924055</v>
      </c>
      <c r="F28" s="67">
        <v>0.17959490740740744</v>
      </c>
      <c r="G28" s="86"/>
      <c r="H28" s="105">
        <v>0.6868664512416448</v>
      </c>
      <c r="I28" s="67">
        <v>0.20262731481481497</v>
      </c>
      <c r="J28" s="86"/>
      <c r="K28" s="105">
        <v>0.66678092626447305</v>
      </c>
      <c r="L28" s="67">
        <v>1.1375347222222238</v>
      </c>
      <c r="M28" s="86"/>
      <c r="N28" s="107">
        <v>0.66687701013719836</v>
      </c>
    </row>
    <row r="29" spans="2:14" s="31" customFormat="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3">
      <c r="B30" s="66" t="s">
        <v>6</v>
      </c>
      <c r="C30" s="67">
        <v>1.1404050925925944</v>
      </c>
      <c r="D30" s="8"/>
      <c r="E30" s="105">
        <v>1</v>
      </c>
      <c r="F30" s="67">
        <v>0.2614699074074075</v>
      </c>
      <c r="G30" s="8"/>
      <c r="H30" s="105">
        <v>0.99999999999999989</v>
      </c>
      <c r="I30" s="67">
        <v>0.30388888888888904</v>
      </c>
      <c r="J30" s="8"/>
      <c r="K30" s="105">
        <v>0.99999999999999989</v>
      </c>
      <c r="L30" s="67">
        <v>1.7057638888888909</v>
      </c>
      <c r="M30" s="8"/>
      <c r="N30" s="107">
        <v>1</v>
      </c>
    </row>
    <row r="31" spans="2:14" s="31" customFormat="1" ht="66" customHeight="1" thickBot="1" x14ac:dyDescent="0.35">
      <c r="B31" s="150" t="s">
        <v>49</v>
      </c>
      <c r="C31" s="162"/>
      <c r="D31" s="162"/>
      <c r="E31" s="162"/>
      <c r="F31" s="162"/>
      <c r="G31" s="162"/>
      <c r="H31" s="163"/>
      <c r="I31" s="162"/>
      <c r="J31" s="162"/>
      <c r="K31" s="162"/>
      <c r="L31" s="162"/>
      <c r="M31" s="162"/>
      <c r="N31" s="163"/>
    </row>
    <row r="32" spans="2:14" s="31" customFormat="1" x14ac:dyDescent="0.3"/>
    <row r="33" s="31" customFormat="1" x14ac:dyDescent="0.3"/>
    <row r="34" s="31" customFormat="1" x14ac:dyDescent="0.3"/>
    <row r="35" s="31" customFormat="1" x14ac:dyDescent="0.3"/>
    <row r="36" s="31" customFormat="1" x14ac:dyDescent="0.3"/>
    <row r="37" s="31" customFormat="1" x14ac:dyDescent="0.3"/>
    <row r="38" s="31" customFormat="1" x14ac:dyDescent="0.3"/>
    <row r="39" s="31" customFormat="1" x14ac:dyDescent="0.3"/>
    <row r="40" s="31" customFormat="1" x14ac:dyDescent="0.3"/>
    <row r="41" s="31" customFormat="1" x14ac:dyDescent="0.3"/>
    <row r="42" s="31" customFormat="1" x14ac:dyDescent="0.3"/>
    <row r="43" s="31" customFormat="1" x14ac:dyDescent="0.3"/>
    <row r="44" s="31" customFormat="1" x14ac:dyDescent="0.3"/>
    <row r="45" s="31" customFormat="1" x14ac:dyDescent="0.3"/>
    <row r="46" s="31" customFormat="1" x14ac:dyDescent="0.3"/>
    <row r="47" s="31" customFormat="1" x14ac:dyDescent="0.3"/>
    <row r="48" s="31" customFormat="1" x14ac:dyDescent="0.3"/>
    <row r="49" s="31" customFormat="1" x14ac:dyDescent="0.3"/>
    <row r="50" s="31" customFormat="1" x14ac:dyDescent="0.3"/>
    <row r="51" s="31" customFormat="1" x14ac:dyDescent="0.3"/>
    <row r="52" s="31" customFormat="1" x14ac:dyDescent="0.3"/>
    <row r="53" s="31" customFormat="1" x14ac:dyDescent="0.3"/>
    <row r="54" s="31" customFormat="1" x14ac:dyDescent="0.3"/>
    <row r="55" s="31" customFormat="1" x14ac:dyDescent="0.3"/>
    <row r="56" s="31" customFormat="1" x14ac:dyDescent="0.3"/>
    <row r="57" s="31" customFormat="1" x14ac:dyDescent="0.3"/>
    <row r="58" s="31" customFormat="1" x14ac:dyDescent="0.3"/>
    <row r="59" s="31" customFormat="1" x14ac:dyDescent="0.3"/>
    <row r="60" s="31" customFormat="1" x14ac:dyDescent="0.3"/>
    <row r="61" s="31" customFormat="1" x14ac:dyDescent="0.3"/>
    <row r="62" s="31" customFormat="1" x14ac:dyDescent="0.3"/>
    <row r="63" s="31" customFormat="1" x14ac:dyDescent="0.3"/>
    <row r="64" s="31" customFormat="1" x14ac:dyDescent="0.3"/>
    <row r="65" s="31" customFormat="1" x14ac:dyDescent="0.3"/>
    <row r="66" s="31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155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40</v>
      </c>
      <c r="D5" s="171"/>
      <c r="E5" s="172"/>
      <c r="F5" s="170" t="s">
        <v>41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167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168</v>
      </c>
      <c r="C9" s="87"/>
      <c r="D9" s="88"/>
      <c r="E9" s="88"/>
      <c r="F9" s="87">
        <v>2.7777777777777778E-4</v>
      </c>
      <c r="G9" s="88">
        <v>0.21052631578947367</v>
      </c>
      <c r="H9" s="88">
        <v>8.247422680412371E-2</v>
      </c>
      <c r="I9" s="90">
        <v>2.7777777777777778E-4</v>
      </c>
      <c r="J9" s="88">
        <v>0.21052631578947367</v>
      </c>
      <c r="K9" s="91">
        <v>8.247422680412371E-2</v>
      </c>
    </row>
    <row r="10" spans="2:11" x14ac:dyDescent="0.3">
      <c r="B10" s="104" t="s">
        <v>11</v>
      </c>
      <c r="C10" s="87"/>
      <c r="D10" s="88"/>
      <c r="E10" s="88"/>
      <c r="F10" s="87">
        <v>5.9027777777777778E-4</v>
      </c>
      <c r="G10" s="88">
        <v>0.44736842105263158</v>
      </c>
      <c r="H10" s="88">
        <v>0.17525773195876287</v>
      </c>
      <c r="I10" s="90">
        <v>5.9027777777777778E-4</v>
      </c>
      <c r="J10" s="88">
        <v>0.44736842105263158</v>
      </c>
      <c r="K10" s="91">
        <v>0.17525773195876287</v>
      </c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>
        <v>4.5138888888888892E-4</v>
      </c>
      <c r="G18" s="88">
        <v>0.34210526315789475</v>
      </c>
      <c r="H18" s="88">
        <v>0.13402061855670105</v>
      </c>
      <c r="I18" s="90">
        <v>4.5138888888888892E-4</v>
      </c>
      <c r="J18" s="88">
        <v>0.34210526315789475</v>
      </c>
      <c r="K18" s="91">
        <v>0.13402061855670105</v>
      </c>
    </row>
    <row r="19" spans="2:14" s="2" customFormat="1" x14ac:dyDescent="0.3">
      <c r="B19" s="110" t="s">
        <v>3</v>
      </c>
      <c r="C19" s="9"/>
      <c r="D19" s="105"/>
      <c r="E19" s="6"/>
      <c r="F19" s="9">
        <v>1.3194444444444445E-3</v>
      </c>
      <c r="G19" s="105">
        <v>1</v>
      </c>
      <c r="H19" s="6">
        <v>0.39175257731958762</v>
      </c>
      <c r="I19" s="9">
        <v>1.3194444444444445E-3</v>
      </c>
      <c r="J19" s="105">
        <v>1</v>
      </c>
      <c r="K19" s="7">
        <v>0.39175257731958762</v>
      </c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>
        <v>8.1018518518518527E-4</v>
      </c>
      <c r="G25" s="90"/>
      <c r="H25" s="88">
        <v>0.24054982817869419</v>
      </c>
      <c r="I25" s="90">
        <v>8.1018518518518527E-4</v>
      </c>
      <c r="J25" s="90"/>
      <c r="K25" s="91">
        <v>0.24054982817869419</v>
      </c>
    </row>
    <row r="26" spans="2:14" x14ac:dyDescent="0.3">
      <c r="B26" s="111" t="s">
        <v>20</v>
      </c>
      <c r="C26" s="87"/>
      <c r="D26" s="90"/>
      <c r="E26" s="88"/>
      <c r="F26" s="87">
        <v>1.238425925925926E-3</v>
      </c>
      <c r="G26" s="90"/>
      <c r="H26" s="88">
        <v>0.36769759450171824</v>
      </c>
      <c r="I26" s="90">
        <v>1.238425925925926E-3</v>
      </c>
      <c r="J26" s="90"/>
      <c r="K26" s="91">
        <v>0.36769759450171824</v>
      </c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>
        <v>2.0486111111111113E-3</v>
      </c>
      <c r="G28" s="86"/>
      <c r="H28" s="105">
        <v>0.60824742268041243</v>
      </c>
      <c r="I28" s="67">
        <v>2.0486111111111113E-3</v>
      </c>
      <c r="J28" s="86"/>
      <c r="K28" s="107">
        <v>0.60824742268041243</v>
      </c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>
        <v>3.3680555555555556E-3</v>
      </c>
      <c r="G30" s="8"/>
      <c r="H30" s="105">
        <v>1</v>
      </c>
      <c r="I30" s="67">
        <v>3.3680555555555556E-3</v>
      </c>
      <c r="J30" s="8"/>
      <c r="K30" s="107">
        <v>1</v>
      </c>
      <c r="L30" s="1"/>
      <c r="M30" s="1"/>
      <c r="N30" s="1"/>
    </row>
    <row r="31" spans="2:14" ht="66" customHeight="1" thickBot="1" x14ac:dyDescent="0.35">
      <c r="B31" s="183" t="s">
        <v>185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110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25</v>
      </c>
      <c r="D5" s="171"/>
      <c r="E5" s="172"/>
      <c r="F5" s="170" t="s">
        <v>26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167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168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83" t="s">
        <v>156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111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34</v>
      </c>
      <c r="D5" s="171"/>
      <c r="E5" s="172"/>
      <c r="F5" s="170" t="s">
        <v>35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167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168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83" t="s">
        <v>178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112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42</v>
      </c>
      <c r="D5" s="171"/>
      <c r="E5" s="172"/>
      <c r="F5" s="170" t="s">
        <v>43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>
        <v>4.6562499999999993E-2</v>
      </c>
      <c r="G7" s="88">
        <v>0.14796425024826212</v>
      </c>
      <c r="H7" s="88">
        <v>0.10767913064425468</v>
      </c>
      <c r="I7" s="90">
        <v>4.6562499999999993E-2</v>
      </c>
      <c r="J7" s="88">
        <v>0.14796425024826212</v>
      </c>
      <c r="K7" s="91">
        <v>0.10754671585532116</v>
      </c>
    </row>
    <row r="8" spans="2:11" x14ac:dyDescent="0.3">
      <c r="B8" s="104" t="s">
        <v>167</v>
      </c>
      <c r="C8" s="87"/>
      <c r="D8" s="88"/>
      <c r="E8" s="88"/>
      <c r="F8" s="87">
        <v>3.2974537037037024E-2</v>
      </c>
      <c r="G8" s="88">
        <v>0.10478502335503324</v>
      </c>
      <c r="H8" s="88">
        <v>7.625598886539435E-2</v>
      </c>
      <c r="I8" s="90">
        <v>3.2974537037037024E-2</v>
      </c>
      <c r="J8" s="88">
        <v>0.10478502335503324</v>
      </c>
      <c r="K8" s="91">
        <v>7.616221562809096E-2</v>
      </c>
    </row>
    <row r="9" spans="2:11" x14ac:dyDescent="0.3">
      <c r="B9" s="104" t="s">
        <v>168</v>
      </c>
      <c r="C9" s="87"/>
      <c r="D9" s="88"/>
      <c r="E9" s="88"/>
      <c r="F9" s="87">
        <v>3.7974537037037043E-2</v>
      </c>
      <c r="G9" s="88">
        <v>0.12067380190518226</v>
      </c>
      <c r="H9" s="88">
        <v>8.7818848531891536E-2</v>
      </c>
      <c r="I9" s="90">
        <v>3.7974537037037043E-2</v>
      </c>
      <c r="J9" s="88">
        <v>0.12067380190518226</v>
      </c>
      <c r="K9" s="91">
        <v>8.7710856256850322E-2</v>
      </c>
    </row>
    <row r="10" spans="2:11" x14ac:dyDescent="0.3">
      <c r="B10" s="104" t="s">
        <v>11</v>
      </c>
      <c r="C10" s="87"/>
      <c r="D10" s="88"/>
      <c r="E10" s="88"/>
      <c r="F10" s="87">
        <v>7.7118055555555565E-2</v>
      </c>
      <c r="G10" s="88">
        <v>0.24506234138806138</v>
      </c>
      <c r="H10" s="88">
        <v>0.17834105082840393</v>
      </c>
      <c r="I10" s="90">
        <v>7.7118055555555565E-2</v>
      </c>
      <c r="J10" s="88">
        <v>0.24506234138806138</v>
      </c>
      <c r="K10" s="91">
        <v>0.1781217419199615</v>
      </c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>
        <v>1.636574074074074E-2</v>
      </c>
      <c r="G12" s="88">
        <v>5.2006326087756072E-2</v>
      </c>
      <c r="H12" s="88">
        <v>3.7846952704692051E-2</v>
      </c>
      <c r="I12" s="90">
        <v>1.636574074074074E-2</v>
      </c>
      <c r="J12" s="88">
        <v>5.2006326087756072E-2</v>
      </c>
      <c r="K12" s="91">
        <v>3.7800411687652039E-2</v>
      </c>
    </row>
    <row r="13" spans="2:11" x14ac:dyDescent="0.3">
      <c r="B13" s="104" t="s">
        <v>170</v>
      </c>
      <c r="C13" s="89"/>
      <c r="D13" s="88"/>
      <c r="E13" s="88"/>
      <c r="F13" s="89">
        <v>8.2870370370370372E-3</v>
      </c>
      <c r="G13" s="88">
        <v>2.6334179263672809E-2</v>
      </c>
      <c r="H13" s="88">
        <v>1.9164369262064718E-2</v>
      </c>
      <c r="I13" s="90">
        <v>8.2870370370370372E-3</v>
      </c>
      <c r="J13" s="88">
        <v>2.6334179263672809E-2</v>
      </c>
      <c r="K13" s="91">
        <v>1.9140802523591838E-2</v>
      </c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>
        <v>3.8113425925925926E-2</v>
      </c>
      <c r="G15" s="88">
        <v>0.1211151568649086</v>
      </c>
      <c r="H15" s="88">
        <v>8.8140039078183116E-2</v>
      </c>
      <c r="I15" s="90">
        <v>3.8113425925925926E-2</v>
      </c>
      <c r="J15" s="88">
        <v>0.1211151568649086</v>
      </c>
      <c r="K15" s="91">
        <v>8.8031651829871396E-2</v>
      </c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>
        <v>5.7291666666666678E-2</v>
      </c>
      <c r="G18" s="88">
        <v>0.1820589208871235</v>
      </c>
      <c r="H18" s="88">
        <v>0.13249110034527983</v>
      </c>
      <c r="I18" s="90">
        <v>5.7291666666666678E-2</v>
      </c>
      <c r="J18" s="88">
        <v>0.1820589208871235</v>
      </c>
      <c r="K18" s="91">
        <v>0.13232817387120058</v>
      </c>
    </row>
    <row r="19" spans="2:14" s="2" customFormat="1" x14ac:dyDescent="0.3">
      <c r="B19" s="110" t="s">
        <v>3</v>
      </c>
      <c r="C19" s="9"/>
      <c r="D19" s="105"/>
      <c r="E19" s="6"/>
      <c r="F19" s="9">
        <v>0.31468750000000001</v>
      </c>
      <c r="G19" s="105">
        <v>1</v>
      </c>
      <c r="H19" s="6">
        <v>0.72773748026016438</v>
      </c>
      <c r="I19" s="9">
        <v>0.31468750000000001</v>
      </c>
      <c r="J19" s="105">
        <v>1</v>
      </c>
      <c r="K19" s="7">
        <v>0.72684256957253968</v>
      </c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>
        <v>5.9027777777777778E-4</v>
      </c>
      <c r="G22" s="90"/>
      <c r="H22" s="88">
        <v>1.3650598217392466E-3</v>
      </c>
      <c r="I22" s="90">
        <v>5.9027777777777778E-4</v>
      </c>
      <c r="J22" s="90"/>
      <c r="K22" s="91">
        <v>1.3633811853396422E-3</v>
      </c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>
        <v>2.0833333333333335E-4</v>
      </c>
      <c r="G24" s="90"/>
      <c r="H24" s="88">
        <v>4.8178581943738116E-4</v>
      </c>
      <c r="I24" s="90">
        <v>2.0833333333333335E-4</v>
      </c>
      <c r="J24" s="90"/>
      <c r="K24" s="91">
        <v>4.8119335953163844E-4</v>
      </c>
    </row>
    <row r="25" spans="2:14" x14ac:dyDescent="0.3">
      <c r="B25" s="111" t="s">
        <v>19</v>
      </c>
      <c r="C25" s="87">
        <v>1.9675925925925926E-4</v>
      </c>
      <c r="D25" s="90"/>
      <c r="E25" s="88">
        <v>0.36956521739130432</v>
      </c>
      <c r="F25" s="87">
        <v>3.5532407407407414E-3</v>
      </c>
      <c r="G25" s="90"/>
      <c r="H25" s="88">
        <v>8.2171248092931127E-3</v>
      </c>
      <c r="I25" s="90">
        <v>3.7500000000000007E-3</v>
      </c>
      <c r="J25" s="90"/>
      <c r="K25" s="91">
        <v>8.6614804715694927E-3</v>
      </c>
    </row>
    <row r="26" spans="2:14" x14ac:dyDescent="0.3">
      <c r="B26" s="111" t="s">
        <v>20</v>
      </c>
      <c r="C26" s="87">
        <v>3.3564814814814812E-4</v>
      </c>
      <c r="D26" s="90"/>
      <c r="E26" s="88">
        <v>0.63043478260869557</v>
      </c>
      <c r="F26" s="87">
        <v>0.11337962962962971</v>
      </c>
      <c r="G26" s="90"/>
      <c r="H26" s="88">
        <v>0.26219854928936603</v>
      </c>
      <c r="I26" s="90">
        <v>0.11371527777777786</v>
      </c>
      <c r="J26" s="90"/>
      <c r="K26" s="91">
        <v>0.26265137541101946</v>
      </c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>
        <v>5.3240740740740744E-4</v>
      </c>
      <c r="D28" s="86"/>
      <c r="E28" s="105">
        <v>0.99999999999999989</v>
      </c>
      <c r="F28" s="67">
        <v>0.11773148148148156</v>
      </c>
      <c r="G28" s="86"/>
      <c r="H28" s="105">
        <v>0.27226251973983578</v>
      </c>
      <c r="I28" s="67">
        <v>0.11826388888888897</v>
      </c>
      <c r="J28" s="86"/>
      <c r="K28" s="107">
        <v>0.27315743042746021</v>
      </c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>
        <v>5.3240740740740744E-4</v>
      </c>
      <c r="D30" s="8"/>
      <c r="E30" s="105">
        <v>0.99999999999999989</v>
      </c>
      <c r="F30" s="67">
        <v>0.43241898148148156</v>
      </c>
      <c r="G30" s="8"/>
      <c r="H30" s="105">
        <v>1.0000000000000002</v>
      </c>
      <c r="I30" s="67">
        <v>0.43295138888888896</v>
      </c>
      <c r="J30" s="8"/>
      <c r="K30" s="107">
        <v>0.99999999999999989</v>
      </c>
      <c r="L30" s="1"/>
      <c r="M30" s="1"/>
      <c r="N30" s="1"/>
    </row>
    <row r="31" spans="2:14" ht="66" customHeight="1" thickBot="1" x14ac:dyDescent="0.35">
      <c r="B31" s="183" t="s">
        <v>191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113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28</v>
      </c>
      <c r="D5" s="171"/>
      <c r="E5" s="172"/>
      <c r="F5" s="170" t="s">
        <v>29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167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168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83" t="s">
        <v>136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114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32</v>
      </c>
      <c r="D5" s="171"/>
      <c r="E5" s="172"/>
      <c r="F5" s="170" t="s">
        <v>33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>
        <v>2.3842592592592596E-3</v>
      </c>
      <c r="G7" s="88">
        <v>9.8990869774147061E-2</v>
      </c>
      <c r="H7" s="88">
        <v>3.077382730803704E-2</v>
      </c>
      <c r="I7" s="90">
        <v>2.3842592592592596E-3</v>
      </c>
      <c r="J7" s="88">
        <v>9.8990869774147061E-2</v>
      </c>
      <c r="K7" s="91">
        <v>3.077382730803704E-2</v>
      </c>
    </row>
    <row r="8" spans="2:11" x14ac:dyDescent="0.3">
      <c r="B8" s="104" t="s">
        <v>167</v>
      </c>
      <c r="C8" s="87"/>
      <c r="D8" s="88"/>
      <c r="E8" s="88"/>
      <c r="F8" s="87">
        <v>3.9814814814814817E-3</v>
      </c>
      <c r="G8" s="88">
        <v>0.16530514175876984</v>
      </c>
      <c r="H8" s="88">
        <v>5.1389303854197772E-2</v>
      </c>
      <c r="I8" s="90">
        <v>3.9814814814814817E-3</v>
      </c>
      <c r="J8" s="88">
        <v>0.16530514175876984</v>
      </c>
      <c r="K8" s="91">
        <v>5.1389303854197772E-2</v>
      </c>
    </row>
    <row r="9" spans="2:11" x14ac:dyDescent="0.3">
      <c r="B9" s="104" t="s">
        <v>168</v>
      </c>
      <c r="C9" s="87"/>
      <c r="D9" s="88"/>
      <c r="E9" s="88"/>
      <c r="F9" s="87">
        <v>6.006944444444445E-3</v>
      </c>
      <c r="G9" s="88">
        <v>0.24939932724651612</v>
      </c>
      <c r="H9" s="88">
        <v>7.7532118314908846E-2</v>
      </c>
      <c r="I9" s="90">
        <v>6.006944444444445E-3</v>
      </c>
      <c r="J9" s="88">
        <v>0.24939932724651612</v>
      </c>
      <c r="K9" s="91">
        <v>7.7532118314908846E-2</v>
      </c>
    </row>
    <row r="10" spans="2:11" x14ac:dyDescent="0.3">
      <c r="B10" s="104" t="s">
        <v>11</v>
      </c>
      <c r="C10" s="87"/>
      <c r="D10" s="88"/>
      <c r="E10" s="88"/>
      <c r="F10" s="87">
        <v>5.9143518518518521E-3</v>
      </c>
      <c r="G10" s="88">
        <v>0.24555502162421913</v>
      </c>
      <c r="H10" s="88">
        <v>7.6337018225276346E-2</v>
      </c>
      <c r="I10" s="90">
        <v>5.9143518518518521E-3</v>
      </c>
      <c r="J10" s="88">
        <v>0.24555502162421913</v>
      </c>
      <c r="K10" s="91">
        <v>7.6337018225276346E-2</v>
      </c>
    </row>
    <row r="11" spans="2:11" x14ac:dyDescent="0.3">
      <c r="B11" s="104" t="s">
        <v>12</v>
      </c>
      <c r="C11" s="87"/>
      <c r="D11" s="88"/>
      <c r="E11" s="88"/>
      <c r="F11" s="87">
        <v>4.4907407407407413E-3</v>
      </c>
      <c r="G11" s="88">
        <v>0.1864488226814032</v>
      </c>
      <c r="H11" s="88">
        <v>5.7962354347176566E-2</v>
      </c>
      <c r="I11" s="90">
        <v>4.4907407407407413E-3</v>
      </c>
      <c r="J11" s="88">
        <v>0.1864488226814032</v>
      </c>
      <c r="K11" s="91">
        <v>5.7962354347176566E-2</v>
      </c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>
        <v>1.3078703703703703E-3</v>
      </c>
      <c r="G18" s="88">
        <v>5.4300816914944733E-2</v>
      </c>
      <c r="H18" s="88">
        <v>1.6880788766059151E-2</v>
      </c>
      <c r="I18" s="90">
        <v>1.3078703703703703E-3</v>
      </c>
      <c r="J18" s="88">
        <v>5.4300816914944733E-2</v>
      </c>
      <c r="K18" s="91">
        <v>1.6880788766059151E-2</v>
      </c>
    </row>
    <row r="19" spans="2:14" s="2" customFormat="1" x14ac:dyDescent="0.3">
      <c r="B19" s="110" t="s">
        <v>3</v>
      </c>
      <c r="C19" s="9"/>
      <c r="D19" s="105"/>
      <c r="E19" s="6"/>
      <c r="F19" s="9">
        <v>2.4085648148148148E-2</v>
      </c>
      <c r="G19" s="105">
        <v>1.0000000000000002</v>
      </c>
      <c r="H19" s="6">
        <v>0.31087541081565567</v>
      </c>
      <c r="I19" s="9">
        <v>2.4085648148148148E-2</v>
      </c>
      <c r="J19" s="105">
        <v>1.0000000000000002</v>
      </c>
      <c r="K19" s="7">
        <v>0.31087541081565567</v>
      </c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>
        <v>5.3391203703703725E-2</v>
      </c>
      <c r="G26" s="90"/>
      <c r="H26" s="88">
        <v>0.68912458918434427</v>
      </c>
      <c r="I26" s="90">
        <v>5.3391203703703725E-2</v>
      </c>
      <c r="J26" s="90"/>
      <c r="K26" s="91">
        <v>0.68912458918434427</v>
      </c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>
        <v>5.3391203703703725E-2</v>
      </c>
      <c r="G28" s="86"/>
      <c r="H28" s="105">
        <v>0.68912458918434427</v>
      </c>
      <c r="I28" s="67">
        <v>5.3391203703703725E-2</v>
      </c>
      <c r="J28" s="86"/>
      <c r="K28" s="107">
        <v>0.68912458918434427</v>
      </c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>
        <v>7.747685185185188E-2</v>
      </c>
      <c r="G30" s="8"/>
      <c r="H30" s="105">
        <v>1</v>
      </c>
      <c r="I30" s="67">
        <v>7.747685185185188E-2</v>
      </c>
      <c r="J30" s="8"/>
      <c r="K30" s="107">
        <v>1</v>
      </c>
      <c r="L30" s="1"/>
      <c r="M30" s="1"/>
      <c r="N30" s="1"/>
    </row>
    <row r="31" spans="2:14" ht="66" customHeight="1" thickBot="1" x14ac:dyDescent="0.35">
      <c r="B31" s="183" t="s">
        <v>192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115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36</v>
      </c>
      <c r="D5" s="171"/>
      <c r="E5" s="172"/>
      <c r="F5" s="170" t="s">
        <v>37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167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168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83" t="s">
        <v>137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view="pageBreakPreview"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45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1" x14ac:dyDescent="0.3">
      <c r="B5" s="113"/>
      <c r="C5" s="170" t="s">
        <v>46</v>
      </c>
      <c r="D5" s="171"/>
      <c r="E5" s="172"/>
      <c r="F5" s="170" t="s">
        <v>47</v>
      </c>
      <c r="G5" s="171"/>
      <c r="H5" s="172"/>
      <c r="I5" s="170" t="s">
        <v>3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ht="15" customHeight="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ht="15" customHeight="1" x14ac:dyDescent="0.3">
      <c r="B8" s="104" t="s">
        <v>167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ht="15" customHeight="1" x14ac:dyDescent="0.3">
      <c r="B9" s="104" t="s">
        <v>168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ht="15" customHeight="1" x14ac:dyDescent="0.3">
      <c r="B10" s="104" t="s">
        <v>11</v>
      </c>
      <c r="C10" s="87">
        <v>9.1435185185185185E-4</v>
      </c>
      <c r="D10" s="88">
        <v>1</v>
      </c>
      <c r="E10" s="88">
        <v>1</v>
      </c>
      <c r="F10" s="87"/>
      <c r="G10" s="88"/>
      <c r="H10" s="88"/>
      <c r="I10" s="90">
        <v>9.1435185185185185E-4</v>
      </c>
      <c r="J10" s="88">
        <v>1</v>
      </c>
      <c r="K10" s="91">
        <v>1</v>
      </c>
    </row>
    <row r="11" spans="2:11" ht="15" customHeight="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ht="15" customHeight="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ht="15" customHeight="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ht="15" customHeight="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ht="15" customHeight="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ht="15" customHeight="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ht="15" customHeigh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ht="15" customHeight="1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>
        <v>9.1435185185185185E-4</v>
      </c>
      <c r="D19" s="105">
        <v>1</v>
      </c>
      <c r="E19" s="6">
        <v>1</v>
      </c>
      <c r="F19" s="9"/>
      <c r="G19" s="105"/>
      <c r="H19" s="6"/>
      <c r="I19" s="9">
        <v>9.1435185185185185E-4</v>
      </c>
      <c r="J19" s="105">
        <v>1</v>
      </c>
      <c r="K19" s="7">
        <v>1</v>
      </c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>
        <v>9.1435185185185185E-4</v>
      </c>
      <c r="D30" s="8"/>
      <c r="E30" s="105">
        <v>1</v>
      </c>
      <c r="F30" s="67"/>
      <c r="G30" s="8"/>
      <c r="H30" s="105"/>
      <c r="I30" s="67">
        <v>9.1435185185185185E-4</v>
      </c>
      <c r="J30" s="8"/>
      <c r="K30" s="107">
        <v>1</v>
      </c>
      <c r="L30" s="1"/>
      <c r="M30" s="1"/>
      <c r="N30" s="1"/>
    </row>
    <row r="31" spans="2:14" ht="66" customHeight="1" thickBot="1" x14ac:dyDescent="0.35">
      <c r="B31" s="183" t="s">
        <v>193</v>
      </c>
      <c r="C31" s="184"/>
      <c r="D31" s="184"/>
      <c r="E31" s="184"/>
      <c r="F31" s="184"/>
      <c r="G31" s="184"/>
      <c r="H31" s="184"/>
      <c r="I31" s="184"/>
      <c r="J31" s="184"/>
      <c r="K31" s="18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138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>
        <v>1.3020833333333334E-2</v>
      </c>
      <c r="D7" s="92">
        <v>1.6932870370370369E-2</v>
      </c>
      <c r="E7" s="92">
        <v>2.9444444444444422E-2</v>
      </c>
      <c r="F7" s="92">
        <v>2.3611111111111111E-3</v>
      </c>
      <c r="G7" s="92">
        <v>3.7638888888888888E-2</v>
      </c>
      <c r="H7" s="92">
        <v>3.3564814814814816E-3</v>
      </c>
      <c r="I7" s="92"/>
      <c r="J7" s="92">
        <v>1.8518518518518518E-4</v>
      </c>
      <c r="K7" s="12">
        <v>0.1029398148148148</v>
      </c>
    </row>
    <row r="8" spans="2:14" x14ac:dyDescent="0.3">
      <c r="B8" s="104" t="s">
        <v>167</v>
      </c>
      <c r="C8" s="92">
        <v>3.4108796296296297E-2</v>
      </c>
      <c r="D8" s="92">
        <v>8.1365740740740738E-3</v>
      </c>
      <c r="E8" s="92">
        <v>3.7094907407407306E-2</v>
      </c>
      <c r="F8" s="92">
        <v>4.8958333333333336E-3</v>
      </c>
      <c r="G8" s="92">
        <v>2.8194444444444439E-2</v>
      </c>
      <c r="H8" s="92">
        <v>8.6805555555555559E-3</v>
      </c>
      <c r="I8" s="92"/>
      <c r="J8" s="92">
        <v>6.9444444444444444E-5</v>
      </c>
      <c r="K8" s="12">
        <v>0.12118055555555544</v>
      </c>
    </row>
    <row r="9" spans="2:14" x14ac:dyDescent="0.3">
      <c r="B9" s="104" t="s">
        <v>168</v>
      </c>
      <c r="C9" s="92">
        <v>1.6724537037037038E-2</v>
      </c>
      <c r="D9" s="92">
        <v>9.8032407407407426E-3</v>
      </c>
      <c r="E9" s="92">
        <v>3.5775462962962884E-2</v>
      </c>
      <c r="F9" s="92">
        <v>3.0092592592592593E-3</v>
      </c>
      <c r="G9" s="92">
        <v>3.1307870370370375E-2</v>
      </c>
      <c r="H9" s="92"/>
      <c r="I9" s="92">
        <v>2.8935185185185184E-3</v>
      </c>
      <c r="J9" s="92">
        <v>3.5879629629629629E-4</v>
      </c>
      <c r="K9" s="12">
        <v>9.987268518518512E-2</v>
      </c>
    </row>
    <row r="10" spans="2:14" x14ac:dyDescent="0.3">
      <c r="B10" s="104" t="s">
        <v>11</v>
      </c>
      <c r="C10" s="92">
        <v>2.538194444444445E-2</v>
      </c>
      <c r="D10" s="92">
        <v>2.9664351851851858E-2</v>
      </c>
      <c r="E10" s="92">
        <v>8.3078703703703655E-2</v>
      </c>
      <c r="F10" s="92">
        <v>1.179398148148148E-2</v>
      </c>
      <c r="G10" s="92">
        <v>4.9583333333333347E-2</v>
      </c>
      <c r="H10" s="92">
        <v>5.7060185185185183E-3</v>
      </c>
      <c r="I10" s="92">
        <v>1.101851851851852E-2</v>
      </c>
      <c r="J10" s="92">
        <v>7.1759259259259259E-4</v>
      </c>
      <c r="K10" s="12">
        <v>0.21694444444444441</v>
      </c>
    </row>
    <row r="11" spans="2:14" x14ac:dyDescent="0.3">
      <c r="B11" s="104" t="s">
        <v>12</v>
      </c>
      <c r="C11" s="92">
        <v>2.1874999999999998E-3</v>
      </c>
      <c r="D11" s="92">
        <v>2.7893518518518519E-3</v>
      </c>
      <c r="E11" s="92">
        <v>1.4282407407407407E-2</v>
      </c>
      <c r="F11" s="92">
        <v>1.9560185185185184E-3</v>
      </c>
      <c r="G11" s="92"/>
      <c r="H11" s="92"/>
      <c r="I11" s="92"/>
      <c r="J11" s="92"/>
      <c r="K11" s="12">
        <v>2.1215277777777777E-2</v>
      </c>
    </row>
    <row r="12" spans="2:14" x14ac:dyDescent="0.3">
      <c r="B12" s="104" t="s">
        <v>169</v>
      </c>
      <c r="C12" s="92"/>
      <c r="D12" s="92">
        <v>2.0949074074074073E-3</v>
      </c>
      <c r="E12" s="92">
        <v>2.5694444444444441E-3</v>
      </c>
      <c r="F12" s="92">
        <v>2.5231481481481481E-3</v>
      </c>
      <c r="G12" s="92"/>
      <c r="H12" s="92">
        <v>4.4675925925925924E-3</v>
      </c>
      <c r="I12" s="92"/>
      <c r="J12" s="92"/>
      <c r="K12" s="12">
        <v>1.1655092592592592E-2</v>
      </c>
    </row>
    <row r="13" spans="2:14" x14ac:dyDescent="0.3">
      <c r="B13" s="104" t="s">
        <v>170</v>
      </c>
      <c r="C13" s="92"/>
      <c r="D13" s="92">
        <v>3.414351851851852E-3</v>
      </c>
      <c r="E13" s="92">
        <v>2.206018518518519E-2</v>
      </c>
      <c r="F13" s="92">
        <v>6.9212962962962961E-3</v>
      </c>
      <c r="G13" s="92">
        <v>4.1319444444444442E-3</v>
      </c>
      <c r="H13" s="92"/>
      <c r="I13" s="92">
        <v>4.2476851851851851E-3</v>
      </c>
      <c r="J13" s="92"/>
      <c r="K13" s="12">
        <v>4.0775462962962972E-2</v>
      </c>
    </row>
    <row r="14" spans="2:14" x14ac:dyDescent="0.3">
      <c r="B14" s="104" t="s">
        <v>171</v>
      </c>
      <c r="C14" s="92"/>
      <c r="D14" s="92"/>
      <c r="E14" s="92">
        <v>1.9675925925925926E-4</v>
      </c>
      <c r="F14" s="92"/>
      <c r="G14" s="92"/>
      <c r="H14" s="92"/>
      <c r="I14" s="92"/>
      <c r="J14" s="92"/>
      <c r="K14" s="12">
        <v>1.9675925925925926E-4</v>
      </c>
    </row>
    <row r="15" spans="2:14" x14ac:dyDescent="0.3">
      <c r="B15" s="104" t="s">
        <v>172</v>
      </c>
      <c r="C15" s="92">
        <v>1.6319444444444445E-3</v>
      </c>
      <c r="D15" s="92"/>
      <c r="E15" s="92"/>
      <c r="F15" s="92"/>
      <c r="G15" s="92">
        <v>7.0254629629629625E-3</v>
      </c>
      <c r="H15" s="92"/>
      <c r="I15" s="92"/>
      <c r="J15" s="92"/>
      <c r="K15" s="12">
        <v>8.6574074074074071E-3</v>
      </c>
    </row>
    <row r="16" spans="2:14" x14ac:dyDescent="0.3">
      <c r="B16" s="104" t="s">
        <v>173</v>
      </c>
      <c r="C16" s="92">
        <v>6.5046296296296302E-3</v>
      </c>
      <c r="D16" s="92"/>
      <c r="E16" s="92"/>
      <c r="F16" s="92"/>
      <c r="G16" s="92"/>
      <c r="H16" s="92"/>
      <c r="I16" s="92"/>
      <c r="J16" s="92"/>
      <c r="K16" s="12">
        <v>6.5046296296296302E-3</v>
      </c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>
        <v>1.6712962962962961E-2</v>
      </c>
      <c r="D18" s="92">
        <v>1.6180555555555556E-2</v>
      </c>
      <c r="E18" s="92">
        <v>1.984953703703703E-2</v>
      </c>
      <c r="F18" s="92">
        <v>3.3333333333333331E-3</v>
      </c>
      <c r="G18" s="92">
        <v>1.8252314814814815E-2</v>
      </c>
      <c r="H18" s="92">
        <v>6.9444444444444449E-3</v>
      </c>
      <c r="I18" s="92">
        <v>1.1747685185185187E-2</v>
      </c>
      <c r="J18" s="92">
        <v>1.5046296296296297E-4</v>
      </c>
      <c r="K18" s="12">
        <v>9.3171296296296294E-2</v>
      </c>
    </row>
    <row r="19" spans="2:11" x14ac:dyDescent="0.3">
      <c r="B19" s="110" t="s">
        <v>3</v>
      </c>
      <c r="C19" s="5">
        <v>0.11627314814814815</v>
      </c>
      <c r="D19" s="5">
        <v>8.9016203703703708E-2</v>
      </c>
      <c r="E19" s="5">
        <v>0.24435185185185163</v>
      </c>
      <c r="F19" s="5">
        <v>3.6793981481481476E-2</v>
      </c>
      <c r="G19" s="5">
        <v>0.1761342592592593</v>
      </c>
      <c r="H19" s="5">
        <v>2.915509259259259E-2</v>
      </c>
      <c r="I19" s="5">
        <v>2.990740740740741E-2</v>
      </c>
      <c r="J19" s="128">
        <v>1.4814814814814814E-3</v>
      </c>
      <c r="K19" s="13">
        <v>0.72311342592592587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>
        <v>1.5046296296296297E-4</v>
      </c>
      <c r="D22" s="92"/>
      <c r="E22" s="92"/>
      <c r="F22" s="92"/>
      <c r="G22" s="92"/>
      <c r="H22" s="92"/>
      <c r="I22" s="92"/>
      <c r="J22" s="92">
        <v>8.2175925925925917E-4</v>
      </c>
      <c r="K22" s="12">
        <v>9.7222222222222219E-4</v>
      </c>
    </row>
    <row r="23" spans="2:11" x14ac:dyDescent="0.3">
      <c r="B23" s="111" t="s">
        <v>17</v>
      </c>
      <c r="C23" s="92"/>
      <c r="D23" s="92"/>
      <c r="E23" s="92">
        <v>6.249999999999999E-4</v>
      </c>
      <c r="F23" s="92">
        <v>3.0324074074074073E-3</v>
      </c>
      <c r="G23" s="92"/>
      <c r="H23" s="92"/>
      <c r="I23" s="92"/>
      <c r="J23" s="92"/>
      <c r="K23" s="12">
        <v>3.657407407407407E-3</v>
      </c>
    </row>
    <row r="24" spans="2:11" x14ac:dyDescent="0.3">
      <c r="B24" s="111" t="s">
        <v>18</v>
      </c>
      <c r="C24" s="92">
        <v>1.8518518518518518E-4</v>
      </c>
      <c r="D24" s="92"/>
      <c r="E24" s="92">
        <v>7.4074074074074081E-4</v>
      </c>
      <c r="F24" s="92"/>
      <c r="G24" s="92"/>
      <c r="H24" s="92"/>
      <c r="I24" s="92"/>
      <c r="J24" s="92"/>
      <c r="K24" s="12">
        <v>9.2592592592592596E-4</v>
      </c>
    </row>
    <row r="25" spans="2:11" x14ac:dyDescent="0.3">
      <c r="B25" s="111" t="s">
        <v>19</v>
      </c>
      <c r="C25" s="92">
        <v>1.9560185185185188E-3</v>
      </c>
      <c r="D25" s="92"/>
      <c r="E25" s="92">
        <v>4.074074074074072E-3</v>
      </c>
      <c r="F25" s="92">
        <v>1.6203703703703703E-4</v>
      </c>
      <c r="G25" s="92">
        <v>3.0092592592592593E-3</v>
      </c>
      <c r="H25" s="92"/>
      <c r="I25" s="92"/>
      <c r="J25" s="92">
        <v>6.7129629629629635E-4</v>
      </c>
      <c r="K25" s="12">
        <v>9.872685185185184E-3</v>
      </c>
    </row>
    <row r="26" spans="2:11" x14ac:dyDescent="0.3">
      <c r="B26" s="111" t="s">
        <v>20</v>
      </c>
      <c r="C26" s="92">
        <v>3.6458333333333322E-2</v>
      </c>
      <c r="D26" s="92">
        <v>5.9375000000000001E-3</v>
      </c>
      <c r="E26" s="92">
        <v>4.9131944444444256E-2</v>
      </c>
      <c r="F26" s="92">
        <v>2.2222222222222227E-2</v>
      </c>
      <c r="G26" s="92">
        <v>5.3113425925925911E-2</v>
      </c>
      <c r="H26" s="92"/>
      <c r="I26" s="92"/>
      <c r="J26" s="92">
        <v>1.4583333333333334E-3</v>
      </c>
      <c r="K26" s="12">
        <v>0.16832175925925905</v>
      </c>
    </row>
    <row r="27" spans="2:11" x14ac:dyDescent="0.3">
      <c r="B27" s="111" t="s">
        <v>21</v>
      </c>
      <c r="C27" s="92">
        <v>1.9907407407407408E-3</v>
      </c>
      <c r="D27" s="92">
        <v>4.9537037037037041E-3</v>
      </c>
      <c r="E27" s="92">
        <v>4.3981481481481486E-4</v>
      </c>
      <c r="F27" s="92">
        <v>2.0254629629629629E-3</v>
      </c>
      <c r="G27" s="92"/>
      <c r="H27" s="92"/>
      <c r="I27" s="92"/>
      <c r="J27" s="92">
        <v>9.2592592592592588E-5</v>
      </c>
      <c r="K27" s="12">
        <v>9.5023148148148141E-3</v>
      </c>
    </row>
    <row r="28" spans="2:11" x14ac:dyDescent="0.3">
      <c r="B28" s="110" t="s">
        <v>3</v>
      </c>
      <c r="C28" s="5">
        <v>4.074074074074073E-2</v>
      </c>
      <c r="D28" s="5">
        <v>1.0891203703703705E-2</v>
      </c>
      <c r="E28" s="5">
        <v>5.5011574074073886E-2</v>
      </c>
      <c r="F28" s="5">
        <v>2.7442129629629632E-2</v>
      </c>
      <c r="G28" s="5">
        <v>5.6122685185185171E-2</v>
      </c>
      <c r="H28" s="5"/>
      <c r="I28" s="5"/>
      <c r="J28" s="86">
        <v>3.0439814814814813E-3</v>
      </c>
      <c r="K28" s="13">
        <v>0.19325231481481464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0.1570138888888889</v>
      </c>
      <c r="D30" s="86">
        <v>9.9907407407407417E-2</v>
      </c>
      <c r="E30" s="86">
        <v>0.29936342592592552</v>
      </c>
      <c r="F30" s="86">
        <v>6.4236111111111105E-2</v>
      </c>
      <c r="G30" s="86">
        <v>0.23225694444444447</v>
      </c>
      <c r="H30" s="86">
        <v>2.915509259259259E-2</v>
      </c>
      <c r="I30" s="86">
        <v>2.990740740740741E-2</v>
      </c>
      <c r="J30" s="86">
        <v>4.5254629629629629E-3</v>
      </c>
      <c r="K30" s="112">
        <v>0.91636574074074051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139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>
        <v>2.4305555555555556E-3</v>
      </c>
      <c r="H7" s="92"/>
      <c r="I7" s="92"/>
      <c r="J7" s="92">
        <v>2.488425925925926E-3</v>
      </c>
      <c r="K7" s="12">
        <v>4.9189814814814816E-3</v>
      </c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>
        <v>3.0902777777777773E-3</v>
      </c>
      <c r="J8" s="92">
        <v>1.4004629629629627E-3</v>
      </c>
      <c r="K8" s="12">
        <v>4.4907407407407396E-3</v>
      </c>
    </row>
    <row r="9" spans="2:14" x14ac:dyDescent="0.3">
      <c r="B9" s="104" t="s">
        <v>168</v>
      </c>
      <c r="C9" s="92"/>
      <c r="D9" s="92"/>
      <c r="E9" s="92"/>
      <c r="F9" s="92"/>
      <c r="G9" s="92">
        <v>3.6921296296296294E-3</v>
      </c>
      <c r="H9" s="92"/>
      <c r="I9" s="92">
        <v>7.3958333333333324E-3</v>
      </c>
      <c r="J9" s="92">
        <v>1.3923611111111112E-2</v>
      </c>
      <c r="K9" s="12">
        <v>2.5011574074074075E-2</v>
      </c>
    </row>
    <row r="10" spans="2:14" x14ac:dyDescent="0.3">
      <c r="B10" s="104" t="s">
        <v>11</v>
      </c>
      <c r="C10" s="92"/>
      <c r="D10" s="92"/>
      <c r="E10" s="92"/>
      <c r="F10" s="92"/>
      <c r="G10" s="92">
        <v>7.2685185185185179E-3</v>
      </c>
      <c r="H10" s="92"/>
      <c r="I10" s="92">
        <v>7.7430555555555551E-3</v>
      </c>
      <c r="J10" s="92">
        <v>1.1805555555555557E-2</v>
      </c>
      <c r="K10" s="12">
        <v>2.6817129629629628E-2</v>
      </c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>
        <v>5.5555555555555556E-4</v>
      </c>
      <c r="K13" s="12">
        <v>5.5555555555555556E-4</v>
      </c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>
        <v>2.0023148148148148E-3</v>
      </c>
      <c r="H15" s="92"/>
      <c r="I15" s="92"/>
      <c r="J15" s="92"/>
      <c r="K15" s="12">
        <v>2.0023148148148148E-3</v>
      </c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>
        <v>2.2268518518518521E-2</v>
      </c>
      <c r="H18" s="92"/>
      <c r="I18" s="92">
        <v>1.650462962962963E-2</v>
      </c>
      <c r="J18" s="92">
        <v>4.9074074074074072E-3</v>
      </c>
      <c r="K18" s="12">
        <v>4.3680555555555563E-2</v>
      </c>
    </row>
    <row r="19" spans="2:11" x14ac:dyDescent="0.3">
      <c r="B19" s="110" t="s">
        <v>3</v>
      </c>
      <c r="C19" s="5"/>
      <c r="D19" s="5"/>
      <c r="E19" s="5"/>
      <c r="F19" s="5"/>
      <c r="G19" s="5">
        <v>3.7662037037037036E-2</v>
      </c>
      <c r="H19" s="5"/>
      <c r="I19" s="5">
        <v>3.473379629629629E-2</v>
      </c>
      <c r="J19" s="86">
        <v>3.5081018518518518E-2</v>
      </c>
      <c r="K19" s="13">
        <v>0.10747685185185185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>
        <v>1.261574074074074E-3</v>
      </c>
      <c r="K22" s="12">
        <v>1.261574074074074E-3</v>
      </c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>
        <v>4.7453703703703709E-4</v>
      </c>
      <c r="K24" s="12">
        <v>4.7453703703703709E-4</v>
      </c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>
        <v>4.1898148148148146E-3</v>
      </c>
      <c r="K25" s="12">
        <v>4.1898148148148146E-3</v>
      </c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>
        <v>2.5694444444444445E-3</v>
      </c>
      <c r="J26" s="92">
        <v>2.7187499999999989E-2</v>
      </c>
      <c r="K26" s="12">
        <v>2.9756944444444433E-2</v>
      </c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>
        <v>4.861111111111111E-4</v>
      </c>
      <c r="K27" s="12">
        <v>4.861111111111111E-4</v>
      </c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>
        <v>2.5694444444444445E-3</v>
      </c>
      <c r="J28" s="86">
        <v>3.3599537037037025E-2</v>
      </c>
      <c r="K28" s="13">
        <v>3.6168981481481469E-2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>
        <v>3.7662037037037036E-2</v>
      </c>
      <c r="H30" s="86"/>
      <c r="I30" s="86">
        <v>3.7303240740740734E-2</v>
      </c>
      <c r="J30" s="86">
        <v>6.868055555555555E-2</v>
      </c>
      <c r="K30" s="112">
        <v>0.14364583333333331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6640625" style="19" customWidth="1"/>
    <col min="7" max="7" width="10.6640625" style="1" customWidth="1"/>
    <col min="8" max="8" width="10.6640625" style="19" customWidth="1"/>
    <col min="9" max="11" width="10.664062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53" t="s">
        <v>58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s="31" customFormat="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s="31" customFormat="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>
        <v>2.0706018518518537E-2</v>
      </c>
      <c r="D7" s="88">
        <v>0.13873594416440491</v>
      </c>
      <c r="E7" s="88">
        <v>3.0548820053959983E-2</v>
      </c>
      <c r="F7" s="87">
        <v>9.7916666666666655E-3</v>
      </c>
      <c r="G7" s="88">
        <v>0.11772891733927082</v>
      </c>
      <c r="H7" s="88">
        <v>4.1342911596540119E-2</v>
      </c>
      <c r="I7" s="90">
        <v>3.0497685185185204E-2</v>
      </c>
      <c r="J7" s="88">
        <v>0.13121856481250938</v>
      </c>
      <c r="K7" s="91">
        <v>3.334387851945593E-2</v>
      </c>
    </row>
    <row r="8" spans="2:11" s="31" customFormat="1" x14ac:dyDescent="0.3">
      <c r="B8" s="104" t="s">
        <v>167</v>
      </c>
      <c r="C8" s="87">
        <v>1.2650462962962966E-2</v>
      </c>
      <c r="D8" s="88">
        <v>8.4761535478867778E-2</v>
      </c>
      <c r="E8" s="88">
        <v>1.8663980055326015E-2</v>
      </c>
      <c r="F8" s="87">
        <v>5.0694444444444441E-3</v>
      </c>
      <c r="G8" s="88">
        <v>6.0951850821040925E-2</v>
      </c>
      <c r="H8" s="88">
        <v>2.1404486145726445E-2</v>
      </c>
      <c r="I8" s="90">
        <v>1.771990740740741E-2</v>
      </c>
      <c r="J8" s="88">
        <v>7.6241223046661019E-2</v>
      </c>
      <c r="K8" s="91">
        <v>1.9373615944321444E-2</v>
      </c>
    </row>
    <row r="9" spans="2:11" s="31" customFormat="1" x14ac:dyDescent="0.3">
      <c r="B9" s="104" t="s">
        <v>168</v>
      </c>
      <c r="C9" s="87">
        <v>5.7523148148148169E-3</v>
      </c>
      <c r="D9" s="88">
        <v>3.8542070569988374E-2</v>
      </c>
      <c r="E9" s="88">
        <v>8.4867320105187841E-3</v>
      </c>
      <c r="F9" s="87">
        <v>9.7800925925925902E-3</v>
      </c>
      <c r="G9" s="88">
        <v>0.11758975786251044</v>
      </c>
      <c r="H9" s="88">
        <v>4.1294042906709683E-2</v>
      </c>
      <c r="I9" s="90">
        <v>1.5532407407407408E-2</v>
      </c>
      <c r="J9" s="88">
        <v>6.6829341168268497E-2</v>
      </c>
      <c r="K9" s="91">
        <v>1.6981967731730489E-2</v>
      </c>
    </row>
    <row r="10" spans="2:11" s="31" customFormat="1" x14ac:dyDescent="0.3">
      <c r="B10" s="104" t="s">
        <v>11</v>
      </c>
      <c r="C10" s="87">
        <v>3.6064814814814841E-2</v>
      </c>
      <c r="D10" s="88">
        <v>0.24164404808065154</v>
      </c>
      <c r="E10" s="88">
        <v>5.3208565281240523E-2</v>
      </c>
      <c r="F10" s="87">
        <v>3.6481481481481476E-2</v>
      </c>
      <c r="G10" s="88">
        <v>0.43863067074867806</v>
      </c>
      <c r="H10" s="88">
        <v>0.15403411034550171</v>
      </c>
      <c r="I10" s="90">
        <v>7.2546296296296317E-2</v>
      </c>
      <c r="J10" s="88">
        <v>0.31213584980827647</v>
      </c>
      <c r="K10" s="91">
        <v>7.9316671939259856E-2</v>
      </c>
    </row>
    <row r="11" spans="2:11" s="31" customFormat="1" x14ac:dyDescent="0.3">
      <c r="B11" s="104" t="s">
        <v>12</v>
      </c>
      <c r="C11" s="87">
        <v>3.0092592592592589E-4</v>
      </c>
      <c r="D11" s="88">
        <v>2.0162853819309804E-3</v>
      </c>
      <c r="E11" s="88">
        <v>4.4397390799494623E-4</v>
      </c>
      <c r="F11" s="87">
        <v>5.3240740740740744E-4</v>
      </c>
      <c r="G11" s="88">
        <v>6.4013359309769017E-3</v>
      </c>
      <c r="H11" s="88">
        <v>2.2479597321995812E-3</v>
      </c>
      <c r="I11" s="90">
        <v>8.3333333333333328E-4</v>
      </c>
      <c r="J11" s="88">
        <v>3.5854788108161933E-3</v>
      </c>
      <c r="K11" s="91">
        <v>9.111040809870306E-4</v>
      </c>
    </row>
    <row r="12" spans="2:11" s="31" customFormat="1" x14ac:dyDescent="0.3">
      <c r="B12" s="104" t="s">
        <v>169</v>
      </c>
      <c r="C12" s="87"/>
      <c r="D12" s="88"/>
      <c r="E12" s="88"/>
      <c r="F12" s="87">
        <v>6.7129629629629625E-4</v>
      </c>
      <c r="G12" s="88">
        <v>8.0712496521013095E-3</v>
      </c>
      <c r="H12" s="88">
        <v>2.8343840101646891E-3</v>
      </c>
      <c r="I12" s="90">
        <v>6.7129629629629625E-4</v>
      </c>
      <c r="J12" s="88">
        <v>2.888302375379711E-3</v>
      </c>
      <c r="K12" s="91">
        <v>7.3394495412844123E-4</v>
      </c>
    </row>
    <row r="13" spans="2:11" s="31" customFormat="1" x14ac:dyDescent="0.3">
      <c r="B13" s="104" t="s">
        <v>170</v>
      </c>
      <c r="C13" s="89">
        <v>7.0023148148148136E-3</v>
      </c>
      <c r="D13" s="88">
        <v>4.6917409848778575E-2</v>
      </c>
      <c r="E13" s="88">
        <v>1.0330931320651634E-2</v>
      </c>
      <c r="F13" s="89">
        <v>2.7777777777777778E-4</v>
      </c>
      <c r="G13" s="88">
        <v>3.3398274422488184E-3</v>
      </c>
      <c r="H13" s="88">
        <v>1.1728485559302161E-3</v>
      </c>
      <c r="I13" s="90">
        <v>7.2800925925925915E-3</v>
      </c>
      <c r="J13" s="88">
        <v>3.1323141277824797E-2</v>
      </c>
      <c r="K13" s="91">
        <v>7.9595064852894751E-3</v>
      </c>
    </row>
    <row r="14" spans="2:11" s="31" customFormat="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172</v>
      </c>
      <c r="C15" s="87">
        <v>8.2175925925925917E-4</v>
      </c>
      <c r="D15" s="88">
        <v>5.5060100814269082E-3</v>
      </c>
      <c r="E15" s="88">
        <v>1.2123902872169686E-3</v>
      </c>
      <c r="F15" s="87">
        <v>3.5416666666666665E-3</v>
      </c>
      <c r="G15" s="88">
        <v>4.2582799888672432E-2</v>
      </c>
      <c r="H15" s="88">
        <v>1.4953819088110255E-2</v>
      </c>
      <c r="I15" s="90">
        <v>4.363425925925926E-3</v>
      </c>
      <c r="J15" s="88">
        <v>1.8773965439968125E-2</v>
      </c>
      <c r="K15" s="91">
        <v>4.7706422018348685E-3</v>
      </c>
    </row>
    <row r="16" spans="2:11" s="31" customFormat="1" x14ac:dyDescent="0.3">
      <c r="B16" s="104" t="s">
        <v>173</v>
      </c>
      <c r="C16" s="87"/>
      <c r="D16" s="88"/>
      <c r="E16" s="88"/>
      <c r="F16" s="87">
        <v>2.4305555555555552E-4</v>
      </c>
      <c r="G16" s="88">
        <v>2.9223490119677153E-3</v>
      </c>
      <c r="H16" s="88">
        <v>1.026242486438939E-3</v>
      </c>
      <c r="I16" s="90">
        <v>2.4305555555555552E-4</v>
      </c>
      <c r="J16" s="88">
        <v>1.045764653154723E-3</v>
      </c>
      <c r="K16" s="91">
        <v>2.6573869028788388E-4</v>
      </c>
    </row>
    <row r="17" spans="2:11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>
        <v>6.5949074074074063E-2</v>
      </c>
      <c r="D18" s="88">
        <v>0.44187669639395094</v>
      </c>
      <c r="E18" s="88">
        <v>9.7298589529046284E-2</v>
      </c>
      <c r="F18" s="87">
        <v>1.6782407407407406E-2</v>
      </c>
      <c r="G18" s="88">
        <v>0.20178124130253275</v>
      </c>
      <c r="H18" s="88">
        <v>7.0859600254117222E-2</v>
      </c>
      <c r="I18" s="90">
        <v>8.2731481481481461E-2</v>
      </c>
      <c r="J18" s="88">
        <v>0.35595836860714092</v>
      </c>
      <c r="K18" s="91">
        <v>9.0452388484656851E-2</v>
      </c>
    </row>
    <row r="19" spans="2:11" s="31" customFormat="1" x14ac:dyDescent="0.3">
      <c r="B19" s="66" t="s">
        <v>3</v>
      </c>
      <c r="C19" s="9">
        <v>0.14924768518518522</v>
      </c>
      <c r="D19" s="105">
        <v>1</v>
      </c>
      <c r="E19" s="6">
        <v>0.22019398244595512</v>
      </c>
      <c r="F19" s="9">
        <v>8.3171296296296271E-2</v>
      </c>
      <c r="G19" s="105">
        <v>1.0000000000000002</v>
      </c>
      <c r="H19" s="6">
        <v>0.35117040512143893</v>
      </c>
      <c r="I19" s="9">
        <v>0.23241898148148155</v>
      </c>
      <c r="J19" s="105">
        <v>0.99999999999999989</v>
      </c>
      <c r="K19" s="7">
        <v>0.25410945903195226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3">
      <c r="B22" s="65" t="s">
        <v>16</v>
      </c>
      <c r="C22" s="87">
        <v>1.3020833333333334E-2</v>
      </c>
      <c r="D22" s="90"/>
      <c r="E22" s="88">
        <v>1.9210409480550562E-2</v>
      </c>
      <c r="F22" s="87">
        <v>3.2291666666666666E-3</v>
      </c>
      <c r="G22" s="90"/>
      <c r="H22" s="88">
        <v>1.3634364462688764E-2</v>
      </c>
      <c r="I22" s="90">
        <v>1.6250000000000001E-2</v>
      </c>
      <c r="J22" s="90"/>
      <c r="K22" s="91">
        <v>1.7766529579247098E-2</v>
      </c>
    </row>
    <row r="23" spans="2:11" s="31" customFormat="1" x14ac:dyDescent="0.3">
      <c r="B23" s="65" t="s">
        <v>17</v>
      </c>
      <c r="C23" s="87"/>
      <c r="D23" s="90"/>
      <c r="E23" s="88"/>
      <c r="F23" s="87">
        <v>2.199074074074074E-4</v>
      </c>
      <c r="G23" s="90"/>
      <c r="H23" s="88">
        <v>9.2850510677808782E-4</v>
      </c>
      <c r="I23" s="90">
        <v>2.199074074074074E-4</v>
      </c>
      <c r="J23" s="90"/>
      <c r="K23" s="91">
        <v>2.4043024359379975E-4</v>
      </c>
    </row>
    <row r="24" spans="2:11" s="31" customFormat="1" x14ac:dyDescent="0.3">
      <c r="B24" s="65" t="s">
        <v>18</v>
      </c>
      <c r="C24" s="87">
        <v>3.2291666666666666E-3</v>
      </c>
      <c r="D24" s="90"/>
      <c r="E24" s="88">
        <v>4.7641815511765386E-3</v>
      </c>
      <c r="F24" s="87">
        <v>1.4699074074074074E-3</v>
      </c>
      <c r="G24" s="90"/>
      <c r="H24" s="88">
        <v>6.206323608464061E-3</v>
      </c>
      <c r="I24" s="90">
        <v>4.6990740740740743E-3</v>
      </c>
      <c r="J24" s="90"/>
      <c r="K24" s="91">
        <v>5.1376146788990893E-3</v>
      </c>
    </row>
    <row r="25" spans="2:11" s="31" customFormat="1" x14ac:dyDescent="0.3">
      <c r="B25" s="65" t="s">
        <v>19</v>
      </c>
      <c r="C25" s="87">
        <v>2.2418981481481488E-2</v>
      </c>
      <c r="D25" s="90"/>
      <c r="E25" s="88">
        <v>3.3076056145623506E-2</v>
      </c>
      <c r="F25" s="87">
        <v>4.1666666666666678E-2</v>
      </c>
      <c r="G25" s="90"/>
      <c r="H25" s="88">
        <v>0.17592728338953248</v>
      </c>
      <c r="I25" s="90">
        <v>6.4085648148148169E-2</v>
      </c>
      <c r="J25" s="90"/>
      <c r="K25" s="91">
        <v>7.0066434672572092E-2</v>
      </c>
    </row>
    <row r="26" spans="2:11" s="31" customFormat="1" x14ac:dyDescent="0.3">
      <c r="B26" s="65" t="s">
        <v>20</v>
      </c>
      <c r="C26" s="87">
        <v>0.4681134259259247</v>
      </c>
      <c r="D26" s="90"/>
      <c r="E26" s="88">
        <v>0.69063556572521367</v>
      </c>
      <c r="F26" s="87">
        <v>0.10423611111111099</v>
      </c>
      <c r="G26" s="90"/>
      <c r="H26" s="88">
        <v>0.44011142061281311</v>
      </c>
      <c r="I26" s="90">
        <v>0.57234953703703573</v>
      </c>
      <c r="J26" s="90"/>
      <c r="K26" s="91">
        <v>0.62576399873457711</v>
      </c>
    </row>
    <row r="27" spans="2:11" s="31" customFormat="1" x14ac:dyDescent="0.3">
      <c r="B27" s="65" t="s">
        <v>21</v>
      </c>
      <c r="C27" s="87">
        <v>2.177083333333333E-2</v>
      </c>
      <c r="D27" s="90"/>
      <c r="E27" s="88">
        <v>3.2119804651480531E-2</v>
      </c>
      <c r="F27" s="87">
        <v>2.8472222222222232E-3</v>
      </c>
      <c r="G27" s="90"/>
      <c r="H27" s="88">
        <v>1.202169769828472E-2</v>
      </c>
      <c r="I27" s="90">
        <v>2.4618055555555553E-2</v>
      </c>
      <c r="J27" s="90"/>
      <c r="K27" s="91">
        <v>2.6915533059158527E-2</v>
      </c>
    </row>
    <row r="28" spans="2:11" s="31" customFormat="1" x14ac:dyDescent="0.3">
      <c r="B28" s="66" t="s">
        <v>3</v>
      </c>
      <c r="C28" s="67">
        <v>0.52855324074073951</v>
      </c>
      <c r="D28" s="86"/>
      <c r="E28" s="105">
        <v>0.77980601755404488</v>
      </c>
      <c r="F28" s="67">
        <v>0.15366898148148136</v>
      </c>
      <c r="G28" s="86"/>
      <c r="H28" s="105">
        <v>0.64882959487856129</v>
      </c>
      <c r="I28" s="67">
        <v>0.68222222222222095</v>
      </c>
      <c r="J28" s="86"/>
      <c r="K28" s="107">
        <v>0.74589054096804774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>
        <v>0.67780092592592478</v>
      </c>
      <c r="D30" s="8"/>
      <c r="E30" s="105">
        <v>1</v>
      </c>
      <c r="F30" s="67">
        <v>0.23684027777777764</v>
      </c>
      <c r="G30" s="8"/>
      <c r="H30" s="105">
        <v>1.0000000000000002</v>
      </c>
      <c r="I30" s="67">
        <v>0.9146412037037025</v>
      </c>
      <c r="J30" s="8"/>
      <c r="K30" s="107">
        <v>1</v>
      </c>
    </row>
    <row r="31" spans="2:11" s="31" customFormat="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140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>
        <v>7.8703703703703713E-3</v>
      </c>
      <c r="K7" s="12">
        <v>7.8703703703703713E-3</v>
      </c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>
        <v>3.9583333333333337E-3</v>
      </c>
      <c r="H10" s="92"/>
      <c r="I10" s="92">
        <v>1.0520833333333333E-2</v>
      </c>
      <c r="J10" s="92">
        <v>8.0324074074074065E-3</v>
      </c>
      <c r="K10" s="12">
        <v>2.2511574074074073E-2</v>
      </c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>
        <v>3.9351851851851857E-3</v>
      </c>
      <c r="E18" s="92"/>
      <c r="F18" s="92"/>
      <c r="G18" s="92"/>
      <c r="H18" s="92"/>
      <c r="I18" s="92">
        <v>5.37037037037037E-3</v>
      </c>
      <c r="J18" s="92">
        <v>8.564814814814815E-4</v>
      </c>
      <c r="K18" s="12">
        <v>1.0162037037037039E-2</v>
      </c>
    </row>
    <row r="19" spans="2:11" x14ac:dyDescent="0.3">
      <c r="B19" s="110" t="s">
        <v>3</v>
      </c>
      <c r="C19" s="5"/>
      <c r="D19" s="5">
        <v>3.9351851851851857E-3</v>
      </c>
      <c r="E19" s="5"/>
      <c r="F19" s="5"/>
      <c r="G19" s="5">
        <v>3.9583333333333337E-3</v>
      </c>
      <c r="H19" s="5"/>
      <c r="I19" s="5">
        <v>1.5891203703703703E-2</v>
      </c>
      <c r="J19" s="86">
        <v>1.6759259259259262E-2</v>
      </c>
      <c r="K19" s="13">
        <v>4.0543981481481486E-2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>
        <v>7.0949074074074074E-3</v>
      </c>
      <c r="J26" s="92">
        <v>4.340277777777778E-3</v>
      </c>
      <c r="K26" s="12">
        <v>1.1435185185185185E-2</v>
      </c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>
        <v>7.0949074074074074E-3</v>
      </c>
      <c r="J28" s="86">
        <v>4.340277777777778E-3</v>
      </c>
      <c r="K28" s="13">
        <v>1.1435185185185185E-2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>
        <v>3.9351851851851857E-3</v>
      </c>
      <c r="E30" s="86"/>
      <c r="F30" s="86"/>
      <c r="G30" s="86">
        <v>3.9583333333333337E-3</v>
      </c>
      <c r="H30" s="86"/>
      <c r="I30" s="86">
        <v>2.298611111111111E-2</v>
      </c>
      <c r="J30" s="86">
        <v>2.1099537037037042E-2</v>
      </c>
      <c r="K30" s="112">
        <v>5.1979166666666674E-2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141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>
        <v>9.3865740740740732E-3</v>
      </c>
      <c r="D7" s="92"/>
      <c r="E7" s="92">
        <v>1.3981481481481482E-2</v>
      </c>
      <c r="F7" s="92">
        <v>1.0347222222222223E-2</v>
      </c>
      <c r="G7" s="92">
        <v>1.8402777777777777E-3</v>
      </c>
      <c r="H7" s="92">
        <v>2.0833333333333335E-4</v>
      </c>
      <c r="I7" s="92"/>
      <c r="J7" s="92"/>
      <c r="K7" s="12">
        <v>3.5763888888888887E-2</v>
      </c>
    </row>
    <row r="8" spans="2:14" x14ac:dyDescent="0.3">
      <c r="B8" s="104" t="s">
        <v>167</v>
      </c>
      <c r="C8" s="92">
        <v>2.4571759259259258E-2</v>
      </c>
      <c r="D8" s="92">
        <v>5.0115740740740745E-3</v>
      </c>
      <c r="E8" s="92">
        <v>6.5393518518518517E-3</v>
      </c>
      <c r="F8" s="92"/>
      <c r="G8" s="92">
        <v>2.0104166666666666E-2</v>
      </c>
      <c r="H8" s="92"/>
      <c r="I8" s="92"/>
      <c r="J8" s="92"/>
      <c r="K8" s="12">
        <v>5.6226851851851854E-2</v>
      </c>
    </row>
    <row r="9" spans="2:14" x14ac:dyDescent="0.3">
      <c r="B9" s="104" t="s">
        <v>168</v>
      </c>
      <c r="C9" s="92">
        <v>2.478009259259259E-2</v>
      </c>
      <c r="D9" s="92"/>
      <c r="E9" s="92">
        <v>8.2175925925925927E-4</v>
      </c>
      <c r="F9" s="92"/>
      <c r="G9" s="92">
        <v>6.8865740740740736E-3</v>
      </c>
      <c r="H9" s="92">
        <v>4.1087962962962962E-3</v>
      </c>
      <c r="I9" s="92"/>
      <c r="J9" s="92"/>
      <c r="K9" s="12">
        <v>3.6597222222222218E-2</v>
      </c>
    </row>
    <row r="10" spans="2:14" x14ac:dyDescent="0.3">
      <c r="B10" s="104" t="s">
        <v>11</v>
      </c>
      <c r="C10" s="92">
        <v>3.9305555555555566E-2</v>
      </c>
      <c r="D10" s="92">
        <v>1.9143518518518518E-2</v>
      </c>
      <c r="E10" s="92">
        <v>2.8379629629629626E-2</v>
      </c>
      <c r="F10" s="92">
        <v>2.224537037037037E-2</v>
      </c>
      <c r="G10" s="92">
        <v>1.0532407407407407E-3</v>
      </c>
      <c r="H10" s="92">
        <v>1.2685185185185185E-2</v>
      </c>
      <c r="I10" s="92"/>
      <c r="J10" s="92"/>
      <c r="K10" s="12">
        <v>0.12281250000000002</v>
      </c>
    </row>
    <row r="11" spans="2:14" x14ac:dyDescent="0.3">
      <c r="B11" s="104" t="s">
        <v>12</v>
      </c>
      <c r="C11" s="92">
        <v>9.9189814814814817E-3</v>
      </c>
      <c r="D11" s="92"/>
      <c r="E11" s="92"/>
      <c r="F11" s="92"/>
      <c r="G11" s="92">
        <v>3.1712962962962958E-3</v>
      </c>
      <c r="H11" s="92"/>
      <c r="I11" s="92"/>
      <c r="J11" s="92"/>
      <c r="K11" s="12">
        <v>1.3090277777777777E-2</v>
      </c>
    </row>
    <row r="12" spans="2:14" x14ac:dyDescent="0.3">
      <c r="B12" s="104" t="s">
        <v>169</v>
      </c>
      <c r="C12" s="92">
        <v>5.3009259259259259E-3</v>
      </c>
      <c r="D12" s="92"/>
      <c r="E12" s="92"/>
      <c r="F12" s="92">
        <v>1.136574074074074E-2</v>
      </c>
      <c r="G12" s="92"/>
      <c r="H12" s="92"/>
      <c r="I12" s="92"/>
      <c r="J12" s="92"/>
      <c r="K12" s="12">
        <v>1.6666666666666666E-2</v>
      </c>
    </row>
    <row r="13" spans="2:14" x14ac:dyDescent="0.3">
      <c r="B13" s="104" t="s">
        <v>170</v>
      </c>
      <c r="C13" s="92">
        <v>6.9212962962962961E-3</v>
      </c>
      <c r="D13" s="92">
        <v>3.4375000000000005E-3</v>
      </c>
      <c r="E13" s="92">
        <v>2.2222222222222222E-3</v>
      </c>
      <c r="F13" s="92">
        <v>2.8819444444444444E-3</v>
      </c>
      <c r="G13" s="92">
        <v>1.3888888888888889E-4</v>
      </c>
      <c r="H13" s="92"/>
      <c r="I13" s="92"/>
      <c r="J13" s="92"/>
      <c r="K13" s="12">
        <v>1.5601851851851851E-2</v>
      </c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>
        <v>6.6203703703703702E-3</v>
      </c>
      <c r="D18" s="92">
        <v>1.7905092592592591E-2</v>
      </c>
      <c r="E18" s="92">
        <v>2.8298611111111108E-2</v>
      </c>
      <c r="F18" s="92"/>
      <c r="G18" s="92">
        <v>1.1990740740740741E-2</v>
      </c>
      <c r="H18" s="92">
        <v>6.9444444444444436E-4</v>
      </c>
      <c r="I18" s="92"/>
      <c r="J18" s="92"/>
      <c r="K18" s="12">
        <v>6.5509259259259253E-2</v>
      </c>
    </row>
    <row r="19" spans="2:11" x14ac:dyDescent="0.3">
      <c r="B19" s="110" t="s">
        <v>3</v>
      </c>
      <c r="C19" s="5">
        <v>0.12680555555555559</v>
      </c>
      <c r="D19" s="5">
        <v>4.5497685185185183E-2</v>
      </c>
      <c r="E19" s="5">
        <v>8.0243055555555554E-2</v>
      </c>
      <c r="F19" s="5">
        <v>4.6840277777777772E-2</v>
      </c>
      <c r="G19" s="5">
        <v>4.5185185185185182E-2</v>
      </c>
      <c r="H19" s="5">
        <v>1.7696759259259259E-2</v>
      </c>
      <c r="I19" s="5"/>
      <c r="J19" s="86"/>
      <c r="K19" s="13">
        <v>0.36226851851851849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>
        <v>6.4814814814814813E-4</v>
      </c>
      <c r="I22" s="92"/>
      <c r="J22" s="92"/>
      <c r="K22" s="12">
        <v>6.4814814814814813E-4</v>
      </c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>
        <v>1.8518518518518518E-4</v>
      </c>
      <c r="F24" s="92"/>
      <c r="G24" s="92"/>
      <c r="H24" s="92">
        <v>8.3333333333333339E-4</v>
      </c>
      <c r="I24" s="92"/>
      <c r="J24" s="92"/>
      <c r="K24" s="12">
        <v>1.0185185185185186E-3</v>
      </c>
    </row>
    <row r="25" spans="2:11" x14ac:dyDescent="0.3">
      <c r="B25" s="111" t="s">
        <v>19</v>
      </c>
      <c r="C25" s="92"/>
      <c r="D25" s="92"/>
      <c r="E25" s="92">
        <v>8.564814814814815E-4</v>
      </c>
      <c r="F25" s="92"/>
      <c r="G25" s="92"/>
      <c r="H25" s="92">
        <v>3.7731481481481479E-3</v>
      </c>
      <c r="I25" s="92"/>
      <c r="J25" s="92"/>
      <c r="K25" s="12">
        <v>4.6296296296296294E-3</v>
      </c>
    </row>
    <row r="26" spans="2:11" x14ac:dyDescent="0.3">
      <c r="B26" s="111" t="s">
        <v>20</v>
      </c>
      <c r="C26" s="92">
        <v>5.2233796296296285E-2</v>
      </c>
      <c r="D26" s="92">
        <v>3.3101851851851855E-3</v>
      </c>
      <c r="E26" s="92">
        <v>4.108796296296297E-3</v>
      </c>
      <c r="F26" s="92">
        <v>1.261574074074074E-3</v>
      </c>
      <c r="G26" s="92">
        <v>1.4236111111111107E-3</v>
      </c>
      <c r="H26" s="92">
        <v>2.0543981481481479E-2</v>
      </c>
      <c r="I26" s="92"/>
      <c r="J26" s="92"/>
      <c r="K26" s="12">
        <v>8.2881944444444439E-2</v>
      </c>
    </row>
    <row r="27" spans="2:11" x14ac:dyDescent="0.3">
      <c r="B27" s="111" t="s">
        <v>21</v>
      </c>
      <c r="C27" s="92"/>
      <c r="D27" s="92"/>
      <c r="E27" s="92">
        <v>2.4305555555555552E-4</v>
      </c>
      <c r="F27" s="92"/>
      <c r="G27" s="92"/>
      <c r="H27" s="92">
        <v>1.1689814814814816E-3</v>
      </c>
      <c r="I27" s="92"/>
      <c r="J27" s="92"/>
      <c r="K27" s="12">
        <v>1.4120370370370372E-3</v>
      </c>
    </row>
    <row r="28" spans="2:11" x14ac:dyDescent="0.3">
      <c r="B28" s="110" t="s">
        <v>3</v>
      </c>
      <c r="C28" s="5">
        <v>5.2233796296296285E-2</v>
      </c>
      <c r="D28" s="5">
        <v>3.3101851851851855E-3</v>
      </c>
      <c r="E28" s="5">
        <v>5.3935185185185188E-3</v>
      </c>
      <c r="F28" s="5">
        <v>1.261574074074074E-3</v>
      </c>
      <c r="G28" s="5">
        <v>1.4236111111111107E-3</v>
      </c>
      <c r="H28" s="5">
        <v>2.6967592592592592E-2</v>
      </c>
      <c r="I28" s="5"/>
      <c r="J28" s="86"/>
      <c r="K28" s="13">
        <v>9.0590277777777756E-2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0.17903935185185188</v>
      </c>
      <c r="D30" s="86">
        <v>4.880787037037037E-2</v>
      </c>
      <c r="E30" s="86">
        <v>8.5636574074074073E-2</v>
      </c>
      <c r="F30" s="86">
        <v>4.8101851851851847E-2</v>
      </c>
      <c r="G30" s="86">
        <v>4.6608796296296294E-2</v>
      </c>
      <c r="H30" s="86">
        <v>4.4664351851851851E-2</v>
      </c>
      <c r="I30" s="86"/>
      <c r="J30" s="86"/>
      <c r="K30" s="112">
        <v>0.45285879629629622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142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143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158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157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>
        <v>2.7777777777777778E-4</v>
      </c>
      <c r="K9" s="12">
        <v>2.7777777777777778E-4</v>
      </c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>
        <v>5.9027777777777778E-4</v>
      </c>
      <c r="K10" s="12">
        <v>5.9027777777777778E-4</v>
      </c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>
        <v>4.5138888888888892E-4</v>
      </c>
      <c r="D18" s="92"/>
      <c r="E18" s="92"/>
      <c r="F18" s="92"/>
      <c r="G18" s="92"/>
      <c r="H18" s="92"/>
      <c r="I18" s="92"/>
      <c r="J18" s="92"/>
      <c r="K18" s="12">
        <v>4.5138888888888892E-4</v>
      </c>
    </row>
    <row r="19" spans="2:11" x14ac:dyDescent="0.3">
      <c r="B19" s="110" t="s">
        <v>3</v>
      </c>
      <c r="C19" s="5">
        <v>4.5138888888888892E-4</v>
      </c>
      <c r="D19" s="5"/>
      <c r="E19" s="5"/>
      <c r="F19" s="5"/>
      <c r="G19" s="5"/>
      <c r="H19" s="5"/>
      <c r="I19" s="5"/>
      <c r="J19" s="86">
        <v>8.6805555555555551E-4</v>
      </c>
      <c r="K19" s="13">
        <v>1.3194444444444445E-3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>
        <v>8.1018518518518527E-4</v>
      </c>
      <c r="K25" s="12">
        <v>8.1018518518518527E-4</v>
      </c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>
        <v>1.238425925925926E-3</v>
      </c>
      <c r="K26" s="12">
        <v>1.238425925925926E-3</v>
      </c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>
        <v>2.0486111111111113E-3</v>
      </c>
      <c r="K28" s="13">
        <v>2.0486111111111113E-3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4.5138888888888892E-4</v>
      </c>
      <c r="D30" s="86"/>
      <c r="E30" s="86"/>
      <c r="F30" s="86"/>
      <c r="G30" s="86"/>
      <c r="H30" s="86"/>
      <c r="I30" s="86"/>
      <c r="J30" s="86">
        <v>2.9166666666666668E-3</v>
      </c>
      <c r="K30" s="112">
        <v>3.3680555555555556E-3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144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145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146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>
        <v>1.5081018518518518E-2</v>
      </c>
      <c r="D7" s="92"/>
      <c r="E7" s="92"/>
      <c r="F7" s="92"/>
      <c r="G7" s="92">
        <v>1.8240740740740741E-2</v>
      </c>
      <c r="H7" s="92"/>
      <c r="I7" s="92"/>
      <c r="J7" s="92">
        <v>1.3240740740740739E-2</v>
      </c>
      <c r="K7" s="12">
        <v>4.65625E-2</v>
      </c>
    </row>
    <row r="8" spans="2:14" x14ac:dyDescent="0.3">
      <c r="B8" s="104" t="s">
        <v>167</v>
      </c>
      <c r="C8" s="92">
        <v>2.8946759259259259E-2</v>
      </c>
      <c r="D8" s="92"/>
      <c r="E8" s="92"/>
      <c r="F8" s="92"/>
      <c r="G8" s="92">
        <v>2.488425925925926E-3</v>
      </c>
      <c r="H8" s="92"/>
      <c r="I8" s="92"/>
      <c r="J8" s="92">
        <v>1.5393518518518521E-3</v>
      </c>
      <c r="K8" s="12">
        <v>3.2974537037037038E-2</v>
      </c>
    </row>
    <row r="9" spans="2:14" x14ac:dyDescent="0.3">
      <c r="B9" s="104" t="s">
        <v>168</v>
      </c>
      <c r="C9" s="92">
        <v>1.6770833333333336E-2</v>
      </c>
      <c r="D9" s="92"/>
      <c r="E9" s="92"/>
      <c r="F9" s="92"/>
      <c r="G9" s="92">
        <v>1.0902777777777779E-2</v>
      </c>
      <c r="H9" s="92"/>
      <c r="I9" s="92"/>
      <c r="J9" s="92">
        <v>1.0300925925925925E-2</v>
      </c>
      <c r="K9" s="12">
        <v>3.7974537037037043E-2</v>
      </c>
    </row>
    <row r="10" spans="2:14" x14ac:dyDescent="0.3">
      <c r="B10" s="104" t="s">
        <v>11</v>
      </c>
      <c r="C10" s="92">
        <v>5.5081018518518515E-2</v>
      </c>
      <c r="D10" s="92"/>
      <c r="E10" s="92"/>
      <c r="F10" s="92"/>
      <c r="G10" s="92">
        <v>1.1550925925925926E-2</v>
      </c>
      <c r="H10" s="92"/>
      <c r="I10" s="92"/>
      <c r="J10" s="92">
        <v>1.0486111111111111E-2</v>
      </c>
      <c r="K10" s="12">
        <v>7.7118055555555551E-2</v>
      </c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>
        <v>8.1828703703703699E-3</v>
      </c>
      <c r="H12" s="92"/>
      <c r="I12" s="92"/>
      <c r="J12" s="92">
        <v>8.1828703703703699E-3</v>
      </c>
      <c r="K12" s="12">
        <v>1.636574074074074E-2</v>
      </c>
    </row>
    <row r="13" spans="2:14" x14ac:dyDescent="0.3">
      <c r="B13" s="104" t="s">
        <v>170</v>
      </c>
      <c r="C13" s="92">
        <v>8.2870370370370372E-3</v>
      </c>
      <c r="D13" s="92"/>
      <c r="E13" s="92"/>
      <c r="F13" s="92"/>
      <c r="G13" s="92"/>
      <c r="H13" s="92"/>
      <c r="I13" s="92"/>
      <c r="J13" s="92"/>
      <c r="K13" s="12">
        <v>8.2870370370370372E-3</v>
      </c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>
        <v>1.8229166666666664E-2</v>
      </c>
      <c r="H15" s="92"/>
      <c r="I15" s="92"/>
      <c r="J15" s="92">
        <v>1.9884259259259258E-2</v>
      </c>
      <c r="K15" s="12">
        <v>3.8113425925925926E-2</v>
      </c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>
        <v>1.2349537037037039E-2</v>
      </c>
      <c r="D18" s="92"/>
      <c r="E18" s="92"/>
      <c r="F18" s="92"/>
      <c r="G18" s="92">
        <v>2.7430555555555559E-2</v>
      </c>
      <c r="H18" s="92"/>
      <c r="I18" s="92"/>
      <c r="J18" s="92">
        <v>1.7511574074074075E-2</v>
      </c>
      <c r="K18" s="12">
        <v>5.7291666666666671E-2</v>
      </c>
    </row>
    <row r="19" spans="2:11" x14ac:dyDescent="0.3">
      <c r="B19" s="110" t="s">
        <v>3</v>
      </c>
      <c r="C19" s="5">
        <v>0.13651620370370371</v>
      </c>
      <c r="D19" s="5"/>
      <c r="E19" s="5"/>
      <c r="F19" s="5"/>
      <c r="G19" s="5">
        <v>9.7025462962962952E-2</v>
      </c>
      <c r="H19" s="5"/>
      <c r="I19" s="5"/>
      <c r="J19" s="86">
        <v>8.1145833333333334E-2</v>
      </c>
      <c r="K19" s="13">
        <v>0.31468750000000006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>
        <v>5.9027777777777778E-4</v>
      </c>
      <c r="D22" s="92"/>
      <c r="E22" s="92"/>
      <c r="F22" s="92"/>
      <c r="G22" s="92"/>
      <c r="H22" s="92"/>
      <c r="I22" s="92"/>
      <c r="J22" s="92"/>
      <c r="K22" s="12">
        <v>5.9027777777777778E-4</v>
      </c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>
        <v>2.0833333333333335E-4</v>
      </c>
      <c r="K24" s="12">
        <v>2.0833333333333335E-4</v>
      </c>
    </row>
    <row r="25" spans="2:11" x14ac:dyDescent="0.3">
      <c r="B25" s="111" t="s">
        <v>19</v>
      </c>
      <c r="C25" s="92">
        <v>1.8634259259259259E-3</v>
      </c>
      <c r="D25" s="92"/>
      <c r="E25" s="92"/>
      <c r="F25" s="92"/>
      <c r="G25" s="92">
        <v>1.3310185185185187E-3</v>
      </c>
      <c r="H25" s="92"/>
      <c r="I25" s="92"/>
      <c r="J25" s="92">
        <v>5.5555555555555545E-4</v>
      </c>
      <c r="K25" s="12">
        <v>3.7499999999999999E-3</v>
      </c>
    </row>
    <row r="26" spans="2:11" x14ac:dyDescent="0.3">
      <c r="B26" s="111" t="s">
        <v>20</v>
      </c>
      <c r="C26" s="92">
        <v>8.6875000000000022E-2</v>
      </c>
      <c r="D26" s="92">
        <v>1.5046296296296297E-4</v>
      </c>
      <c r="E26" s="92"/>
      <c r="F26" s="92"/>
      <c r="G26" s="92">
        <v>1.8969907407407401E-2</v>
      </c>
      <c r="H26" s="92"/>
      <c r="I26" s="92"/>
      <c r="J26" s="92">
        <v>7.7199074074074071E-3</v>
      </c>
      <c r="K26" s="12">
        <v>0.11371527777777779</v>
      </c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>
        <v>8.932870370370373E-2</v>
      </c>
      <c r="D28" s="5">
        <v>1.5046296296296297E-4</v>
      </c>
      <c r="E28" s="5"/>
      <c r="F28" s="5"/>
      <c r="G28" s="5">
        <v>2.030092592592592E-2</v>
      </c>
      <c r="H28" s="5"/>
      <c r="I28" s="5"/>
      <c r="J28" s="86">
        <v>8.4837962962962966E-3</v>
      </c>
      <c r="K28" s="13">
        <v>0.1182638888888889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0.22584490740740742</v>
      </c>
      <c r="D30" s="86">
        <v>1.5046296296296297E-4</v>
      </c>
      <c r="E30" s="86"/>
      <c r="F30" s="86"/>
      <c r="G30" s="86">
        <v>0.11732638888888887</v>
      </c>
      <c r="H30" s="86"/>
      <c r="I30" s="86"/>
      <c r="J30" s="86">
        <v>8.9629629629629629E-2</v>
      </c>
      <c r="K30" s="112">
        <v>0.43295138888888896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147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53" t="s">
        <v>102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8.86574074074074E-3</v>
      </c>
      <c r="D7" s="88">
        <v>0.21929573432579449</v>
      </c>
      <c r="E7" s="88">
        <v>5.4957669680011451E-2</v>
      </c>
      <c r="F7" s="87"/>
      <c r="G7" s="88"/>
      <c r="H7" s="88"/>
      <c r="I7" s="90">
        <v>8.86574074074074E-3</v>
      </c>
      <c r="J7" s="88">
        <v>0.21929573432579449</v>
      </c>
      <c r="K7" s="91">
        <v>5.4957669680011451E-2</v>
      </c>
    </row>
    <row r="8" spans="2:11" x14ac:dyDescent="0.3">
      <c r="B8" s="104" t="s">
        <v>167</v>
      </c>
      <c r="C8" s="87">
        <v>4.0393518518518513E-3</v>
      </c>
      <c r="D8" s="88">
        <v>9.9914113942170063E-2</v>
      </c>
      <c r="E8" s="88">
        <v>2.5039460467785893E-2</v>
      </c>
      <c r="F8" s="87"/>
      <c r="G8" s="88"/>
      <c r="H8" s="88"/>
      <c r="I8" s="90">
        <v>4.0393518518518513E-3</v>
      </c>
      <c r="J8" s="88">
        <v>9.9914113942170063E-2</v>
      </c>
      <c r="K8" s="91">
        <v>2.5039460467785893E-2</v>
      </c>
    </row>
    <row r="9" spans="2:11" x14ac:dyDescent="0.3">
      <c r="B9" s="104" t="s">
        <v>168</v>
      </c>
      <c r="C9" s="87">
        <v>8.1134259259259267E-3</v>
      </c>
      <c r="D9" s="88">
        <v>0.20068708846263963</v>
      </c>
      <c r="E9" s="88">
        <v>5.029415985076767E-2</v>
      </c>
      <c r="F9" s="87"/>
      <c r="G9" s="88"/>
      <c r="H9" s="88"/>
      <c r="I9" s="90">
        <v>8.1134259259259267E-3</v>
      </c>
      <c r="J9" s="88">
        <v>0.20068708846263963</v>
      </c>
      <c r="K9" s="91">
        <v>5.029415985076767E-2</v>
      </c>
    </row>
    <row r="10" spans="2:11" x14ac:dyDescent="0.3">
      <c r="B10" s="104" t="s">
        <v>11</v>
      </c>
      <c r="C10" s="87">
        <v>6.2384259259259224E-3</v>
      </c>
      <c r="D10" s="88">
        <v>0.1543086172344689</v>
      </c>
      <c r="E10" s="88">
        <v>3.8671258430190807E-2</v>
      </c>
      <c r="F10" s="87"/>
      <c r="G10" s="88"/>
      <c r="H10" s="88"/>
      <c r="I10" s="90">
        <v>6.2384259259259224E-3</v>
      </c>
      <c r="J10" s="88">
        <v>0.1543086172344689</v>
      </c>
      <c r="K10" s="91">
        <v>3.8671258430190807E-2</v>
      </c>
    </row>
    <row r="11" spans="2:11" x14ac:dyDescent="0.3">
      <c r="B11" s="104" t="s">
        <v>12</v>
      </c>
      <c r="C11" s="87">
        <v>4.861111111111111E-4</v>
      </c>
      <c r="D11" s="88">
        <v>1.2024048096192388E-2</v>
      </c>
      <c r="E11" s="88">
        <v>3.0133448127421425E-3</v>
      </c>
      <c r="F11" s="87"/>
      <c r="G11" s="88"/>
      <c r="H11" s="88"/>
      <c r="I11" s="90">
        <v>4.861111111111111E-4</v>
      </c>
      <c r="J11" s="88">
        <v>1.2024048096192388E-2</v>
      </c>
      <c r="K11" s="91">
        <v>3.0133448127421425E-3</v>
      </c>
    </row>
    <row r="12" spans="2:11" x14ac:dyDescent="0.3">
      <c r="B12" s="104" t="s">
        <v>169</v>
      </c>
      <c r="C12" s="87">
        <v>1.3888888888888889E-4</v>
      </c>
      <c r="D12" s="88">
        <v>3.4354423131978252E-3</v>
      </c>
      <c r="E12" s="88">
        <v>8.6095566078346923E-4</v>
      </c>
      <c r="F12" s="87"/>
      <c r="G12" s="88"/>
      <c r="H12" s="88"/>
      <c r="I12" s="90">
        <v>1.3888888888888889E-4</v>
      </c>
      <c r="J12" s="88">
        <v>3.4354423131978252E-3</v>
      </c>
      <c r="K12" s="91">
        <v>8.6095566078346923E-4</v>
      </c>
    </row>
    <row r="13" spans="2:11" x14ac:dyDescent="0.3">
      <c r="B13" s="104" t="s">
        <v>170</v>
      </c>
      <c r="C13" s="89">
        <v>1.9675925925925926E-4</v>
      </c>
      <c r="D13" s="88">
        <v>4.8668766103635861E-3</v>
      </c>
      <c r="E13" s="88">
        <v>1.2196871861099149E-3</v>
      </c>
      <c r="F13" s="89"/>
      <c r="G13" s="88"/>
      <c r="H13" s="88"/>
      <c r="I13" s="90">
        <v>1.9675925925925926E-4</v>
      </c>
      <c r="J13" s="88">
        <v>4.8668766103635861E-3</v>
      </c>
      <c r="K13" s="91">
        <v>1.2196871861099149E-3</v>
      </c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>
        <v>3.5879629629629629E-4</v>
      </c>
      <c r="D15" s="88">
        <v>8.8748926424277157E-3</v>
      </c>
      <c r="E15" s="88">
        <v>2.2241354570239624E-3</v>
      </c>
      <c r="F15" s="87"/>
      <c r="G15" s="88"/>
      <c r="H15" s="88"/>
      <c r="I15" s="90">
        <v>3.5879629629629629E-4</v>
      </c>
      <c r="J15" s="88">
        <v>8.8748926424277157E-3</v>
      </c>
      <c r="K15" s="91">
        <v>2.2241354570239624E-3</v>
      </c>
    </row>
    <row r="16" spans="2:11" x14ac:dyDescent="0.3">
      <c r="B16" s="104" t="s">
        <v>173</v>
      </c>
      <c r="C16" s="87">
        <v>3.4722222222222222E-5</v>
      </c>
      <c r="D16" s="88">
        <v>8.5886057829945631E-4</v>
      </c>
      <c r="E16" s="88">
        <v>2.1523891519586731E-4</v>
      </c>
      <c r="F16" s="87"/>
      <c r="G16" s="88"/>
      <c r="H16" s="88"/>
      <c r="I16" s="90">
        <v>3.4722222222222222E-5</v>
      </c>
      <c r="J16" s="88">
        <v>8.5886057829945631E-4</v>
      </c>
      <c r="K16" s="91">
        <v>2.1523891519586731E-4</v>
      </c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1.1956018518518513E-2</v>
      </c>
      <c r="D18" s="88">
        <v>0.29573432579444597</v>
      </c>
      <c r="E18" s="88">
        <v>7.4113933132443618E-2</v>
      </c>
      <c r="F18" s="87"/>
      <c r="G18" s="88"/>
      <c r="H18" s="88"/>
      <c r="I18" s="90">
        <v>1.1956018518518513E-2</v>
      </c>
      <c r="J18" s="88">
        <v>0.29573432579444597</v>
      </c>
      <c r="K18" s="91">
        <v>7.4113933132443618E-2</v>
      </c>
    </row>
    <row r="19" spans="2:11" x14ac:dyDescent="0.3">
      <c r="B19" s="66" t="s">
        <v>3</v>
      </c>
      <c r="C19" s="9">
        <v>4.042824074074073E-2</v>
      </c>
      <c r="D19" s="105">
        <v>1</v>
      </c>
      <c r="E19" s="6">
        <v>0.25060984359305483</v>
      </c>
      <c r="F19" s="9"/>
      <c r="G19" s="105"/>
      <c r="H19" s="6"/>
      <c r="I19" s="9">
        <v>4.042824074074073E-2</v>
      </c>
      <c r="J19" s="105">
        <v>1</v>
      </c>
      <c r="K19" s="7">
        <v>0.25060984359305483</v>
      </c>
    </row>
    <row r="20" spans="2:1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>
        <v>5.9606481481481463E-3</v>
      </c>
      <c r="D22" s="90"/>
      <c r="E22" s="88">
        <v>3.6949347108623881E-2</v>
      </c>
      <c r="F22" s="87"/>
      <c r="G22" s="90"/>
      <c r="H22" s="88"/>
      <c r="I22" s="90">
        <v>5.9606481481481463E-3</v>
      </c>
      <c r="J22" s="90"/>
      <c r="K22" s="91">
        <v>3.6949347108623881E-2</v>
      </c>
    </row>
    <row r="23" spans="2:11" x14ac:dyDescent="0.3">
      <c r="B23" s="115" t="s">
        <v>17</v>
      </c>
      <c r="C23" s="87">
        <v>3.7037037037037035E-4</v>
      </c>
      <c r="D23" s="90"/>
      <c r="E23" s="88">
        <v>2.2958817620892511E-3</v>
      </c>
      <c r="F23" s="87"/>
      <c r="G23" s="90"/>
      <c r="H23" s="88"/>
      <c r="I23" s="90">
        <v>3.7037037037037035E-4</v>
      </c>
      <c r="J23" s="90"/>
      <c r="K23" s="91">
        <v>2.2958817620892511E-3</v>
      </c>
    </row>
    <row r="24" spans="2:11" x14ac:dyDescent="0.3">
      <c r="B24" s="115" t="s">
        <v>18</v>
      </c>
      <c r="C24" s="87">
        <v>9.4907407407407408E-4</v>
      </c>
      <c r="D24" s="90"/>
      <c r="E24" s="88">
        <v>5.8831970153537068E-3</v>
      </c>
      <c r="F24" s="87"/>
      <c r="G24" s="90"/>
      <c r="H24" s="88"/>
      <c r="I24" s="90">
        <v>9.4907407407407408E-4</v>
      </c>
      <c r="J24" s="90"/>
      <c r="K24" s="91">
        <v>5.8831970153537068E-3</v>
      </c>
    </row>
    <row r="25" spans="2:11" x14ac:dyDescent="0.3">
      <c r="B25" s="115" t="s">
        <v>19</v>
      </c>
      <c r="C25" s="87">
        <v>1.8136574074074072E-2</v>
      </c>
      <c r="D25" s="90"/>
      <c r="E25" s="88">
        <v>0.11242646003730802</v>
      </c>
      <c r="F25" s="87"/>
      <c r="G25" s="90"/>
      <c r="H25" s="88"/>
      <c r="I25" s="90">
        <v>1.8136574074074072E-2</v>
      </c>
      <c r="J25" s="90"/>
      <c r="K25" s="91">
        <v>0.11242646003730802</v>
      </c>
    </row>
    <row r="26" spans="2:11" x14ac:dyDescent="0.3">
      <c r="B26" s="115" t="s">
        <v>20</v>
      </c>
      <c r="C26" s="87">
        <v>9.1747685185185265E-2</v>
      </c>
      <c r="D26" s="90"/>
      <c r="E26" s="88">
        <v>0.56873296025254727</v>
      </c>
      <c r="F26" s="87"/>
      <c r="G26" s="90"/>
      <c r="H26" s="88"/>
      <c r="I26" s="90">
        <v>9.1747685185185265E-2</v>
      </c>
      <c r="J26" s="90"/>
      <c r="K26" s="91">
        <v>0.56873296025254727</v>
      </c>
    </row>
    <row r="27" spans="2:11" x14ac:dyDescent="0.3">
      <c r="B27" s="115" t="s">
        <v>21</v>
      </c>
      <c r="C27" s="87">
        <v>3.7268518518518536E-3</v>
      </c>
      <c r="D27" s="90"/>
      <c r="E27" s="88">
        <v>2.3102310231023104E-2</v>
      </c>
      <c r="F27" s="87"/>
      <c r="G27" s="90"/>
      <c r="H27" s="88"/>
      <c r="I27" s="90">
        <v>3.7268518518518536E-3</v>
      </c>
      <c r="J27" s="90"/>
      <c r="K27" s="91">
        <v>2.3102310231023104E-2</v>
      </c>
    </row>
    <row r="28" spans="2:11" x14ac:dyDescent="0.3">
      <c r="B28" s="116" t="s">
        <v>3</v>
      </c>
      <c r="C28" s="67">
        <v>0.12089120370370378</v>
      </c>
      <c r="D28" s="86"/>
      <c r="E28" s="105">
        <v>0.74939015640694517</v>
      </c>
      <c r="F28" s="67"/>
      <c r="G28" s="86"/>
      <c r="H28" s="105"/>
      <c r="I28" s="67">
        <v>0.12089120370370378</v>
      </c>
      <c r="J28" s="86"/>
      <c r="K28" s="107">
        <v>0.74939015640694517</v>
      </c>
    </row>
    <row r="29" spans="2:1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0.16131944444444452</v>
      </c>
      <c r="D30" s="8"/>
      <c r="E30" s="105">
        <v>1</v>
      </c>
      <c r="F30" s="67"/>
      <c r="G30" s="8"/>
      <c r="H30" s="105"/>
      <c r="I30" s="67">
        <v>0.16131944444444452</v>
      </c>
      <c r="J30" s="8"/>
      <c r="K30" s="107">
        <v>1</v>
      </c>
    </row>
    <row r="31" spans="2:1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148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>
        <v>2.3842592592592596E-3</v>
      </c>
      <c r="D7" s="92"/>
      <c r="E7" s="92"/>
      <c r="F7" s="92"/>
      <c r="G7" s="92"/>
      <c r="H7" s="92"/>
      <c r="I7" s="92"/>
      <c r="J7" s="92"/>
      <c r="K7" s="12">
        <v>2.3842592592592596E-3</v>
      </c>
    </row>
    <row r="8" spans="2:14" x14ac:dyDescent="0.3">
      <c r="B8" s="104" t="s">
        <v>167</v>
      </c>
      <c r="C8" s="92">
        <v>3.9814814814814817E-3</v>
      </c>
      <c r="D8" s="92"/>
      <c r="E8" s="92"/>
      <c r="F8" s="92"/>
      <c r="G8" s="92"/>
      <c r="H8" s="92"/>
      <c r="I8" s="92"/>
      <c r="J8" s="92"/>
      <c r="K8" s="12">
        <v>3.9814814814814817E-3</v>
      </c>
    </row>
    <row r="9" spans="2:14" x14ac:dyDescent="0.3">
      <c r="B9" s="104" t="s">
        <v>168</v>
      </c>
      <c r="C9" s="92">
        <v>6.006944444444445E-3</v>
      </c>
      <c r="D9" s="92"/>
      <c r="E9" s="92"/>
      <c r="F9" s="92"/>
      <c r="G9" s="92"/>
      <c r="H9" s="92"/>
      <c r="I9" s="92"/>
      <c r="J9" s="92"/>
      <c r="K9" s="12">
        <v>6.006944444444445E-3</v>
      </c>
    </row>
    <row r="10" spans="2:14" x14ac:dyDescent="0.3">
      <c r="B10" s="104" t="s">
        <v>11</v>
      </c>
      <c r="C10" s="92">
        <v>5.9143518518518521E-3</v>
      </c>
      <c r="D10" s="92"/>
      <c r="E10" s="92"/>
      <c r="F10" s="92"/>
      <c r="G10" s="92"/>
      <c r="H10" s="92"/>
      <c r="I10" s="92"/>
      <c r="J10" s="92"/>
      <c r="K10" s="12">
        <v>5.9143518518518521E-3</v>
      </c>
    </row>
    <row r="11" spans="2:14" x14ac:dyDescent="0.3">
      <c r="B11" s="104" t="s">
        <v>12</v>
      </c>
      <c r="C11" s="92">
        <v>4.4907407407407413E-3</v>
      </c>
      <c r="D11" s="92"/>
      <c r="E11" s="92"/>
      <c r="F11" s="92"/>
      <c r="G11" s="92"/>
      <c r="H11" s="92"/>
      <c r="I11" s="92"/>
      <c r="J11" s="92"/>
      <c r="K11" s="12">
        <v>4.4907407407407413E-3</v>
      </c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>
        <v>1.3078703703703703E-3</v>
      </c>
      <c r="D18" s="92"/>
      <c r="E18" s="92"/>
      <c r="F18" s="92"/>
      <c r="G18" s="92"/>
      <c r="H18" s="92"/>
      <c r="I18" s="92"/>
      <c r="J18" s="92"/>
      <c r="K18" s="12">
        <v>1.3078703703703703E-3</v>
      </c>
    </row>
    <row r="19" spans="2:11" x14ac:dyDescent="0.3">
      <c r="B19" s="110" t="s">
        <v>3</v>
      </c>
      <c r="C19" s="5">
        <v>2.4085648148148148E-2</v>
      </c>
      <c r="D19" s="5"/>
      <c r="E19" s="5"/>
      <c r="F19" s="5"/>
      <c r="G19" s="5"/>
      <c r="H19" s="5"/>
      <c r="I19" s="5"/>
      <c r="J19" s="86"/>
      <c r="K19" s="13">
        <v>2.4085648148148148E-2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>
        <v>5.3391203703703725E-2</v>
      </c>
      <c r="D26" s="92"/>
      <c r="E26" s="92"/>
      <c r="F26" s="92"/>
      <c r="G26" s="92"/>
      <c r="H26" s="92"/>
      <c r="I26" s="92"/>
      <c r="J26" s="92"/>
      <c r="K26" s="12">
        <v>5.3391203703703725E-2</v>
      </c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>
        <v>5.3391203703703725E-2</v>
      </c>
      <c r="D28" s="5"/>
      <c r="E28" s="5"/>
      <c r="F28" s="5"/>
      <c r="G28" s="5"/>
      <c r="H28" s="5"/>
      <c r="I28" s="5"/>
      <c r="J28" s="86"/>
      <c r="K28" s="13">
        <v>5.3391203703703725E-2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7.747685185185188E-2</v>
      </c>
      <c r="D30" s="86"/>
      <c r="E30" s="86"/>
      <c r="F30" s="86"/>
      <c r="G30" s="86"/>
      <c r="H30" s="86"/>
      <c r="I30" s="86"/>
      <c r="J30" s="86"/>
      <c r="K30" s="112">
        <v>7.747685185185188E-2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149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67" t="s">
        <v>150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4" x14ac:dyDescent="0.3">
      <c r="B4" s="179" t="s">
        <v>186</v>
      </c>
      <c r="C4" s="171"/>
      <c r="D4" s="171"/>
      <c r="E4" s="171"/>
      <c r="F4" s="171"/>
      <c r="G4" s="171"/>
      <c r="H4" s="171"/>
      <c r="I4" s="171"/>
      <c r="J4" s="171"/>
      <c r="K4" s="173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167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168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>
        <v>9.1435185185185185E-4</v>
      </c>
      <c r="F10" s="92"/>
      <c r="G10" s="92"/>
      <c r="H10" s="92"/>
      <c r="I10" s="92"/>
      <c r="J10" s="92"/>
      <c r="K10" s="12">
        <v>9.1435185185185185E-4</v>
      </c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169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170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171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172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173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>
        <v>9.1435185185185185E-4</v>
      </c>
      <c r="F19" s="5"/>
      <c r="G19" s="5"/>
      <c r="H19" s="5"/>
      <c r="I19" s="5"/>
      <c r="J19" s="86"/>
      <c r="K19" s="13">
        <v>9.1435185185185185E-4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>
        <v>9.1435185185185185E-4</v>
      </c>
      <c r="F30" s="86"/>
      <c r="G30" s="86"/>
      <c r="H30" s="86"/>
      <c r="I30" s="86"/>
      <c r="J30" s="86"/>
      <c r="K30" s="112">
        <v>9.1435185185185185E-4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186" t="s">
        <v>27</v>
      </c>
      <c r="C32" s="177"/>
      <c r="D32" s="177"/>
      <c r="E32" s="177"/>
      <c r="F32" s="177"/>
      <c r="G32" s="177"/>
      <c r="H32" s="177"/>
      <c r="I32" s="177"/>
      <c r="J32" s="177"/>
      <c r="K32" s="17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5" width="18.6640625" style="19" customWidth="1"/>
    <col min="6" max="7" width="18.6640625" style="1" customWidth="1"/>
    <col min="8" max="16384" width="8.88671875" style="1"/>
  </cols>
  <sheetData>
    <row r="2" spans="2:7" ht="15" thickBot="1" x14ac:dyDescent="0.35"/>
    <row r="3" spans="2:7" x14ac:dyDescent="0.3">
      <c r="B3" s="187" t="s">
        <v>76</v>
      </c>
      <c r="C3" s="188"/>
      <c r="D3" s="188"/>
      <c r="E3" s="188"/>
      <c r="F3" s="188"/>
      <c r="G3" s="189"/>
    </row>
    <row r="4" spans="2:7" x14ac:dyDescent="0.3">
      <c r="B4" s="190" t="s">
        <v>186</v>
      </c>
      <c r="C4" s="157"/>
      <c r="D4" s="157"/>
      <c r="E4" s="157"/>
      <c r="F4" s="157"/>
      <c r="G4" s="158"/>
    </row>
    <row r="5" spans="2:7" x14ac:dyDescent="0.3">
      <c r="B5" s="50"/>
      <c r="C5" s="55" t="s">
        <v>0</v>
      </c>
      <c r="D5" s="59" t="s">
        <v>1</v>
      </c>
      <c r="E5" s="56" t="s">
        <v>2</v>
      </c>
      <c r="F5" s="159" t="s">
        <v>3</v>
      </c>
      <c r="G5" s="158"/>
    </row>
    <row r="6" spans="2:7" x14ac:dyDescent="0.3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3">
      <c r="B7" s="45" t="s">
        <v>77</v>
      </c>
      <c r="C7" s="54">
        <v>7.7141203703703684E-2</v>
      </c>
      <c r="D7" s="54">
        <v>1.7395833333333329E-2</v>
      </c>
      <c r="E7" s="54">
        <v>2.1608796296296289E-2</v>
      </c>
      <c r="F7" s="60">
        <f>C7+D7+E7</f>
        <v>0.11614583333333331</v>
      </c>
      <c r="G7" s="20">
        <f>F7/F10</f>
        <v>0.89018007628847684</v>
      </c>
    </row>
    <row r="8" spans="2:7" x14ac:dyDescent="0.3">
      <c r="B8" s="45" t="s">
        <v>78</v>
      </c>
      <c r="C8" s="54">
        <v>9.7569444444444448E-3</v>
      </c>
      <c r="D8" s="54">
        <v>1.6550925925925926E-3</v>
      </c>
      <c r="E8" s="54">
        <v>2.9166666666666668E-3</v>
      </c>
      <c r="F8" s="60">
        <f>C8+D8+E8</f>
        <v>1.4328703703703703E-2</v>
      </c>
      <c r="G8" s="20">
        <f>F8/F10</f>
        <v>0.10981992371152312</v>
      </c>
    </row>
    <row r="9" spans="2:7" x14ac:dyDescent="0.3">
      <c r="B9" s="45"/>
      <c r="C9" s="21"/>
      <c r="D9" s="22"/>
      <c r="E9" s="22"/>
      <c r="F9" s="22"/>
      <c r="G9" s="20"/>
    </row>
    <row r="10" spans="2:7" x14ac:dyDescent="0.3">
      <c r="B10" s="46" t="s">
        <v>6</v>
      </c>
      <c r="C10" s="47">
        <f>SUM(C7:C8)</f>
        <v>8.6898148148148127E-2</v>
      </c>
      <c r="D10" s="47">
        <f t="shared" ref="D10:F10" si="0">SUM(D7:D8)</f>
        <v>1.9050925925925923E-2</v>
      </c>
      <c r="E10" s="47">
        <f t="shared" si="0"/>
        <v>2.4525462962962957E-2</v>
      </c>
      <c r="F10" s="47">
        <f t="shared" si="0"/>
        <v>0.13047453703703701</v>
      </c>
      <c r="G10" s="49">
        <f>SUM(G7:G8)</f>
        <v>1</v>
      </c>
    </row>
    <row r="11" spans="2:7" ht="66" customHeight="1" thickBot="1" x14ac:dyDescent="0.35">
      <c r="B11" s="150" t="s">
        <v>79</v>
      </c>
      <c r="C11" s="191"/>
      <c r="D11" s="191"/>
      <c r="E11" s="191"/>
      <c r="F11" s="191"/>
      <c r="G11" s="152"/>
    </row>
    <row r="13" spans="2:7" x14ac:dyDescent="0.3">
      <c r="C13" s="1"/>
    </row>
    <row r="14" spans="2:7" x14ac:dyDescent="0.3">
      <c r="C14" s="1"/>
    </row>
    <row r="15" spans="2:7" x14ac:dyDescent="0.3">
      <c r="C15" s="1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&amp;R56</oddHeader>
  </headerFooter>
  <colBreaks count="1" manualBreakCount="1">
    <brk id="7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5" width="18.6640625" style="19" customWidth="1"/>
    <col min="6" max="7" width="18.6640625" style="1" customWidth="1"/>
    <col min="8" max="16384" width="8.88671875" style="1"/>
  </cols>
  <sheetData>
    <row r="2" spans="2:7" ht="15" thickBot="1" x14ac:dyDescent="0.35"/>
    <row r="3" spans="2:7" x14ac:dyDescent="0.3">
      <c r="B3" s="192" t="s">
        <v>80</v>
      </c>
      <c r="C3" s="193"/>
      <c r="D3" s="193"/>
      <c r="E3" s="193"/>
      <c r="F3" s="193"/>
      <c r="G3" s="194"/>
    </row>
    <row r="4" spans="2:7" x14ac:dyDescent="0.3">
      <c r="B4" s="190" t="s">
        <v>186</v>
      </c>
      <c r="C4" s="157"/>
      <c r="D4" s="157"/>
      <c r="E4" s="157"/>
      <c r="F4" s="157"/>
      <c r="G4" s="158"/>
    </row>
    <row r="5" spans="2:7" x14ac:dyDescent="0.3">
      <c r="B5" s="50"/>
      <c r="C5" s="55" t="s">
        <v>0</v>
      </c>
      <c r="D5" s="59" t="s">
        <v>1</v>
      </c>
      <c r="E5" s="56" t="s">
        <v>2</v>
      </c>
      <c r="F5" s="159" t="s">
        <v>3</v>
      </c>
      <c r="G5" s="158"/>
    </row>
    <row r="6" spans="2:7" x14ac:dyDescent="0.3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3">
      <c r="B7" s="45" t="s">
        <v>77</v>
      </c>
      <c r="C7" s="61">
        <v>8.6238425925926038E-2</v>
      </c>
      <c r="D7" s="61">
        <v>1.9317129629629622E-2</v>
      </c>
      <c r="E7" s="61">
        <v>2.645833333333333E-2</v>
      </c>
      <c r="F7" s="60">
        <f>C7+D7+E7</f>
        <v>0.13201388888888899</v>
      </c>
      <c r="G7" s="20">
        <f>F7/F10</f>
        <v>0.98158347676419977</v>
      </c>
    </row>
    <row r="8" spans="2:7" x14ac:dyDescent="0.3">
      <c r="B8" s="45" t="s">
        <v>78</v>
      </c>
      <c r="C8" s="61">
        <v>1.5393518518518519E-3</v>
      </c>
      <c r="D8" s="61">
        <v>4.0509259259259258E-4</v>
      </c>
      <c r="E8" s="61">
        <v>5.3240740740740744E-4</v>
      </c>
      <c r="F8" s="60">
        <f>C8+D8+E8</f>
        <v>2.4768518518518516E-3</v>
      </c>
      <c r="G8" s="20">
        <f>F8/F10</f>
        <v>1.8416523235800331E-2</v>
      </c>
    </row>
    <row r="9" spans="2:7" x14ac:dyDescent="0.3">
      <c r="B9" s="45"/>
      <c r="C9" s="21"/>
      <c r="D9" s="22"/>
      <c r="E9" s="22"/>
      <c r="F9" s="22"/>
      <c r="G9" s="20"/>
    </row>
    <row r="10" spans="2:7" x14ac:dyDescent="0.3">
      <c r="B10" s="46" t="s">
        <v>6</v>
      </c>
      <c r="C10" s="47">
        <f>SUM(C7:C8)</f>
        <v>8.7777777777777885E-2</v>
      </c>
      <c r="D10" s="47">
        <f t="shared" ref="D10:F10" si="0">SUM(D7:D8)</f>
        <v>1.9722222222222214E-2</v>
      </c>
      <c r="E10" s="47">
        <f t="shared" si="0"/>
        <v>2.6990740740740739E-2</v>
      </c>
      <c r="F10" s="47">
        <f t="shared" si="0"/>
        <v>0.13449074074074083</v>
      </c>
      <c r="G10" s="49">
        <f>SUM(G7:G8)</f>
        <v>1</v>
      </c>
    </row>
    <row r="11" spans="2:7" ht="66" customHeight="1" thickBot="1" x14ac:dyDescent="0.35">
      <c r="B11" s="150"/>
      <c r="C11" s="191"/>
      <c r="D11" s="191"/>
      <c r="E11" s="191"/>
      <c r="F11" s="191"/>
      <c r="G11" s="15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1" ht="15" thickBot="1" x14ac:dyDescent="0.35"/>
    <row r="3" spans="2:11" ht="36" customHeight="1" x14ac:dyDescent="0.3">
      <c r="B3" s="187" t="s">
        <v>159</v>
      </c>
      <c r="C3" s="188"/>
      <c r="D3" s="188"/>
      <c r="E3" s="188"/>
      <c r="F3" s="188"/>
      <c r="G3" s="188"/>
      <c r="H3" s="188"/>
      <c r="I3" s="188"/>
      <c r="J3" s="189"/>
    </row>
    <row r="4" spans="2:11" x14ac:dyDescent="0.3">
      <c r="B4" s="195" t="s">
        <v>186</v>
      </c>
      <c r="C4" s="157"/>
      <c r="D4" s="157"/>
      <c r="E4" s="157"/>
      <c r="F4" s="157"/>
      <c r="G4" s="157"/>
      <c r="H4" s="157"/>
      <c r="I4" s="157"/>
      <c r="J4" s="158"/>
    </row>
    <row r="5" spans="2:11" x14ac:dyDescent="0.3">
      <c r="B5" s="50"/>
      <c r="C5" s="196" t="s">
        <v>71</v>
      </c>
      <c r="D5" s="196"/>
      <c r="E5" s="196" t="s">
        <v>75</v>
      </c>
      <c r="F5" s="196"/>
      <c r="G5" s="196" t="s">
        <v>72</v>
      </c>
      <c r="H5" s="196"/>
      <c r="I5" s="196" t="s">
        <v>84</v>
      </c>
      <c r="J5" s="197"/>
    </row>
    <row r="6" spans="2:11" x14ac:dyDescent="0.3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1" x14ac:dyDescent="0.3">
      <c r="B7" s="45" t="s">
        <v>77</v>
      </c>
      <c r="C7" s="54"/>
      <c r="D7" s="62"/>
      <c r="E7" s="54"/>
      <c r="F7" s="62"/>
      <c r="G7" s="54"/>
      <c r="H7" s="62"/>
      <c r="I7" s="54">
        <v>2.8541666666666663E-2</v>
      </c>
      <c r="J7" s="63">
        <f t="shared" ref="J7" si="0">I7/I10</f>
        <v>0.82008646491519777</v>
      </c>
      <c r="K7" s="44"/>
    </row>
    <row r="8" spans="2:11" x14ac:dyDescent="0.3">
      <c r="B8" s="45" t="s">
        <v>78</v>
      </c>
      <c r="C8" s="54"/>
      <c r="D8" s="62"/>
      <c r="E8" s="60"/>
      <c r="F8" s="62"/>
      <c r="G8" s="54"/>
      <c r="H8" s="62"/>
      <c r="I8" s="54">
        <v>6.2615740740740748E-3</v>
      </c>
      <c r="J8" s="63">
        <f t="shared" ref="J8" si="1">I8/I10</f>
        <v>0.17991353508480215</v>
      </c>
    </row>
    <row r="9" spans="2:11" x14ac:dyDescent="0.3">
      <c r="B9" s="45"/>
      <c r="C9" s="21"/>
      <c r="D9" s="22"/>
      <c r="E9" s="21"/>
      <c r="F9" s="22"/>
      <c r="G9" s="21"/>
      <c r="H9" s="22"/>
      <c r="I9" s="21"/>
      <c r="J9" s="20"/>
    </row>
    <row r="10" spans="2:11" x14ac:dyDescent="0.3">
      <c r="B10" s="46" t="s">
        <v>6</v>
      </c>
      <c r="C10" s="47"/>
      <c r="D10" s="48"/>
      <c r="E10" s="47"/>
      <c r="F10" s="48"/>
      <c r="G10" s="47"/>
      <c r="H10" s="48"/>
      <c r="I10" s="47">
        <f t="shared" ref="I10" si="2">SUM(I7:I8)</f>
        <v>3.4803240740740739E-2</v>
      </c>
      <c r="J10" s="49">
        <f t="shared" ref="J10" si="3">SUM(J7:J9)</f>
        <v>0.99999999999999989</v>
      </c>
    </row>
    <row r="11" spans="2:11" ht="66" customHeight="1" thickBot="1" x14ac:dyDescent="0.35">
      <c r="B11" s="150" t="s">
        <v>79</v>
      </c>
      <c r="C11" s="191"/>
      <c r="D11" s="191"/>
      <c r="E11" s="191"/>
      <c r="F11" s="191"/>
      <c r="G11" s="191"/>
      <c r="H11" s="191"/>
      <c r="I11" s="191"/>
      <c r="J11" s="15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&amp;R58</oddHeader>
  </headerFooter>
  <colBreaks count="1" manualBreakCount="1">
    <brk id="10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187" t="s">
        <v>160</v>
      </c>
      <c r="C3" s="188"/>
      <c r="D3" s="188"/>
      <c r="E3" s="188"/>
      <c r="F3" s="188"/>
      <c r="G3" s="188"/>
      <c r="H3" s="188"/>
      <c r="I3" s="188"/>
      <c r="J3" s="189"/>
    </row>
    <row r="4" spans="2:10" x14ac:dyDescent="0.3">
      <c r="B4" s="195" t="s">
        <v>186</v>
      </c>
      <c r="C4" s="157"/>
      <c r="D4" s="157"/>
      <c r="E4" s="157"/>
      <c r="F4" s="157"/>
      <c r="G4" s="157"/>
      <c r="H4" s="157"/>
      <c r="I4" s="157"/>
      <c r="J4" s="158"/>
    </row>
    <row r="5" spans="2:10" x14ac:dyDescent="0.3">
      <c r="B5" s="50"/>
      <c r="C5" s="196" t="s">
        <v>71</v>
      </c>
      <c r="D5" s="196"/>
      <c r="E5" s="196" t="s">
        <v>75</v>
      </c>
      <c r="F5" s="196"/>
      <c r="G5" s="196" t="s">
        <v>72</v>
      </c>
      <c r="H5" s="196"/>
      <c r="I5" s="196" t="s">
        <v>84</v>
      </c>
      <c r="J5" s="197"/>
    </row>
    <row r="6" spans="2:10" x14ac:dyDescent="0.3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3">
      <c r="B7" s="45" t="s">
        <v>77</v>
      </c>
      <c r="C7" s="61"/>
      <c r="D7" s="62"/>
      <c r="E7" s="60"/>
      <c r="F7" s="62"/>
      <c r="G7" s="61"/>
      <c r="H7" s="62"/>
      <c r="I7" s="61">
        <v>4.0601851851851861E-2</v>
      </c>
      <c r="J7" s="63">
        <f>I7/I10</f>
        <v>0.98677918424753874</v>
      </c>
    </row>
    <row r="8" spans="2:10" x14ac:dyDescent="0.3">
      <c r="B8" s="45" t="s">
        <v>78</v>
      </c>
      <c r="C8" s="61"/>
      <c r="D8" s="62"/>
      <c r="E8" s="60"/>
      <c r="F8" s="62"/>
      <c r="G8" s="61"/>
      <c r="H8" s="62"/>
      <c r="I8" s="61">
        <v>5.4398148148148144E-4</v>
      </c>
      <c r="J8" s="63">
        <f>I8/I10</f>
        <v>1.3220815752461319E-2</v>
      </c>
    </row>
    <row r="9" spans="2:10" x14ac:dyDescent="0.3">
      <c r="B9" s="45"/>
      <c r="C9" s="21"/>
      <c r="D9" s="22"/>
      <c r="E9" s="21"/>
      <c r="F9" s="22"/>
      <c r="G9" s="21"/>
      <c r="H9" s="22"/>
      <c r="I9" s="21"/>
      <c r="J9" s="20"/>
    </row>
    <row r="10" spans="2:10" x14ac:dyDescent="0.3">
      <c r="B10" s="46" t="s">
        <v>6</v>
      </c>
      <c r="C10" s="47"/>
      <c r="D10" s="48"/>
      <c r="E10" s="47"/>
      <c r="F10" s="48"/>
      <c r="G10" s="47"/>
      <c r="H10" s="48"/>
      <c r="I10" s="47">
        <f>SUM(I7:I8)</f>
        <v>4.114583333333334E-2</v>
      </c>
      <c r="J10" s="49">
        <f>SUM(J7:J9)</f>
        <v>1</v>
      </c>
    </row>
    <row r="11" spans="2:10" ht="66" customHeight="1" thickBot="1" x14ac:dyDescent="0.35">
      <c r="B11" s="150"/>
      <c r="C11" s="191"/>
      <c r="D11" s="191"/>
      <c r="E11" s="191"/>
      <c r="F11" s="191"/>
      <c r="G11" s="191"/>
      <c r="H11" s="191"/>
      <c r="I11" s="191"/>
      <c r="J11" s="15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187" t="s">
        <v>116</v>
      </c>
      <c r="C3" s="188"/>
      <c r="D3" s="188"/>
      <c r="E3" s="188"/>
      <c r="F3" s="188"/>
      <c r="G3" s="188"/>
      <c r="H3" s="188"/>
      <c r="I3" s="188"/>
      <c r="J3" s="189"/>
    </row>
    <row r="4" spans="2:10" x14ac:dyDescent="0.3">
      <c r="B4" s="195" t="s">
        <v>186</v>
      </c>
      <c r="C4" s="157"/>
      <c r="D4" s="157"/>
      <c r="E4" s="157"/>
      <c r="F4" s="157"/>
      <c r="G4" s="157"/>
      <c r="H4" s="157"/>
      <c r="I4" s="157"/>
      <c r="J4" s="158"/>
    </row>
    <row r="5" spans="2:10" x14ac:dyDescent="0.3">
      <c r="B5" s="50"/>
      <c r="C5" s="159" t="s">
        <v>73</v>
      </c>
      <c r="D5" s="160"/>
      <c r="E5" s="159" t="s">
        <v>81</v>
      </c>
      <c r="F5" s="160"/>
      <c r="G5" s="159" t="s">
        <v>69</v>
      </c>
      <c r="H5" s="160"/>
      <c r="I5" s="159" t="s">
        <v>70</v>
      </c>
      <c r="J5" s="158"/>
    </row>
    <row r="6" spans="2:10" x14ac:dyDescent="0.3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3">
      <c r="B7" s="45" t="s">
        <v>77</v>
      </c>
      <c r="C7" s="54">
        <v>7.9305555555555532E-2</v>
      </c>
      <c r="D7" s="62">
        <f>C7/C10</f>
        <v>0.87208858342878959</v>
      </c>
      <c r="E7" s="60"/>
      <c r="F7" s="62"/>
      <c r="G7" s="54">
        <v>2.2916666666666667E-3</v>
      </c>
      <c r="H7" s="62">
        <f>G7/G10</f>
        <v>0.93838862559241709</v>
      </c>
      <c r="I7" s="54">
        <v>3.8020833333333337E-2</v>
      </c>
      <c r="J7" s="20">
        <f>I7/I10</f>
        <v>0.81412639405204468</v>
      </c>
    </row>
    <row r="8" spans="2:10" x14ac:dyDescent="0.3">
      <c r="B8" s="45" t="s">
        <v>78</v>
      </c>
      <c r="C8" s="54">
        <v>1.1631944444444445E-2</v>
      </c>
      <c r="D8" s="62">
        <f>C8/C10</f>
        <v>0.12791141657121041</v>
      </c>
      <c r="E8" s="60"/>
      <c r="F8" s="62"/>
      <c r="G8" s="54">
        <v>1.5046296296296297E-4</v>
      </c>
      <c r="H8" s="62">
        <f>G8/G10</f>
        <v>6.1611374407582943E-2</v>
      </c>
      <c r="I8" s="54">
        <v>8.6805555555555559E-3</v>
      </c>
      <c r="J8" s="20">
        <f>I8/I10</f>
        <v>0.18587360594795541</v>
      </c>
    </row>
    <row r="9" spans="2:10" x14ac:dyDescent="0.3">
      <c r="B9" s="45"/>
      <c r="C9" s="21"/>
      <c r="D9" s="22"/>
      <c r="E9" s="22"/>
      <c r="F9" s="22"/>
      <c r="G9" s="22"/>
      <c r="H9" s="22"/>
      <c r="I9" s="22"/>
      <c r="J9" s="20"/>
    </row>
    <row r="10" spans="2:10" x14ac:dyDescent="0.3">
      <c r="B10" s="46" t="s">
        <v>6</v>
      </c>
      <c r="C10" s="47">
        <f>SUM(C7:C8)</f>
        <v>9.0937499999999977E-2</v>
      </c>
      <c r="D10" s="48">
        <f>SUM(D7:D8)</f>
        <v>1</v>
      </c>
      <c r="E10" s="47"/>
      <c r="F10" s="48"/>
      <c r="G10" s="47">
        <f t="shared" ref="G10:I10" si="0">SUM(G7:G8)</f>
        <v>2.4421296296296296E-3</v>
      </c>
      <c r="H10" s="48">
        <f>SUM(H7:H8)</f>
        <v>1</v>
      </c>
      <c r="I10" s="47">
        <f t="shared" si="0"/>
        <v>4.670138888888889E-2</v>
      </c>
      <c r="J10" s="49">
        <f>SUM(J7:J8)</f>
        <v>1</v>
      </c>
    </row>
    <row r="11" spans="2:10" ht="66" customHeight="1" thickBot="1" x14ac:dyDescent="0.35">
      <c r="B11" s="150" t="s">
        <v>79</v>
      </c>
      <c r="C11" s="191"/>
      <c r="D11" s="191"/>
      <c r="E11" s="191"/>
      <c r="F11" s="191"/>
      <c r="G11" s="191"/>
      <c r="H11" s="191"/>
      <c r="I11" s="191"/>
      <c r="J11" s="15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187" t="s">
        <v>118</v>
      </c>
      <c r="C3" s="188"/>
      <c r="D3" s="188"/>
      <c r="E3" s="188"/>
      <c r="F3" s="188"/>
      <c r="G3" s="188"/>
      <c r="H3" s="188"/>
      <c r="I3" s="188"/>
      <c r="J3" s="189"/>
    </row>
    <row r="4" spans="2:10" x14ac:dyDescent="0.3">
      <c r="B4" s="195" t="s">
        <v>186</v>
      </c>
      <c r="C4" s="157"/>
      <c r="D4" s="157"/>
      <c r="E4" s="157"/>
      <c r="F4" s="157"/>
      <c r="G4" s="157"/>
      <c r="H4" s="157"/>
      <c r="I4" s="157"/>
      <c r="J4" s="158"/>
    </row>
    <row r="5" spans="2:10" x14ac:dyDescent="0.3">
      <c r="B5" s="50"/>
      <c r="C5" s="159" t="s">
        <v>73</v>
      </c>
      <c r="D5" s="160"/>
      <c r="E5" s="159" t="s">
        <v>81</v>
      </c>
      <c r="F5" s="160"/>
      <c r="G5" s="159" t="s">
        <v>69</v>
      </c>
      <c r="H5" s="160"/>
      <c r="I5" s="159" t="s">
        <v>70</v>
      </c>
      <c r="J5" s="158"/>
    </row>
    <row r="6" spans="2:10" x14ac:dyDescent="0.3">
      <c r="B6" s="51" t="s">
        <v>68</v>
      </c>
      <c r="C6" s="126" t="s">
        <v>4</v>
      </c>
      <c r="D6" s="52" t="s">
        <v>5</v>
      </c>
      <c r="E6" s="127" t="s">
        <v>4</v>
      </c>
      <c r="F6" s="52" t="s">
        <v>5</v>
      </c>
      <c r="G6" s="127" t="s">
        <v>4</v>
      </c>
      <c r="H6" s="52" t="s">
        <v>5</v>
      </c>
      <c r="I6" s="127" t="s">
        <v>4</v>
      </c>
      <c r="J6" s="53" t="s">
        <v>5</v>
      </c>
    </row>
    <row r="7" spans="2:10" x14ac:dyDescent="0.3">
      <c r="B7" s="45" t="s">
        <v>77</v>
      </c>
      <c r="C7" s="61">
        <v>0.14335648148148125</v>
      </c>
      <c r="D7" s="62">
        <f>C7/C10</f>
        <v>0.98254799301919715</v>
      </c>
      <c r="E7" s="84"/>
      <c r="F7" s="62"/>
      <c r="G7" s="129">
        <v>7.1064814814814819E-3</v>
      </c>
      <c r="H7" s="62">
        <f>G7/G10</f>
        <v>1</v>
      </c>
      <c r="I7" s="129">
        <v>3.3194444444444443E-2</v>
      </c>
      <c r="J7" s="130">
        <f>I7/I10</f>
        <v>0.98522844383373409</v>
      </c>
    </row>
    <row r="8" spans="2:10" x14ac:dyDescent="0.3">
      <c r="B8" s="131" t="s">
        <v>78</v>
      </c>
      <c r="C8" s="132">
        <v>2.5462962962962961E-3</v>
      </c>
      <c r="D8" s="133">
        <f>C8/C10</f>
        <v>1.7452006980802817E-2</v>
      </c>
      <c r="E8" s="84"/>
      <c r="F8" s="133"/>
      <c r="G8" s="132"/>
      <c r="H8" s="133"/>
      <c r="I8" s="134">
        <v>4.9768518518518521E-4</v>
      </c>
      <c r="J8" s="130">
        <f>I8/I10</f>
        <v>1.477155616626589E-2</v>
      </c>
    </row>
    <row r="9" spans="2:10" x14ac:dyDescent="0.3">
      <c r="B9" s="131"/>
      <c r="C9" s="21"/>
      <c r="D9" s="22"/>
      <c r="E9" s="22"/>
      <c r="F9" s="22"/>
      <c r="G9" s="22"/>
      <c r="H9" s="22"/>
      <c r="I9" s="22"/>
      <c r="J9" s="20"/>
    </row>
    <row r="10" spans="2:10" x14ac:dyDescent="0.3">
      <c r="B10" s="135" t="s">
        <v>6</v>
      </c>
      <c r="C10" s="136">
        <f>SUM(C7:C8)</f>
        <v>0.14590277777777755</v>
      </c>
      <c r="D10" s="137">
        <f>SUM(D7:D8)</f>
        <v>1</v>
      </c>
      <c r="E10" s="136"/>
      <c r="F10" s="137"/>
      <c r="G10" s="136">
        <f t="shared" ref="G10:I10" si="0">SUM(G7:G8)</f>
        <v>7.1064814814814819E-3</v>
      </c>
      <c r="H10" s="137">
        <f>SUM(H7:H9)</f>
        <v>1</v>
      </c>
      <c r="I10" s="136">
        <f t="shared" si="0"/>
        <v>3.3692129629629627E-2</v>
      </c>
      <c r="J10" s="138">
        <f t="shared" ref="J10" si="1">SUM(J7:J9)</f>
        <v>1</v>
      </c>
    </row>
    <row r="11" spans="2:10" ht="66" customHeight="1" thickBot="1" x14ac:dyDescent="0.35">
      <c r="B11" s="198"/>
      <c r="C11" s="199"/>
      <c r="D11" s="199"/>
      <c r="E11" s="199"/>
      <c r="F11" s="199"/>
      <c r="G11" s="199"/>
      <c r="H11" s="199"/>
      <c r="I11" s="199"/>
      <c r="J11" s="20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187" t="s">
        <v>117</v>
      </c>
      <c r="C3" s="188"/>
      <c r="D3" s="188"/>
      <c r="E3" s="188"/>
      <c r="F3" s="188"/>
      <c r="G3" s="188"/>
      <c r="H3" s="188"/>
      <c r="I3" s="188"/>
      <c r="J3" s="189"/>
    </row>
    <row r="4" spans="2:10" x14ac:dyDescent="0.3">
      <c r="B4" s="195" t="s">
        <v>186</v>
      </c>
      <c r="C4" s="157"/>
      <c r="D4" s="157"/>
      <c r="E4" s="157"/>
      <c r="F4" s="157"/>
      <c r="G4" s="157"/>
      <c r="H4" s="157"/>
      <c r="I4" s="157"/>
      <c r="J4" s="158"/>
    </row>
    <row r="5" spans="2:10" x14ac:dyDescent="0.3">
      <c r="B5" s="70"/>
      <c r="C5" s="159" t="s">
        <v>74</v>
      </c>
      <c r="D5" s="160"/>
      <c r="E5" s="159" t="s">
        <v>82</v>
      </c>
      <c r="F5" s="160"/>
      <c r="G5" s="159" t="s">
        <v>83</v>
      </c>
      <c r="H5" s="160"/>
      <c r="I5" s="159" t="s">
        <v>85</v>
      </c>
      <c r="J5" s="158"/>
    </row>
    <row r="6" spans="2:10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3">
      <c r="B7" s="65" t="s">
        <v>77</v>
      </c>
      <c r="C7" s="74"/>
      <c r="D7" s="75"/>
      <c r="E7" s="76">
        <v>1.4409722222222225E-2</v>
      </c>
      <c r="F7" s="75">
        <f>E7/E10</f>
        <v>0.81266318537859017</v>
      </c>
      <c r="G7" s="76">
        <v>3.4062499999999996E-2</v>
      </c>
      <c r="H7" s="75">
        <f>G7/G10</f>
        <v>0.8615339578454333</v>
      </c>
      <c r="I7" s="77"/>
      <c r="J7" s="64"/>
    </row>
    <row r="8" spans="2:10" x14ac:dyDescent="0.3">
      <c r="B8" s="65" t="s">
        <v>78</v>
      </c>
      <c r="C8" s="74"/>
      <c r="D8" s="75"/>
      <c r="E8" s="76">
        <v>3.3217592592592591E-3</v>
      </c>
      <c r="F8" s="75">
        <f>E8/E10</f>
        <v>0.18733681462140989</v>
      </c>
      <c r="G8" s="76">
        <v>5.4745370370370373E-3</v>
      </c>
      <c r="H8" s="75">
        <f>G8/G10</f>
        <v>0.13846604215456679</v>
      </c>
      <c r="I8" s="77"/>
      <c r="J8" s="64"/>
    </row>
    <row r="9" spans="2:10" x14ac:dyDescent="0.3">
      <c r="B9" s="65"/>
      <c r="C9" s="21"/>
      <c r="D9" s="22"/>
      <c r="E9" s="22"/>
      <c r="F9" s="22"/>
      <c r="G9" s="23"/>
      <c r="H9" s="22"/>
      <c r="I9" s="23"/>
      <c r="J9" s="24"/>
    </row>
    <row r="10" spans="2:10" x14ac:dyDescent="0.3">
      <c r="B10" s="66" t="s">
        <v>6</v>
      </c>
      <c r="C10" s="67"/>
      <c r="D10" s="68"/>
      <c r="E10" s="67">
        <f t="shared" ref="E10:G10" si="0">SUM(E7:E8)</f>
        <v>1.7731481481481483E-2</v>
      </c>
      <c r="F10" s="68">
        <f t="shared" ref="F10:H10" si="1">SUM(F7:F9)</f>
        <v>1</v>
      </c>
      <c r="G10" s="67">
        <f t="shared" si="0"/>
        <v>3.953703703703703E-2</v>
      </c>
      <c r="H10" s="68">
        <f t="shared" si="1"/>
        <v>1</v>
      </c>
      <c r="I10" s="78"/>
      <c r="J10" s="79"/>
    </row>
    <row r="11" spans="2:10" ht="66" customHeight="1" thickBot="1" x14ac:dyDescent="0.35">
      <c r="B11" s="201" t="s">
        <v>79</v>
      </c>
      <c r="C11" s="151"/>
      <c r="D11" s="151"/>
      <c r="E11" s="151"/>
      <c r="F11" s="151"/>
      <c r="G11" s="151"/>
      <c r="H11" s="151"/>
      <c r="I11" s="151"/>
      <c r="J11" s="20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67" t="s">
        <v>106</v>
      </c>
      <c r="C3" s="168"/>
      <c r="D3" s="168"/>
      <c r="E3" s="168"/>
      <c r="F3" s="168"/>
      <c r="G3" s="168"/>
      <c r="H3" s="169"/>
      <c r="I3" s="168"/>
      <c r="J3" s="168"/>
      <c r="K3" s="169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13"/>
      <c r="C5" s="170" t="s">
        <v>50</v>
      </c>
      <c r="D5" s="171"/>
      <c r="E5" s="172"/>
      <c r="F5" s="170" t="s">
        <v>51</v>
      </c>
      <c r="G5" s="171"/>
      <c r="H5" s="172"/>
      <c r="I5" s="171" t="s">
        <v>52</v>
      </c>
      <c r="J5" s="171"/>
      <c r="K5" s="173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>
        <v>3.4722222222222207E-3</v>
      </c>
      <c r="D7" s="88">
        <v>0.16510731975784251</v>
      </c>
      <c r="E7" s="88">
        <v>4.9983338887037661E-2</v>
      </c>
      <c r="F7" s="87"/>
      <c r="G7" s="88"/>
      <c r="H7" s="88"/>
      <c r="I7" s="90">
        <v>3.4722222222222207E-3</v>
      </c>
      <c r="J7" s="88">
        <v>0.16510731975784251</v>
      </c>
      <c r="K7" s="91">
        <v>4.9983338887037661E-2</v>
      </c>
    </row>
    <row r="8" spans="2:11" x14ac:dyDescent="0.3">
      <c r="B8" s="104" t="s">
        <v>167</v>
      </c>
      <c r="C8" s="87">
        <v>2.5578703703703701E-3</v>
      </c>
      <c r="D8" s="88">
        <v>0.12162905888827737</v>
      </c>
      <c r="E8" s="88">
        <v>3.6821059646784421E-2</v>
      </c>
      <c r="F8" s="87"/>
      <c r="G8" s="88"/>
      <c r="H8" s="88"/>
      <c r="I8" s="90">
        <v>2.5578703703703701E-3</v>
      </c>
      <c r="J8" s="88">
        <v>0.12162905888827737</v>
      </c>
      <c r="K8" s="91">
        <v>3.6821059646784421E-2</v>
      </c>
    </row>
    <row r="9" spans="2:11" x14ac:dyDescent="0.3">
      <c r="B9" s="104" t="s">
        <v>168</v>
      </c>
      <c r="C9" s="87">
        <v>5.5208333333333342E-3</v>
      </c>
      <c r="D9" s="88">
        <v>0.26252063841496975</v>
      </c>
      <c r="E9" s="88">
        <v>7.9473508830389922E-2</v>
      </c>
      <c r="F9" s="87"/>
      <c r="G9" s="88"/>
      <c r="H9" s="88"/>
      <c r="I9" s="90">
        <v>5.5208333333333342E-3</v>
      </c>
      <c r="J9" s="88">
        <v>0.26252063841496975</v>
      </c>
      <c r="K9" s="91">
        <v>7.9473508830389922E-2</v>
      </c>
    </row>
    <row r="10" spans="2:11" x14ac:dyDescent="0.3">
      <c r="B10" s="104" t="s">
        <v>11</v>
      </c>
      <c r="C10" s="87">
        <v>2.8935185185185184E-3</v>
      </c>
      <c r="D10" s="88">
        <v>0.13758943313153549</v>
      </c>
      <c r="E10" s="88">
        <v>4.165278240586473E-2</v>
      </c>
      <c r="F10" s="87"/>
      <c r="G10" s="88"/>
      <c r="H10" s="88"/>
      <c r="I10" s="90">
        <v>2.8935185185185184E-3</v>
      </c>
      <c r="J10" s="88">
        <v>0.13758943313153549</v>
      </c>
      <c r="K10" s="91">
        <v>4.165278240586473E-2</v>
      </c>
    </row>
    <row r="11" spans="2:11" x14ac:dyDescent="0.3">
      <c r="B11" s="104" t="s">
        <v>12</v>
      </c>
      <c r="C11" s="87">
        <v>2.3148148148148147E-5</v>
      </c>
      <c r="D11" s="88">
        <v>1.1007154650522839E-3</v>
      </c>
      <c r="E11" s="88">
        <v>3.3322225924691787E-4</v>
      </c>
      <c r="F11" s="87"/>
      <c r="G11" s="88"/>
      <c r="H11" s="88"/>
      <c r="I11" s="90">
        <v>2.3148148148148147E-5</v>
      </c>
      <c r="J11" s="88">
        <v>1.1007154650522839E-3</v>
      </c>
      <c r="K11" s="91">
        <v>3.3322225924691787E-4</v>
      </c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>
        <v>2.7777777777777778E-4</v>
      </c>
      <c r="D15" s="88">
        <v>1.3208585580627407E-2</v>
      </c>
      <c r="E15" s="88">
        <v>3.9986671109630148E-3</v>
      </c>
      <c r="F15" s="87"/>
      <c r="G15" s="88"/>
      <c r="H15" s="88"/>
      <c r="I15" s="90">
        <v>2.7777777777777778E-4</v>
      </c>
      <c r="J15" s="88">
        <v>1.3208585580627407E-2</v>
      </c>
      <c r="K15" s="91">
        <v>3.9986671109630148E-3</v>
      </c>
    </row>
    <row r="16" spans="2:11" x14ac:dyDescent="0.3">
      <c r="B16" s="104" t="s">
        <v>173</v>
      </c>
      <c r="C16" s="87">
        <v>8.1018518518518516E-5</v>
      </c>
      <c r="D16" s="88">
        <v>3.8525041276829936E-3</v>
      </c>
      <c r="E16" s="88">
        <v>1.1662779073642125E-3</v>
      </c>
      <c r="F16" s="87"/>
      <c r="G16" s="88"/>
      <c r="H16" s="88"/>
      <c r="I16" s="90">
        <v>8.1018518518518516E-5</v>
      </c>
      <c r="J16" s="88">
        <v>3.8525041276829936E-3</v>
      </c>
      <c r="K16" s="91">
        <v>1.1662779073642125E-3</v>
      </c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6.2037037037037035E-3</v>
      </c>
      <c r="D18" s="88">
        <v>0.29499174463401207</v>
      </c>
      <c r="E18" s="88">
        <v>8.9303565478173988E-2</v>
      </c>
      <c r="F18" s="87"/>
      <c r="G18" s="88"/>
      <c r="H18" s="88"/>
      <c r="I18" s="90">
        <v>6.2037037037037035E-3</v>
      </c>
      <c r="J18" s="88">
        <v>0.29499174463401207</v>
      </c>
      <c r="K18" s="91">
        <v>8.9303565478173988E-2</v>
      </c>
    </row>
    <row r="19" spans="2:11" x14ac:dyDescent="0.3">
      <c r="B19" s="110" t="s">
        <v>3</v>
      </c>
      <c r="C19" s="9">
        <v>2.1030092592592593E-2</v>
      </c>
      <c r="D19" s="105">
        <v>1</v>
      </c>
      <c r="E19" s="6">
        <v>0.30273242252582488</v>
      </c>
      <c r="F19" s="9"/>
      <c r="G19" s="105"/>
      <c r="H19" s="6"/>
      <c r="I19" s="9">
        <v>2.1030092592592593E-2</v>
      </c>
      <c r="J19" s="105">
        <v>1</v>
      </c>
      <c r="K19" s="7">
        <v>0.30273242252582488</v>
      </c>
    </row>
    <row r="20" spans="2:11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117" t="s">
        <v>16</v>
      </c>
      <c r="C22" s="87">
        <v>2.2337962962962967E-3</v>
      </c>
      <c r="D22" s="90"/>
      <c r="E22" s="88">
        <v>3.2155948017327581E-2</v>
      </c>
      <c r="F22" s="87"/>
      <c r="G22" s="90"/>
      <c r="H22" s="88"/>
      <c r="I22" s="90">
        <v>2.2337962962962967E-3</v>
      </c>
      <c r="J22" s="90"/>
      <c r="K22" s="91">
        <v>3.2155948017327581E-2</v>
      </c>
    </row>
    <row r="23" spans="2:11" x14ac:dyDescent="0.3">
      <c r="B23" s="117" t="s">
        <v>17</v>
      </c>
      <c r="C23" s="87">
        <v>1.273148148148148E-4</v>
      </c>
      <c r="D23" s="90"/>
      <c r="E23" s="88">
        <v>1.8327224258580482E-3</v>
      </c>
      <c r="F23" s="87"/>
      <c r="G23" s="90"/>
      <c r="H23" s="88"/>
      <c r="I23" s="90">
        <v>1.273148148148148E-4</v>
      </c>
      <c r="J23" s="90"/>
      <c r="K23" s="91">
        <v>1.8327224258580482E-3</v>
      </c>
    </row>
    <row r="24" spans="2:11" x14ac:dyDescent="0.3">
      <c r="B24" s="117" t="s">
        <v>18</v>
      </c>
      <c r="C24" s="87">
        <v>4.9768518518518521E-4</v>
      </c>
      <c r="D24" s="90"/>
      <c r="E24" s="88">
        <v>7.1642785738087345E-3</v>
      </c>
      <c r="F24" s="87"/>
      <c r="G24" s="90"/>
      <c r="H24" s="88"/>
      <c r="I24" s="90">
        <v>4.9768518518518521E-4</v>
      </c>
      <c r="J24" s="90"/>
      <c r="K24" s="91">
        <v>7.1642785738087345E-3</v>
      </c>
    </row>
    <row r="25" spans="2:11" x14ac:dyDescent="0.3">
      <c r="B25" s="117" t="s">
        <v>19</v>
      </c>
      <c r="C25" s="87">
        <v>8.7847222222222215E-3</v>
      </c>
      <c r="D25" s="90"/>
      <c r="E25" s="88">
        <v>0.12645784738420532</v>
      </c>
      <c r="F25" s="87"/>
      <c r="G25" s="90"/>
      <c r="H25" s="88"/>
      <c r="I25" s="90">
        <v>8.7847222222222215E-3</v>
      </c>
      <c r="J25" s="90"/>
      <c r="K25" s="91">
        <v>0.12645784738420532</v>
      </c>
    </row>
    <row r="26" spans="2:11" x14ac:dyDescent="0.3">
      <c r="B26" s="117" t="s">
        <v>20</v>
      </c>
      <c r="C26" s="87">
        <v>3.5162037037037006E-2</v>
      </c>
      <c r="D26" s="90"/>
      <c r="E26" s="88">
        <v>0.50616461179606786</v>
      </c>
      <c r="F26" s="87"/>
      <c r="G26" s="90"/>
      <c r="H26" s="88"/>
      <c r="I26" s="90">
        <v>3.5162037037037006E-2</v>
      </c>
      <c r="J26" s="90"/>
      <c r="K26" s="91">
        <v>0.50616461179606786</v>
      </c>
    </row>
    <row r="27" spans="2:11" x14ac:dyDescent="0.3">
      <c r="B27" s="117" t="s">
        <v>21</v>
      </c>
      <c r="C27" s="87">
        <v>1.6319444444444443E-3</v>
      </c>
      <c r="D27" s="90"/>
      <c r="E27" s="88">
        <v>2.3492169276907709E-2</v>
      </c>
      <c r="F27" s="87"/>
      <c r="G27" s="90"/>
      <c r="H27" s="88"/>
      <c r="I27" s="90">
        <v>1.6319444444444443E-3</v>
      </c>
      <c r="J27" s="90"/>
      <c r="K27" s="91">
        <v>2.3492169276907709E-2</v>
      </c>
    </row>
    <row r="28" spans="2:11" x14ac:dyDescent="0.3">
      <c r="B28" s="118" t="s">
        <v>3</v>
      </c>
      <c r="C28" s="67">
        <v>4.8437499999999967E-2</v>
      </c>
      <c r="D28" s="86"/>
      <c r="E28" s="105">
        <v>0.69726757747417523</v>
      </c>
      <c r="F28" s="67"/>
      <c r="G28" s="86"/>
      <c r="H28" s="105"/>
      <c r="I28" s="67">
        <v>4.8437499999999967E-2</v>
      </c>
      <c r="J28" s="86"/>
      <c r="K28" s="107">
        <v>0.69726757747417523</v>
      </c>
    </row>
    <row r="29" spans="2:11" x14ac:dyDescent="0.3">
      <c r="B29" s="42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110" t="s">
        <v>6</v>
      </c>
      <c r="C30" s="67">
        <v>6.9467592592592553E-2</v>
      </c>
      <c r="D30" s="8"/>
      <c r="E30" s="105">
        <v>1</v>
      </c>
      <c r="F30" s="67"/>
      <c r="G30" s="8"/>
      <c r="H30" s="105"/>
      <c r="I30" s="67">
        <v>6.9467592592592553E-2</v>
      </c>
      <c r="J30" s="8"/>
      <c r="K30" s="107">
        <v>1</v>
      </c>
    </row>
    <row r="31" spans="2:11" ht="66" customHeight="1" thickBot="1" x14ac:dyDescent="0.35">
      <c r="B31" s="164" t="s">
        <v>53</v>
      </c>
      <c r="C31" s="165"/>
      <c r="D31" s="165"/>
      <c r="E31" s="165"/>
      <c r="F31" s="165"/>
      <c r="G31" s="165"/>
      <c r="H31" s="166"/>
      <c r="I31" s="165"/>
      <c r="J31" s="165"/>
      <c r="K31" s="16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187" t="s">
        <v>119</v>
      </c>
      <c r="C3" s="188"/>
      <c r="D3" s="188"/>
      <c r="E3" s="188"/>
      <c r="F3" s="188"/>
      <c r="G3" s="188"/>
      <c r="H3" s="188"/>
      <c r="I3" s="188"/>
      <c r="J3" s="189"/>
    </row>
    <row r="4" spans="2:10" x14ac:dyDescent="0.3">
      <c r="B4" s="195" t="s">
        <v>186</v>
      </c>
      <c r="C4" s="157"/>
      <c r="D4" s="157"/>
      <c r="E4" s="157"/>
      <c r="F4" s="157"/>
      <c r="G4" s="157"/>
      <c r="H4" s="157"/>
      <c r="I4" s="157"/>
      <c r="J4" s="158"/>
    </row>
    <row r="5" spans="2:10" x14ac:dyDescent="0.3">
      <c r="B5" s="70"/>
      <c r="C5" s="159" t="s">
        <v>74</v>
      </c>
      <c r="D5" s="160"/>
      <c r="E5" s="159" t="s">
        <v>82</v>
      </c>
      <c r="F5" s="160"/>
      <c r="G5" s="159" t="s">
        <v>83</v>
      </c>
      <c r="H5" s="160"/>
      <c r="I5" s="159" t="s">
        <v>85</v>
      </c>
      <c r="J5" s="158"/>
    </row>
    <row r="6" spans="2:10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3">
      <c r="B7" s="65" t="s">
        <v>77</v>
      </c>
      <c r="C7" s="74">
        <v>3.1250000000000001E-4</v>
      </c>
      <c r="D7" s="75">
        <f>C7/C10</f>
        <v>1</v>
      </c>
      <c r="E7" s="74">
        <v>6.217592592592594E-2</v>
      </c>
      <c r="F7" s="75">
        <f>E7/E10</f>
        <v>0.9893186003683242</v>
      </c>
      <c r="G7" s="74">
        <v>5.9085648148148179E-2</v>
      </c>
      <c r="H7" s="75">
        <f>G7/G10</f>
        <v>0.98552123552123561</v>
      </c>
      <c r="I7" s="77"/>
      <c r="J7" s="80"/>
    </row>
    <row r="8" spans="2:10" x14ac:dyDescent="0.3">
      <c r="B8" s="65" t="s">
        <v>78</v>
      </c>
      <c r="C8" s="74"/>
      <c r="D8" s="75"/>
      <c r="E8" s="74">
        <v>6.7129629629629625E-4</v>
      </c>
      <c r="F8" s="75">
        <f>E8/E10</f>
        <v>1.0681399631675872E-2</v>
      </c>
      <c r="G8" s="74">
        <v>8.6805555555555551E-4</v>
      </c>
      <c r="H8" s="75">
        <f>G8/G10</f>
        <v>1.4478764478764471E-2</v>
      </c>
      <c r="I8" s="77"/>
      <c r="J8" s="80"/>
    </row>
    <row r="9" spans="2:10" x14ac:dyDescent="0.3">
      <c r="B9" s="65"/>
      <c r="C9" s="22"/>
      <c r="D9" s="22"/>
      <c r="E9" s="22"/>
      <c r="F9" s="22"/>
      <c r="G9" s="22"/>
      <c r="H9" s="22"/>
      <c r="I9" s="23"/>
      <c r="J9" s="24"/>
    </row>
    <row r="10" spans="2:10" x14ac:dyDescent="0.3">
      <c r="B10" s="66" t="s">
        <v>6</v>
      </c>
      <c r="C10" s="67">
        <f t="shared" ref="C10" si="0">SUM(C7:C8)</f>
        <v>3.1250000000000001E-4</v>
      </c>
      <c r="D10" s="68">
        <f>SUM(D7:D8)</f>
        <v>1</v>
      </c>
      <c r="E10" s="67">
        <f t="shared" ref="E10:G10" si="1">SUM(E7:E8)</f>
        <v>6.2847222222222235E-2</v>
      </c>
      <c r="F10" s="68">
        <f>SUM(F7:F8)</f>
        <v>1</v>
      </c>
      <c r="G10" s="67">
        <f t="shared" si="1"/>
        <v>5.9953703703703731E-2</v>
      </c>
      <c r="H10" s="68">
        <f>SUM(H7:H8)</f>
        <v>1</v>
      </c>
      <c r="I10" s="78"/>
      <c r="J10" s="79"/>
    </row>
    <row r="11" spans="2:10" ht="66" customHeight="1" thickBot="1" x14ac:dyDescent="0.35">
      <c r="B11" s="201"/>
      <c r="C11" s="151"/>
      <c r="D11" s="151"/>
      <c r="E11" s="151"/>
      <c r="F11" s="151"/>
      <c r="G11" s="151"/>
      <c r="H11" s="151"/>
      <c r="I11" s="151"/>
      <c r="J11" s="20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x14ac:dyDescent="0.3">
      <c r="B3" s="187" t="s">
        <v>86</v>
      </c>
      <c r="C3" s="188"/>
      <c r="D3" s="188"/>
      <c r="E3" s="188"/>
      <c r="F3" s="188"/>
      <c r="G3" s="188"/>
      <c r="H3" s="203"/>
      <c r="I3" s="203"/>
      <c r="J3" s="204"/>
    </row>
    <row r="4" spans="2:10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8"/>
    </row>
    <row r="5" spans="2:10" x14ac:dyDescent="0.3">
      <c r="B5" s="70"/>
      <c r="C5" s="159" t="s">
        <v>0</v>
      </c>
      <c r="D5" s="160"/>
      <c r="E5" s="159" t="s">
        <v>1</v>
      </c>
      <c r="F5" s="160"/>
      <c r="G5" s="159" t="s">
        <v>2</v>
      </c>
      <c r="H5" s="160"/>
      <c r="I5" s="159" t="s">
        <v>3</v>
      </c>
      <c r="J5" s="158"/>
    </row>
    <row r="6" spans="2:10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3">
      <c r="B7" s="65" t="s">
        <v>77</v>
      </c>
      <c r="C7" s="74">
        <v>3.2986111111111098E-2</v>
      </c>
      <c r="D7" s="75">
        <f>C7/C10</f>
        <v>0.88372093023255816</v>
      </c>
      <c r="E7" s="74">
        <v>1.0532407407407407E-2</v>
      </c>
      <c r="F7" s="75">
        <f>E7/E10</f>
        <v>0.8834951456310679</v>
      </c>
      <c r="G7" s="74">
        <v>1.7719907407407406E-2</v>
      </c>
      <c r="H7" s="75">
        <f>G7/G10</f>
        <v>0.87585812356979398</v>
      </c>
      <c r="I7" s="74">
        <f>C7+E7+G7</f>
        <v>6.1238425925925911E-2</v>
      </c>
      <c r="J7" s="64">
        <f>I7/I10</f>
        <v>0.88139263701482595</v>
      </c>
    </row>
    <row r="8" spans="2:10" x14ac:dyDescent="0.3">
      <c r="B8" s="65" t="s">
        <v>78</v>
      </c>
      <c r="C8" s="74">
        <v>4.340277777777778E-3</v>
      </c>
      <c r="D8" s="75">
        <f>C8/C10</f>
        <v>0.11627906976744191</v>
      </c>
      <c r="E8" s="74">
        <v>1.3888888888888889E-3</v>
      </c>
      <c r="F8" s="75">
        <f>E8/E10</f>
        <v>0.11650485436893204</v>
      </c>
      <c r="G8" s="74">
        <v>2.5115740740740741E-3</v>
      </c>
      <c r="H8" s="75">
        <f>G8/G10</f>
        <v>0.12414187643020594</v>
      </c>
      <c r="I8" s="74">
        <f>C8+E8+G8</f>
        <v>8.2407407407407412E-3</v>
      </c>
      <c r="J8" s="64">
        <f>I8/I10</f>
        <v>0.11860736298517412</v>
      </c>
    </row>
    <row r="9" spans="2:10" x14ac:dyDescent="0.3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3">
      <c r="B10" s="66" t="s">
        <v>6</v>
      </c>
      <c r="C10" s="67">
        <f>SUM(C7:C8)</f>
        <v>3.7326388888888874E-2</v>
      </c>
      <c r="D10" s="68">
        <f>SUM(D7:D8)</f>
        <v>1</v>
      </c>
      <c r="E10" s="67">
        <f t="shared" ref="E10:I10" si="0">SUM(E7:E8)</f>
        <v>1.1921296296296296E-2</v>
      </c>
      <c r="F10" s="68">
        <f>SUM(F7:F8)</f>
        <v>1</v>
      </c>
      <c r="G10" s="67">
        <f t="shared" si="0"/>
        <v>2.0231481481481482E-2</v>
      </c>
      <c r="H10" s="68">
        <f>SUM(H7:H8)</f>
        <v>0.99999999999999989</v>
      </c>
      <c r="I10" s="67">
        <f t="shared" si="0"/>
        <v>6.9479166666666647E-2</v>
      </c>
      <c r="J10" s="69">
        <f>SUM(J7:J9)</f>
        <v>1</v>
      </c>
    </row>
    <row r="11" spans="2:10" ht="66" customHeight="1" thickBot="1" x14ac:dyDescent="0.35">
      <c r="B11" s="201" t="s">
        <v>79</v>
      </c>
      <c r="C11" s="151"/>
      <c r="D11" s="151"/>
      <c r="E11" s="151"/>
      <c r="F11" s="151"/>
      <c r="G11" s="151"/>
      <c r="H11" s="151"/>
      <c r="I11" s="151"/>
      <c r="J11" s="20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x14ac:dyDescent="0.3">
      <c r="B3" s="187" t="s">
        <v>87</v>
      </c>
      <c r="C3" s="188"/>
      <c r="D3" s="188"/>
      <c r="E3" s="188"/>
      <c r="F3" s="188"/>
      <c r="G3" s="188"/>
      <c r="H3" s="203"/>
      <c r="I3" s="203"/>
      <c r="J3" s="204"/>
    </row>
    <row r="4" spans="2:10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8"/>
    </row>
    <row r="5" spans="2:10" x14ac:dyDescent="0.3">
      <c r="B5" s="70"/>
      <c r="C5" s="159" t="s">
        <v>0</v>
      </c>
      <c r="D5" s="160"/>
      <c r="E5" s="159" t="s">
        <v>1</v>
      </c>
      <c r="F5" s="160"/>
      <c r="G5" s="159" t="s">
        <v>2</v>
      </c>
      <c r="H5" s="160"/>
      <c r="I5" s="159" t="s">
        <v>3</v>
      </c>
      <c r="J5" s="158"/>
    </row>
    <row r="6" spans="2:10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3">
      <c r="B7" s="65" t="s">
        <v>77</v>
      </c>
      <c r="C7" s="74">
        <v>3.399305555555554E-2</v>
      </c>
      <c r="D7" s="75">
        <f>C7/C10</f>
        <v>0.97899999999999987</v>
      </c>
      <c r="E7" s="74">
        <v>1.1446759259259257E-2</v>
      </c>
      <c r="F7" s="75">
        <f>E7/E10</f>
        <v>0.98310139165009935</v>
      </c>
      <c r="G7" s="74">
        <v>2.1111111111111098E-2</v>
      </c>
      <c r="H7" s="75">
        <f>G7/G10</f>
        <v>0.98488120950323976</v>
      </c>
      <c r="I7" s="74">
        <f>C7+E7+G7</f>
        <v>6.6550925925925888E-2</v>
      </c>
      <c r="J7" s="64">
        <f>I7/I10</f>
        <v>0.98156367360874019</v>
      </c>
    </row>
    <row r="8" spans="2:10" x14ac:dyDescent="0.3">
      <c r="B8" s="65" t="s">
        <v>78</v>
      </c>
      <c r="C8" s="74">
        <v>7.291666666666667E-4</v>
      </c>
      <c r="D8" s="75">
        <f>C8/C10</f>
        <v>2.1000000000000008E-2</v>
      </c>
      <c r="E8" s="74">
        <v>1.9675925925925926E-4</v>
      </c>
      <c r="F8" s="75">
        <f>E8/E10</f>
        <v>1.6898608349900601E-2</v>
      </c>
      <c r="G8" s="74">
        <v>3.2407407407407406E-4</v>
      </c>
      <c r="H8" s="75">
        <f>G8/G10</f>
        <v>1.5118790496760268E-2</v>
      </c>
      <c r="I8" s="74">
        <f>C8+E8+G8</f>
        <v>1.25E-3</v>
      </c>
      <c r="J8" s="64">
        <f>I8/I10</f>
        <v>1.8436326391259826E-2</v>
      </c>
    </row>
    <row r="9" spans="2:10" x14ac:dyDescent="0.3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3">
      <c r="B10" s="66" t="s">
        <v>6</v>
      </c>
      <c r="C10" s="67">
        <f>SUM(C7:C8)</f>
        <v>3.472222222222221E-2</v>
      </c>
      <c r="D10" s="68">
        <f>SUM(D7:D8)</f>
        <v>0.99999999999999989</v>
      </c>
      <c r="E10" s="67">
        <f t="shared" ref="E10:I10" si="0">SUM(E7:E8)</f>
        <v>1.1643518518518517E-2</v>
      </c>
      <c r="F10" s="68">
        <f>SUM(F7:F8)</f>
        <v>1</v>
      </c>
      <c r="G10" s="67">
        <f t="shared" si="0"/>
        <v>2.1435185185185172E-2</v>
      </c>
      <c r="H10" s="68">
        <f>SUM(H7:H8)</f>
        <v>1</v>
      </c>
      <c r="I10" s="67">
        <f t="shared" si="0"/>
        <v>6.780092592592589E-2</v>
      </c>
      <c r="J10" s="69">
        <f>SUM(J7:J9)</f>
        <v>1</v>
      </c>
    </row>
    <row r="11" spans="2:10" ht="66" customHeight="1" thickBot="1" x14ac:dyDescent="0.35">
      <c r="B11" s="201"/>
      <c r="C11" s="151"/>
      <c r="D11" s="151"/>
      <c r="E11" s="151"/>
      <c r="F11" s="151"/>
      <c r="G11" s="151"/>
      <c r="H11" s="151"/>
      <c r="I11" s="151"/>
      <c r="J11" s="20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2.6640625" style="19" customWidth="1"/>
    <col min="7" max="8" width="12.6640625" style="1" customWidth="1"/>
    <col min="9" max="16384" width="8.88671875" style="1"/>
  </cols>
  <sheetData>
    <row r="2" spans="2:8" ht="15" thickBot="1" x14ac:dyDescent="0.35"/>
    <row r="3" spans="2:8" ht="36" customHeight="1" x14ac:dyDescent="0.3">
      <c r="B3" s="187" t="s">
        <v>179</v>
      </c>
      <c r="C3" s="188"/>
      <c r="D3" s="188"/>
      <c r="E3" s="188"/>
      <c r="F3" s="188"/>
      <c r="G3" s="188"/>
      <c r="H3" s="189"/>
    </row>
    <row r="4" spans="2:8" x14ac:dyDescent="0.3">
      <c r="B4" s="205" t="s">
        <v>186</v>
      </c>
      <c r="C4" s="157"/>
      <c r="D4" s="157"/>
      <c r="E4" s="157"/>
      <c r="F4" s="157"/>
      <c r="G4" s="157"/>
      <c r="H4" s="158"/>
    </row>
    <row r="5" spans="2:8" x14ac:dyDescent="0.3">
      <c r="B5" s="141"/>
      <c r="C5" s="159" t="s">
        <v>73</v>
      </c>
      <c r="D5" s="160"/>
      <c r="E5" s="206" t="s">
        <v>74</v>
      </c>
      <c r="F5" s="206"/>
      <c r="G5" s="206" t="s">
        <v>82</v>
      </c>
      <c r="H5" s="207"/>
    </row>
    <row r="6" spans="2:8" x14ac:dyDescent="0.3">
      <c r="B6" s="142" t="s">
        <v>68</v>
      </c>
      <c r="C6" s="139" t="s">
        <v>4</v>
      </c>
      <c r="D6" s="143" t="s">
        <v>5</v>
      </c>
      <c r="E6" s="140" t="s">
        <v>4</v>
      </c>
      <c r="F6" s="143" t="s">
        <v>5</v>
      </c>
      <c r="G6" s="139" t="s">
        <v>4</v>
      </c>
      <c r="H6" s="144" t="s">
        <v>5</v>
      </c>
    </row>
    <row r="7" spans="2:8" x14ac:dyDescent="0.3">
      <c r="B7" s="145" t="s">
        <v>77</v>
      </c>
      <c r="C7" s="146">
        <v>2.2905092592592588E-2</v>
      </c>
      <c r="D7" s="147">
        <f>C7/C10</f>
        <v>0.93085606773283169</v>
      </c>
      <c r="E7" s="146"/>
      <c r="F7" s="147"/>
      <c r="G7" s="148">
        <v>3.3564814814814811E-3</v>
      </c>
      <c r="H7" s="149">
        <f>G7/G10</f>
        <v>0.83815028901734112</v>
      </c>
    </row>
    <row r="8" spans="2:8" x14ac:dyDescent="0.3">
      <c r="B8" s="145" t="s">
        <v>78</v>
      </c>
      <c r="C8" s="148">
        <v>1.7013888888888892E-3</v>
      </c>
      <c r="D8" s="147">
        <f>C8/C10</f>
        <v>6.9143932267168418E-2</v>
      </c>
      <c r="E8" s="148"/>
      <c r="F8" s="147"/>
      <c r="G8" s="148">
        <v>6.4814814814814813E-4</v>
      </c>
      <c r="H8" s="149">
        <f>G8/G10</f>
        <v>0.16184971098265899</v>
      </c>
    </row>
    <row r="9" spans="2:8" x14ac:dyDescent="0.3">
      <c r="B9" s="145"/>
      <c r="C9" s="21"/>
      <c r="D9" s="22"/>
      <c r="E9" s="21"/>
      <c r="F9" s="22"/>
      <c r="G9" s="21"/>
      <c r="H9" s="20"/>
    </row>
    <row r="10" spans="2:8" x14ac:dyDescent="0.3">
      <c r="B10" s="135" t="s">
        <v>6</v>
      </c>
      <c r="C10" s="136">
        <f>SUM(C7:C8)</f>
        <v>2.4606481481481476E-2</v>
      </c>
      <c r="D10" s="137">
        <f>SUM(D7:D9)</f>
        <v>1</v>
      </c>
      <c r="E10" s="136"/>
      <c r="F10" s="137"/>
      <c r="G10" s="136">
        <f>SUM(G7:G8)</f>
        <v>4.0046296296296288E-3</v>
      </c>
      <c r="H10" s="138">
        <f>SUM(H7:H8)</f>
        <v>1</v>
      </c>
    </row>
    <row r="11" spans="2:8" ht="66" customHeight="1" thickBot="1" x14ac:dyDescent="0.35">
      <c r="B11" s="201" t="s">
        <v>79</v>
      </c>
      <c r="C11" s="199"/>
      <c r="D11" s="199"/>
      <c r="E11" s="199"/>
      <c r="F11" s="199"/>
      <c r="G11" s="199"/>
      <c r="H11" s="200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8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2.6640625" style="19" customWidth="1"/>
    <col min="7" max="8" width="12.6640625" style="1" customWidth="1"/>
    <col min="9" max="16384" width="8.88671875" style="1"/>
  </cols>
  <sheetData>
    <row r="2" spans="2:8" ht="15" thickBot="1" x14ac:dyDescent="0.35"/>
    <row r="3" spans="2:8" ht="36" customHeight="1" x14ac:dyDescent="0.3">
      <c r="B3" s="187" t="s">
        <v>180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73</v>
      </c>
      <c r="D5" s="160"/>
      <c r="E5" s="208" t="s">
        <v>74</v>
      </c>
      <c r="F5" s="208"/>
      <c r="G5" s="208" t="s">
        <v>82</v>
      </c>
      <c r="H5" s="209"/>
    </row>
    <row r="6" spans="2:8" x14ac:dyDescent="0.3">
      <c r="B6" s="71" t="s">
        <v>68</v>
      </c>
      <c r="C6" s="98" t="s">
        <v>4</v>
      </c>
      <c r="D6" s="72" t="s">
        <v>5</v>
      </c>
      <c r="E6" s="99" t="s">
        <v>4</v>
      </c>
      <c r="F6" s="72" t="s">
        <v>5</v>
      </c>
      <c r="G6" s="98" t="s">
        <v>4</v>
      </c>
      <c r="H6" s="73" t="s">
        <v>5</v>
      </c>
    </row>
    <row r="7" spans="2:8" x14ac:dyDescent="0.3">
      <c r="B7" s="65" t="s">
        <v>77</v>
      </c>
      <c r="C7" s="74">
        <v>3.2719907407407385E-2</v>
      </c>
      <c r="D7" s="75">
        <f>C7/C10</f>
        <v>0.98433147632311979</v>
      </c>
      <c r="E7" s="74">
        <v>3.1250000000000001E-4</v>
      </c>
      <c r="F7" s="75">
        <f>E7/E10</f>
        <v>1</v>
      </c>
      <c r="G7" s="74">
        <v>1.4618055555555549E-2</v>
      </c>
      <c r="H7" s="64">
        <f>G7/G10</f>
        <v>1</v>
      </c>
    </row>
    <row r="8" spans="2:8" x14ac:dyDescent="0.3">
      <c r="B8" s="65" t="s">
        <v>78</v>
      </c>
      <c r="C8" s="74">
        <v>5.2083333333333333E-4</v>
      </c>
      <c r="D8" s="75">
        <f>C8/C10</f>
        <v>1.5668523676880233E-2</v>
      </c>
      <c r="E8" s="74"/>
      <c r="F8" s="75"/>
      <c r="G8" s="74"/>
      <c r="H8" s="64"/>
    </row>
    <row r="9" spans="2:8" x14ac:dyDescent="0.3">
      <c r="B9" s="65"/>
      <c r="C9" s="21"/>
      <c r="D9" s="22"/>
      <c r="E9" s="21"/>
      <c r="F9" s="22"/>
      <c r="G9" s="21"/>
      <c r="H9" s="20"/>
    </row>
    <row r="10" spans="2:8" x14ac:dyDescent="0.3">
      <c r="B10" s="66" t="s">
        <v>6</v>
      </c>
      <c r="C10" s="67">
        <f>SUM(C7:C8)</f>
        <v>3.3240740740740717E-2</v>
      </c>
      <c r="D10" s="68">
        <f>SUM(D7:D9)</f>
        <v>1</v>
      </c>
      <c r="E10" s="67">
        <f>SUM(E7:E8)</f>
        <v>3.1250000000000001E-4</v>
      </c>
      <c r="F10" s="68">
        <f>SUM(F7:F9)</f>
        <v>1</v>
      </c>
      <c r="G10" s="67">
        <f>SUM(G7:G8)</f>
        <v>1.4618055555555549E-2</v>
      </c>
      <c r="H10" s="69">
        <f>SUM(H7:H8)</f>
        <v>1</v>
      </c>
    </row>
    <row r="11" spans="2:8" ht="66" customHeight="1" thickBot="1" x14ac:dyDescent="0.35">
      <c r="B11" s="150"/>
      <c r="C11" s="151"/>
      <c r="D11" s="151"/>
      <c r="E11" s="151"/>
      <c r="F11" s="151"/>
      <c r="G11" s="151"/>
      <c r="H11" s="15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2.6640625" style="19" customWidth="1"/>
    <col min="7" max="8" width="12.6640625" style="1" customWidth="1"/>
    <col min="9" max="16384" width="8.88671875" style="1"/>
  </cols>
  <sheetData>
    <row r="2" spans="2:8" ht="15" thickBot="1" x14ac:dyDescent="0.35"/>
    <row r="3" spans="2:8" ht="36" customHeight="1" x14ac:dyDescent="0.3">
      <c r="B3" s="187" t="s">
        <v>181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83</v>
      </c>
      <c r="D5" s="160"/>
      <c r="E5" s="208" t="s">
        <v>85</v>
      </c>
      <c r="F5" s="208"/>
      <c r="G5" s="157"/>
      <c r="H5" s="158"/>
    </row>
    <row r="6" spans="2:8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3">
      <c r="B7" s="65" t="s">
        <v>77</v>
      </c>
      <c r="C7" s="74">
        <v>1.7303240740740741E-2</v>
      </c>
      <c r="D7" s="75">
        <f>C7/C10</f>
        <v>0.87580550673696544</v>
      </c>
      <c r="E7" s="74"/>
      <c r="F7" s="75"/>
      <c r="G7" s="77"/>
      <c r="H7" s="80"/>
    </row>
    <row r="8" spans="2:8" x14ac:dyDescent="0.3">
      <c r="B8" s="65" t="s">
        <v>78</v>
      </c>
      <c r="C8" s="74">
        <v>2.4537037037037036E-3</v>
      </c>
      <c r="D8" s="75">
        <f>C8/C10</f>
        <v>0.12419449326303456</v>
      </c>
      <c r="E8" s="74"/>
      <c r="F8" s="75"/>
      <c r="G8" s="77"/>
      <c r="H8" s="80"/>
    </row>
    <row r="9" spans="2:8" x14ac:dyDescent="0.3">
      <c r="B9" s="65"/>
      <c r="C9" s="21"/>
      <c r="D9" s="22"/>
      <c r="E9" s="22"/>
      <c r="F9" s="22"/>
      <c r="G9" s="23"/>
      <c r="H9" s="24"/>
    </row>
    <row r="10" spans="2:8" x14ac:dyDescent="0.3">
      <c r="B10" s="66" t="s">
        <v>6</v>
      </c>
      <c r="C10" s="67">
        <f t="shared" ref="C10" si="0">SUM(C7:C8)</f>
        <v>1.9756944444444445E-2</v>
      </c>
      <c r="D10" s="68">
        <f t="shared" ref="D10" si="1">SUM(D7:D9)</f>
        <v>1</v>
      </c>
      <c r="E10" s="67"/>
      <c r="F10" s="68"/>
      <c r="G10" s="78"/>
      <c r="H10" s="79"/>
    </row>
    <row r="11" spans="2:8" ht="66" customHeight="1" thickBot="1" x14ac:dyDescent="0.35">
      <c r="B11" s="201" t="s">
        <v>79</v>
      </c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2.6640625" style="19" customWidth="1"/>
    <col min="7" max="8" width="12.6640625" style="1" customWidth="1"/>
    <col min="9" max="16384" width="8.88671875" style="1"/>
  </cols>
  <sheetData>
    <row r="2" spans="2:8" ht="15" thickBot="1" x14ac:dyDescent="0.35"/>
    <row r="3" spans="2:8" ht="36" customHeight="1" x14ac:dyDescent="0.3">
      <c r="B3" s="187" t="s">
        <v>182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83</v>
      </c>
      <c r="D5" s="160"/>
      <c r="E5" s="208" t="s">
        <v>85</v>
      </c>
      <c r="F5" s="208"/>
      <c r="G5" s="157"/>
      <c r="H5" s="158"/>
    </row>
    <row r="6" spans="2:8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3">
      <c r="B7" s="65" t="s">
        <v>77</v>
      </c>
      <c r="C7" s="74">
        <v>2.8229166666666659E-2</v>
      </c>
      <c r="D7" s="75">
        <f>C7/C10</f>
        <v>0.9814889336016096</v>
      </c>
      <c r="E7" s="74"/>
      <c r="F7" s="75"/>
      <c r="G7" s="77"/>
      <c r="H7" s="80"/>
    </row>
    <row r="8" spans="2:8" x14ac:dyDescent="0.3">
      <c r="B8" s="65" t="s">
        <v>78</v>
      </c>
      <c r="C8" s="74">
        <v>5.3240740740740744E-4</v>
      </c>
      <c r="D8" s="75">
        <f>C8/C10</f>
        <v>1.8511066398390348E-2</v>
      </c>
      <c r="E8" s="74"/>
      <c r="F8" s="75"/>
      <c r="G8" s="77"/>
      <c r="H8" s="80"/>
    </row>
    <row r="9" spans="2:8" x14ac:dyDescent="0.3">
      <c r="B9" s="65"/>
      <c r="C9" s="22"/>
      <c r="D9" s="22"/>
      <c r="E9" s="22"/>
      <c r="F9" s="22"/>
      <c r="G9" s="23"/>
      <c r="H9" s="24"/>
    </row>
    <row r="10" spans="2:8" x14ac:dyDescent="0.3">
      <c r="B10" s="66" t="s">
        <v>6</v>
      </c>
      <c r="C10" s="67">
        <f t="shared" ref="C10" si="0">SUM(C7:C8)</f>
        <v>2.8761574074074068E-2</v>
      </c>
      <c r="D10" s="68">
        <f>SUM(D7:D8)</f>
        <v>1</v>
      </c>
      <c r="E10" s="67"/>
      <c r="F10" s="68"/>
      <c r="G10" s="78"/>
      <c r="H10" s="79"/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3" sqref="B3:F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36" customHeight="1" x14ac:dyDescent="0.3">
      <c r="B3" s="187" t="s">
        <v>194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>
        <v>0.12193287037037037</v>
      </c>
      <c r="D7" s="82">
        <v>0.57386574074074137</v>
      </c>
      <c r="E7" s="74">
        <f>C7+D7</f>
        <v>0.69579861111111174</v>
      </c>
      <c r="F7" s="20">
        <f>E7/E10</f>
        <v>0.78319154757096909</v>
      </c>
    </row>
    <row r="8" spans="2:7" x14ac:dyDescent="0.3">
      <c r="B8" s="65" t="s">
        <v>78</v>
      </c>
      <c r="C8" s="74">
        <v>2.8310185185185185E-2</v>
      </c>
      <c r="D8" s="74">
        <v>0.16430555555555554</v>
      </c>
      <c r="E8" s="74">
        <f>C8+D8</f>
        <v>0.19261574074074073</v>
      </c>
      <c r="F8" s="20">
        <f>E8/E10</f>
        <v>0.21680845242903096</v>
      </c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>
        <f>SUM(C7:C8)</f>
        <v>0.15024305555555556</v>
      </c>
      <c r="D10" s="67">
        <f>SUM(D7:D8)</f>
        <v>0.73817129629629696</v>
      </c>
      <c r="E10" s="67">
        <f t="shared" ref="E10" si="0">SUM(E7:E8)</f>
        <v>0.88841435185185247</v>
      </c>
      <c r="F10" s="69">
        <f>SUM(F7:F8)</f>
        <v>1</v>
      </c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  <row r="15" spans="2:7" x14ac:dyDescent="0.3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&amp;R70</oddHeader>
  </headerFooter>
  <colBreaks count="1" manualBreakCount="1">
    <brk id="6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29.25" customHeight="1" x14ac:dyDescent="0.3">
      <c r="B3" s="187" t="s">
        <v>96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>
        <v>0.28271990740740738</v>
      </c>
      <c r="E7" s="74">
        <f>C7+D7</f>
        <v>0.28271990740740738</v>
      </c>
      <c r="F7" s="20">
        <f>E7/E10</f>
        <v>0.77383894063232583</v>
      </c>
    </row>
    <row r="8" spans="2:7" x14ac:dyDescent="0.3">
      <c r="B8" s="65" t="s">
        <v>78</v>
      </c>
      <c r="C8" s="74"/>
      <c r="D8" s="74">
        <v>8.262731481481482E-2</v>
      </c>
      <c r="E8" s="74">
        <f>C8+D8</f>
        <v>8.262731481481482E-2</v>
      </c>
      <c r="F8" s="20">
        <f>E8/E10</f>
        <v>0.22616105936767411</v>
      </c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>
        <f t="shared" ref="D10:E10" si="0">SUM(D7:D8)</f>
        <v>0.36534722222222221</v>
      </c>
      <c r="E10" s="67">
        <f t="shared" si="0"/>
        <v>0.36534722222222221</v>
      </c>
      <c r="F10" s="69">
        <f>SUM(F7:F8)</f>
        <v>1</v>
      </c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  <row r="15" spans="2:7" x14ac:dyDescent="0.3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187" t="s">
        <v>120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82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2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53" t="s">
        <v>152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s="31" customFormat="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s="31" customFormat="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>
        <v>2.1990740740740742E-3</v>
      </c>
      <c r="D7" s="88">
        <v>0.15019762845849802</v>
      </c>
      <c r="E7" s="88">
        <v>4.6004842615012115E-2</v>
      </c>
      <c r="F7" s="87"/>
      <c r="G7" s="88"/>
      <c r="H7" s="88"/>
      <c r="I7" s="90">
        <v>2.1990740740740742E-3</v>
      </c>
      <c r="J7" s="88">
        <v>0.15019762845849802</v>
      </c>
      <c r="K7" s="91">
        <v>4.6004842615012115E-2</v>
      </c>
    </row>
    <row r="8" spans="2:11" s="31" customFormat="1" x14ac:dyDescent="0.3">
      <c r="B8" s="104" t="s">
        <v>167</v>
      </c>
      <c r="C8" s="87">
        <v>1.6550925925925926E-3</v>
      </c>
      <c r="D8" s="88">
        <v>0.11304347826086955</v>
      </c>
      <c r="E8" s="88">
        <v>3.4624697336561747E-2</v>
      </c>
      <c r="F8" s="87"/>
      <c r="G8" s="88"/>
      <c r="H8" s="88"/>
      <c r="I8" s="90">
        <v>1.6550925925925926E-3</v>
      </c>
      <c r="J8" s="88">
        <v>0.11304347826086955</v>
      </c>
      <c r="K8" s="91">
        <v>3.4624697336561747E-2</v>
      </c>
    </row>
    <row r="9" spans="2:11" s="31" customFormat="1" x14ac:dyDescent="0.3">
      <c r="B9" s="104" t="s">
        <v>168</v>
      </c>
      <c r="C9" s="87">
        <v>3.49537037037037E-3</v>
      </c>
      <c r="D9" s="88">
        <v>0.2387351778656126</v>
      </c>
      <c r="E9" s="88">
        <v>7.3123486682808714E-2</v>
      </c>
      <c r="F9" s="87"/>
      <c r="G9" s="88"/>
      <c r="H9" s="88"/>
      <c r="I9" s="90">
        <v>3.49537037037037E-3</v>
      </c>
      <c r="J9" s="88">
        <v>0.2387351778656126</v>
      </c>
      <c r="K9" s="91">
        <v>7.3123486682808714E-2</v>
      </c>
    </row>
    <row r="10" spans="2:11" s="31" customFormat="1" x14ac:dyDescent="0.3">
      <c r="B10" s="104" t="s">
        <v>11</v>
      </c>
      <c r="C10" s="87">
        <v>2.3379629629629631E-3</v>
      </c>
      <c r="D10" s="88">
        <v>0.15968379446640316</v>
      </c>
      <c r="E10" s="88">
        <v>4.8910411622276037E-2</v>
      </c>
      <c r="F10" s="87"/>
      <c r="G10" s="88"/>
      <c r="H10" s="88"/>
      <c r="I10" s="90">
        <v>2.3379629629629631E-3</v>
      </c>
      <c r="J10" s="88">
        <v>0.15968379446640316</v>
      </c>
      <c r="K10" s="91">
        <v>4.8910411622276037E-2</v>
      </c>
    </row>
    <row r="11" spans="2:11" s="31" customFormat="1" x14ac:dyDescent="0.3">
      <c r="B11" s="104" t="s">
        <v>12</v>
      </c>
      <c r="C11" s="87">
        <v>2.3148148148148147E-5</v>
      </c>
      <c r="D11" s="88">
        <v>1.5810276679841895E-3</v>
      </c>
      <c r="E11" s="88">
        <v>4.8426150121065381E-4</v>
      </c>
      <c r="F11" s="87"/>
      <c r="G11" s="88"/>
      <c r="H11" s="88"/>
      <c r="I11" s="90">
        <v>2.3148148148148147E-5</v>
      </c>
      <c r="J11" s="88">
        <v>1.5810276679841895E-3</v>
      </c>
      <c r="K11" s="91">
        <v>4.8426150121065381E-4</v>
      </c>
    </row>
    <row r="12" spans="2:11" s="31" customFormat="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172</v>
      </c>
      <c r="C15" s="87">
        <v>2.7777777777777778E-4</v>
      </c>
      <c r="D15" s="88">
        <v>1.8972332015810275E-2</v>
      </c>
      <c r="E15" s="88">
        <v>5.8111380145278455E-3</v>
      </c>
      <c r="F15" s="89"/>
      <c r="G15" s="88"/>
      <c r="H15" s="88"/>
      <c r="I15" s="90">
        <v>2.7777777777777778E-4</v>
      </c>
      <c r="J15" s="88">
        <v>1.8972332015810275E-2</v>
      </c>
      <c r="K15" s="91">
        <v>5.8111380145278455E-3</v>
      </c>
    </row>
    <row r="16" spans="2:11" s="31" customFormat="1" x14ac:dyDescent="0.3">
      <c r="B16" s="104" t="s">
        <v>173</v>
      </c>
      <c r="C16" s="87">
        <v>6.9444444444444444E-5</v>
      </c>
      <c r="D16" s="88">
        <v>4.7430830039525687E-3</v>
      </c>
      <c r="E16" s="88">
        <v>1.4527845036319614E-3</v>
      </c>
      <c r="F16" s="89"/>
      <c r="G16" s="88"/>
      <c r="H16" s="88"/>
      <c r="I16" s="90">
        <v>6.9444444444444444E-5</v>
      </c>
      <c r="J16" s="88">
        <v>4.7430830039525687E-3</v>
      </c>
      <c r="K16" s="91">
        <v>1.4527845036319614E-3</v>
      </c>
    </row>
    <row r="17" spans="2:11" s="31" customFormat="1" x14ac:dyDescent="0.3">
      <c r="B17" s="104" t="s">
        <v>13</v>
      </c>
      <c r="C17" s="87"/>
      <c r="D17" s="88"/>
      <c r="E17" s="88"/>
      <c r="F17" s="89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>
        <v>4.5833333333333325E-3</v>
      </c>
      <c r="D18" s="88">
        <v>0.31304347826086948</v>
      </c>
      <c r="E18" s="88">
        <v>9.5883777239709436E-2</v>
      </c>
      <c r="F18" s="89"/>
      <c r="G18" s="88"/>
      <c r="H18" s="88"/>
      <c r="I18" s="90">
        <v>4.5833333333333325E-3</v>
      </c>
      <c r="J18" s="88">
        <v>0.31304347826086948</v>
      </c>
      <c r="K18" s="91">
        <v>9.5883777239709436E-2</v>
      </c>
    </row>
    <row r="19" spans="2:11" s="31" customFormat="1" x14ac:dyDescent="0.3">
      <c r="B19" s="66" t="s">
        <v>3</v>
      </c>
      <c r="C19" s="9">
        <v>1.4641203703703705E-2</v>
      </c>
      <c r="D19" s="105">
        <v>0.99999999999999978</v>
      </c>
      <c r="E19" s="6">
        <v>0.30629539951573848</v>
      </c>
      <c r="F19" s="9"/>
      <c r="G19" s="105"/>
      <c r="H19" s="6"/>
      <c r="I19" s="9">
        <v>1.4641203703703705E-2</v>
      </c>
      <c r="J19" s="105">
        <v>0.99999999999999978</v>
      </c>
      <c r="K19" s="7">
        <v>0.30629539951573848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3">
      <c r="B22" s="115" t="s">
        <v>16</v>
      </c>
      <c r="C22" s="87">
        <v>1.1342592592592593E-3</v>
      </c>
      <c r="D22" s="90"/>
      <c r="E22" s="88">
        <v>2.3728813559322038E-2</v>
      </c>
      <c r="F22" s="87"/>
      <c r="G22" s="90"/>
      <c r="H22" s="88"/>
      <c r="I22" s="90">
        <v>1.1342592592592593E-3</v>
      </c>
      <c r="J22" s="90"/>
      <c r="K22" s="91">
        <v>2.3728813559322038E-2</v>
      </c>
    </row>
    <row r="23" spans="2:11" s="31" customFormat="1" x14ac:dyDescent="0.3">
      <c r="B23" s="115" t="s">
        <v>17</v>
      </c>
      <c r="C23" s="87">
        <v>1.3888888888888889E-4</v>
      </c>
      <c r="D23" s="90"/>
      <c r="E23" s="88">
        <v>2.9055690072639227E-3</v>
      </c>
      <c r="F23" s="87"/>
      <c r="G23" s="90"/>
      <c r="H23" s="88"/>
      <c r="I23" s="90">
        <v>1.3888888888888889E-4</v>
      </c>
      <c r="J23" s="90"/>
      <c r="K23" s="91">
        <v>2.9055690072639227E-3</v>
      </c>
    </row>
    <row r="24" spans="2:11" s="31" customFormat="1" x14ac:dyDescent="0.3">
      <c r="B24" s="115" t="s">
        <v>18</v>
      </c>
      <c r="C24" s="87">
        <v>4.7453703703703698E-4</v>
      </c>
      <c r="D24" s="90"/>
      <c r="E24" s="88">
        <v>9.9273607748184018E-3</v>
      </c>
      <c r="F24" s="87"/>
      <c r="G24" s="90"/>
      <c r="H24" s="88"/>
      <c r="I24" s="90">
        <v>4.7453703703703698E-4</v>
      </c>
      <c r="J24" s="90"/>
      <c r="K24" s="91">
        <v>9.9273607748184018E-3</v>
      </c>
    </row>
    <row r="25" spans="2:11" s="31" customFormat="1" x14ac:dyDescent="0.3">
      <c r="B25" s="115" t="s">
        <v>19</v>
      </c>
      <c r="C25" s="87">
        <v>5.9722222222222216E-3</v>
      </c>
      <c r="D25" s="90"/>
      <c r="E25" s="88">
        <v>0.12493946731234867</v>
      </c>
      <c r="F25" s="87"/>
      <c r="G25" s="90"/>
      <c r="H25" s="88"/>
      <c r="I25" s="90">
        <v>5.9722222222222216E-3</v>
      </c>
      <c r="J25" s="90"/>
      <c r="K25" s="91">
        <v>0.12493946731234867</v>
      </c>
    </row>
    <row r="26" spans="2:11" s="31" customFormat="1" x14ac:dyDescent="0.3">
      <c r="B26" s="115" t="s">
        <v>20</v>
      </c>
      <c r="C26" s="87">
        <v>2.4247685185185174E-2</v>
      </c>
      <c r="D26" s="90"/>
      <c r="E26" s="88">
        <v>0.50726392251815966</v>
      </c>
      <c r="F26" s="87"/>
      <c r="G26" s="90"/>
      <c r="H26" s="88"/>
      <c r="I26" s="90">
        <v>2.4247685185185174E-2</v>
      </c>
      <c r="J26" s="90"/>
      <c r="K26" s="91">
        <v>0.50726392251815966</v>
      </c>
    </row>
    <row r="27" spans="2:11" s="31" customFormat="1" x14ac:dyDescent="0.3">
      <c r="B27" s="115" t="s">
        <v>21</v>
      </c>
      <c r="C27" s="87">
        <v>1.1921296296296298E-3</v>
      </c>
      <c r="D27" s="90"/>
      <c r="E27" s="88">
        <v>2.4939467312348675E-2</v>
      </c>
      <c r="F27" s="87"/>
      <c r="G27" s="90"/>
      <c r="H27" s="88"/>
      <c r="I27" s="90">
        <v>1.1921296296296298E-3</v>
      </c>
      <c r="J27" s="90"/>
      <c r="K27" s="91">
        <v>2.4939467312348675E-2</v>
      </c>
    </row>
    <row r="28" spans="2:11" s="31" customFormat="1" x14ac:dyDescent="0.3">
      <c r="B28" s="116" t="s">
        <v>3</v>
      </c>
      <c r="C28" s="67">
        <v>3.3159722222222215E-2</v>
      </c>
      <c r="D28" s="86"/>
      <c r="E28" s="105">
        <v>0.6937046004842613</v>
      </c>
      <c r="F28" s="67"/>
      <c r="G28" s="86"/>
      <c r="H28" s="105"/>
      <c r="I28" s="67">
        <v>3.3159722222222215E-2</v>
      </c>
      <c r="J28" s="86"/>
      <c r="K28" s="107">
        <v>0.6937046004842613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>
        <v>4.780092592592592E-2</v>
      </c>
      <c r="D30" s="8"/>
      <c r="E30" s="105">
        <v>0.99999999999999978</v>
      </c>
      <c r="F30" s="67"/>
      <c r="G30" s="8"/>
      <c r="H30" s="105"/>
      <c r="I30" s="67">
        <v>4.780092592592592E-2</v>
      </c>
      <c r="J30" s="8"/>
      <c r="K30" s="107">
        <v>0.99999999999999978</v>
      </c>
    </row>
    <row r="31" spans="2:11" s="31" customFormat="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187" t="s">
        <v>121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187" t="s">
        <v>162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s="26" customFormat="1" ht="29.25" customHeight="1" x14ac:dyDescent="0.3">
      <c r="B3" s="187" t="s">
        <v>161</v>
      </c>
      <c r="C3" s="188"/>
      <c r="D3" s="188"/>
      <c r="E3" s="188"/>
      <c r="F3" s="189"/>
      <c r="G3" s="27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>
        <v>1.3194444444444445E-3</v>
      </c>
      <c r="E7" s="74">
        <f>C7+D7</f>
        <v>1.3194444444444445E-3</v>
      </c>
      <c r="F7" s="20">
        <f>E7/E10</f>
        <v>1</v>
      </c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>
        <f t="shared" ref="D10:E10" si="0">SUM(D7:D8)</f>
        <v>1.3194444444444445E-3</v>
      </c>
      <c r="E10" s="67">
        <f t="shared" si="0"/>
        <v>1.3194444444444445E-3</v>
      </c>
      <c r="F10" s="69">
        <f>SUM(F7:F8)</f>
        <v>1</v>
      </c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187" t="s">
        <v>122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  <row r="15" spans="2:7" x14ac:dyDescent="0.3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187" t="s">
        <v>123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187" t="s">
        <v>124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>
        <v>0.25046296296296294</v>
      </c>
      <c r="E7" s="74">
        <f>C7+D7</f>
        <v>0.25046296296296294</v>
      </c>
      <c r="F7" s="20">
        <f>E7/E10</f>
        <v>0.79389537016655665</v>
      </c>
    </row>
    <row r="8" spans="2:7" x14ac:dyDescent="0.3">
      <c r="B8" s="65" t="s">
        <v>78</v>
      </c>
      <c r="C8" s="74"/>
      <c r="D8" s="74">
        <v>6.5023148148148149E-2</v>
      </c>
      <c r="E8" s="74">
        <f>C8+D8</f>
        <v>6.5023148148148149E-2</v>
      </c>
      <c r="F8" s="20">
        <f>E8/E10</f>
        <v>0.20610462983344341</v>
      </c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>
        <f t="shared" ref="D10:E10" si="0">SUM(D7:D8)</f>
        <v>0.31548611111111108</v>
      </c>
      <c r="E10" s="67">
        <f t="shared" si="0"/>
        <v>0.31548611111111108</v>
      </c>
      <c r="F10" s="69">
        <f>SUM(F7:F8)</f>
        <v>1</v>
      </c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187" t="s">
        <v>125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  <row r="15" spans="2:7" x14ac:dyDescent="0.3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187" t="s">
        <v>126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>
        <v>1.5983796296296295E-2</v>
      </c>
      <c r="E7" s="74">
        <f>C7+D7</f>
        <v>1.5983796296296295E-2</v>
      </c>
      <c r="F7" s="20">
        <f>E7/E10</f>
        <v>0.66362325804901479</v>
      </c>
    </row>
    <row r="8" spans="2:7" x14ac:dyDescent="0.3">
      <c r="B8" s="65" t="s">
        <v>78</v>
      </c>
      <c r="C8" s="74"/>
      <c r="D8" s="74">
        <v>8.1018518518518514E-3</v>
      </c>
      <c r="E8" s="74">
        <f>C8+D8</f>
        <v>8.1018518518518514E-3</v>
      </c>
      <c r="F8" s="20">
        <f>E8/E10</f>
        <v>0.3363767419509851</v>
      </c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/>
      <c r="D10" s="67">
        <f t="shared" ref="D10:E10" si="0">SUM(D7:D8)</f>
        <v>2.4085648148148148E-2</v>
      </c>
      <c r="E10" s="67">
        <f t="shared" si="0"/>
        <v>2.4085648148148148E-2</v>
      </c>
      <c r="F10" s="69">
        <f>SUM(F7:F8)</f>
        <v>0.99999999999999989</v>
      </c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34.5" customHeight="1" x14ac:dyDescent="0.3">
      <c r="B3" s="187" t="s">
        <v>127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187" t="s">
        <v>97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>
        <v>9.1435185185185196E-4</v>
      </c>
      <c r="D7" s="74"/>
      <c r="E7" s="74">
        <f>C7+D7</f>
        <v>9.1435185185185196E-4</v>
      </c>
      <c r="F7" s="20">
        <f>E7/E10</f>
        <v>1</v>
      </c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>
        <f t="shared" ref="C10:E10" si="0">SUM(C7:C8)</f>
        <v>9.1435185185185196E-4</v>
      </c>
      <c r="D10" s="67"/>
      <c r="E10" s="67">
        <f t="shared" si="0"/>
        <v>9.1435185185185196E-4</v>
      </c>
      <c r="F10" s="69">
        <f>SUM(F7:F8)</f>
        <v>1</v>
      </c>
    </row>
    <row r="11" spans="2:7" ht="66" customHeight="1" thickBot="1" x14ac:dyDescent="0.35">
      <c r="B11" s="201" t="s">
        <v>79</v>
      </c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53" t="s">
        <v>151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1.1712962962962955E-2</v>
      </c>
      <c r="D7" s="88">
        <v>0.178169014084507</v>
      </c>
      <c r="E7" s="88">
        <v>4.6201607012417767E-2</v>
      </c>
      <c r="F7" s="87">
        <v>2.6851851851851854E-3</v>
      </c>
      <c r="G7" s="88">
        <v>8.9540717869548453E-2</v>
      </c>
      <c r="H7" s="88">
        <v>3.5355074672355991E-2</v>
      </c>
      <c r="I7" s="90">
        <v>1.4398148148148139E-2</v>
      </c>
      <c r="J7" s="88">
        <v>0.15040502962156929</v>
      </c>
      <c r="K7" s="91">
        <v>4.3701257640694116E-2</v>
      </c>
    </row>
    <row r="8" spans="2:11" x14ac:dyDescent="0.3">
      <c r="B8" s="104" t="s">
        <v>167</v>
      </c>
      <c r="C8" s="87">
        <v>1.1168981481481483E-2</v>
      </c>
      <c r="D8" s="88">
        <v>0.16989436619718321</v>
      </c>
      <c r="E8" s="88">
        <v>4.4055880204528837E-2</v>
      </c>
      <c r="F8" s="87">
        <v>7.5231481481481482E-4</v>
      </c>
      <c r="G8" s="88">
        <v>2.5086839058278659E-2</v>
      </c>
      <c r="H8" s="88">
        <v>9.9055166107893944E-3</v>
      </c>
      <c r="I8" s="90">
        <v>1.1921296296296298E-2</v>
      </c>
      <c r="J8" s="88">
        <v>0.12453149558699074</v>
      </c>
      <c r="K8" s="91">
        <v>3.618351717838824E-2</v>
      </c>
    </row>
    <row r="9" spans="2:11" x14ac:dyDescent="0.3">
      <c r="B9" s="104" t="s">
        <v>168</v>
      </c>
      <c r="C9" s="87">
        <v>7.1412037037037026E-3</v>
      </c>
      <c r="D9" s="88">
        <v>0.10862676056338032</v>
      </c>
      <c r="E9" s="88">
        <v>2.8168371073776462E-2</v>
      </c>
      <c r="F9" s="87">
        <v>1.1597222222222222E-2</v>
      </c>
      <c r="G9" s="88">
        <v>0.38672327286761876</v>
      </c>
      <c r="H9" s="88">
        <v>0.15269734836939958</v>
      </c>
      <c r="I9" s="90">
        <v>1.8738425925925926E-2</v>
      </c>
      <c r="J9" s="88">
        <v>0.19574416636440581</v>
      </c>
      <c r="K9" s="91">
        <v>5.6874868263893742E-2</v>
      </c>
    </row>
    <row r="10" spans="2:11" x14ac:dyDescent="0.3">
      <c r="B10" s="104" t="s">
        <v>11</v>
      </c>
      <c r="C10" s="87">
        <v>9.2245370370370363E-3</v>
      </c>
      <c r="D10" s="88">
        <v>0.14031690140845077</v>
      </c>
      <c r="E10" s="88">
        <v>3.6386048210372515E-2</v>
      </c>
      <c r="F10" s="87">
        <v>1.0011574074074072E-2</v>
      </c>
      <c r="G10" s="88">
        <v>0.33384793516016981</v>
      </c>
      <c r="H10" s="88">
        <v>0.13181956720512036</v>
      </c>
      <c r="I10" s="90">
        <v>1.9236111111111107E-2</v>
      </c>
      <c r="J10" s="88">
        <v>0.200943054044251</v>
      </c>
      <c r="K10" s="91">
        <v>5.8385442282020618E-2</v>
      </c>
    </row>
    <row r="11" spans="2:11" x14ac:dyDescent="0.3">
      <c r="B11" s="104" t="s">
        <v>12</v>
      </c>
      <c r="C11" s="87">
        <v>3.4722222222222224E-4</v>
      </c>
      <c r="D11" s="88">
        <v>5.2816901408450729E-3</v>
      </c>
      <c r="E11" s="88">
        <v>1.3696128560993419E-3</v>
      </c>
      <c r="F11" s="87">
        <v>1.4699074074074072E-3</v>
      </c>
      <c r="G11" s="88">
        <v>4.901582400617522E-2</v>
      </c>
      <c r="H11" s="88">
        <v>1.9353855531850043E-2</v>
      </c>
      <c r="I11" s="90">
        <v>1.8171296296296295E-3</v>
      </c>
      <c r="J11" s="88">
        <v>1.8981985249667516E-2</v>
      </c>
      <c r="K11" s="91">
        <v>5.5153516475795663E-3</v>
      </c>
    </row>
    <row r="12" spans="2:1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170</v>
      </c>
      <c r="C13" s="89">
        <v>6.2500000000000001E-4</v>
      </c>
      <c r="D13" s="88">
        <v>9.5070422535211314E-3</v>
      </c>
      <c r="E13" s="88">
        <v>2.4653031409788153E-3</v>
      </c>
      <c r="F13" s="89"/>
      <c r="G13" s="88"/>
      <c r="H13" s="88"/>
      <c r="I13" s="90">
        <v>6.2500000000000001E-4</v>
      </c>
      <c r="J13" s="88">
        <v>6.5288356909684458E-3</v>
      </c>
      <c r="K13" s="91">
        <v>1.8969999297407426E-3</v>
      </c>
    </row>
    <row r="14" spans="2:1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172</v>
      </c>
      <c r="C15" s="87">
        <v>1.0069444444444444E-3</v>
      </c>
      <c r="D15" s="88">
        <v>1.5316901408450712E-2</v>
      </c>
      <c r="E15" s="88">
        <v>3.9718772826880912E-3</v>
      </c>
      <c r="F15" s="87">
        <v>8.2175925925925927E-4</v>
      </c>
      <c r="G15" s="88">
        <v>2.7402547279042844E-2</v>
      </c>
      <c r="H15" s="88">
        <v>1.0819871990246876E-2</v>
      </c>
      <c r="I15" s="90">
        <v>1.8287037037037037E-3</v>
      </c>
      <c r="J15" s="88">
        <v>1.9102889614315083E-2</v>
      </c>
      <c r="K15" s="91">
        <v>5.5504812759080988E-3</v>
      </c>
    </row>
    <row r="16" spans="2:11" x14ac:dyDescent="0.3">
      <c r="B16" s="104" t="s">
        <v>173</v>
      </c>
      <c r="C16" s="87">
        <v>1.7361111111111109E-4</v>
      </c>
      <c r="D16" s="88">
        <v>2.640845070422536E-3</v>
      </c>
      <c r="E16" s="88">
        <v>6.8480642804967084E-4</v>
      </c>
      <c r="F16" s="87"/>
      <c r="G16" s="88"/>
      <c r="H16" s="88"/>
      <c r="I16" s="90">
        <v>1.7361111111111109E-4</v>
      </c>
      <c r="J16" s="88">
        <v>1.813565469713457E-3</v>
      </c>
      <c r="K16" s="91">
        <v>5.2694442492798397E-4</v>
      </c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2.4340277777777766E-2</v>
      </c>
      <c r="D18" s="88">
        <v>0.37024647887323942</v>
      </c>
      <c r="E18" s="88">
        <v>9.600986121256383E-2</v>
      </c>
      <c r="F18" s="87">
        <v>2.6504629629629634E-3</v>
      </c>
      <c r="G18" s="88">
        <v>8.8382863759166375E-2</v>
      </c>
      <c r="H18" s="88">
        <v>3.4897896982627255E-2</v>
      </c>
      <c r="I18" s="90">
        <v>2.6990740740740728E-2</v>
      </c>
      <c r="J18" s="88">
        <v>0.28194897835811866</v>
      </c>
      <c r="K18" s="91">
        <v>8.1922293262137222E-2</v>
      </c>
    </row>
    <row r="19" spans="2:11" x14ac:dyDescent="0.3">
      <c r="B19" s="66" t="s">
        <v>3</v>
      </c>
      <c r="C19" s="9">
        <v>6.5740740740740711E-2</v>
      </c>
      <c r="D19" s="105">
        <v>1.0000000000000002</v>
      </c>
      <c r="E19" s="6">
        <v>0.25931336742147526</v>
      </c>
      <c r="F19" s="9">
        <v>2.9988425925925922E-2</v>
      </c>
      <c r="G19" s="105">
        <v>1</v>
      </c>
      <c r="H19" s="6">
        <v>0.39484913136238947</v>
      </c>
      <c r="I19" s="9">
        <v>9.5729166666666643E-2</v>
      </c>
      <c r="J19" s="105">
        <v>1</v>
      </c>
      <c r="K19" s="7">
        <v>0.2905571559052903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>
        <v>1.0590277777777777E-2</v>
      </c>
      <c r="D22" s="90"/>
      <c r="E22" s="88">
        <v>4.1773192111029922E-2</v>
      </c>
      <c r="F22" s="87">
        <v>2.7893518518518519E-3</v>
      </c>
      <c r="G22" s="90"/>
      <c r="H22" s="88">
        <v>3.6726607741542211E-2</v>
      </c>
      <c r="I22" s="90">
        <v>1.3379629629629628E-2</v>
      </c>
      <c r="J22" s="90"/>
      <c r="K22" s="91">
        <v>4.0609850347783298E-2</v>
      </c>
    </row>
    <row r="23" spans="2:11" x14ac:dyDescent="0.3">
      <c r="B23" s="115" t="s">
        <v>17</v>
      </c>
      <c r="C23" s="87">
        <v>5.9027777777777778E-4</v>
      </c>
      <c r="D23" s="90"/>
      <c r="E23" s="88">
        <v>2.3283418553688815E-3</v>
      </c>
      <c r="F23" s="87">
        <v>6.4814814814814813E-4</v>
      </c>
      <c r="G23" s="90"/>
      <c r="H23" s="88">
        <v>8.5339835416031705E-3</v>
      </c>
      <c r="I23" s="90">
        <v>1.2384259259259258E-3</v>
      </c>
      <c r="J23" s="90"/>
      <c r="K23" s="91">
        <v>3.7588702311529523E-3</v>
      </c>
    </row>
    <row r="24" spans="2:11" x14ac:dyDescent="0.3">
      <c r="B24" s="115" t="s">
        <v>18</v>
      </c>
      <c r="C24" s="87">
        <v>1.8518518518518519E-3</v>
      </c>
      <c r="D24" s="90"/>
      <c r="E24" s="88">
        <v>7.3046018991964907E-3</v>
      </c>
      <c r="F24" s="87">
        <v>1.3773148148148147E-3</v>
      </c>
      <c r="G24" s="90"/>
      <c r="H24" s="88">
        <v>1.8134715025906734E-2</v>
      </c>
      <c r="I24" s="90">
        <v>3.2291666666666666E-3</v>
      </c>
      <c r="J24" s="90"/>
      <c r="K24" s="91">
        <v>9.801166303660503E-3</v>
      </c>
    </row>
    <row r="25" spans="2:11" x14ac:dyDescent="0.3">
      <c r="B25" s="115" t="s">
        <v>19</v>
      </c>
      <c r="C25" s="87">
        <v>2.8449074074074054E-2</v>
      </c>
      <c r="D25" s="90"/>
      <c r="E25" s="88">
        <v>0.112216946676406</v>
      </c>
      <c r="F25" s="87">
        <v>1.0590277777777778E-2</v>
      </c>
      <c r="G25" s="90"/>
      <c r="H25" s="88">
        <v>0.13943919536726609</v>
      </c>
      <c r="I25" s="90">
        <v>3.9039351851851832E-2</v>
      </c>
      <c r="J25" s="90"/>
      <c r="K25" s="91">
        <v>0.11849223635213929</v>
      </c>
    </row>
    <row r="26" spans="2:11" x14ac:dyDescent="0.3">
      <c r="B26" s="115" t="s">
        <v>20</v>
      </c>
      <c r="C26" s="87">
        <v>0.13817129629629649</v>
      </c>
      <c r="D26" s="90"/>
      <c r="E26" s="88">
        <v>0.54501460920379885</v>
      </c>
      <c r="F26" s="87">
        <v>3.0555555555555558E-2</v>
      </c>
      <c r="G26" s="90"/>
      <c r="H26" s="88">
        <v>0.40231636696129236</v>
      </c>
      <c r="I26" s="90">
        <v>0.16872685185185204</v>
      </c>
      <c r="J26" s="90"/>
      <c r="K26" s="91">
        <v>0.51211972177334397</v>
      </c>
    </row>
    <row r="27" spans="2:11" x14ac:dyDescent="0.3">
      <c r="B27" s="115" t="s">
        <v>21</v>
      </c>
      <c r="C27" s="87">
        <v>8.1249999999999985E-3</v>
      </c>
      <c r="D27" s="90"/>
      <c r="E27" s="88">
        <v>3.2048940832724596E-2</v>
      </c>
      <c r="F27" s="87"/>
      <c r="G27" s="90"/>
      <c r="H27" s="88"/>
      <c r="I27" s="90">
        <v>8.1249999999999985E-3</v>
      </c>
      <c r="J27" s="90"/>
      <c r="K27" s="91">
        <v>2.4660999086629647E-2</v>
      </c>
    </row>
    <row r="28" spans="2:11" x14ac:dyDescent="0.3">
      <c r="B28" s="116" t="s">
        <v>3</v>
      </c>
      <c r="C28" s="67">
        <v>0.18777777777777793</v>
      </c>
      <c r="D28" s="86"/>
      <c r="E28" s="105">
        <v>0.74068663257852474</v>
      </c>
      <c r="F28" s="67">
        <v>4.5960648148148153E-2</v>
      </c>
      <c r="G28" s="86"/>
      <c r="H28" s="105">
        <v>0.60515086863761058</v>
      </c>
      <c r="I28" s="67">
        <v>0.23373842592592609</v>
      </c>
      <c r="J28" s="86"/>
      <c r="K28" s="107">
        <v>0.7094428440947097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0.25351851851851864</v>
      </c>
      <c r="D30" s="8"/>
      <c r="E30" s="105">
        <v>1</v>
      </c>
      <c r="F30" s="67">
        <v>7.5949074074074072E-2</v>
      </c>
      <c r="G30" s="8"/>
      <c r="H30" s="105">
        <v>1</v>
      </c>
      <c r="I30" s="67">
        <v>0.32946759259259273</v>
      </c>
      <c r="J30" s="8"/>
      <c r="K30" s="107">
        <v>1</v>
      </c>
    </row>
    <row r="31" spans="2:1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abSelected="1" zoomScale="125" zoomScaleNormal="125" zoomScaleSheetLayoutView="100" zoomScalePageLayoutView="125" workbookViewId="0">
      <selection activeCell="B3" sqref="B3:F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36" customHeight="1" x14ac:dyDescent="0.3">
      <c r="B3" s="187" t="s">
        <v>195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>
        <v>4.2256944444444437E-2</v>
      </c>
      <c r="D7" s="74">
        <v>0.16299768518518573</v>
      </c>
      <c r="E7" s="74">
        <f>C7+D7</f>
        <v>0.20525462962963018</v>
      </c>
      <c r="F7" s="20">
        <f>E7/E10</f>
        <v>0.91805145726562121</v>
      </c>
    </row>
    <row r="8" spans="2:7" x14ac:dyDescent="0.3">
      <c r="B8" s="65" t="s">
        <v>78</v>
      </c>
      <c r="C8" s="74">
        <v>3.1249999999999997E-3</v>
      </c>
      <c r="D8" s="74">
        <v>1.5196759259259259E-2</v>
      </c>
      <c r="E8" s="74">
        <f>C8+D8</f>
        <v>1.832175925925926E-2</v>
      </c>
      <c r="F8" s="20">
        <f>E8/E10</f>
        <v>8.1948542734378849E-2</v>
      </c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>
        <f t="shared" ref="C10:E10" si="0">SUM(C7:C8)</f>
        <v>4.538194444444444E-2</v>
      </c>
      <c r="D10" s="67">
        <f t="shared" si="0"/>
        <v>0.17819444444444499</v>
      </c>
      <c r="E10" s="67">
        <f t="shared" si="0"/>
        <v>0.22357638888888942</v>
      </c>
      <c r="F10" s="69">
        <f>SUM(F7:F8)</f>
        <v>1</v>
      </c>
    </row>
    <row r="11" spans="2:7" ht="66" customHeight="1" thickBot="1" x14ac:dyDescent="0.35">
      <c r="B11" s="201"/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31.5" customHeight="1" x14ac:dyDescent="0.3">
      <c r="B3" s="187" t="s">
        <v>98</v>
      </c>
      <c r="C3" s="188"/>
      <c r="D3" s="188"/>
      <c r="E3" s="188"/>
      <c r="F3" s="189"/>
      <c r="G3" s="25"/>
    </row>
    <row r="4" spans="2:7" x14ac:dyDescent="0.3">
      <c r="B4" s="156" t="s">
        <v>186</v>
      </c>
      <c r="C4" s="157"/>
      <c r="D4" s="157"/>
      <c r="E4" s="157"/>
      <c r="F4" s="158"/>
    </row>
    <row r="5" spans="2:7" x14ac:dyDescent="0.3">
      <c r="B5" s="70"/>
      <c r="C5" s="55" t="s">
        <v>88</v>
      </c>
      <c r="D5" s="81" t="s">
        <v>89</v>
      </c>
      <c r="E5" s="159" t="s">
        <v>3</v>
      </c>
      <c r="F5" s="158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>
        <v>7.9201388888888891E-2</v>
      </c>
      <c r="E7" s="74">
        <f>C7+D7</f>
        <v>7.9201388888888891E-2</v>
      </c>
      <c r="F7" s="20">
        <f>E7/E10</f>
        <v>0.90503901600317416</v>
      </c>
    </row>
    <row r="8" spans="2:7" x14ac:dyDescent="0.3">
      <c r="B8" s="65" t="s">
        <v>78</v>
      </c>
      <c r="C8" s="74"/>
      <c r="D8" s="74">
        <v>8.3101851851851861E-3</v>
      </c>
      <c r="E8" s="74">
        <f>C8+D8</f>
        <v>8.3101851851851861E-3</v>
      </c>
      <c r="F8" s="20">
        <f>E8/E10</f>
        <v>9.4960983996825829E-2</v>
      </c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/>
      <c r="D10" s="67">
        <f t="shared" ref="D10:E10" si="0">SUM(D7:D8)</f>
        <v>8.7511574074074075E-2</v>
      </c>
      <c r="E10" s="67">
        <f t="shared" si="0"/>
        <v>8.7511574074074075E-2</v>
      </c>
      <c r="F10" s="69">
        <f>SUM(F7:F8)</f>
        <v>1</v>
      </c>
    </row>
    <row r="11" spans="2:7" ht="66" customHeight="1" thickBot="1" x14ac:dyDescent="0.35">
      <c r="B11" s="201"/>
      <c r="C11" s="151"/>
      <c r="D11" s="151"/>
      <c r="E11" s="151"/>
      <c r="F11" s="20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187" t="s">
        <v>128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7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67"/>
      <c r="F10" s="67"/>
      <c r="G10" s="67"/>
      <c r="H10" s="69"/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8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187" t="s">
        <v>129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187" t="s">
        <v>163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93"/>
      <c r="G7" s="84"/>
      <c r="H7" s="20"/>
    </row>
    <row r="8" spans="2:8" x14ac:dyDescent="0.3">
      <c r="B8" s="65" t="s">
        <v>78</v>
      </c>
      <c r="C8" s="74"/>
      <c r="D8" s="75"/>
      <c r="E8" s="84"/>
      <c r="F8" s="93"/>
      <c r="G8" s="84"/>
      <c r="H8" s="20"/>
    </row>
    <row r="9" spans="2:8" x14ac:dyDescent="0.3">
      <c r="B9" s="65"/>
      <c r="C9" s="29"/>
      <c r="D9" s="28"/>
      <c r="E9" s="22"/>
      <c r="F9" s="22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30"/>
      <c r="H10" s="69"/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ht="29.25" customHeight="1" x14ac:dyDescent="0.3">
      <c r="B3" s="187" t="s">
        <v>164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93"/>
      <c r="E7" s="84">
        <v>2.0486111111111113E-3</v>
      </c>
      <c r="F7" s="93">
        <f>E7/E10</f>
        <v>1</v>
      </c>
      <c r="G7" s="74">
        <f>C7+E7</f>
        <v>2.0486111111111113E-3</v>
      </c>
      <c r="H7" s="20">
        <f>G7/G10</f>
        <v>1</v>
      </c>
    </row>
    <row r="8" spans="2:8" x14ac:dyDescent="0.3">
      <c r="B8" s="65" t="s">
        <v>78</v>
      </c>
      <c r="C8" s="74"/>
      <c r="D8" s="93"/>
      <c r="E8" s="84"/>
      <c r="F8" s="93"/>
      <c r="G8" s="74"/>
      <c r="H8" s="20"/>
    </row>
    <row r="9" spans="2:8" x14ac:dyDescent="0.3">
      <c r="B9" s="65"/>
      <c r="C9" s="22"/>
      <c r="D9" s="22"/>
      <c r="E9" s="22"/>
      <c r="F9" s="22"/>
      <c r="G9" s="22"/>
      <c r="H9" s="20"/>
    </row>
    <row r="10" spans="2:8" x14ac:dyDescent="0.3">
      <c r="B10" s="66" t="s">
        <v>6</v>
      </c>
      <c r="C10" s="67"/>
      <c r="D10" s="68"/>
      <c r="E10" s="30">
        <f t="shared" ref="E10" si="0">SUM(E7:E8)</f>
        <v>2.0486111111111113E-3</v>
      </c>
      <c r="F10" s="68">
        <f>SUM(F7:F8)</f>
        <v>1</v>
      </c>
      <c r="G10" s="67">
        <f t="shared" ref="G10" si="1">SUM(G7:G8)</f>
        <v>2.0486111111111113E-3</v>
      </c>
      <c r="H10" s="69">
        <f>SUM(H7:H8)</f>
        <v>1</v>
      </c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187" t="s">
        <v>130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7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187" t="s">
        <v>131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7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187" t="s">
        <v>132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>
        <v>5.3240740740740744E-4</v>
      </c>
      <c r="D7" s="93">
        <f>C7/C10</f>
        <v>1</v>
      </c>
      <c r="E7" s="84">
        <v>0.10231481481481489</v>
      </c>
      <c r="F7" s="93">
        <f>E7/E10</f>
        <v>0.874987627437395</v>
      </c>
      <c r="G7" s="74">
        <f>C7+E7</f>
        <v>0.1028472222222223</v>
      </c>
      <c r="H7" s="20">
        <f>G7/G10</f>
        <v>0.87555424179722152</v>
      </c>
    </row>
    <row r="8" spans="2:8" x14ac:dyDescent="0.3">
      <c r="B8" s="65" t="s">
        <v>78</v>
      </c>
      <c r="C8" s="74"/>
      <c r="D8" s="93"/>
      <c r="E8" s="84">
        <v>1.4618055555555556E-2</v>
      </c>
      <c r="F8" s="93">
        <f>E8/E10</f>
        <v>0.12501237256260511</v>
      </c>
      <c r="G8" s="74">
        <f>C8+E8</f>
        <v>1.4618055555555556E-2</v>
      </c>
      <c r="H8" s="20">
        <f>G8/G10</f>
        <v>0.12444575820277853</v>
      </c>
    </row>
    <row r="9" spans="2:8" x14ac:dyDescent="0.3">
      <c r="B9" s="65"/>
      <c r="C9" s="22"/>
      <c r="D9" s="22"/>
      <c r="E9" s="22"/>
      <c r="F9" s="22"/>
      <c r="G9" s="22"/>
      <c r="H9" s="20"/>
    </row>
    <row r="10" spans="2:8" x14ac:dyDescent="0.3">
      <c r="B10" s="66" t="s">
        <v>6</v>
      </c>
      <c r="C10" s="67">
        <f t="shared" ref="C10:G10" si="0">SUM(C7:C8)</f>
        <v>5.3240740740740744E-4</v>
      </c>
      <c r="D10" s="68">
        <f>SUM(D7:D8)</f>
        <v>1</v>
      </c>
      <c r="E10" s="67">
        <f t="shared" si="0"/>
        <v>0.11693287037037044</v>
      </c>
      <c r="F10" s="68">
        <f>SUM(F7:F8)</f>
        <v>1</v>
      </c>
      <c r="G10" s="67">
        <f t="shared" si="0"/>
        <v>0.11746527777777785</v>
      </c>
      <c r="H10" s="69">
        <f>SUM(H7:H8)</f>
        <v>1</v>
      </c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187" t="s">
        <v>133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53" t="s">
        <v>100</v>
      </c>
      <c r="C3" s="154"/>
      <c r="D3" s="154"/>
      <c r="E3" s="154"/>
      <c r="F3" s="154"/>
      <c r="G3" s="154"/>
      <c r="H3" s="155"/>
      <c r="I3" s="154"/>
      <c r="J3" s="154"/>
      <c r="K3" s="155"/>
    </row>
    <row r="4" spans="2:11" s="31" customFormat="1" x14ac:dyDescent="0.3">
      <c r="B4" s="156" t="s">
        <v>186</v>
      </c>
      <c r="C4" s="157"/>
      <c r="D4" s="157"/>
      <c r="E4" s="157"/>
      <c r="F4" s="157"/>
      <c r="G4" s="157"/>
      <c r="H4" s="157"/>
      <c r="I4" s="157"/>
      <c r="J4" s="157"/>
      <c r="K4" s="158"/>
    </row>
    <row r="5" spans="2:11" s="31" customFormat="1" x14ac:dyDescent="0.3">
      <c r="B5" s="103"/>
      <c r="C5" s="159" t="s">
        <v>50</v>
      </c>
      <c r="D5" s="157"/>
      <c r="E5" s="160"/>
      <c r="F5" s="159" t="s">
        <v>51</v>
      </c>
      <c r="G5" s="157"/>
      <c r="H5" s="160"/>
      <c r="I5" s="157" t="s">
        <v>52</v>
      </c>
      <c r="J5" s="157"/>
      <c r="K5" s="158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>
        <v>1.1921296296296296E-3</v>
      </c>
      <c r="D7" s="88">
        <v>0.43829787234042544</v>
      </c>
      <c r="E7" s="88">
        <v>0.12576312576312579</v>
      </c>
      <c r="F7" s="87"/>
      <c r="G7" s="88"/>
      <c r="H7" s="88"/>
      <c r="I7" s="90">
        <v>1.1921296296296296E-3</v>
      </c>
      <c r="J7" s="88">
        <v>0.43829787234042544</v>
      </c>
      <c r="K7" s="91">
        <v>0.12576312576312579</v>
      </c>
    </row>
    <row r="8" spans="2:11" s="31" customFormat="1" x14ac:dyDescent="0.3">
      <c r="B8" s="104" t="s">
        <v>167</v>
      </c>
      <c r="C8" s="87">
        <v>2.3148148148148147E-5</v>
      </c>
      <c r="D8" s="88">
        <v>8.5106382978723388E-3</v>
      </c>
      <c r="E8" s="88">
        <v>2.4420024420024424E-3</v>
      </c>
      <c r="F8" s="87"/>
      <c r="G8" s="88"/>
      <c r="H8" s="88"/>
      <c r="I8" s="90">
        <v>2.3148148148148147E-5</v>
      </c>
      <c r="J8" s="88">
        <v>8.5106382978723388E-3</v>
      </c>
      <c r="K8" s="91">
        <v>2.4420024420024424E-3</v>
      </c>
    </row>
    <row r="9" spans="2:11" s="31" customFormat="1" x14ac:dyDescent="0.3">
      <c r="B9" s="104" t="s">
        <v>168</v>
      </c>
      <c r="C9" s="87">
        <v>2.3148148148148147E-5</v>
      </c>
      <c r="D9" s="88">
        <v>8.5106382978723388E-3</v>
      </c>
      <c r="E9" s="88">
        <v>2.4420024420024424E-3</v>
      </c>
      <c r="F9" s="87"/>
      <c r="G9" s="88"/>
      <c r="H9" s="88"/>
      <c r="I9" s="90">
        <v>2.3148148148148147E-5</v>
      </c>
      <c r="J9" s="88">
        <v>8.5106382978723388E-3</v>
      </c>
      <c r="K9" s="91">
        <v>2.4420024420024424E-3</v>
      </c>
    </row>
    <row r="10" spans="2:11" s="31" customFormat="1" x14ac:dyDescent="0.3">
      <c r="B10" s="104" t="s">
        <v>11</v>
      </c>
      <c r="C10" s="87">
        <v>2.0833333333333332E-4</v>
      </c>
      <c r="D10" s="88">
        <v>7.6595744680851049E-2</v>
      </c>
      <c r="E10" s="88">
        <v>2.197802197802198E-2</v>
      </c>
      <c r="F10" s="87"/>
      <c r="G10" s="88"/>
      <c r="H10" s="88"/>
      <c r="I10" s="90">
        <v>2.0833333333333332E-4</v>
      </c>
      <c r="J10" s="88">
        <v>7.6595744680851049E-2</v>
      </c>
      <c r="K10" s="91">
        <v>2.197802197802198E-2</v>
      </c>
    </row>
    <row r="11" spans="2:11" s="31" customFormat="1" x14ac:dyDescent="0.3">
      <c r="B11" s="104" t="s">
        <v>12</v>
      </c>
      <c r="C11" s="87">
        <v>3.4722222222222222E-5</v>
      </c>
      <c r="D11" s="88">
        <v>1.2765957446808508E-2</v>
      </c>
      <c r="E11" s="88">
        <v>3.6630036630036634E-3</v>
      </c>
      <c r="F11" s="87"/>
      <c r="G11" s="88"/>
      <c r="H11" s="88"/>
      <c r="I11" s="90">
        <v>3.4722222222222222E-5</v>
      </c>
      <c r="J11" s="88">
        <v>1.2765957446808508E-2</v>
      </c>
      <c r="K11" s="91">
        <v>3.6630036630036634E-3</v>
      </c>
    </row>
    <row r="12" spans="2:11" s="31" customFormat="1" x14ac:dyDescent="0.3">
      <c r="B12" s="104" t="s">
        <v>169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3">
      <c r="B13" s="104" t="s">
        <v>170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3">
      <c r="B14" s="104" t="s">
        <v>171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172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s="31" customFormat="1" x14ac:dyDescent="0.3">
      <c r="B16" s="104" t="s">
        <v>173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>
        <v>1.2384259259259262E-3</v>
      </c>
      <c r="D18" s="88">
        <v>0.45531914893617026</v>
      </c>
      <c r="E18" s="88">
        <v>0.13064713064713071</v>
      </c>
      <c r="F18" s="87"/>
      <c r="G18" s="88"/>
      <c r="H18" s="88"/>
      <c r="I18" s="90">
        <v>1.2384259259259262E-3</v>
      </c>
      <c r="J18" s="88">
        <v>0.45531914893617026</v>
      </c>
      <c r="K18" s="91">
        <v>0.13064713064713071</v>
      </c>
    </row>
    <row r="19" spans="2:11" s="31" customFormat="1" x14ac:dyDescent="0.3">
      <c r="B19" s="66" t="s">
        <v>3</v>
      </c>
      <c r="C19" s="9">
        <v>2.7199074074074079E-3</v>
      </c>
      <c r="D19" s="105">
        <v>1</v>
      </c>
      <c r="E19" s="6">
        <v>0.28693528693528703</v>
      </c>
      <c r="F19" s="9"/>
      <c r="G19" s="105"/>
      <c r="H19" s="6"/>
      <c r="I19" s="9">
        <v>2.7199074074074079E-3</v>
      </c>
      <c r="J19" s="105">
        <v>1</v>
      </c>
      <c r="K19" s="7">
        <v>0.28693528693528703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3">
      <c r="B22" s="65" t="s">
        <v>16</v>
      </c>
      <c r="C22" s="87">
        <v>3.0092592592592595E-4</v>
      </c>
      <c r="D22" s="90"/>
      <c r="E22" s="88">
        <v>3.1746031746031751E-2</v>
      </c>
      <c r="F22" s="87"/>
      <c r="G22" s="90"/>
      <c r="H22" s="88"/>
      <c r="I22" s="90">
        <v>3.0092592592592595E-4</v>
      </c>
      <c r="J22" s="90"/>
      <c r="K22" s="91">
        <v>3.1746031746031751E-2</v>
      </c>
    </row>
    <row r="23" spans="2:11" s="31" customFormat="1" x14ac:dyDescent="0.3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3">
      <c r="B24" s="65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1" s="31" customFormat="1" x14ac:dyDescent="0.3">
      <c r="B25" s="65" t="s">
        <v>19</v>
      </c>
      <c r="C25" s="87">
        <v>9.9537037037037042E-4</v>
      </c>
      <c r="D25" s="90"/>
      <c r="E25" s="88">
        <v>0.10500610500610502</v>
      </c>
      <c r="F25" s="87"/>
      <c r="G25" s="90"/>
      <c r="H25" s="88"/>
      <c r="I25" s="90">
        <v>9.9537037037037042E-4</v>
      </c>
      <c r="J25" s="90"/>
      <c r="K25" s="91">
        <v>0.10500610500610502</v>
      </c>
    </row>
    <row r="26" spans="2:11" s="31" customFormat="1" x14ac:dyDescent="0.3">
      <c r="B26" s="65" t="s">
        <v>20</v>
      </c>
      <c r="C26" s="87">
        <v>5.4629629629629611E-3</v>
      </c>
      <c r="D26" s="90"/>
      <c r="E26" s="88">
        <v>0.57631257631257615</v>
      </c>
      <c r="F26" s="87"/>
      <c r="G26" s="90"/>
      <c r="H26" s="88"/>
      <c r="I26" s="90">
        <v>5.4629629629629611E-3</v>
      </c>
      <c r="J26" s="90"/>
      <c r="K26" s="91">
        <v>0.57631257631257615</v>
      </c>
    </row>
    <row r="27" spans="2:11" s="31" customFormat="1" x14ac:dyDescent="0.3">
      <c r="B27" s="65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1" s="31" customFormat="1" x14ac:dyDescent="0.3">
      <c r="B28" s="66" t="s">
        <v>3</v>
      </c>
      <c r="C28" s="67">
        <v>6.7592592592592574E-3</v>
      </c>
      <c r="D28" s="86"/>
      <c r="E28" s="105">
        <v>0.71306471306471297</v>
      </c>
      <c r="F28" s="67"/>
      <c r="G28" s="86"/>
      <c r="H28" s="105"/>
      <c r="I28" s="67">
        <v>6.7592592592592574E-3</v>
      </c>
      <c r="J28" s="86"/>
      <c r="K28" s="107">
        <v>0.71306471306471297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>
        <v>9.4791666666666653E-3</v>
      </c>
      <c r="D30" s="8"/>
      <c r="E30" s="105">
        <v>1</v>
      </c>
      <c r="F30" s="67"/>
      <c r="G30" s="8"/>
      <c r="H30" s="105"/>
      <c r="I30" s="67">
        <v>9.4791666666666653E-3</v>
      </c>
      <c r="J30" s="8"/>
      <c r="K30" s="107">
        <v>1</v>
      </c>
    </row>
    <row r="31" spans="2:11" s="31" customFormat="1" ht="66" customHeight="1" thickBot="1" x14ac:dyDescent="0.35">
      <c r="B31" s="150" t="s">
        <v>53</v>
      </c>
      <c r="C31" s="151"/>
      <c r="D31" s="151"/>
      <c r="E31" s="151"/>
      <c r="F31" s="151"/>
      <c r="G31" s="151"/>
      <c r="H31" s="152"/>
      <c r="I31" s="151"/>
      <c r="J31" s="151"/>
      <c r="K31" s="152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187" t="s">
        <v>135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93"/>
      <c r="E7" s="84">
        <v>5.3391203703703725E-2</v>
      </c>
      <c r="F7" s="93">
        <f>E7/E10</f>
        <v>1</v>
      </c>
      <c r="G7" s="84">
        <f>E7+C7</f>
        <v>5.3391203703703725E-2</v>
      </c>
      <c r="H7" s="20">
        <f>G7/G10</f>
        <v>1</v>
      </c>
    </row>
    <row r="8" spans="2:8" x14ac:dyDescent="0.3">
      <c r="B8" s="65" t="s">
        <v>78</v>
      </c>
      <c r="C8" s="74"/>
      <c r="D8" s="93"/>
      <c r="E8" s="84"/>
      <c r="F8" s="93"/>
      <c r="G8" s="84"/>
      <c r="H8" s="20"/>
    </row>
    <row r="9" spans="2:8" x14ac:dyDescent="0.3">
      <c r="B9" s="65"/>
      <c r="C9" s="22"/>
      <c r="D9" s="22"/>
      <c r="E9" s="22"/>
      <c r="F9" s="22"/>
      <c r="G9" s="22"/>
      <c r="H9" s="20"/>
    </row>
    <row r="10" spans="2:8" x14ac:dyDescent="0.3">
      <c r="B10" s="66" t="s">
        <v>6</v>
      </c>
      <c r="C10" s="136"/>
      <c r="D10" s="68"/>
      <c r="E10" s="30">
        <f t="shared" ref="E10" si="0">SUM(E7:E8)</f>
        <v>5.3391203703703725E-2</v>
      </c>
      <c r="F10" s="68">
        <f>SUM(F7:F8)</f>
        <v>1</v>
      </c>
      <c r="G10" s="30">
        <f t="shared" ref="G10" si="1">SUM(G7:G8)</f>
        <v>5.3391203703703725E-2</v>
      </c>
      <c r="H10" s="69">
        <f>SUM(H7:H8)</f>
        <v>1</v>
      </c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ht="36.75" customHeight="1" x14ac:dyDescent="0.3">
      <c r="B3" s="187" t="s">
        <v>134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26" sqref="B26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187" t="s">
        <v>99</v>
      </c>
      <c r="C3" s="188"/>
      <c r="D3" s="188"/>
      <c r="E3" s="188"/>
      <c r="F3" s="188"/>
      <c r="G3" s="188"/>
      <c r="H3" s="189"/>
    </row>
    <row r="4" spans="2:8" x14ac:dyDescent="0.3">
      <c r="B4" s="156" t="s">
        <v>186</v>
      </c>
      <c r="C4" s="157"/>
      <c r="D4" s="157"/>
      <c r="E4" s="157"/>
      <c r="F4" s="157"/>
      <c r="G4" s="157"/>
      <c r="H4" s="158"/>
    </row>
    <row r="5" spans="2:8" x14ac:dyDescent="0.3">
      <c r="B5" s="70"/>
      <c r="C5" s="159" t="s">
        <v>88</v>
      </c>
      <c r="D5" s="160"/>
      <c r="E5" s="159" t="s">
        <v>89</v>
      </c>
      <c r="F5" s="160"/>
      <c r="G5" s="159" t="s">
        <v>3</v>
      </c>
      <c r="H5" s="158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01"/>
      <c r="C11" s="151"/>
      <c r="D11" s="151"/>
      <c r="E11" s="151"/>
      <c r="F11" s="151"/>
      <c r="G11" s="15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92</vt:i4>
      </vt:variant>
      <vt:variant>
        <vt:lpstr>Intervalli denominati</vt:lpstr>
      </vt:variant>
      <vt:variant>
        <vt:i4>29</vt:i4>
      </vt:variant>
    </vt:vector>
  </HeadingPairs>
  <TitlesOfParts>
    <vt:vector size="121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2018-10-15T17:06:12Z</cp:lastPrinted>
  <dcterms:created xsi:type="dcterms:W3CDTF">2015-07-28T09:23:17Z</dcterms:created>
  <dcterms:modified xsi:type="dcterms:W3CDTF">2018-11-20T12:47:57Z</dcterms:modified>
</cp:coreProperties>
</file>