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9060" yWindow="585" windowWidth="20730" windowHeight="1176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10" i="48" l="1"/>
  <c r="K12" i="48"/>
  <c r="K13" i="48"/>
  <c r="K14" i="48"/>
  <c r="K15" i="48"/>
  <c r="K16" i="48"/>
  <c r="K17" i="48"/>
  <c r="K19" i="48"/>
  <c r="K20" i="48"/>
  <c r="K21" i="48"/>
  <c r="K22" i="48"/>
  <c r="K23" i="48"/>
  <c r="K24" i="48"/>
  <c r="K25" i="48"/>
  <c r="K26" i="48"/>
  <c r="K9" i="53"/>
  <c r="K11" i="53"/>
  <c r="K12" i="53"/>
  <c r="K13" i="53"/>
  <c r="K14" i="53"/>
  <c r="K15" i="53"/>
  <c r="K16" i="53"/>
  <c r="K17" i="53"/>
  <c r="K19" i="53"/>
  <c r="K20" i="53"/>
  <c r="K21" i="53"/>
  <c r="K22" i="53"/>
  <c r="K23" i="53"/>
  <c r="K24" i="53"/>
  <c r="K25" i="53"/>
  <c r="K26" i="53"/>
  <c r="K27" i="53"/>
  <c r="K9" i="52"/>
  <c r="K10" i="52"/>
  <c r="K11" i="52"/>
  <c r="K12" i="52"/>
  <c r="K13" i="52"/>
  <c r="K14" i="52"/>
  <c r="K15" i="52"/>
  <c r="K16" i="52"/>
  <c r="K17" i="52"/>
  <c r="K18" i="52"/>
  <c r="K19" i="52"/>
  <c r="K20" i="52"/>
  <c r="K22" i="52"/>
  <c r="K23" i="52"/>
  <c r="K24" i="52"/>
  <c r="K25" i="52"/>
  <c r="K26" i="52"/>
  <c r="K27" i="52"/>
  <c r="K28" i="52"/>
  <c r="K7" i="52"/>
  <c r="G30" i="54"/>
  <c r="K8" i="54"/>
  <c r="K9" i="54"/>
  <c r="K12" i="54"/>
  <c r="K13" i="54"/>
  <c r="K14" i="54"/>
  <c r="K16" i="54"/>
  <c r="K17" i="54"/>
  <c r="K19" i="54"/>
  <c r="K21" i="54"/>
  <c r="K22" i="54"/>
  <c r="K23" i="54"/>
  <c r="K24" i="54"/>
  <c r="K21" i="47"/>
  <c r="D30" i="47"/>
  <c r="K13" i="44"/>
  <c r="K14" i="44"/>
  <c r="K15" i="44"/>
  <c r="K16" i="44"/>
  <c r="K17" i="44"/>
  <c r="K18" i="44"/>
  <c r="K19" i="44"/>
  <c r="K20" i="44"/>
  <c r="K21" i="44"/>
  <c r="K22" i="44"/>
  <c r="K23" i="44"/>
  <c r="K24" i="44"/>
  <c r="K25" i="44"/>
  <c r="K26" i="44"/>
  <c r="K27" i="44"/>
  <c r="K28" i="44"/>
  <c r="K7" i="44"/>
  <c r="K9" i="43"/>
  <c r="K10" i="43"/>
  <c r="K11" i="43"/>
  <c r="K12" i="43"/>
  <c r="K13" i="43"/>
  <c r="K15" i="43"/>
  <c r="K16" i="43"/>
  <c r="K17" i="43"/>
  <c r="K20" i="43"/>
  <c r="K21" i="43"/>
  <c r="K22" i="43"/>
  <c r="K23" i="43"/>
  <c r="K24" i="43"/>
  <c r="K25" i="43"/>
  <c r="K9" i="42"/>
  <c r="K10" i="42"/>
  <c r="K11" i="42"/>
  <c r="K12" i="42"/>
  <c r="K13" i="42"/>
  <c r="K15" i="42"/>
  <c r="K16" i="42"/>
  <c r="K17" i="42"/>
  <c r="K18" i="42"/>
  <c r="K19" i="42"/>
  <c r="K20" i="42"/>
  <c r="K21" i="42"/>
  <c r="K22" i="42"/>
  <c r="K23" i="42"/>
  <c r="K24" i="42"/>
  <c r="K25" i="42"/>
  <c r="K26" i="42"/>
  <c r="K27" i="42"/>
  <c r="K28" i="42"/>
  <c r="K19" i="55"/>
  <c r="K21" i="55"/>
  <c r="K22" i="55"/>
  <c r="K16" i="41"/>
  <c r="K17" i="41"/>
  <c r="K18" i="41"/>
  <c r="K19" i="41"/>
  <c r="K20" i="41"/>
  <c r="K21" i="41"/>
  <c r="K22" i="41"/>
  <c r="D23" i="40"/>
  <c r="F14" i="33"/>
  <c r="F24" i="33"/>
  <c r="F23" i="33"/>
  <c r="F14" i="38"/>
  <c r="F15" i="38"/>
  <c r="F16" i="38"/>
  <c r="F17" i="38"/>
  <c r="F19" i="38"/>
  <c r="F20" i="38"/>
  <c r="F21" i="38"/>
  <c r="F22" i="38"/>
  <c r="F23" i="38"/>
  <c r="F24" i="38"/>
  <c r="F25" i="38"/>
  <c r="F26" i="38"/>
  <c r="F27" i="38"/>
  <c r="D16" i="38"/>
  <c r="D17" i="38"/>
  <c r="D19" i="38"/>
  <c r="F15" i="37"/>
  <c r="F16" i="37"/>
  <c r="F17" i="37"/>
  <c r="F18" i="37"/>
  <c r="F19" i="37"/>
  <c r="F20" i="37"/>
  <c r="F22" i="37"/>
  <c r="F23" i="37"/>
  <c r="F24" i="37"/>
  <c r="F25" i="37"/>
  <c r="F26" i="37"/>
  <c r="F27" i="37"/>
  <c r="F28" i="37"/>
  <c r="F7" i="37"/>
  <c r="F24" i="39"/>
  <c r="F23" i="39"/>
  <c r="F22" i="39"/>
  <c r="F21" i="39"/>
  <c r="F19" i="39"/>
  <c r="F17" i="39"/>
  <c r="F16" i="39"/>
  <c r="F14" i="39"/>
  <c r="F13" i="39"/>
  <c r="F12" i="39"/>
  <c r="F9" i="39"/>
  <c r="F8" i="39"/>
  <c r="F30" i="39"/>
  <c r="E30" i="39"/>
  <c r="F9" i="29"/>
  <c r="F10" i="29"/>
  <c r="F11" i="29"/>
  <c r="F12" i="29"/>
  <c r="F13" i="29"/>
  <c r="F14" i="29"/>
  <c r="F15" i="29"/>
  <c r="F16" i="29"/>
  <c r="F17" i="29"/>
  <c r="F18" i="29"/>
  <c r="F19" i="29"/>
  <c r="F20" i="29"/>
  <c r="F21" i="29"/>
  <c r="F22" i="29"/>
  <c r="F23" i="29"/>
  <c r="F24" i="29"/>
  <c r="F25" i="29"/>
  <c r="F26" i="29"/>
  <c r="F27" i="29"/>
  <c r="F7" i="29"/>
  <c r="D23" i="29"/>
  <c r="D18" i="28"/>
  <c r="F15" i="28"/>
  <c r="F16" i="28"/>
  <c r="F17" i="28"/>
  <c r="F18" i="28"/>
  <c r="H10" i="28"/>
  <c r="H11" i="28"/>
  <c r="I15" i="27"/>
  <c r="I27" i="27"/>
  <c r="H13" i="27"/>
  <c r="H15" i="27"/>
  <c r="F27" i="27"/>
  <c r="F19" i="27"/>
  <c r="F20" i="27"/>
  <c r="F11" i="27"/>
  <c r="F12" i="27"/>
  <c r="F19" i="23"/>
  <c r="F27" i="23"/>
  <c r="F7" i="25"/>
  <c r="G28" i="21"/>
  <c r="F25" i="21"/>
  <c r="F26" i="21"/>
  <c r="F27" i="21"/>
  <c r="F28" i="21"/>
  <c r="F16" i="21"/>
  <c r="D28" i="21"/>
  <c r="D11" i="11"/>
  <c r="G11" i="7"/>
  <c r="D11" i="7"/>
  <c r="D22" i="16"/>
  <c r="G22" i="16"/>
  <c r="D23" i="16"/>
  <c r="G23" i="16"/>
  <c r="D24" i="16"/>
  <c r="G24" i="16"/>
  <c r="D11" i="13"/>
  <c r="G11" i="13"/>
  <c r="D12" i="13"/>
  <c r="G12" i="13"/>
  <c r="D13" i="13"/>
  <c r="G13" i="13"/>
  <c r="D14" i="13"/>
  <c r="G14" i="13"/>
  <c r="D15" i="13"/>
  <c r="G15" i="13"/>
  <c r="D16" i="13"/>
  <c r="G16" i="13"/>
  <c r="D17" i="13"/>
  <c r="G17" i="13"/>
  <c r="D18" i="13"/>
  <c r="G18" i="13"/>
  <c r="D19" i="13"/>
  <c r="G19" i="13"/>
  <c r="D20" i="13"/>
  <c r="G20" i="13"/>
  <c r="D21" i="13"/>
  <c r="G21" i="13"/>
  <c r="D22" i="13"/>
  <c r="G22" i="13"/>
  <c r="D23" i="13"/>
  <c r="G23" i="13"/>
  <c r="D28" i="6"/>
  <c r="F26" i="6"/>
  <c r="F27" i="6"/>
  <c r="I28" i="4"/>
  <c r="F28" i="4"/>
  <c r="D28" i="4"/>
  <c r="D30" i="55" l="1"/>
  <c r="F30" i="55"/>
  <c r="G30" i="55"/>
  <c r="C30" i="53"/>
  <c r="G30" i="53"/>
  <c r="K8" i="53"/>
  <c r="D30" i="54"/>
  <c r="E30" i="54"/>
  <c r="K8" i="52"/>
  <c r="C30" i="52"/>
  <c r="G30" i="47"/>
  <c r="C30" i="47"/>
  <c r="K25" i="47"/>
  <c r="K9" i="44"/>
  <c r="K10" i="44"/>
  <c r="K11" i="44"/>
  <c r="K12" i="44"/>
  <c r="H30" i="44"/>
  <c r="F30" i="42"/>
  <c r="G30" i="42"/>
  <c r="K30" i="47" l="1"/>
  <c r="K30" i="52"/>
  <c r="K30" i="54"/>
  <c r="F10" i="37"/>
  <c r="F14" i="37"/>
  <c r="E30" i="37"/>
  <c r="F11" i="37" s="1"/>
  <c r="C30" i="32"/>
  <c r="D25" i="32" s="1"/>
  <c r="I18" i="28"/>
  <c r="I19" i="28"/>
  <c r="I20" i="28"/>
  <c r="I9" i="27"/>
  <c r="I10" i="27"/>
  <c r="I11" i="27"/>
  <c r="I12" i="27"/>
  <c r="I13" i="27"/>
  <c r="I16" i="27"/>
  <c r="I17" i="27"/>
  <c r="I19" i="27"/>
  <c r="I20" i="27"/>
  <c r="I21" i="27"/>
  <c r="I22" i="27"/>
  <c r="I23" i="27"/>
  <c r="G24" i="22"/>
  <c r="G23" i="8"/>
  <c r="G24" i="8"/>
  <c r="G25" i="8"/>
  <c r="G9" i="7"/>
  <c r="G12" i="7"/>
  <c r="G13" i="7"/>
  <c r="G14" i="7"/>
  <c r="G15" i="7"/>
  <c r="G18" i="7"/>
  <c r="G19" i="7"/>
  <c r="G20" i="7"/>
  <c r="G25" i="7"/>
  <c r="G26" i="7"/>
  <c r="G27" i="7"/>
  <c r="G25" i="16"/>
  <c r="G24" i="13"/>
  <c r="G25" i="13"/>
  <c r="G26" i="13"/>
  <c r="G27" i="13"/>
  <c r="G21" i="9"/>
  <c r="G23" i="9"/>
  <c r="G24" i="9"/>
  <c r="G25" i="9"/>
  <c r="G26" i="9"/>
  <c r="F13" i="37" l="1"/>
  <c r="F30" i="37" s="1"/>
  <c r="F9" i="37"/>
  <c r="F8" i="37"/>
  <c r="F12" i="37"/>
  <c r="D21" i="32"/>
  <c r="D30" i="32" s="1"/>
  <c r="F30" i="43"/>
  <c r="J30" i="41"/>
  <c r="K28" i="41"/>
  <c r="I28" i="28"/>
  <c r="I7" i="27"/>
  <c r="G28" i="24"/>
  <c r="G28" i="6"/>
  <c r="K9" i="48" l="1"/>
  <c r="H30" i="42"/>
  <c r="G24" i="11"/>
  <c r="G7" i="7"/>
  <c r="G8" i="26" l="1"/>
  <c r="G9" i="26"/>
  <c r="G10" i="26"/>
  <c r="G11" i="26"/>
  <c r="G12" i="26"/>
  <c r="G13" i="26"/>
  <c r="G14" i="26"/>
  <c r="G15" i="26"/>
  <c r="G16" i="26"/>
  <c r="G17" i="26"/>
  <c r="G18" i="26"/>
  <c r="G19"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4" i="23"/>
  <c r="G25" i="23"/>
  <c r="G26" i="23"/>
  <c r="G27" i="23"/>
  <c r="G8" i="25"/>
  <c r="G9" i="25"/>
  <c r="G10" i="25"/>
  <c r="G11" i="25"/>
  <c r="G12" i="25"/>
  <c r="G13" i="25"/>
  <c r="G14" i="25"/>
  <c r="G15" i="25"/>
  <c r="G16" i="25"/>
  <c r="G17" i="25"/>
  <c r="G18" i="25"/>
  <c r="G19" i="25"/>
  <c r="G20" i="25"/>
  <c r="G21" i="25"/>
  <c r="G22" i="25"/>
  <c r="G23" i="25"/>
  <c r="G24" i="25"/>
  <c r="G25" i="25"/>
  <c r="G26" i="25"/>
  <c r="G27" i="25"/>
  <c r="G28" i="25"/>
  <c r="G8" i="24"/>
  <c r="G9" i="24"/>
  <c r="G10" i="24"/>
  <c r="G11" i="24"/>
  <c r="G12" i="24"/>
  <c r="G13" i="24"/>
  <c r="G14" i="24"/>
  <c r="G15" i="24"/>
  <c r="G16" i="24"/>
  <c r="G17" i="24"/>
  <c r="G18" i="24"/>
  <c r="G19" i="24"/>
  <c r="G20" i="24"/>
  <c r="G21" i="24"/>
  <c r="G23" i="24"/>
  <c r="G24" i="24"/>
  <c r="G25" i="24"/>
  <c r="G26" i="24"/>
  <c r="G27"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8"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1"/>
  <c r="G9" i="11"/>
  <c r="G10" i="11"/>
  <c r="G11" i="11"/>
  <c r="G12" i="11"/>
  <c r="G13" i="11"/>
  <c r="G14" i="11"/>
  <c r="G15" i="11"/>
  <c r="G16" i="11"/>
  <c r="G17" i="11"/>
  <c r="G18" i="11"/>
  <c r="G19" i="11"/>
  <c r="G20" i="11"/>
  <c r="G21" i="11"/>
  <c r="G22" i="11"/>
  <c r="G23" i="11"/>
  <c r="G25" i="11"/>
  <c r="G26" i="11"/>
  <c r="G27" i="11"/>
  <c r="G28" i="11"/>
  <c r="G8" i="14"/>
  <c r="G9" i="14"/>
  <c r="G10" i="14"/>
  <c r="G11" i="14"/>
  <c r="G12" i="14"/>
  <c r="G13" i="14"/>
  <c r="G14" i="14"/>
  <c r="G15" i="14"/>
  <c r="G16" i="14"/>
  <c r="G17" i="14"/>
  <c r="G18" i="14"/>
  <c r="G19" i="14"/>
  <c r="G20" i="14"/>
  <c r="G21" i="14"/>
  <c r="G22" i="14"/>
  <c r="G23" i="14"/>
  <c r="G24" i="14"/>
  <c r="G25" i="14"/>
  <c r="G26" i="14"/>
  <c r="G27" i="14"/>
  <c r="G28" i="14"/>
  <c r="G8" i="6"/>
  <c r="G9" i="6"/>
  <c r="G10" i="6"/>
  <c r="G11" i="6"/>
  <c r="G12" i="6"/>
  <c r="G13" i="6"/>
  <c r="G14" i="6"/>
  <c r="G15" i="6"/>
  <c r="G16" i="6"/>
  <c r="G17" i="6"/>
  <c r="G18" i="6"/>
  <c r="G19" i="6"/>
  <c r="G20" i="6"/>
  <c r="G21" i="6"/>
  <c r="G22" i="6"/>
  <c r="G23" i="6"/>
  <c r="G24" i="6"/>
  <c r="G25" i="6"/>
  <c r="G26" i="6"/>
  <c r="G27" i="6"/>
  <c r="G7" i="6"/>
  <c r="C30" i="40" l="1"/>
  <c r="G7" i="23"/>
  <c r="E30" i="23"/>
  <c r="E30" i="24"/>
  <c r="E30" i="21"/>
  <c r="E30" i="10"/>
  <c r="E30" i="11"/>
  <c r="C30" i="19"/>
  <c r="C30" i="28"/>
  <c r="D30" i="43"/>
  <c r="K8" i="41"/>
  <c r="K9" i="41"/>
  <c r="K10" i="41"/>
  <c r="K11" i="41"/>
  <c r="K12" i="41"/>
  <c r="K13" i="41"/>
  <c r="K14" i="41"/>
  <c r="K15" i="41"/>
  <c r="K23" i="41"/>
  <c r="K24" i="41"/>
  <c r="K25" i="41"/>
  <c r="K26" i="41"/>
  <c r="K27" i="41"/>
  <c r="E30" i="38"/>
  <c r="C30" i="38"/>
  <c r="C30" i="29"/>
  <c r="G30" i="28"/>
  <c r="E30" i="28"/>
  <c r="I24" i="27"/>
  <c r="I25" i="27"/>
  <c r="I26" i="27"/>
  <c r="G30" i="27"/>
  <c r="E30" i="27"/>
  <c r="E30" i="18"/>
  <c r="G7" i="12"/>
  <c r="E30" i="12"/>
  <c r="C30" i="12"/>
  <c r="G7" i="10"/>
  <c r="E30" i="15"/>
  <c r="G8" i="7"/>
  <c r="C30" i="7"/>
  <c r="C30" i="4"/>
  <c r="K25" i="55"/>
  <c r="K8" i="44"/>
  <c r="E30" i="33"/>
  <c r="C30" i="39"/>
  <c r="E30" i="29"/>
  <c r="I8" i="28"/>
  <c r="I9" i="28"/>
  <c r="I10" i="28"/>
  <c r="I11" i="28"/>
  <c r="I12" i="28"/>
  <c r="I13" i="28"/>
  <c r="I14" i="28"/>
  <c r="I15" i="28"/>
  <c r="I16" i="28"/>
  <c r="I17" i="28"/>
  <c r="I21" i="28"/>
  <c r="I22" i="28"/>
  <c r="I23" i="28"/>
  <c r="I24" i="28"/>
  <c r="I25" i="28"/>
  <c r="I26" i="28"/>
  <c r="I27" i="28"/>
  <c r="I7" i="28"/>
  <c r="G7" i="22"/>
  <c r="G8" i="22"/>
  <c r="G9" i="22"/>
  <c r="G10" i="22"/>
  <c r="G11" i="22"/>
  <c r="G12" i="22"/>
  <c r="G13" i="22"/>
  <c r="G14" i="22"/>
  <c r="G15" i="22"/>
  <c r="G16" i="22"/>
  <c r="G17" i="22"/>
  <c r="G18" i="22"/>
  <c r="G19" i="22"/>
  <c r="G20" i="22"/>
  <c r="G21" i="22"/>
  <c r="G23" i="22"/>
  <c r="G25" i="22"/>
  <c r="G26" i="22"/>
  <c r="G27" i="22"/>
  <c r="G28" i="22"/>
  <c r="C30" i="22"/>
  <c r="G7" i="25"/>
  <c r="E30" i="25"/>
  <c r="G7" i="24"/>
  <c r="G7" i="21"/>
  <c r="E30" i="20"/>
  <c r="G7" i="8"/>
  <c r="G8" i="8"/>
  <c r="G9" i="8"/>
  <c r="G10" i="8"/>
  <c r="G11" i="8"/>
  <c r="G12" i="8"/>
  <c r="G13" i="8"/>
  <c r="G14" i="8"/>
  <c r="G15" i="8"/>
  <c r="G16" i="8"/>
  <c r="G17" i="8"/>
  <c r="G18" i="8"/>
  <c r="G19" i="8"/>
  <c r="G20" i="8"/>
  <c r="G21" i="8"/>
  <c r="G26" i="8"/>
  <c r="G27" i="8"/>
  <c r="G28" i="8"/>
  <c r="C30" i="8"/>
  <c r="C30" i="11"/>
  <c r="G7" i="14"/>
  <c r="E30" i="14"/>
  <c r="G26" i="16"/>
  <c r="G7" i="16"/>
  <c r="G8" i="16"/>
  <c r="G9" i="16"/>
  <c r="G10" i="16"/>
  <c r="G11" i="16"/>
  <c r="G12" i="16"/>
  <c r="G13" i="16"/>
  <c r="G14" i="16"/>
  <c r="G15" i="16"/>
  <c r="G16" i="16"/>
  <c r="G17" i="16"/>
  <c r="G18" i="16"/>
  <c r="G19" i="16"/>
  <c r="G20" i="16"/>
  <c r="G27" i="16"/>
  <c r="C30" i="16"/>
  <c r="G7" i="13"/>
  <c r="G8" i="13"/>
  <c r="G9" i="13"/>
  <c r="G10" i="13"/>
  <c r="C30" i="13"/>
  <c r="G8" i="9"/>
  <c r="G7" i="9"/>
  <c r="G9" i="9"/>
  <c r="G10" i="9"/>
  <c r="G11" i="9"/>
  <c r="G12" i="9"/>
  <c r="G13" i="9"/>
  <c r="G14" i="9"/>
  <c r="G15" i="9"/>
  <c r="G16" i="9"/>
  <c r="G17" i="9"/>
  <c r="G18" i="9"/>
  <c r="G19" i="9"/>
  <c r="G20" i="9"/>
  <c r="G27" i="9"/>
  <c r="G28" i="9"/>
  <c r="E30" i="9"/>
  <c r="F30" i="9" s="1"/>
  <c r="C30" i="9"/>
  <c r="E30" i="6"/>
  <c r="G30" i="6"/>
  <c r="G30" i="4"/>
  <c r="E30" i="3"/>
  <c r="F10" i="3" s="1"/>
  <c r="E30" i="42"/>
  <c r="C30" i="26"/>
  <c r="C30" i="24"/>
  <c r="G30" i="18"/>
  <c r="G21" i="17"/>
  <c r="G22" i="17"/>
  <c r="G23" i="17"/>
  <c r="G24" i="17"/>
  <c r="C30" i="17"/>
  <c r="C30" i="15"/>
  <c r="C30" i="6"/>
  <c r="G30" i="3"/>
  <c r="H13" i="3" s="1"/>
  <c r="G7" i="26"/>
  <c r="K7" i="43"/>
  <c r="G30" i="19"/>
  <c r="E30" i="19"/>
  <c r="C30" i="25"/>
  <c r="C30" i="18"/>
  <c r="C30" i="3"/>
  <c r="D18" i="3" s="1"/>
  <c r="C30" i="23"/>
  <c r="G30" i="5"/>
  <c r="D30" i="42"/>
  <c r="C30" i="42"/>
  <c r="K7" i="41"/>
  <c r="I30" i="41"/>
  <c r="C30" i="10"/>
  <c r="G7" i="15"/>
  <c r="G30" i="15" s="1"/>
  <c r="G7" i="11"/>
  <c r="H19" i="3"/>
  <c r="H27" i="3"/>
  <c r="I8" i="18"/>
  <c r="I7" i="18"/>
  <c r="I9" i="18"/>
  <c r="I10" i="18"/>
  <c r="I11" i="18"/>
  <c r="I12" i="18"/>
  <c r="I13" i="18"/>
  <c r="I14" i="18"/>
  <c r="I15" i="18"/>
  <c r="I16" i="18"/>
  <c r="I17" i="18"/>
  <c r="I18" i="18"/>
  <c r="I19" i="18"/>
  <c r="I20" i="18"/>
  <c r="I21" i="18"/>
  <c r="I22" i="18"/>
  <c r="I23" i="18"/>
  <c r="I24" i="18"/>
  <c r="I25" i="18"/>
  <c r="I26" i="18"/>
  <c r="I27" i="18"/>
  <c r="I28" i="18"/>
  <c r="I18" i="3"/>
  <c r="I19" i="3"/>
  <c r="C30" i="21"/>
  <c r="I7" i="4"/>
  <c r="I7" i="3"/>
  <c r="I8" i="3"/>
  <c r="I9" i="3"/>
  <c r="I10" i="3"/>
  <c r="I11" i="3"/>
  <c r="I12" i="3"/>
  <c r="I13" i="3"/>
  <c r="I14" i="3"/>
  <c r="I15" i="3"/>
  <c r="I16" i="3"/>
  <c r="I17" i="3"/>
  <c r="I20" i="3"/>
  <c r="I21" i="3"/>
  <c r="I22" i="3"/>
  <c r="I23" i="3"/>
  <c r="I24" i="3"/>
  <c r="I25" i="3"/>
  <c r="I26" i="3"/>
  <c r="I27" i="3"/>
  <c r="I28" i="3"/>
  <c r="I7" i="19"/>
  <c r="I30" i="19" s="1"/>
  <c r="C30" i="14"/>
  <c r="I28" i="5"/>
  <c r="E30" i="4"/>
  <c r="C30" i="48"/>
  <c r="G30" i="44"/>
  <c r="F30" i="44"/>
  <c r="E30" i="44"/>
  <c r="D30" i="44"/>
  <c r="C30" i="44"/>
  <c r="H30" i="41"/>
  <c r="G30" i="41"/>
  <c r="F30" i="41"/>
  <c r="E30" i="41"/>
  <c r="D30" i="41"/>
  <c r="C30" i="41"/>
  <c r="I7" i="20"/>
  <c r="I30" i="20" s="1"/>
  <c r="J19" i="20" s="1"/>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C30" i="5"/>
  <c r="I8" i="4"/>
  <c r="I9" i="4"/>
  <c r="I10" i="4"/>
  <c r="I11" i="4"/>
  <c r="I12" i="4"/>
  <c r="I13" i="4"/>
  <c r="I14" i="4"/>
  <c r="I15" i="4"/>
  <c r="I16" i="4"/>
  <c r="I17" i="4"/>
  <c r="I18" i="4"/>
  <c r="I19" i="4"/>
  <c r="I20" i="4"/>
  <c r="I21" i="4"/>
  <c r="I22" i="4"/>
  <c r="I23" i="4"/>
  <c r="I24" i="4"/>
  <c r="I25" i="4"/>
  <c r="I26" i="4"/>
  <c r="I27" i="4"/>
  <c r="D26" i="3"/>
  <c r="D10" i="3"/>
  <c r="D8" i="3"/>
  <c r="D25" i="3"/>
  <c r="F18" i="3"/>
  <c r="F21" i="3"/>
  <c r="F23" i="3"/>
  <c r="F19" i="3"/>
  <c r="D22" i="40" l="1"/>
  <c r="D21" i="40"/>
  <c r="D19" i="40"/>
  <c r="F25" i="33"/>
  <c r="F20" i="33"/>
  <c r="F15" i="33"/>
  <c r="F9" i="33"/>
  <c r="F19" i="33"/>
  <c r="F13" i="33"/>
  <c r="F22" i="33"/>
  <c r="F17" i="33"/>
  <c r="F12" i="33"/>
  <c r="F26" i="33"/>
  <c r="F21" i="33"/>
  <c r="F16" i="33"/>
  <c r="F10" i="33"/>
  <c r="F13" i="38"/>
  <c r="F9" i="38"/>
  <c r="F12" i="38"/>
  <c r="F8" i="38"/>
  <c r="F11" i="38"/>
  <c r="D12" i="38"/>
  <c r="D30" i="38" s="1"/>
  <c r="D23" i="38"/>
  <c r="D13" i="38"/>
  <c r="D20" i="38"/>
  <c r="D24" i="38"/>
  <c r="D17" i="39"/>
  <c r="D21" i="39"/>
  <c r="D26" i="28"/>
  <c r="D22" i="28"/>
  <c r="D17" i="28"/>
  <c r="D13" i="28"/>
  <c r="D9" i="28"/>
  <c r="D25" i="28"/>
  <c r="D21" i="28"/>
  <c r="D16" i="28"/>
  <c r="D12" i="28"/>
  <c r="D8" i="28"/>
  <c r="D28" i="28"/>
  <c r="D24" i="28"/>
  <c r="D20" i="28"/>
  <c r="D15" i="28"/>
  <c r="D11" i="28"/>
  <c r="D7" i="28"/>
  <c r="D27" i="28"/>
  <c r="D23" i="28"/>
  <c r="D19" i="28"/>
  <c r="D14" i="28"/>
  <c r="D10" i="28"/>
  <c r="F21" i="28"/>
  <c r="F10" i="28"/>
  <c r="F24" i="28"/>
  <c r="F13" i="28"/>
  <c r="F28" i="28"/>
  <c r="F23" i="28"/>
  <c r="F19" i="28"/>
  <c r="F12" i="28"/>
  <c r="F26" i="28"/>
  <c r="F22" i="28"/>
  <c r="F11" i="28"/>
  <c r="H21" i="28"/>
  <c r="H9" i="28"/>
  <c r="H24" i="28"/>
  <c r="H20" i="28"/>
  <c r="H13" i="28"/>
  <c r="H7" i="28"/>
  <c r="H23" i="28"/>
  <c r="H12" i="28"/>
  <c r="H22" i="28"/>
  <c r="H17" i="28"/>
  <c r="I30" i="27"/>
  <c r="J20" i="27" s="1"/>
  <c r="H16" i="27"/>
  <c r="H21" i="27"/>
  <c r="H25" i="27"/>
  <c r="H10" i="27"/>
  <c r="H17" i="27"/>
  <c r="H22" i="27"/>
  <c r="H11" i="27"/>
  <c r="H23" i="27"/>
  <c r="H30" i="27"/>
  <c r="H20" i="27"/>
  <c r="H24" i="27"/>
  <c r="F24" i="27"/>
  <c r="F17" i="27"/>
  <c r="F9" i="27"/>
  <c r="F26" i="27"/>
  <c r="F13" i="27"/>
  <c r="F25" i="27"/>
  <c r="F10" i="27"/>
  <c r="F23" i="27"/>
  <c r="F30" i="27"/>
  <c r="F22" i="27"/>
  <c r="F21" i="27"/>
  <c r="D26" i="26"/>
  <c r="D22" i="26"/>
  <c r="D18" i="26"/>
  <c r="D14" i="26"/>
  <c r="D10" i="26"/>
  <c r="D25" i="26"/>
  <c r="D21" i="26"/>
  <c r="D17" i="26"/>
  <c r="D13" i="26"/>
  <c r="D9" i="26"/>
  <c r="D28" i="26"/>
  <c r="D24" i="26"/>
  <c r="D20" i="26"/>
  <c r="D16" i="26"/>
  <c r="D12" i="26"/>
  <c r="D8" i="26"/>
  <c r="D27" i="26"/>
  <c r="D23" i="26"/>
  <c r="D19" i="26"/>
  <c r="D15" i="26"/>
  <c r="D11" i="26"/>
  <c r="D7" i="26"/>
  <c r="D27" i="23"/>
  <c r="D23" i="23"/>
  <c r="D19" i="23"/>
  <c r="D15" i="23"/>
  <c r="D11" i="23"/>
  <c r="D7" i="23"/>
  <c r="D26" i="23"/>
  <c r="D22" i="23"/>
  <c r="D18" i="23"/>
  <c r="D14" i="23"/>
  <c r="D10" i="23"/>
  <c r="D25" i="23"/>
  <c r="D21" i="23"/>
  <c r="D17" i="23"/>
  <c r="D13" i="23"/>
  <c r="D9" i="23"/>
  <c r="D24" i="23"/>
  <c r="D20" i="23"/>
  <c r="D16" i="23"/>
  <c r="D12" i="23"/>
  <c r="D8" i="23"/>
  <c r="D23" i="22"/>
  <c r="D26" i="22"/>
  <c r="D18" i="22"/>
  <c r="D14" i="22"/>
  <c r="D10" i="22"/>
  <c r="D25" i="22"/>
  <c r="D21" i="22"/>
  <c r="D17" i="22"/>
  <c r="D13" i="22"/>
  <c r="D9" i="22"/>
  <c r="D28" i="22"/>
  <c r="D24" i="22"/>
  <c r="D20" i="22"/>
  <c r="D16" i="22"/>
  <c r="D12" i="22"/>
  <c r="D8" i="22"/>
  <c r="D27" i="22"/>
  <c r="D19" i="22"/>
  <c r="D15" i="22"/>
  <c r="D11" i="22"/>
  <c r="D7" i="22"/>
  <c r="F21" i="24"/>
  <c r="F18" i="24"/>
  <c r="F19" i="24"/>
  <c r="F20" i="24"/>
  <c r="F7" i="24"/>
  <c r="F8" i="24"/>
  <c r="D25" i="24"/>
  <c r="D21" i="24"/>
  <c r="D17" i="24"/>
  <c r="D13" i="24"/>
  <c r="D9" i="24"/>
  <c r="D14" i="24"/>
  <c r="D28" i="24"/>
  <c r="D24" i="24"/>
  <c r="D20" i="24"/>
  <c r="D16" i="24"/>
  <c r="D12" i="24"/>
  <c r="D8" i="24"/>
  <c r="D27" i="24"/>
  <c r="D23" i="24"/>
  <c r="D19" i="24"/>
  <c r="D15" i="24"/>
  <c r="D11" i="24"/>
  <c r="D7" i="24"/>
  <c r="D26" i="24"/>
  <c r="D18" i="24"/>
  <c r="D10" i="24"/>
  <c r="D26" i="21"/>
  <c r="D22" i="21"/>
  <c r="D18" i="21"/>
  <c r="D14" i="21"/>
  <c r="D10" i="21"/>
  <c r="D24" i="21"/>
  <c r="D16" i="21"/>
  <c r="D8" i="21"/>
  <c r="D27" i="21"/>
  <c r="D19" i="21"/>
  <c r="D11" i="21"/>
  <c r="D25" i="21"/>
  <c r="D21" i="21"/>
  <c r="D17" i="21"/>
  <c r="D13" i="21"/>
  <c r="D9" i="21"/>
  <c r="D20" i="21"/>
  <c r="D12" i="21"/>
  <c r="D23" i="21"/>
  <c r="D15" i="21"/>
  <c r="D7" i="21"/>
  <c r="H16" i="20"/>
  <c r="H27" i="20"/>
  <c r="H23" i="20"/>
  <c r="H19" i="20"/>
  <c r="H15" i="20"/>
  <c r="H11" i="20"/>
  <c r="H7" i="20"/>
  <c r="H26" i="20"/>
  <c r="H22" i="20"/>
  <c r="H18" i="20"/>
  <c r="H14" i="20"/>
  <c r="H10" i="20"/>
  <c r="H25" i="20"/>
  <c r="H21" i="20"/>
  <c r="H17" i="20"/>
  <c r="H13" i="20"/>
  <c r="H9" i="20"/>
  <c r="H28" i="20"/>
  <c r="H24" i="20"/>
  <c r="H20" i="20"/>
  <c r="H12" i="20"/>
  <c r="H8" i="20"/>
  <c r="F27" i="20"/>
  <c r="F26" i="20"/>
  <c r="F22" i="20"/>
  <c r="F18" i="20"/>
  <c r="F14" i="20"/>
  <c r="F10" i="20"/>
  <c r="F25" i="20"/>
  <c r="F21" i="20"/>
  <c r="F17" i="20"/>
  <c r="F13" i="20"/>
  <c r="F9" i="20"/>
  <c r="F28" i="20"/>
  <c r="F24" i="20"/>
  <c r="F20" i="20"/>
  <c r="F16" i="20"/>
  <c r="F12" i="20"/>
  <c r="F8" i="20"/>
  <c r="F23" i="20"/>
  <c r="F19" i="20"/>
  <c r="F15" i="20"/>
  <c r="F11" i="20"/>
  <c r="F7" i="20"/>
  <c r="D24" i="20"/>
  <c r="D27" i="20"/>
  <c r="D23" i="20"/>
  <c r="D19" i="20"/>
  <c r="D15" i="20"/>
  <c r="D11" i="20"/>
  <c r="D7" i="20"/>
  <c r="D26" i="20"/>
  <c r="D22" i="20"/>
  <c r="D18" i="20"/>
  <c r="D14" i="20"/>
  <c r="D10" i="20"/>
  <c r="D25" i="20"/>
  <c r="D21" i="20"/>
  <c r="D17" i="20"/>
  <c r="D13" i="20"/>
  <c r="D9" i="20"/>
  <c r="D28" i="20"/>
  <c r="D20" i="20"/>
  <c r="D16" i="20"/>
  <c r="D12" i="20"/>
  <c r="D8" i="20"/>
  <c r="H24" i="19"/>
  <c r="H20" i="19"/>
  <c r="H16" i="19"/>
  <c r="H12" i="19"/>
  <c r="H8" i="19"/>
  <c r="H27" i="19"/>
  <c r="H23" i="19"/>
  <c r="H19" i="19"/>
  <c r="H15" i="19"/>
  <c r="H11" i="19"/>
  <c r="H7" i="19"/>
  <c r="H26" i="19"/>
  <c r="H22" i="19"/>
  <c r="H18" i="19"/>
  <c r="H14" i="19"/>
  <c r="H10" i="19"/>
  <c r="H25" i="19"/>
  <c r="H21" i="19"/>
  <c r="H17" i="19"/>
  <c r="H13" i="19"/>
  <c r="H9" i="19"/>
  <c r="F26" i="19"/>
  <c r="F18" i="19"/>
  <c r="F14" i="19"/>
  <c r="F10" i="19"/>
  <c r="F27" i="19"/>
  <c r="F19" i="19"/>
  <c r="F11" i="19"/>
  <c r="F25" i="19"/>
  <c r="F21" i="19"/>
  <c r="F17" i="19"/>
  <c r="F13" i="19"/>
  <c r="F9" i="19"/>
  <c r="F24" i="19"/>
  <c r="F20" i="19"/>
  <c r="F16" i="19"/>
  <c r="F12" i="19"/>
  <c r="F8" i="19"/>
  <c r="F23" i="19"/>
  <c r="F15" i="19"/>
  <c r="F7" i="19"/>
  <c r="D13" i="19"/>
  <c r="D16" i="19"/>
  <c r="D27" i="19"/>
  <c r="D23" i="19"/>
  <c r="D19" i="19"/>
  <c r="D15" i="19"/>
  <c r="D11" i="19"/>
  <c r="D7" i="19"/>
  <c r="D24" i="19"/>
  <c r="D12" i="19"/>
  <c r="D26" i="19"/>
  <c r="D22" i="19"/>
  <c r="D18" i="19"/>
  <c r="D14" i="19"/>
  <c r="D10" i="19"/>
  <c r="D25" i="19"/>
  <c r="D21" i="19"/>
  <c r="D17" i="19"/>
  <c r="D9" i="19"/>
  <c r="D20" i="19"/>
  <c r="D8" i="19"/>
  <c r="D30" i="19" s="1"/>
  <c r="H23" i="18"/>
  <c r="H26" i="18"/>
  <c r="H25" i="18"/>
  <c r="H21" i="18"/>
  <c r="H17" i="18"/>
  <c r="H13" i="18"/>
  <c r="H9" i="18"/>
  <c r="H28" i="18"/>
  <c r="H24" i="18"/>
  <c r="H20" i="18"/>
  <c r="H16" i="18"/>
  <c r="H12" i="18"/>
  <c r="H8" i="18"/>
  <c r="H27" i="18"/>
  <c r="H19" i="18"/>
  <c r="H15" i="18"/>
  <c r="H11" i="18"/>
  <c r="H7" i="18"/>
  <c r="H22" i="18"/>
  <c r="H18" i="18"/>
  <c r="H14" i="18"/>
  <c r="H10" i="18"/>
  <c r="F23" i="18"/>
  <c r="F28" i="18"/>
  <c r="F27" i="18"/>
  <c r="F26" i="18"/>
  <c r="F22" i="18"/>
  <c r="F18" i="18"/>
  <c r="F14" i="18"/>
  <c r="F10" i="18"/>
  <c r="F25" i="18"/>
  <c r="F21" i="18"/>
  <c r="F17" i="18"/>
  <c r="F13" i="18"/>
  <c r="F9" i="18"/>
  <c r="F24" i="18"/>
  <c r="F20" i="18"/>
  <c r="F16" i="18"/>
  <c r="F12" i="18"/>
  <c r="F8" i="18"/>
  <c r="F19" i="18"/>
  <c r="F15" i="18"/>
  <c r="F11" i="18"/>
  <c r="F7" i="18"/>
  <c r="D19" i="18"/>
  <c r="D18" i="18"/>
  <c r="D14" i="18"/>
  <c r="D25" i="18"/>
  <c r="D21" i="18"/>
  <c r="D17" i="18"/>
  <c r="D13" i="18"/>
  <c r="D9" i="18"/>
  <c r="D26" i="18"/>
  <c r="D10" i="18"/>
  <c r="D28" i="18"/>
  <c r="D24" i="18"/>
  <c r="D20" i="18"/>
  <c r="D16" i="18"/>
  <c r="D12" i="18"/>
  <c r="D8" i="18"/>
  <c r="D27" i="18"/>
  <c r="D23" i="18"/>
  <c r="D15" i="18"/>
  <c r="D11" i="18"/>
  <c r="D7" i="18"/>
  <c r="D22" i="18"/>
  <c r="D21" i="12"/>
  <c r="D20" i="12"/>
  <c r="D12" i="12"/>
  <c r="D23" i="12"/>
  <c r="D15" i="12"/>
  <c r="D7" i="12"/>
  <c r="D27" i="12"/>
  <c r="D26" i="12"/>
  <c r="D22" i="12"/>
  <c r="D18" i="12"/>
  <c r="D14" i="12"/>
  <c r="D10" i="12"/>
  <c r="D25" i="12"/>
  <c r="D17" i="12"/>
  <c r="D13" i="12"/>
  <c r="D9" i="12"/>
  <c r="D24" i="12"/>
  <c r="D16" i="12"/>
  <c r="D8" i="12"/>
  <c r="D19" i="12"/>
  <c r="D11" i="12"/>
  <c r="F13" i="10"/>
  <c r="F17" i="10"/>
  <c r="F8" i="10"/>
  <c r="F11" i="10"/>
  <c r="F15" i="10"/>
  <c r="F12" i="10"/>
  <c r="F16" i="10"/>
  <c r="D27" i="10"/>
  <c r="D23" i="10"/>
  <c r="D19" i="10"/>
  <c r="D15" i="10"/>
  <c r="D11" i="10"/>
  <c r="D7" i="10"/>
  <c r="D26" i="10"/>
  <c r="D22" i="10"/>
  <c r="D18" i="10"/>
  <c r="D14" i="10"/>
  <c r="D10" i="10"/>
  <c r="D25" i="10"/>
  <c r="D21" i="10"/>
  <c r="D17" i="10"/>
  <c r="D13" i="10"/>
  <c r="D9" i="10"/>
  <c r="D24" i="10"/>
  <c r="D20" i="10"/>
  <c r="D16" i="10"/>
  <c r="D12" i="10"/>
  <c r="D8" i="10"/>
  <c r="D25" i="8"/>
  <c r="D27" i="8"/>
  <c r="D23" i="8"/>
  <c r="D19" i="8"/>
  <c r="D15" i="8"/>
  <c r="D11" i="8"/>
  <c r="D7" i="8"/>
  <c r="D26" i="8"/>
  <c r="D18" i="8"/>
  <c r="D14" i="8"/>
  <c r="D10" i="8"/>
  <c r="D21" i="8"/>
  <c r="D17" i="8"/>
  <c r="D13" i="8"/>
  <c r="D9" i="8"/>
  <c r="D28" i="8"/>
  <c r="D24" i="8"/>
  <c r="D20" i="8"/>
  <c r="D16" i="8"/>
  <c r="D12" i="8"/>
  <c r="D8" i="8"/>
  <c r="D26" i="15"/>
  <c r="D22" i="15"/>
  <c r="D18" i="15"/>
  <c r="D14" i="15"/>
  <c r="D10" i="15"/>
  <c r="D16" i="15"/>
  <c r="D25" i="15"/>
  <c r="D21" i="15"/>
  <c r="D17" i="15"/>
  <c r="D13" i="15"/>
  <c r="D9" i="15"/>
  <c r="D20" i="15"/>
  <c r="D8" i="15"/>
  <c r="D27" i="15"/>
  <c r="D23" i="15"/>
  <c r="D19" i="15"/>
  <c r="D15" i="15"/>
  <c r="D11" i="15"/>
  <c r="D7" i="15"/>
  <c r="D24" i="15"/>
  <c r="D12" i="15"/>
  <c r="F26" i="11"/>
  <c r="F16" i="11"/>
  <c r="F17" i="11"/>
  <c r="F21" i="11"/>
  <c r="F22" i="11"/>
  <c r="D15" i="7"/>
  <c r="D20" i="7"/>
  <c r="D27" i="7"/>
  <c r="D12" i="7"/>
  <c r="D7" i="7"/>
  <c r="D9" i="7"/>
  <c r="D26" i="7"/>
  <c r="D14" i="7"/>
  <c r="D8" i="7"/>
  <c r="D13" i="7"/>
  <c r="D18" i="7"/>
  <c r="D25" i="7"/>
  <c r="D19" i="7"/>
  <c r="F9" i="14"/>
  <c r="F13" i="14"/>
  <c r="F17" i="14"/>
  <c r="F7" i="14"/>
  <c r="F10" i="14"/>
  <c r="F11" i="14"/>
  <c r="F15" i="14"/>
  <c r="F19" i="14"/>
  <c r="F18" i="14"/>
  <c r="F12" i="14"/>
  <c r="F16" i="14"/>
  <c r="F20" i="14"/>
  <c r="F14" i="14"/>
  <c r="D11" i="14"/>
  <c r="D15" i="14"/>
  <c r="D19" i="14"/>
  <c r="D23" i="14"/>
  <c r="D27" i="14"/>
  <c r="D12" i="14"/>
  <c r="D24" i="14"/>
  <c r="D16" i="14"/>
  <c r="D9" i="14"/>
  <c r="D13" i="14"/>
  <c r="D17" i="14"/>
  <c r="D21" i="14"/>
  <c r="D25" i="14"/>
  <c r="D7" i="14"/>
  <c r="D10" i="14"/>
  <c r="D14" i="14"/>
  <c r="D18" i="14"/>
  <c r="D22" i="14"/>
  <c r="D26" i="14"/>
  <c r="D8" i="14"/>
  <c r="D20" i="14"/>
  <c r="D28" i="14"/>
  <c r="D10" i="16"/>
  <c r="D11" i="16"/>
  <c r="D15" i="16"/>
  <c r="D26" i="16"/>
  <c r="D8" i="16"/>
  <c r="D12" i="16"/>
  <c r="D16" i="16"/>
  <c r="D20" i="16"/>
  <c r="D27" i="16"/>
  <c r="D9" i="16"/>
  <c r="D13" i="16"/>
  <c r="D17" i="16"/>
  <c r="D7" i="16"/>
  <c r="D14" i="16"/>
  <c r="D18" i="16"/>
  <c r="D25" i="16"/>
  <c r="D19" i="16"/>
  <c r="D24" i="13"/>
  <c r="D25" i="13"/>
  <c r="D7" i="13"/>
  <c r="D8" i="13"/>
  <c r="D26" i="13"/>
  <c r="D9" i="13"/>
  <c r="D27" i="13"/>
  <c r="D10" i="13"/>
  <c r="D8" i="6"/>
  <c r="D18" i="6"/>
  <c r="D9" i="6"/>
  <c r="D10" i="6"/>
  <c r="D14" i="6"/>
  <c r="D22" i="6"/>
  <c r="D11" i="6"/>
  <c r="D15" i="6"/>
  <c r="D19" i="6"/>
  <c r="D23" i="6"/>
  <c r="D27" i="6"/>
  <c r="D12" i="6"/>
  <c r="D16" i="6"/>
  <c r="D20" i="6"/>
  <c r="D24" i="6"/>
  <c r="D7" i="6"/>
  <c r="D13" i="6"/>
  <c r="D17" i="6"/>
  <c r="D21" i="6"/>
  <c r="D25" i="6"/>
  <c r="D26" i="6"/>
  <c r="H28" i="5"/>
  <c r="H24" i="5"/>
  <c r="H20" i="5"/>
  <c r="H16" i="5"/>
  <c r="H12" i="5"/>
  <c r="H8" i="5"/>
  <c r="H27" i="5"/>
  <c r="H19" i="5"/>
  <c r="H15" i="5"/>
  <c r="H11" i="5"/>
  <c r="H7" i="5"/>
  <c r="H9" i="5"/>
  <c r="H23" i="5"/>
  <c r="H21" i="5"/>
  <c r="H13" i="5"/>
  <c r="H26" i="5"/>
  <c r="H22" i="5"/>
  <c r="H18" i="5"/>
  <c r="H14" i="5"/>
  <c r="H10" i="5"/>
  <c r="H25" i="5"/>
  <c r="H17" i="5"/>
  <c r="F15" i="5"/>
  <c r="F26" i="5"/>
  <c r="F14" i="5"/>
  <c r="F25" i="5"/>
  <c r="F21" i="5"/>
  <c r="F17" i="5"/>
  <c r="F13" i="5"/>
  <c r="F9" i="5"/>
  <c r="F22" i="5"/>
  <c r="F10" i="5"/>
  <c r="F28" i="5"/>
  <c r="F24" i="5"/>
  <c r="F20" i="5"/>
  <c r="F16" i="5"/>
  <c r="F12" i="5"/>
  <c r="F8" i="5"/>
  <c r="F27" i="5"/>
  <c r="F23" i="5"/>
  <c r="F19" i="5"/>
  <c r="F11" i="5"/>
  <c r="F7" i="5"/>
  <c r="F18" i="5"/>
  <c r="D19" i="5"/>
  <c r="D8" i="5"/>
  <c r="D12" i="5"/>
  <c r="D16" i="5"/>
  <c r="D20" i="5"/>
  <c r="D24" i="5"/>
  <c r="D9" i="5"/>
  <c r="D13" i="5"/>
  <c r="D17" i="5"/>
  <c r="D21" i="5"/>
  <c r="D25" i="5"/>
  <c r="D7" i="5"/>
  <c r="D15" i="5"/>
  <c r="D23" i="5"/>
  <c r="D28" i="5"/>
  <c r="D10" i="5"/>
  <c r="D14" i="5"/>
  <c r="D18" i="5"/>
  <c r="D22" i="5"/>
  <c r="D26" i="5"/>
  <c r="D11" i="5"/>
  <c r="D27" i="5"/>
  <c r="H10" i="4"/>
  <c r="H25" i="4"/>
  <c r="H21" i="4"/>
  <c r="H17" i="4"/>
  <c r="H13" i="4"/>
  <c r="H9" i="4"/>
  <c r="H26" i="4"/>
  <c r="H18" i="4"/>
  <c r="H24" i="4"/>
  <c r="H20" i="4"/>
  <c r="H16" i="4"/>
  <c r="H12" i="4"/>
  <c r="H8" i="4"/>
  <c r="H22" i="4"/>
  <c r="H14" i="4"/>
  <c r="H27" i="4"/>
  <c r="H23" i="4"/>
  <c r="H19" i="4"/>
  <c r="H15" i="4"/>
  <c r="H11" i="4"/>
  <c r="H30" i="4" s="1"/>
  <c r="H7" i="4"/>
  <c r="F8" i="4"/>
  <c r="F9" i="4"/>
  <c r="F25" i="4"/>
  <c r="F10" i="4"/>
  <c r="F14" i="4"/>
  <c r="F18" i="4"/>
  <c r="F22" i="4"/>
  <c r="F26" i="4"/>
  <c r="F12" i="4"/>
  <c r="F20" i="4"/>
  <c r="F24" i="4"/>
  <c r="F13" i="4"/>
  <c r="F21" i="4"/>
  <c r="F11" i="4"/>
  <c r="F15" i="4"/>
  <c r="F19" i="4"/>
  <c r="F23" i="4"/>
  <c r="F27" i="4"/>
  <c r="F16" i="4"/>
  <c r="F7" i="4"/>
  <c r="F17" i="4"/>
  <c r="D11" i="4"/>
  <c r="D15" i="4"/>
  <c r="D19" i="4"/>
  <c r="D23" i="4"/>
  <c r="D27" i="4"/>
  <c r="D26" i="4"/>
  <c r="D8" i="4"/>
  <c r="D12" i="4"/>
  <c r="D16" i="4"/>
  <c r="D20" i="4"/>
  <c r="D24" i="4"/>
  <c r="D7" i="4"/>
  <c r="D14" i="4"/>
  <c r="D9" i="4"/>
  <c r="D13" i="4"/>
  <c r="D17" i="4"/>
  <c r="D21" i="4"/>
  <c r="D25" i="4"/>
  <c r="D10" i="4"/>
  <c r="D18" i="4"/>
  <c r="D22" i="4"/>
  <c r="H25" i="3"/>
  <c r="H10" i="3"/>
  <c r="H22" i="3"/>
  <c r="H9" i="3"/>
  <c r="H28" i="3"/>
  <c r="H21" i="3"/>
  <c r="F25" i="3"/>
  <c r="F8" i="3"/>
  <c r="F22" i="3"/>
  <c r="F28" i="3"/>
  <c r="F24" i="3"/>
  <c r="F17" i="3"/>
  <c r="F9" i="3"/>
  <c r="F27" i="3"/>
  <c r="D15" i="3"/>
  <c r="D11" i="3"/>
  <c r="D17" i="3"/>
  <c r="D23" i="3"/>
  <c r="F28" i="29"/>
  <c r="F8" i="29"/>
  <c r="D20" i="29"/>
  <c r="D10" i="29"/>
  <c r="D22" i="29"/>
  <c r="D17" i="29"/>
  <c r="D8" i="29"/>
  <c r="J10" i="27"/>
  <c r="J12" i="27"/>
  <c r="J22" i="27"/>
  <c r="J23" i="27"/>
  <c r="J13" i="27"/>
  <c r="H7" i="27"/>
  <c r="F26" i="23"/>
  <c r="F21" i="23"/>
  <c r="F13" i="23"/>
  <c r="F9" i="23"/>
  <c r="F16" i="23"/>
  <c r="F12" i="23"/>
  <c r="F15" i="23"/>
  <c r="F11" i="23"/>
  <c r="D25" i="25"/>
  <c r="D24" i="25"/>
  <c r="D20" i="25"/>
  <c r="D16" i="25"/>
  <c r="D12" i="25"/>
  <c r="D8" i="25"/>
  <c r="D27" i="25"/>
  <c r="D23" i="25"/>
  <c r="D19" i="25"/>
  <c r="D15" i="25"/>
  <c r="D11" i="25"/>
  <c r="D7" i="25"/>
  <c r="D26" i="25"/>
  <c r="D22" i="25"/>
  <c r="D18" i="25"/>
  <c r="D14" i="25"/>
  <c r="D10" i="25"/>
  <c r="D21" i="25"/>
  <c r="D17" i="25"/>
  <c r="D13" i="25"/>
  <c r="D9" i="25"/>
  <c r="F28" i="25"/>
  <c r="F24" i="25"/>
  <c r="F20" i="25"/>
  <c r="F16" i="25"/>
  <c r="F12" i="25"/>
  <c r="F8" i="25"/>
  <c r="F26" i="25"/>
  <c r="F18" i="25"/>
  <c r="F10" i="25"/>
  <c r="F27" i="25"/>
  <c r="F23" i="25"/>
  <c r="F19" i="25"/>
  <c r="F15" i="25"/>
  <c r="F11" i="25"/>
  <c r="F22" i="25"/>
  <c r="F14" i="25"/>
  <c r="F25" i="25"/>
  <c r="F21" i="25"/>
  <c r="F17" i="25"/>
  <c r="F13" i="25"/>
  <c r="F9" i="25"/>
  <c r="F27" i="24"/>
  <c r="F23" i="24"/>
  <c r="F15" i="24"/>
  <c r="F11" i="24"/>
  <c r="F26" i="24"/>
  <c r="F14" i="24"/>
  <c r="F25" i="24"/>
  <c r="F17" i="24"/>
  <c r="F13" i="24"/>
  <c r="F9" i="24"/>
  <c r="F24" i="24"/>
  <c r="F16" i="24"/>
  <c r="F12" i="24"/>
  <c r="F14" i="21"/>
  <c r="F10" i="21"/>
  <c r="F21" i="21"/>
  <c r="F17" i="21"/>
  <c r="F13" i="21"/>
  <c r="F9" i="21"/>
  <c r="F24" i="21"/>
  <c r="F20" i="21"/>
  <c r="F12" i="21"/>
  <c r="F8" i="21"/>
  <c r="F23" i="21"/>
  <c r="F19" i="21"/>
  <c r="F15" i="21"/>
  <c r="F11" i="21"/>
  <c r="F7" i="21"/>
  <c r="F22" i="21"/>
  <c r="D22" i="17"/>
  <c r="D25" i="17"/>
  <c r="D21" i="17"/>
  <c r="D17" i="17"/>
  <c r="D13" i="17"/>
  <c r="D9" i="17"/>
  <c r="D28" i="17"/>
  <c r="D24" i="17"/>
  <c r="D20" i="17"/>
  <c r="D16" i="17"/>
  <c r="D12" i="17"/>
  <c r="D8" i="17"/>
  <c r="D27" i="17"/>
  <c r="D23" i="17"/>
  <c r="D19" i="17"/>
  <c r="D15" i="17"/>
  <c r="D11" i="17"/>
  <c r="D7" i="17"/>
  <c r="D26" i="17"/>
  <c r="D18" i="17"/>
  <c r="D14" i="17"/>
  <c r="D10" i="17"/>
  <c r="F26" i="12"/>
  <c r="F22" i="12"/>
  <c r="F14" i="12"/>
  <c r="F10" i="12"/>
  <c r="F9" i="12"/>
  <c r="F21" i="12"/>
  <c r="F24" i="12"/>
  <c r="F20" i="12"/>
  <c r="F16" i="12"/>
  <c r="F12" i="12"/>
  <c r="F8" i="12"/>
  <c r="F27" i="12"/>
  <c r="F23" i="12"/>
  <c r="F19" i="12"/>
  <c r="F15" i="12"/>
  <c r="F11" i="12"/>
  <c r="F7" i="12"/>
  <c r="F25" i="12"/>
  <c r="F17" i="12"/>
  <c r="F13" i="12"/>
  <c r="F20" i="10"/>
  <c r="F23" i="10"/>
  <c r="F26" i="10"/>
  <c r="F19" i="10"/>
  <c r="F21" i="10"/>
  <c r="F9" i="10"/>
  <c r="F27" i="10"/>
  <c r="F26" i="15"/>
  <c r="F22" i="15"/>
  <c r="F18" i="15"/>
  <c r="F14" i="15"/>
  <c r="F25" i="15"/>
  <c r="F21" i="15"/>
  <c r="F17" i="15"/>
  <c r="F13" i="15"/>
  <c r="F9" i="15"/>
  <c r="F28" i="15"/>
  <c r="F24" i="15"/>
  <c r="F20" i="15"/>
  <c r="F16" i="15"/>
  <c r="F12" i="15"/>
  <c r="F8" i="15"/>
  <c r="F27" i="15"/>
  <c r="F23" i="15"/>
  <c r="F19" i="15"/>
  <c r="F15" i="15"/>
  <c r="F11" i="15"/>
  <c r="F7" i="15"/>
  <c r="F30" i="15" s="1"/>
  <c r="F10" i="15"/>
  <c r="F11" i="11"/>
  <c r="F13" i="11"/>
  <c r="F9" i="11"/>
  <c r="F12" i="11"/>
  <c r="D12" i="11"/>
  <c r="D16" i="11"/>
  <c r="D20" i="11"/>
  <c r="D24" i="11"/>
  <c r="D28" i="11"/>
  <c r="D8" i="11"/>
  <c r="D13" i="11"/>
  <c r="D17" i="11"/>
  <c r="D21" i="11"/>
  <c r="D25" i="11"/>
  <c r="D7" i="11"/>
  <c r="D9" i="11"/>
  <c r="D14" i="11"/>
  <c r="D18" i="11"/>
  <c r="D22" i="11"/>
  <c r="D26" i="11"/>
  <c r="D10" i="11"/>
  <c r="D15" i="11"/>
  <c r="D19" i="11"/>
  <c r="D23" i="11"/>
  <c r="D27" i="11"/>
  <c r="F24" i="14"/>
  <c r="F8" i="14"/>
  <c r="F27" i="14"/>
  <c r="F23" i="14"/>
  <c r="F26" i="14"/>
  <c r="F22" i="14"/>
  <c r="F25" i="14"/>
  <c r="F21" i="14"/>
  <c r="D11" i="9"/>
  <c r="D15" i="9"/>
  <c r="D19" i="9"/>
  <c r="D23" i="9"/>
  <c r="D27" i="9"/>
  <c r="D8" i="9"/>
  <c r="D12" i="9"/>
  <c r="D16" i="9"/>
  <c r="D20" i="9"/>
  <c r="D24" i="9"/>
  <c r="D28" i="9"/>
  <c r="D9" i="9"/>
  <c r="D13" i="9"/>
  <c r="D17" i="9"/>
  <c r="D21" i="9"/>
  <c r="D25" i="9"/>
  <c r="D7" i="9"/>
  <c r="D10" i="9"/>
  <c r="D14" i="9"/>
  <c r="D18" i="9"/>
  <c r="D26" i="9"/>
  <c r="F28" i="6"/>
  <c r="F24" i="6"/>
  <c r="F20" i="6"/>
  <c r="F15" i="6"/>
  <c r="F11" i="6"/>
  <c r="F7" i="6"/>
  <c r="F23" i="6"/>
  <c r="F19" i="6"/>
  <c r="F14" i="6"/>
  <c r="F10" i="6"/>
  <c r="F22" i="6"/>
  <c r="F17" i="6"/>
  <c r="F13" i="6"/>
  <c r="F9" i="6"/>
  <c r="F25" i="6"/>
  <c r="F21" i="6"/>
  <c r="F16" i="6"/>
  <c r="F12" i="6"/>
  <c r="F8" i="6"/>
  <c r="H16" i="3"/>
  <c r="D16" i="3"/>
  <c r="D20" i="3"/>
  <c r="D12" i="3"/>
  <c r="D13" i="3"/>
  <c r="D7" i="3"/>
  <c r="D24" i="3"/>
  <c r="D25" i="40"/>
  <c r="D30" i="40"/>
  <c r="H9" i="6"/>
  <c r="H28" i="6"/>
  <c r="H14" i="3"/>
  <c r="H7" i="3"/>
  <c r="H18" i="3"/>
  <c r="H26" i="3"/>
  <c r="F15" i="3"/>
  <c r="F13" i="3"/>
  <c r="F14" i="3"/>
  <c r="F7" i="3"/>
  <c r="F20" i="3"/>
  <c r="F12" i="3"/>
  <c r="F26" i="3"/>
  <c r="D9" i="3"/>
  <c r="D19" i="3"/>
  <c r="D21" i="3"/>
  <c r="D28" i="3"/>
  <c r="D27" i="3"/>
  <c r="D14" i="3"/>
  <c r="D22" i="3"/>
  <c r="D30" i="28"/>
  <c r="I30" i="28"/>
  <c r="J25" i="27"/>
  <c r="D30" i="20"/>
  <c r="J13" i="19"/>
  <c r="F30" i="18"/>
  <c r="I30" i="18"/>
  <c r="J28" i="18" s="1"/>
  <c r="H23" i="6"/>
  <c r="H30" i="5"/>
  <c r="H23" i="3"/>
  <c r="H17" i="3"/>
  <c r="H12" i="3"/>
  <c r="F16" i="3"/>
  <c r="F11" i="3"/>
  <c r="G30" i="26"/>
  <c r="H13" i="26" s="1"/>
  <c r="G30" i="23"/>
  <c r="H7" i="23" s="1"/>
  <c r="G30" i="22"/>
  <c r="G30" i="25"/>
  <c r="H7" i="25" s="1"/>
  <c r="J25" i="19"/>
  <c r="J24" i="19"/>
  <c r="J18" i="19"/>
  <c r="J14" i="19"/>
  <c r="J16" i="19"/>
  <c r="J22" i="19"/>
  <c r="J20" i="19"/>
  <c r="J15" i="19"/>
  <c r="J10" i="19"/>
  <c r="J8" i="19"/>
  <c r="J27" i="19"/>
  <c r="J23" i="19"/>
  <c r="J19" i="19"/>
  <c r="J11" i="19"/>
  <c r="J26" i="19"/>
  <c r="G30" i="17"/>
  <c r="H27" i="17" s="1"/>
  <c r="G30" i="12"/>
  <c r="G30" i="10"/>
  <c r="H15" i="15"/>
  <c r="H25" i="15"/>
  <c r="H17" i="15"/>
  <c r="H19" i="15"/>
  <c r="H8" i="15"/>
  <c r="H13" i="15"/>
  <c r="H14" i="15"/>
  <c r="H22" i="15"/>
  <c r="H28" i="15"/>
  <c r="H23" i="15"/>
  <c r="H24" i="15"/>
  <c r="G30" i="11"/>
  <c r="G30" i="7"/>
  <c r="H11" i="7" s="1"/>
  <c r="G30" i="14"/>
  <c r="H9" i="14" s="1"/>
  <c r="D30" i="16"/>
  <c r="G30" i="16"/>
  <c r="G30" i="13"/>
  <c r="G30" i="9"/>
  <c r="H7" i="6"/>
  <c r="H19" i="6"/>
  <c r="H18" i="6"/>
  <c r="H25" i="6"/>
  <c r="H13" i="6"/>
  <c r="I30" i="5"/>
  <c r="J14" i="5" s="1"/>
  <c r="I30" i="4"/>
  <c r="J20" i="20"/>
  <c r="J17" i="20"/>
  <c r="J27" i="20"/>
  <c r="J13" i="20"/>
  <c r="J25" i="20"/>
  <c r="J28" i="20"/>
  <c r="J23" i="20"/>
  <c r="J11" i="20"/>
  <c r="J8" i="20"/>
  <c r="J18" i="20"/>
  <c r="J24" i="20"/>
  <c r="J12" i="20"/>
  <c r="J15" i="20"/>
  <c r="J7" i="20"/>
  <c r="J26" i="20"/>
  <c r="J22" i="20"/>
  <c r="J9" i="20"/>
  <c r="J10" i="20"/>
  <c r="J21" i="20"/>
  <c r="J16" i="20"/>
  <c r="J14" i="20"/>
  <c r="H21" i="15"/>
  <c r="H10" i="15"/>
  <c r="H12" i="15"/>
  <c r="J9" i="19"/>
  <c r="J21" i="19"/>
  <c r="J7" i="19"/>
  <c r="H26" i="15"/>
  <c r="H20" i="15"/>
  <c r="H7" i="15"/>
  <c r="H27" i="15"/>
  <c r="H9" i="15"/>
  <c r="H28" i="17"/>
  <c r="J17" i="19"/>
  <c r="J12" i="19"/>
  <c r="H24" i="3"/>
  <c r="H20" i="3"/>
  <c r="H15" i="3"/>
  <c r="H11" i="3"/>
  <c r="H8" i="3"/>
  <c r="H26" i="6"/>
  <c r="H21" i="6"/>
  <c r="H15" i="6"/>
  <c r="H10" i="6"/>
  <c r="G30" i="21"/>
  <c r="H28" i="21" s="1"/>
  <c r="H14" i="6"/>
  <c r="D30" i="8"/>
  <c r="H8" i="6"/>
  <c r="H12" i="6"/>
  <c r="H16" i="6"/>
  <c r="H20" i="6"/>
  <c r="H24" i="6"/>
  <c r="H11" i="15"/>
  <c r="I30" i="3"/>
  <c r="J15" i="3" s="1"/>
  <c r="H27" i="6"/>
  <c r="H22" i="6"/>
  <c r="H17" i="6"/>
  <c r="H11" i="6"/>
  <c r="G30" i="8"/>
  <c r="K30" i="44"/>
  <c r="D30" i="12"/>
  <c r="D30" i="39"/>
  <c r="G30" i="24"/>
  <c r="K30" i="53"/>
  <c r="J24" i="27"/>
  <c r="H18" i="15"/>
  <c r="H16" i="15"/>
  <c r="K30" i="55"/>
  <c r="K30" i="48"/>
  <c r="K30" i="43"/>
  <c r="K30" i="42"/>
  <c r="K30" i="41"/>
  <c r="J11" i="27" l="1"/>
  <c r="J26" i="27"/>
  <c r="J19" i="27"/>
  <c r="J27" i="27"/>
  <c r="J15" i="27"/>
  <c r="J21" i="27"/>
  <c r="J16" i="27"/>
  <c r="J7" i="27"/>
  <c r="J17" i="27"/>
  <c r="J9" i="27"/>
  <c r="H14" i="23"/>
  <c r="F30" i="25"/>
  <c r="D30" i="25"/>
  <c r="H8" i="25"/>
  <c r="H15" i="25"/>
  <c r="F30" i="20"/>
  <c r="J11" i="18"/>
  <c r="J18" i="18"/>
  <c r="J15" i="18"/>
  <c r="J8" i="18"/>
  <c r="J17" i="18"/>
  <c r="J24" i="18"/>
  <c r="J25" i="18"/>
  <c r="J20" i="18"/>
  <c r="D30" i="17"/>
  <c r="D30" i="11"/>
  <c r="H8" i="16"/>
  <c r="H22" i="16"/>
  <c r="H23" i="16"/>
  <c r="H24" i="16"/>
  <c r="H13" i="13"/>
  <c r="H17" i="13"/>
  <c r="H21" i="13"/>
  <c r="H15" i="13"/>
  <c r="H19" i="13"/>
  <c r="H23" i="13"/>
  <c r="H12" i="13"/>
  <c r="H11" i="13"/>
  <c r="H22" i="13"/>
  <c r="H20" i="13"/>
  <c r="H18" i="13"/>
  <c r="H16" i="13"/>
  <c r="H14" i="13"/>
  <c r="D30" i="9"/>
  <c r="J17" i="5"/>
  <c r="J23" i="5"/>
  <c r="J8" i="5"/>
  <c r="J9" i="4"/>
  <c r="J28" i="4"/>
  <c r="J18" i="28"/>
  <c r="J20" i="28"/>
  <c r="J19" i="28"/>
  <c r="H12" i="22"/>
  <c r="H24" i="22"/>
  <c r="H22" i="25"/>
  <c r="H13" i="25"/>
  <c r="H14" i="25"/>
  <c r="H9" i="25"/>
  <c r="H10" i="25"/>
  <c r="H20" i="25"/>
  <c r="H17" i="25"/>
  <c r="H16" i="25"/>
  <c r="F30" i="24"/>
  <c r="J9" i="18"/>
  <c r="J27" i="18"/>
  <c r="J7" i="18"/>
  <c r="J16" i="18"/>
  <c r="H24" i="10"/>
  <c r="H25" i="8"/>
  <c r="H24" i="8"/>
  <c r="H23" i="8"/>
  <c r="H13" i="7"/>
  <c r="H12" i="7"/>
  <c r="H9" i="7"/>
  <c r="H25" i="7"/>
  <c r="H14" i="7"/>
  <c r="H18" i="7"/>
  <c r="H20" i="7"/>
  <c r="H26" i="7"/>
  <c r="H15" i="7"/>
  <c r="H19" i="7"/>
  <c r="H27" i="7"/>
  <c r="H25" i="16"/>
  <c r="H24" i="13"/>
  <c r="H26" i="13"/>
  <c r="H25" i="13"/>
  <c r="H27" i="13"/>
  <c r="H7" i="9"/>
  <c r="H21" i="9"/>
  <c r="H23" i="9"/>
  <c r="H25" i="9"/>
  <c r="H26" i="9"/>
  <c r="H24" i="9"/>
  <c r="J18" i="5"/>
  <c r="D30" i="3"/>
  <c r="J7" i="28"/>
  <c r="J28" i="28"/>
  <c r="J11" i="28"/>
  <c r="J26" i="28"/>
  <c r="J21" i="28"/>
  <c r="J17" i="28"/>
  <c r="J12" i="28"/>
  <c r="J14" i="28"/>
  <c r="J13" i="28"/>
  <c r="J8" i="28"/>
  <c r="J10" i="28"/>
  <c r="J24" i="28"/>
  <c r="J15" i="28"/>
  <c r="H18" i="26"/>
  <c r="H7" i="26"/>
  <c r="H15" i="26"/>
  <c r="H12" i="26"/>
  <c r="H20" i="26"/>
  <c r="H25" i="26"/>
  <c r="H21" i="26"/>
  <c r="H22" i="26"/>
  <c r="H24" i="26"/>
  <c r="H8" i="26"/>
  <c r="H16" i="26"/>
  <c r="H26" i="23"/>
  <c r="H19" i="23"/>
  <c r="H13" i="23"/>
  <c r="H17" i="24"/>
  <c r="H28" i="24"/>
  <c r="H10" i="21"/>
  <c r="H13" i="21"/>
  <c r="H11" i="21"/>
  <c r="H14" i="21"/>
  <c r="H19" i="21"/>
  <c r="H25" i="21"/>
  <c r="H12" i="21"/>
  <c r="H18" i="21"/>
  <c r="H17" i="21"/>
  <c r="H22" i="21"/>
  <c r="H9" i="21"/>
  <c r="H7" i="21"/>
  <c r="H20" i="21"/>
  <c r="H10" i="16"/>
  <c r="H16" i="16"/>
  <c r="H11" i="16"/>
  <c r="H7" i="16"/>
  <c r="H26" i="16"/>
  <c r="H18" i="16"/>
  <c r="H15" i="16"/>
  <c r="H12" i="16"/>
  <c r="H8" i="9"/>
  <c r="J12" i="5"/>
  <c r="F30" i="3"/>
  <c r="F30" i="29"/>
  <c r="J22" i="28"/>
  <c r="J25" i="28"/>
  <c r="J9" i="28"/>
  <c r="J16" i="28"/>
  <c r="J23" i="28"/>
  <c r="J27" i="28"/>
  <c r="H19" i="26"/>
  <c r="H28" i="26"/>
  <c r="H26" i="26"/>
  <c r="H9" i="26"/>
  <c r="H11" i="26"/>
  <c r="H10" i="26"/>
  <c r="H23" i="26"/>
  <c r="H27" i="26"/>
  <c r="H14" i="26"/>
  <c r="H17" i="26"/>
  <c r="H9" i="23"/>
  <c r="H8" i="23"/>
  <c r="H12" i="23"/>
  <c r="H15" i="23"/>
  <c r="F30" i="23"/>
  <c r="H24" i="23"/>
  <c r="H17" i="23"/>
  <c r="H21" i="23"/>
  <c r="H25" i="23"/>
  <c r="H19" i="25"/>
  <c r="H26" i="25"/>
  <c r="H25" i="25"/>
  <c r="H24" i="25"/>
  <c r="H23" i="25"/>
  <c r="H18" i="25"/>
  <c r="H21" i="25"/>
  <c r="H28" i="25"/>
  <c r="H12" i="25"/>
  <c r="H11" i="25"/>
  <c r="H27" i="25"/>
  <c r="D30" i="24"/>
  <c r="H24" i="21"/>
  <c r="H26" i="21"/>
  <c r="H21" i="21"/>
  <c r="H15" i="21"/>
  <c r="H8" i="21"/>
  <c r="F30" i="19"/>
  <c r="J22" i="18"/>
  <c r="J12" i="18"/>
  <c r="J13" i="18"/>
  <c r="J10" i="18"/>
  <c r="J19" i="18"/>
  <c r="J26" i="18"/>
  <c r="J23" i="18"/>
  <c r="J14" i="18"/>
  <c r="J21" i="18"/>
  <c r="D30" i="18"/>
  <c r="H7" i="17"/>
  <c r="H20" i="17"/>
  <c r="F30" i="10"/>
  <c r="D30" i="15"/>
  <c r="H20" i="11"/>
  <c r="H24" i="11"/>
  <c r="F30" i="11"/>
  <c r="H21" i="11"/>
  <c r="H7" i="7"/>
  <c r="H18" i="14"/>
  <c r="H17" i="14"/>
  <c r="H13" i="14"/>
  <c r="H12" i="14"/>
  <c r="H25" i="14"/>
  <c r="H15" i="14"/>
  <c r="H22" i="14"/>
  <c r="H16" i="14"/>
  <c r="H9" i="16"/>
  <c r="H17" i="16"/>
  <c r="H20" i="16"/>
  <c r="H27" i="16"/>
  <c r="H14" i="16"/>
  <c r="H16" i="9"/>
  <c r="H10" i="9"/>
  <c r="H9" i="9"/>
  <c r="D30" i="6"/>
  <c r="J10" i="5"/>
  <c r="J21" i="5"/>
  <c r="J22" i="5"/>
  <c r="J11" i="5"/>
  <c r="J9" i="5"/>
  <c r="J26" i="5"/>
  <c r="J25" i="5"/>
  <c r="J7" i="5"/>
  <c r="J19" i="5"/>
  <c r="J16" i="5"/>
  <c r="J28" i="5"/>
  <c r="J27" i="5"/>
  <c r="J24" i="5"/>
  <c r="J13" i="5"/>
  <c r="D30" i="4"/>
  <c r="J12" i="4"/>
  <c r="H30" i="3"/>
  <c r="J23" i="3"/>
  <c r="J28" i="3"/>
  <c r="J25" i="3"/>
  <c r="J14" i="3"/>
  <c r="J10" i="3"/>
  <c r="J16" i="3"/>
  <c r="J18" i="3"/>
  <c r="J11" i="3"/>
  <c r="J19" i="3"/>
  <c r="J20" i="3"/>
  <c r="J22" i="3"/>
  <c r="J13" i="3"/>
  <c r="J24" i="3"/>
  <c r="J12" i="3"/>
  <c r="J26" i="3"/>
  <c r="J27" i="3"/>
  <c r="J21" i="3"/>
  <c r="J9" i="3"/>
  <c r="J8" i="3"/>
  <c r="J17" i="3"/>
  <c r="J7" i="3"/>
  <c r="D30" i="26"/>
  <c r="H20" i="23"/>
  <c r="H18" i="23"/>
  <c r="H11" i="23"/>
  <c r="H27" i="23"/>
  <c r="H16" i="23"/>
  <c r="H10" i="23"/>
  <c r="H22" i="23"/>
  <c r="H23" i="23"/>
  <c r="D30" i="22"/>
  <c r="H23" i="22"/>
  <c r="H10" i="22"/>
  <c r="H28" i="22"/>
  <c r="H21" i="22"/>
  <c r="H19" i="22"/>
  <c r="H17" i="22"/>
  <c r="H14" i="22"/>
  <c r="H18" i="22"/>
  <c r="H7" i="22"/>
  <c r="H26" i="22"/>
  <c r="H15" i="22"/>
  <c r="H13" i="22"/>
  <c r="H9" i="22"/>
  <c r="H11" i="22"/>
  <c r="H27" i="22"/>
  <c r="H16" i="22"/>
  <c r="H20" i="22"/>
  <c r="H8" i="22"/>
  <c r="H25" i="22"/>
  <c r="H19" i="24"/>
  <c r="H20" i="24"/>
  <c r="H18" i="24"/>
  <c r="H25" i="24"/>
  <c r="H14" i="24"/>
  <c r="H11" i="24"/>
  <c r="H16" i="24"/>
  <c r="H21" i="24"/>
  <c r="H27" i="24"/>
  <c r="H12" i="24"/>
  <c r="H13" i="24"/>
  <c r="H26" i="24"/>
  <c r="H23" i="24"/>
  <c r="H10" i="24"/>
  <c r="H9" i="24"/>
  <c r="H27" i="21"/>
  <c r="H16" i="21"/>
  <c r="H23" i="21"/>
  <c r="H30" i="20"/>
  <c r="H30" i="19"/>
  <c r="H25" i="17"/>
  <c r="H23" i="17"/>
  <c r="H18" i="17"/>
  <c r="H26" i="17"/>
  <c r="H22" i="17"/>
  <c r="H24" i="17"/>
  <c r="H14" i="17"/>
  <c r="H17" i="17"/>
  <c r="H16" i="17"/>
  <c r="H9" i="17"/>
  <c r="H10" i="17"/>
  <c r="H8" i="17"/>
  <c r="H15" i="17"/>
  <c r="H13" i="17"/>
  <c r="H19" i="17"/>
  <c r="H12" i="17"/>
  <c r="H21" i="17"/>
  <c r="H11" i="17"/>
  <c r="H24" i="12"/>
  <c r="H16" i="12"/>
  <c r="H20" i="12"/>
  <c r="H11" i="12"/>
  <c r="H7" i="12"/>
  <c r="H13" i="12"/>
  <c r="H22" i="12"/>
  <c r="H15" i="12"/>
  <c r="H26" i="12"/>
  <c r="H19" i="12"/>
  <c r="H21" i="12"/>
  <c r="H12" i="12"/>
  <c r="H18" i="12"/>
  <c r="H10" i="12"/>
  <c r="H14" i="12"/>
  <c r="H8" i="12"/>
  <c r="H9" i="12"/>
  <c r="H23" i="12"/>
  <c r="H25" i="12"/>
  <c r="H27" i="12"/>
  <c r="H17" i="12"/>
  <c r="H12" i="10"/>
  <c r="H11" i="10"/>
  <c r="H21" i="10"/>
  <c r="H25" i="10"/>
  <c r="H14" i="10"/>
  <c r="H13" i="10"/>
  <c r="H9" i="10"/>
  <c r="H15" i="10"/>
  <c r="H26" i="10"/>
  <c r="H10" i="10"/>
  <c r="H7" i="10"/>
  <c r="H19" i="10"/>
  <c r="H20" i="10"/>
  <c r="H23" i="10"/>
  <c r="H27" i="10"/>
  <c r="H8" i="10"/>
  <c r="H16" i="10"/>
  <c r="H18" i="10"/>
  <c r="H17" i="10"/>
  <c r="H22" i="10"/>
  <c r="H30" i="15"/>
  <c r="H19" i="11"/>
  <c r="H26" i="11"/>
  <c r="H15" i="11"/>
  <c r="H12" i="11"/>
  <c r="H28" i="11"/>
  <c r="H9" i="11"/>
  <c r="H17" i="11"/>
  <c r="H11" i="11"/>
  <c r="H7" i="11"/>
  <c r="H18" i="11"/>
  <c r="H25" i="11"/>
  <c r="H23" i="11"/>
  <c r="H27" i="11"/>
  <c r="H8" i="11"/>
  <c r="H13" i="11"/>
  <c r="H10" i="11"/>
  <c r="H16" i="11"/>
  <c r="H14" i="11"/>
  <c r="H22" i="11"/>
  <c r="H8" i="7"/>
  <c r="D30" i="7"/>
  <c r="H20" i="14"/>
  <c r="H21" i="14"/>
  <c r="H23" i="14"/>
  <c r="H28" i="14"/>
  <c r="H8" i="14"/>
  <c r="H7" i="14"/>
  <c r="H10" i="14"/>
  <c r="H14" i="14"/>
  <c r="H26" i="14"/>
  <c r="H27" i="14"/>
  <c r="H19" i="14"/>
  <c r="H11" i="14"/>
  <c r="H24" i="14"/>
  <c r="D30" i="14"/>
  <c r="H19" i="16"/>
  <c r="H13" i="16"/>
  <c r="H9" i="13"/>
  <c r="D30" i="13"/>
  <c r="H7" i="13"/>
  <c r="H10" i="13"/>
  <c r="H8" i="13"/>
  <c r="H14" i="9"/>
  <c r="H28" i="9"/>
  <c r="H11" i="9"/>
  <c r="H18" i="9"/>
  <c r="H20" i="9"/>
  <c r="H19" i="9"/>
  <c r="H17" i="9"/>
  <c r="H15" i="9"/>
  <c r="H13" i="9"/>
  <c r="H12" i="9"/>
  <c r="H27" i="9"/>
  <c r="H30" i="6"/>
  <c r="J20" i="5"/>
  <c r="J15" i="5"/>
  <c r="J24" i="4"/>
  <c r="J11" i="4"/>
  <c r="J27" i="4"/>
  <c r="F30" i="4"/>
  <c r="J7" i="4"/>
  <c r="J13" i="4"/>
  <c r="J10" i="4"/>
  <c r="J22" i="4"/>
  <c r="J16" i="4"/>
  <c r="J23" i="4"/>
  <c r="J26" i="4"/>
  <c r="J17" i="4"/>
  <c r="J20" i="4"/>
  <c r="J25" i="4"/>
  <c r="J18" i="4"/>
  <c r="J8" i="4"/>
  <c r="J21" i="4"/>
  <c r="J19" i="4"/>
  <c r="J15" i="4"/>
  <c r="J14" i="4"/>
  <c r="F30" i="21"/>
  <c r="H7" i="24"/>
  <c r="H15" i="24"/>
  <c r="H24" i="24"/>
  <c r="H8" i="24"/>
  <c r="F30" i="33"/>
  <c r="H30" i="28"/>
  <c r="J30" i="19"/>
  <c r="J30" i="20"/>
  <c r="F30" i="6"/>
  <c r="F30" i="38"/>
  <c r="F30" i="12"/>
  <c r="D30" i="21"/>
  <c r="D30" i="5"/>
  <c r="D30" i="10"/>
  <c r="H10" i="8"/>
  <c r="H20" i="8"/>
  <c r="H19" i="8"/>
  <c r="H15" i="8"/>
  <c r="H8" i="8"/>
  <c r="H13" i="8"/>
  <c r="H18" i="8"/>
  <c r="H7" i="8"/>
  <c r="H12" i="8"/>
  <c r="H17" i="8"/>
  <c r="H26" i="8"/>
  <c r="H28" i="8"/>
  <c r="H16" i="8"/>
  <c r="H9" i="8"/>
  <c r="H11" i="8"/>
  <c r="H27" i="8"/>
  <c r="H14" i="8"/>
  <c r="H21" i="8"/>
  <c r="D30" i="29"/>
  <c r="F30" i="28"/>
  <c r="F30" i="5"/>
  <c r="F30" i="14"/>
  <c r="D30" i="23"/>
  <c r="H30" i="18"/>
  <c r="J30" i="27" l="1"/>
  <c r="H30" i="26"/>
  <c r="H30" i="22"/>
  <c r="H30" i="21"/>
  <c r="J30" i="18"/>
  <c r="J30" i="28"/>
  <c r="H30" i="25"/>
  <c r="H30" i="17"/>
  <c r="H30" i="10"/>
  <c r="H30" i="16"/>
  <c r="H30" i="13"/>
  <c r="H30" i="9"/>
  <c r="J30" i="5"/>
  <c r="J30" i="3"/>
  <c r="H30" i="23"/>
  <c r="H30" i="24"/>
  <c r="H30" i="12"/>
  <c r="H30" i="8"/>
  <c r="H30" i="11"/>
  <c r="H30" i="7"/>
  <c r="H30" i="14"/>
  <c r="J30" i="4"/>
</calcChain>
</file>

<file path=xl/sharedStrings.xml><?xml version="1.0" encoding="utf-8"?>
<sst xmlns="http://schemas.openxmlformats.org/spreadsheetml/2006/main" count="2030" uniqueCount="143">
  <si>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</si>
  <si>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</si>
  <si>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</si>
  <si>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</si>
  <si>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</si>
  <si>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</si>
  <si>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</si>
  <si>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</si>
  <si>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</si>
  <si>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</si>
  <si>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</si>
  <si>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</si>
  <si>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</si>
  <si>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</si>
  <si>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</si>
  <si>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</si>
  <si>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</si>
  <si>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</si>
  <si>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</si>
  <si>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</si>
  <si>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</si>
  <si>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</si>
  <si>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</si>
  <si>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</si>
  <si>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</si>
  <si>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</si>
  <si>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</si>
  <si>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</si>
  <si>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</si>
  <si>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</si>
  <si>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</si>
  <si>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</si>
  <si>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</si>
  <si>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</si>
  <si>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</si>
  <si>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</si>
  <si>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</si>
  <si>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</si>
  <si>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</si>
  <si>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</si>
  <si>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</si>
  <si>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</si>
  <si>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</si>
  <si>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</si>
  <si>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</si>
  <si>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</si>
  <si>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</si>
  <si>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</si>
  <si>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</si>
  <si>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</si>
  <si>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</si>
  <si>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</si>
  <si>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</si>
  <si>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</si>
  <si>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</si>
  <si>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</si>
  <si>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</si>
  <si>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</si>
  <si>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</si>
  <si>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</si>
  <si>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</si>
  <si>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</si>
  <si>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</si>
  <si>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</si>
  <si>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</si>
  <si>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</si>
  <si>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</si>
  <si>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</si>
  <si>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</si>
  <si>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</si>
  <si>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</si>
  <si>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</si>
  <si>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</si>
  <si>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</si>
  <si>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</si>
  <si>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</si>
  <si>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</si>
  <si>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</si>
  <si>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</si>
  <si>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</si>
  <si>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</si>
  <si>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</si>
  <si>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</si>
  <si>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</si>
  <si>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</si>
  <si>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</si>
  <si>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</si>
  <si>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</si>
  <si>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</si>
  <si>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</si>
  <si>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</si>
  <si>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</si>
  <si>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</si>
  <si>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</si>
  <si>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</si>
  <si>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</si>
  <si>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</si>
  <si>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</si>
  <si>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</si>
  <si>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</si>
  <si>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</si>
  <si>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</si>
  <si>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</si>
  <si>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</si>
  <si>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</si>
  <si>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</si>
  <si>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</si>
  <si>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</si>
  <si>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</si>
  <si>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</si>
  <si>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</si>
  <si>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</si>
  <si>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</si>
  <si>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</si>
  <si>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</si>
  <si>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</si>
  <si>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</si>
  <si>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</si>
  <si>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</si>
  <si>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</si>
  <si>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</si>
  <si>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</si>
  <si>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</si>
  <si>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</si>
  <si>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</si>
  <si>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</si>
  <si>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</si>
  <si>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</si>
  <si>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</si>
  <si>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</si>
  <si>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</si>
  <si>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Tempo di Parola: indica il tempo in cui il soggetto politico/istituzionale parla direttamente in voce
Rete Radio Monte Carlo: 
Testata Radio Monte Carlo: Primo mattino</t>
  </si>
  <si>
    <t>Periodo dal 01.10.2017 al 31.10.2017</t>
  </si>
  <si>
    <t>Tempo di Parola: indica il tempo in cui il soggetto politico/istituzionale parla direttamente in voce
Radio Uno:
Radio Due: Bella davvero, Caterpillar AM, Decanter, Glia sbandati di Radio2, Italia nel pallone, KGG, Miracolo italiano, Non è un paese per giovani, Ovunque6, Radio2 social club, Senti che storia!
Radio Tre: A3. Il formato dell'arte, Fahrenheit, La lingua batte, Radio3 mondo, Radio3 scienza, Speciale Fahrenheit - Piazza Verdi, Zazà. Arte, musica, spettacolo</t>
  </si>
  <si>
    <t>Tempo di Parola: indica il tempo in cui il soggetto politico/istituzionale parla direttamente in voce
Radio Uno: 6 su Radio1, Ascolta si fa sera, Coltivando il futuro, Culto evangelico, Dialogo con l'Islam, Eta Beta, Fuorigioco, GR 1 economia, GR 1 economia magazine, Il pescatore di perle, In viaggio con Francesco, Inviato speciale, Italia sotto inchiesta, La radio ne parla, Life - obiettivo benessere, L'ora di religione, Mangiafuoco, Manuale d'Europa, Prima Radio1, Radio anch'io, Radio anch'io sport, Speciale GR 1, Tra poco in edicola, Tre di cuori, Un giorno da pecora, Vittoria, Voci dal mondo, Zapping Radio1, Zona Cesarini
Radio Due: Caterpillar, I Provinciali
Radio Tre: Tutta la città ne parla</t>
  </si>
  <si>
    <t>Tempo di Parola: indica il tempo in cui il soggetto politico/istituzionale parla direttamente in voce
Rete Radio 24: 2024, Obiettivo salute, Smart city 
Testata Radio 24: #autotrasporti, 24 Mattino, 24 Mattino con Oscar Giannino, America 24, Due di denari, Effetto giorno, Effetto notte, Europa Europa, Fabbrica 2.4, Focus economia, I funamboli, La versione di Oscar, La zanzara, Melog - cronache meridiane, Nessuna è perfetta, Si può fare</t>
  </si>
  <si>
    <t>Tempo di Parola: indica il tempo in cui il soggetto politico/istituzionale parla direttamente in voce
Rete Radio 101: Francesca Bacinotti &amp; Matteo Di Palma, Isabella Eleodori, La banda di R101: Cristiano Militello, Paolo Dini e Lester
Testata Pagina 101:</t>
  </si>
  <si>
    <t>Testata Videonews</t>
  </si>
  <si>
    <t>Tempo di Parola: indica il tempo in cui il soggetto politico/istituzionale parla direttamente in voce
Rete Radio 105: 105 friends, 105 weekend - Paolino e Martin, Lo zoo di 105
Testata Videonews: 105 Matrix</t>
  </si>
  <si>
    <t>Tempo di Parola: indica il tempo in cui il soggetto politico/istituzionale parla direttamente in voce
Rete Radio Capital: Capital start up
Testata Radio Capital: Circo Massimo, Tg zero</t>
  </si>
  <si>
    <t>Tempo di Parola: indica il tempo in cui il soggetto politico/istituzionale parla direttamente in voce
Rete RTL 102.5: 
Testata RTL 102.5: Non stop news</t>
  </si>
  <si>
    <t>Tempo di Parola: indica il tempo in cui il soggetto politico/istituzionale parla direttamente in voce
Rete Radio Italia: In compagnia di...Fiorella Felisatti, In compagnia di...Paola Gallo, In compagnia di...Paoletta &amp; Patrick
Testata Radio Italia Notizie:</t>
  </si>
  <si>
    <t>Tab. F6 - Tempo di parola dei soggetti del pluralismo sociale nei programmi extra - gr di rete e di testata. Rete Radio 105 network - Testata Videonews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</si>
</sst>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4">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7" t="s">
        <v>18</v>
      </c>
      <c r="C3" s="158"/>
      <c r="D3" s="158"/>
      <c r="E3" s="158"/>
      <c r="F3" s="158"/>
      <c r="G3" s="158"/>
      <c r="H3" s="158"/>
      <c r="I3" s="158"/>
      <c r="J3" s="159"/>
    </row>
    <row r="4" spans="2:10" x14ac:dyDescent="0.25">
      <c r="B4" s="160" t="s">
        <v>132</v>
      </c>
      <c r="C4" s="161"/>
      <c r="D4" s="161"/>
      <c r="E4" s="161"/>
      <c r="F4" s="161"/>
      <c r="G4" s="161"/>
      <c r="H4" s="161"/>
      <c r="I4" s="161"/>
      <c r="J4" s="162"/>
    </row>
    <row r="5" spans="2:10" x14ac:dyDescent="0.25">
      <c r="B5" s="2"/>
      <c r="C5" s="163" t="s">
        <v>19</v>
      </c>
      <c r="D5" s="161"/>
      <c r="E5" s="163" t="s">
        <v>20</v>
      </c>
      <c r="F5" s="161"/>
      <c r="G5" s="161" t="s">
        <v>21</v>
      </c>
      <c r="H5" s="161"/>
      <c r="I5" s="163" t="s">
        <v>22</v>
      </c>
      <c r="J5" s="162"/>
    </row>
    <row r="6" spans="2:10" x14ac:dyDescent="0.25">
      <c r="B6" s="3" t="s">
        <v>23</v>
      </c>
      <c r="C6" s="4" t="s">
        <v>24</v>
      </c>
      <c r="D6" s="5" t="s">
        <v>25</v>
      </c>
      <c r="E6" s="4" t="s">
        <v>24</v>
      </c>
      <c r="F6" s="5" t="s">
        <v>25</v>
      </c>
      <c r="G6" s="6" t="s">
        <v>24</v>
      </c>
      <c r="H6" s="5" t="s">
        <v>25</v>
      </c>
      <c r="I6" s="4" t="s">
        <v>24</v>
      </c>
      <c r="J6" s="7" t="s">
        <v>25</v>
      </c>
    </row>
    <row r="7" spans="2:10" x14ac:dyDescent="0.25">
      <c r="B7" s="8" t="s">
        <v>10</v>
      </c>
      <c r="C7" s="95">
        <v>2.6851851851851854E-3</v>
      </c>
      <c r="D7" s="96">
        <f t="shared" ref="D7:D28" si="0">C7/$C$30</f>
        <v>5.2352476588062701E-3</v>
      </c>
      <c r="E7" s="95">
        <v>3.7037037037037041E-4</v>
      </c>
      <c r="F7" s="96">
        <f>E7/$E$30</f>
        <v>3.0030030030030038E-3</v>
      </c>
      <c r="G7" s="95">
        <v>9.4907407407407419E-4</v>
      </c>
      <c r="H7" s="96">
        <f t="shared" ref="H7:H26" si="1">G7/$G$30</f>
        <v>5.1504302493561973E-3</v>
      </c>
      <c r="I7" s="95">
        <f t="shared" ref="I7:I17" si="2">C7+E7+G7</f>
        <v>4.0046296296296297E-3</v>
      </c>
      <c r="J7" s="97">
        <f>I7/$I$30</f>
        <v>4.8806635445466321E-3</v>
      </c>
    </row>
    <row r="8" spans="2:10" x14ac:dyDescent="0.25">
      <c r="B8" s="8" t="s">
        <v>13</v>
      </c>
      <c r="C8" s="95">
        <v>6.0995370370370361E-3</v>
      </c>
      <c r="D8" s="96">
        <f t="shared" si="0"/>
        <v>1.1892135845650445E-2</v>
      </c>
      <c r="E8" s="95">
        <v>1.1805555555555556E-3</v>
      </c>
      <c r="F8" s="96">
        <f t="shared" ref="F8:F26" si="3">E8/$E$30</f>
        <v>9.5720720720720749E-3</v>
      </c>
      <c r="G8" s="95">
        <v>8.7962962962962962E-4</v>
      </c>
      <c r="H8" s="96">
        <f t="shared" si="1"/>
        <v>4.7735694994033035E-3</v>
      </c>
      <c r="I8" s="95">
        <f t="shared" si="2"/>
        <v>8.159722222222221E-3</v>
      </c>
      <c r="J8" s="97">
        <f t="shared" ref="J8:J28" si="4">I8/$I$30</f>
        <v>9.9447046211138014E-3</v>
      </c>
    </row>
    <row r="9" spans="2:10" x14ac:dyDescent="0.25">
      <c r="B9" s="8" t="s">
        <v>0</v>
      </c>
      <c r="C9" s="95">
        <v>7.2615740740740842E-2</v>
      </c>
      <c r="D9" s="96">
        <f t="shared" si="0"/>
        <v>0.14157734401444216</v>
      </c>
      <c r="E9" s="95">
        <v>1.983796296296296E-2</v>
      </c>
      <c r="F9" s="96">
        <f t="shared" si="3"/>
        <v>0.16084834834834835</v>
      </c>
      <c r="G9" s="95">
        <v>2.1990740740740745E-2</v>
      </c>
      <c r="H9" s="96">
        <f t="shared" si="1"/>
        <v>0.11933923748508261</v>
      </c>
      <c r="I9" s="95">
        <f t="shared" si="2"/>
        <v>0.11444444444444454</v>
      </c>
      <c r="J9" s="97">
        <f t="shared" si="4"/>
        <v>0.1394797720476218</v>
      </c>
    </row>
    <row r="10" spans="2:10" x14ac:dyDescent="0.25">
      <c r="B10" s="8" t="s">
        <v>8</v>
      </c>
      <c r="C10" s="95">
        <v>1.3877314814814813E-2</v>
      </c>
      <c r="D10" s="96">
        <f t="shared" si="0"/>
        <v>2.7056301478054809E-2</v>
      </c>
      <c r="E10" s="95">
        <v>3.6574074074074074E-3</v>
      </c>
      <c r="F10" s="96">
        <f t="shared" si="3"/>
        <v>2.9654654654654659E-2</v>
      </c>
      <c r="G10" s="95">
        <v>3.0092592592592593E-3</v>
      </c>
      <c r="H10" s="96">
        <f t="shared" si="1"/>
        <v>1.6330632497958672E-2</v>
      </c>
      <c r="I10" s="95">
        <f t="shared" si="2"/>
        <v>2.0543981481481479E-2</v>
      </c>
      <c r="J10" s="97">
        <f t="shared" si="4"/>
        <v>2.5038086102804249E-2</v>
      </c>
    </row>
    <row r="11" spans="2:10" x14ac:dyDescent="0.25">
      <c r="B11" s="8" t="s">
        <v>26</v>
      </c>
      <c r="C11" s="95">
        <v>5.3935185185185171E-3</v>
      </c>
      <c r="D11" s="96">
        <f t="shared" si="0"/>
        <v>1.0515626762947072E-2</v>
      </c>
      <c r="E11" s="95">
        <v>8.2175925925925927E-4</v>
      </c>
      <c r="F11" s="96">
        <f t="shared" si="3"/>
        <v>6.6629129129129145E-3</v>
      </c>
      <c r="G11" s="95">
        <v>6.53935185185185E-3</v>
      </c>
      <c r="H11" s="96">
        <f t="shared" si="1"/>
        <v>3.5487720620564024E-2</v>
      </c>
      <c r="I11" s="95">
        <f t="shared" si="2"/>
        <v>1.2754629629629626E-2</v>
      </c>
      <c r="J11" s="97">
        <f t="shared" si="4"/>
        <v>1.5544772329741002E-2</v>
      </c>
    </row>
    <row r="12" spans="2:10" x14ac:dyDescent="0.25">
      <c r="B12" s="8" t="s">
        <v>3</v>
      </c>
      <c r="C12" s="95">
        <v>0.10480324074074117</v>
      </c>
      <c r="D12" s="96">
        <f t="shared" si="0"/>
        <v>0.20433261875211622</v>
      </c>
      <c r="E12" s="95">
        <v>1.9155092592592581E-2</v>
      </c>
      <c r="F12" s="96">
        <f t="shared" si="3"/>
        <v>0.15531156156156151</v>
      </c>
      <c r="G12" s="95">
        <v>2.3634259259259254E-2</v>
      </c>
      <c r="H12" s="96">
        <f t="shared" si="1"/>
        <v>0.12825827523396768</v>
      </c>
      <c r="I12" s="95">
        <f t="shared" si="2"/>
        <v>0.147592592592593</v>
      </c>
      <c r="J12" s="97">
        <f t="shared" si="4"/>
        <v>0.17987925294814688</v>
      </c>
    </row>
    <row r="13" spans="2:10" x14ac:dyDescent="0.25">
      <c r="B13" s="8" t="s">
        <v>7</v>
      </c>
      <c r="C13" s="95">
        <v>2.5289351851851851E-2</v>
      </c>
      <c r="D13" s="96">
        <f t="shared" si="0"/>
        <v>4.9306104027981454E-2</v>
      </c>
      <c r="E13" s="95">
        <v>4.0625000000000001E-3</v>
      </c>
      <c r="F13" s="96">
        <f t="shared" si="3"/>
        <v>3.29391891891892E-2</v>
      </c>
      <c r="G13" s="95">
        <v>4.0740740740740737E-3</v>
      </c>
      <c r="H13" s="96">
        <f t="shared" si="1"/>
        <v>2.2109163997236354E-2</v>
      </c>
      <c r="I13" s="95">
        <f t="shared" si="2"/>
        <v>3.3425925925925928E-2</v>
      </c>
      <c r="J13" s="97">
        <f t="shared" si="4"/>
        <v>4.0738024036562639E-2</v>
      </c>
    </row>
    <row r="14" spans="2:10" x14ac:dyDescent="0.25">
      <c r="B14" s="8" t="s">
        <v>2</v>
      </c>
      <c r="C14" s="95">
        <v>1.6689814814814821E-2</v>
      </c>
      <c r="D14" s="96">
        <f t="shared" si="0"/>
        <v>3.2539772086201048E-2</v>
      </c>
      <c r="E14" s="95">
        <v>4.1203703703703706E-3</v>
      </c>
      <c r="F14" s="96">
        <f t="shared" si="3"/>
        <v>3.3408408408408419E-2</v>
      </c>
      <c r="G14" s="95">
        <v>4.363425925925926E-3</v>
      </c>
      <c r="H14" s="96">
        <f t="shared" si="1"/>
        <v>2.3679417122040074E-2</v>
      </c>
      <c r="I14" s="95">
        <f t="shared" si="2"/>
        <v>2.5173611111111119E-2</v>
      </c>
      <c r="J14" s="97">
        <f t="shared" si="4"/>
        <v>3.0680471703436206E-2</v>
      </c>
    </row>
    <row r="15" spans="2:10" x14ac:dyDescent="0.25">
      <c r="B15" s="8" t="s">
        <v>9</v>
      </c>
      <c r="C15" s="95">
        <v>1.2037037037037037E-2</v>
      </c>
      <c r="D15" s="96">
        <f t="shared" si="0"/>
        <v>2.3468351573959139E-2</v>
      </c>
      <c r="E15" s="95">
        <v>3.4837962962962952E-3</v>
      </c>
      <c r="F15" s="96">
        <f t="shared" si="3"/>
        <v>2.8246996996996992E-2</v>
      </c>
      <c r="G15" s="95">
        <v>2.1412037037037038E-3</v>
      </c>
      <c r="H15" s="96">
        <f t="shared" si="1"/>
        <v>1.1619873123547517E-2</v>
      </c>
      <c r="I15" s="95">
        <f t="shared" si="2"/>
        <v>1.7662037037037035E-2</v>
      </c>
      <c r="J15" s="97">
        <f t="shared" si="4"/>
        <v>2.1525701066410864E-2</v>
      </c>
    </row>
    <row r="16" spans="2:10" x14ac:dyDescent="0.25">
      <c r="B16" s="8" t="s">
        <v>1</v>
      </c>
      <c r="C16" s="95">
        <v>2.3148148148148143E-2</v>
      </c>
      <c r="D16" s="96">
        <f t="shared" si="0"/>
        <v>4.5131445334536793E-2</v>
      </c>
      <c r="E16" s="95">
        <v>6.1574074074074074E-3</v>
      </c>
      <c r="F16" s="96">
        <f t="shared" si="3"/>
        <v>4.9924924924924938E-2</v>
      </c>
      <c r="G16" s="95">
        <v>8.6342592592592617E-3</v>
      </c>
      <c r="H16" s="96">
        <f t="shared" si="1"/>
        <v>4.6856353244142973E-2</v>
      </c>
      <c r="I16" s="95">
        <f t="shared" si="2"/>
        <v>3.7939814814814815E-2</v>
      </c>
      <c r="J16" s="97">
        <f t="shared" si="4"/>
        <v>4.6239349997178783E-2</v>
      </c>
    </row>
    <row r="17" spans="2:10" x14ac:dyDescent="0.25">
      <c r="B17" s="8" t="s">
        <v>27</v>
      </c>
      <c r="C17" s="95">
        <v>1.7696759259259263E-2</v>
      </c>
      <c r="D17" s="96">
        <f t="shared" si="0"/>
        <v>3.4502989958253391E-2</v>
      </c>
      <c r="E17" s="95">
        <v>2.673611111111111E-3</v>
      </c>
      <c r="F17" s="96">
        <f t="shared" si="3"/>
        <v>2.1677927927927932E-2</v>
      </c>
      <c r="G17" s="95">
        <v>7.3611111111111117E-3</v>
      </c>
      <c r="H17" s="96">
        <f t="shared" si="1"/>
        <v>3.9947239495006601E-2</v>
      </c>
      <c r="I17" s="95">
        <f t="shared" si="2"/>
        <v>2.7731481481481482E-2</v>
      </c>
      <c r="J17" s="97">
        <f t="shared" si="4"/>
        <v>3.3797889747785345E-2</v>
      </c>
    </row>
    <row r="18" spans="2:10" x14ac:dyDescent="0.25">
      <c r="B18" s="8" t="s">
        <v>16</v>
      </c>
      <c r="C18" s="95">
        <v>5.8101851851851847E-3</v>
      </c>
      <c r="D18" s="96">
        <f t="shared" si="0"/>
        <v>1.1327992778968737E-2</v>
      </c>
      <c r="E18" s="95">
        <v>1.9097222222222222E-3</v>
      </c>
      <c r="F18" s="96">
        <f t="shared" si="3"/>
        <v>1.5484234234234237E-2</v>
      </c>
      <c r="G18" s="95">
        <v>3.7847222222222214E-3</v>
      </c>
      <c r="H18" s="96">
        <f t="shared" si="1"/>
        <v>2.0538910872432634E-2</v>
      </c>
      <c r="I18" s="95">
        <f>G18+E18+C18</f>
        <v>1.1504629629629629E-2</v>
      </c>
      <c r="J18" s="97">
        <f t="shared" si="4"/>
        <v>1.4021328217570381E-2</v>
      </c>
    </row>
    <row r="19" spans="2:10" x14ac:dyDescent="0.25">
      <c r="B19" s="8" t="s">
        <v>4</v>
      </c>
      <c r="C19" s="95">
        <v>1.0821759259259253E-2</v>
      </c>
      <c r="D19" s="96">
        <f t="shared" si="0"/>
        <v>2.1098950693895946E-2</v>
      </c>
      <c r="E19" s="95">
        <v>1.6666666666666666E-3</v>
      </c>
      <c r="F19" s="96">
        <f t="shared" si="3"/>
        <v>1.3513513513513516E-2</v>
      </c>
      <c r="G19" s="95">
        <v>1.2291666666666664E-2</v>
      </c>
      <c r="H19" s="96">
        <f t="shared" si="1"/>
        <v>6.6704352741661949E-2</v>
      </c>
      <c r="I19" s="95">
        <f t="shared" ref="I19:I28" si="5">C19+E19+G19</f>
        <v>2.4780092592592583E-2</v>
      </c>
      <c r="J19" s="97">
        <f t="shared" ref="J19" si="6">I19/$I$30</f>
        <v>3.0200868927382472E-2</v>
      </c>
    </row>
    <row r="20" spans="2:10" x14ac:dyDescent="0.25">
      <c r="B20" s="8" t="s">
        <v>14</v>
      </c>
      <c r="C20" s="95">
        <v>1.7256944444444443E-2</v>
      </c>
      <c r="D20" s="96">
        <f t="shared" si="0"/>
        <v>3.3645492496897182E-2</v>
      </c>
      <c r="E20" s="95">
        <v>5.8564814814814825E-3</v>
      </c>
      <c r="F20" s="96">
        <f t="shared" si="3"/>
        <v>4.7484984984985004E-2</v>
      </c>
      <c r="G20" s="95">
        <v>6.2499999999999986E-3</v>
      </c>
      <c r="H20" s="96">
        <f t="shared" si="1"/>
        <v>3.3917467495760308E-2</v>
      </c>
      <c r="I20" s="95">
        <f t="shared" si="5"/>
        <v>2.9363425925925925E-2</v>
      </c>
      <c r="J20" s="97">
        <f t="shared" si="4"/>
        <v>3.5786830672008108E-2</v>
      </c>
    </row>
    <row r="21" spans="2:10" x14ac:dyDescent="0.25">
      <c r="B21" s="8" t="s">
        <v>11</v>
      </c>
      <c r="C21" s="95">
        <v>1.998842592592592E-2</v>
      </c>
      <c r="D21" s="96">
        <f t="shared" si="0"/>
        <v>3.8971003046372521E-2</v>
      </c>
      <c r="E21" s="95">
        <v>1.8518518518518517E-3</v>
      </c>
      <c r="F21" s="96">
        <f t="shared" si="3"/>
        <v>1.5015015015015017E-2</v>
      </c>
      <c r="G21" s="95">
        <v>6.8981481481481489E-3</v>
      </c>
      <c r="H21" s="96">
        <f t="shared" si="1"/>
        <v>3.7434834495320653E-2</v>
      </c>
      <c r="I21" s="95">
        <f t="shared" si="5"/>
        <v>2.8738425925925921E-2</v>
      </c>
      <c r="J21" s="97">
        <f t="shared" si="4"/>
        <v>3.5025108615922791E-2</v>
      </c>
    </row>
    <row r="22" spans="2:10" x14ac:dyDescent="0.25">
      <c r="B22" s="8" t="s">
        <v>15</v>
      </c>
      <c r="C22" s="95">
        <v>1.6724537037037031E-2</v>
      </c>
      <c r="D22" s="96">
        <f t="shared" si="0"/>
        <v>3.2607469254202832E-2</v>
      </c>
      <c r="E22" s="95">
        <v>4.9074074074074081E-3</v>
      </c>
      <c r="F22" s="96">
        <f t="shared" si="3"/>
        <v>3.9789789789789802E-2</v>
      </c>
      <c r="G22" s="95">
        <v>4.2129629629629635E-3</v>
      </c>
      <c r="H22" s="96">
        <f t="shared" si="1"/>
        <v>2.2862885497142143E-2</v>
      </c>
      <c r="I22" s="95">
        <f t="shared" si="5"/>
        <v>2.5844907407407403E-2</v>
      </c>
      <c r="J22" s="97">
        <f t="shared" si="4"/>
        <v>3.1498617615527823E-2</v>
      </c>
    </row>
    <row r="23" spans="2:10" x14ac:dyDescent="0.25">
      <c r="B23" s="8" t="s">
        <v>28</v>
      </c>
      <c r="C23" s="95">
        <v>5.0856481481481496E-2</v>
      </c>
      <c r="D23" s="96">
        <f t="shared" si="0"/>
        <v>9.9153785399977393E-2</v>
      </c>
      <c r="E23" s="95">
        <v>1.3877314814814818E-2</v>
      </c>
      <c r="F23" s="96">
        <f t="shared" si="3"/>
        <v>0.11251876876876882</v>
      </c>
      <c r="G23" s="95">
        <v>3.201388888888889E-2</v>
      </c>
      <c r="H23" s="96">
        <f t="shared" si="1"/>
        <v>0.17373280572828342</v>
      </c>
      <c r="I23" s="95">
        <f t="shared" si="5"/>
        <v>9.67476851851852E-2</v>
      </c>
      <c r="J23" s="97">
        <f t="shared" si="4"/>
        <v>0.11791175308920608</v>
      </c>
    </row>
    <row r="24" spans="2:10" x14ac:dyDescent="0.25">
      <c r="B24" s="8" t="s">
        <v>12</v>
      </c>
      <c r="C24" s="95">
        <v>1.5104166666666665E-2</v>
      </c>
      <c r="D24" s="96">
        <f t="shared" si="0"/>
        <v>2.944826808078526E-2</v>
      </c>
      <c r="E24" s="95">
        <v>7.4884259259259235E-3</v>
      </c>
      <c r="F24" s="96">
        <f t="shared" si="3"/>
        <v>6.0716966966966962E-2</v>
      </c>
      <c r="G24" s="95">
        <v>1.622685185185185E-2</v>
      </c>
      <c r="H24" s="96">
        <f t="shared" si="1"/>
        <v>8.8059795238992516E-2</v>
      </c>
      <c r="I24" s="95">
        <f t="shared" si="5"/>
        <v>3.8819444444444434E-2</v>
      </c>
      <c r="J24" s="97">
        <f t="shared" si="4"/>
        <v>4.7311403261298839E-2</v>
      </c>
    </row>
    <row r="25" spans="2:10" x14ac:dyDescent="0.25">
      <c r="B25" s="8" t="s">
        <v>5</v>
      </c>
      <c r="C25" s="95">
        <v>1.7766203703703701E-2</v>
      </c>
      <c r="D25" s="96">
        <f t="shared" si="0"/>
        <v>3.4638384294256988E-2</v>
      </c>
      <c r="E25" s="95">
        <v>6.851851851851852E-3</v>
      </c>
      <c r="F25" s="96">
        <f t="shared" si="3"/>
        <v>5.5555555555555566E-2</v>
      </c>
      <c r="G25" s="95">
        <v>1.005787037037037E-2</v>
      </c>
      <c r="H25" s="96">
        <f t="shared" si="1"/>
        <v>5.4581998618177245E-2</v>
      </c>
      <c r="I25" s="95">
        <f t="shared" si="5"/>
        <v>3.4675925925925923E-2</v>
      </c>
      <c r="J25" s="97">
        <f t="shared" si="4"/>
        <v>4.2261468148733258E-2</v>
      </c>
    </row>
    <row r="26" spans="2:10" x14ac:dyDescent="0.25">
      <c r="B26" s="8" t="s">
        <v>6</v>
      </c>
      <c r="C26" s="95">
        <v>2.1377314814814807E-2</v>
      </c>
      <c r="D26" s="96">
        <f t="shared" si="0"/>
        <v>4.1678889766444724E-2</v>
      </c>
      <c r="E26" s="95">
        <v>1.9675925925925924E-3</v>
      </c>
      <c r="F26" s="96">
        <f t="shared" si="3"/>
        <v>1.5953453453453455E-2</v>
      </c>
      <c r="G26" s="98">
        <v>2.3148148148148146E-4</v>
      </c>
      <c r="H26" s="96">
        <f t="shared" si="1"/>
        <v>1.2562024998429746E-3</v>
      </c>
      <c r="I26" s="95">
        <f t="shared" si="5"/>
        <v>2.3576388888888883E-2</v>
      </c>
      <c r="J26" s="97">
        <f t="shared" si="4"/>
        <v>2.8733848671218171E-2</v>
      </c>
    </row>
    <row r="27" spans="2:10" x14ac:dyDescent="0.25">
      <c r="B27" s="8" t="s">
        <v>102</v>
      </c>
      <c r="C27" s="95">
        <v>2.4583333333333329E-2</v>
      </c>
      <c r="D27" s="96">
        <f t="shared" si="0"/>
        <v>4.7929594945278077E-2</v>
      </c>
      <c r="E27" s="95">
        <v>6.1458333333333339E-3</v>
      </c>
      <c r="F27" s="96">
        <f>E27/$E$30</f>
        <v>4.9831081081081093E-2</v>
      </c>
      <c r="G27" s="98">
        <v>7.5810185185185191E-3</v>
      </c>
      <c r="H27" s="96">
        <f>G27/$G$30</f>
        <v>4.1140631869857426E-2</v>
      </c>
      <c r="I27" s="95">
        <f t="shared" si="5"/>
        <v>3.8310185185185183E-2</v>
      </c>
      <c r="J27" s="97">
        <f t="shared" si="4"/>
        <v>4.6690740845229339E-2</v>
      </c>
    </row>
    <row r="28" spans="2:10" x14ac:dyDescent="0.25">
      <c r="B28" s="8" t="s">
        <v>17</v>
      </c>
      <c r="C28" s="95">
        <v>1.2280092592592589E-2</v>
      </c>
      <c r="D28" s="96">
        <f t="shared" si="0"/>
        <v>2.3942231749971767E-2</v>
      </c>
      <c r="E28" s="95">
        <v>5.2893518518518515E-3</v>
      </c>
      <c r="F28" s="96">
        <f>E28/$E$30</f>
        <v>4.2886636636636645E-2</v>
      </c>
      <c r="G28" s="98">
        <v>1.1458333333333333E-3</v>
      </c>
      <c r="H28" s="96">
        <f>G28/$G$30</f>
        <v>6.2182023742227248E-3</v>
      </c>
      <c r="I28" s="95">
        <f t="shared" si="5"/>
        <v>1.8715277777777772E-2</v>
      </c>
      <c r="J28" s="97">
        <f t="shared" si="4"/>
        <v>2.2809343790554628E-2</v>
      </c>
    </row>
    <row r="29" spans="2:10" x14ac:dyDescent="0.25">
      <c r="B29" s="8"/>
      <c r="C29" s="99"/>
      <c r="D29" s="99"/>
      <c r="E29" s="99"/>
      <c r="F29" s="99"/>
      <c r="G29" s="99"/>
      <c r="H29" s="99"/>
      <c r="I29" s="99"/>
      <c r="J29" s="100"/>
    </row>
    <row r="30" spans="2:10" x14ac:dyDescent="0.25">
      <c r="B30" s="11" t="s">
        <v>29</v>
      </c>
      <c r="C30" s="101">
        <f t="shared" ref="C30:J30" si="7">SUM(C7:C28)</f>
        <v>0.51290509259259298</v>
      </c>
      <c r="D30" s="102">
        <f t="shared" si="7"/>
        <v>1.0000000000000007</v>
      </c>
      <c r="E30" s="101">
        <f>SUM(E7:E28)</f>
        <v>0.12333333333333331</v>
      </c>
      <c r="F30" s="102">
        <f t="shared" si="7"/>
        <v>1</v>
      </c>
      <c r="G30" s="101">
        <f>SUM(G7:G28)</f>
        <v>0.18427083333333333</v>
      </c>
      <c r="H30" s="102">
        <f>SUM(H7:H28)</f>
        <v>1</v>
      </c>
      <c r="I30" s="101">
        <f>SUM(I7:I28)</f>
        <v>0.82050925925925966</v>
      </c>
      <c r="J30" s="103">
        <f t="shared" si="7"/>
        <v>1</v>
      </c>
    </row>
    <row r="31" spans="2:10" x14ac:dyDescent="0.25">
      <c r="B31" s="12"/>
      <c r="C31" s="13"/>
      <c r="D31" s="14"/>
      <c r="E31" s="13"/>
      <c r="F31" s="14"/>
      <c r="G31" s="13"/>
      <c r="H31" s="14"/>
      <c r="I31" s="13"/>
      <c r="J31" s="15"/>
    </row>
    <row r="32" spans="2:10" ht="66" customHeight="1" thickBot="1" x14ac:dyDescent="0.3">
      <c r="B32" s="154" t="s">
        <v>30</v>
      </c>
      <c r="C32" s="155"/>
      <c r="D32" s="155"/>
      <c r="E32" s="155"/>
      <c r="F32" s="155"/>
      <c r="G32" s="155"/>
      <c r="H32" s="155"/>
      <c r="I32" s="155"/>
      <c r="J32" s="156"/>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86</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3.5416666666666665E-3</v>
      </c>
      <c r="D7" s="96">
        <f t="shared" ref="D7:F28" si="0">C7/C$30</f>
        <v>1.3492063492063487E-2</v>
      </c>
      <c r="E7" s="98"/>
      <c r="F7" s="96"/>
      <c r="G7" s="98">
        <f>C7+E7</f>
        <v>3.5416666666666665E-3</v>
      </c>
      <c r="H7" s="97">
        <f>G7/$G$30</f>
        <v>1.3131920006866358E-2</v>
      </c>
    </row>
    <row r="8" spans="2:8" s="1" customFormat="1" x14ac:dyDescent="0.25">
      <c r="B8" s="8" t="s">
        <v>13</v>
      </c>
      <c r="C8" s="98">
        <v>3.9930555555555552E-3</v>
      </c>
      <c r="D8" s="96">
        <f t="shared" si="0"/>
        <v>1.5211640211640207E-2</v>
      </c>
      <c r="E8" s="98"/>
      <c r="F8" s="96"/>
      <c r="G8" s="98">
        <f t="shared" ref="G8:G28" si="1">C8+E8</f>
        <v>3.9930555555555552E-3</v>
      </c>
      <c r="H8" s="97">
        <f t="shared" ref="H8:H28" si="2">G8/$G$30</f>
        <v>1.4805596086172854E-2</v>
      </c>
    </row>
    <row r="9" spans="2:8" s="1" customFormat="1" x14ac:dyDescent="0.25">
      <c r="B9" s="8" t="s">
        <v>0</v>
      </c>
      <c r="C9" s="98">
        <v>2.3287037037037012E-2</v>
      </c>
      <c r="D9" s="96">
        <f t="shared" si="0"/>
        <v>8.8712522045855266E-2</v>
      </c>
      <c r="E9" s="98">
        <v>1.3425925925925927E-3</v>
      </c>
      <c r="F9" s="96">
        <f t="shared" si="0"/>
        <v>0.18649517684887462</v>
      </c>
      <c r="G9" s="98">
        <f t="shared" si="1"/>
        <v>2.4629629629629606E-2</v>
      </c>
      <c r="H9" s="97">
        <f t="shared" si="2"/>
        <v>9.1322633250364646E-2</v>
      </c>
    </row>
    <row r="10" spans="2:8" s="1" customFormat="1" x14ac:dyDescent="0.25">
      <c r="B10" s="8" t="s">
        <v>8</v>
      </c>
      <c r="C10" s="98">
        <v>8.9120370370370373E-4</v>
      </c>
      <c r="D10" s="96">
        <f t="shared" si="0"/>
        <v>3.3950617283950608E-3</v>
      </c>
      <c r="E10" s="98"/>
      <c r="F10" s="96"/>
      <c r="G10" s="98">
        <f t="shared" si="1"/>
        <v>8.9120370370370373E-4</v>
      </c>
      <c r="H10" s="97">
        <f t="shared" si="2"/>
        <v>3.3044373873487242E-3</v>
      </c>
    </row>
    <row r="11" spans="2:8" s="1" customFormat="1" x14ac:dyDescent="0.25">
      <c r="B11" s="8" t="s">
        <v>26</v>
      </c>
      <c r="C11" s="98">
        <v>3.5879629629629634E-3</v>
      </c>
      <c r="D11" s="96">
        <f t="shared" si="0"/>
        <v>1.3668430335096999E-2</v>
      </c>
      <c r="E11" s="98">
        <v>3.3564814814814818E-4</v>
      </c>
      <c r="F11" s="96">
        <f t="shared" si="0"/>
        <v>4.6623794212218655E-2</v>
      </c>
      <c r="G11" s="98">
        <f t="shared" si="1"/>
        <v>3.9236111111111112E-3</v>
      </c>
      <c r="H11" s="97">
        <f t="shared" si="2"/>
        <v>1.454810745858724E-2</v>
      </c>
    </row>
    <row r="12" spans="2:8" s="1" customFormat="1" x14ac:dyDescent="0.25">
      <c r="B12" s="8" t="s">
        <v>3</v>
      </c>
      <c r="C12" s="98">
        <v>1.4907407407407399E-2</v>
      </c>
      <c r="D12" s="96">
        <f t="shared" si="0"/>
        <v>5.6790123456790076E-2</v>
      </c>
      <c r="E12" s="98">
        <v>2.9050925925925928E-3</v>
      </c>
      <c r="F12" s="96">
        <f t="shared" si="0"/>
        <v>0.40353697749196143</v>
      </c>
      <c r="G12" s="98">
        <f t="shared" si="1"/>
        <v>1.7812499999999992E-2</v>
      </c>
      <c r="H12" s="97">
        <f t="shared" si="2"/>
        <v>6.6045832975710178E-2</v>
      </c>
    </row>
    <row r="13" spans="2:8" s="1" customFormat="1" x14ac:dyDescent="0.25">
      <c r="B13" s="8" t="s">
        <v>7</v>
      </c>
      <c r="C13" s="98">
        <v>7.8819444444444432E-3</v>
      </c>
      <c r="D13" s="96">
        <f t="shared" si="0"/>
        <v>3.0026455026455012E-2</v>
      </c>
      <c r="E13" s="98">
        <v>9.3750000000000018E-4</v>
      </c>
      <c r="F13" s="96">
        <f t="shared" si="0"/>
        <v>0.13022508038585212</v>
      </c>
      <c r="G13" s="98">
        <f t="shared" si="1"/>
        <v>8.819444444444444E-3</v>
      </c>
      <c r="H13" s="97">
        <f t="shared" si="2"/>
        <v>3.2701055703373089E-2</v>
      </c>
    </row>
    <row r="14" spans="2:8" s="1" customFormat="1" x14ac:dyDescent="0.25">
      <c r="B14" s="8" t="s">
        <v>2</v>
      </c>
      <c r="C14" s="98">
        <v>3.8310185185185175E-3</v>
      </c>
      <c r="D14" s="96">
        <f t="shared" si="0"/>
        <v>1.459435626102292E-2</v>
      </c>
      <c r="E14" s="98"/>
      <c r="F14" s="96"/>
      <c r="G14" s="98">
        <f t="shared" si="1"/>
        <v>3.8310185185185175E-3</v>
      </c>
      <c r="H14" s="97">
        <f t="shared" si="2"/>
        <v>1.4204789288473083E-2</v>
      </c>
    </row>
    <row r="15" spans="2:8" s="1" customFormat="1" x14ac:dyDescent="0.25">
      <c r="B15" s="8" t="s">
        <v>9</v>
      </c>
      <c r="C15" s="98">
        <v>4.8263888888888887E-3</v>
      </c>
      <c r="D15" s="96">
        <f t="shared" si="0"/>
        <v>1.8386243386243381E-2</v>
      </c>
      <c r="E15" s="98"/>
      <c r="F15" s="96"/>
      <c r="G15" s="98">
        <f t="shared" si="1"/>
        <v>4.8263888888888887E-3</v>
      </c>
      <c r="H15" s="97">
        <f t="shared" si="2"/>
        <v>1.7895459617200234E-2</v>
      </c>
    </row>
    <row r="16" spans="2:8" s="1" customFormat="1" x14ac:dyDescent="0.25">
      <c r="B16" s="8" t="s">
        <v>1</v>
      </c>
      <c r="C16" s="98">
        <v>1.3657407407407409E-3</v>
      </c>
      <c r="D16" s="96">
        <f t="shared" si="0"/>
        <v>5.2028218694885357E-3</v>
      </c>
      <c r="E16" s="98">
        <v>2.199074074074074E-4</v>
      </c>
      <c r="F16" s="96">
        <f t="shared" si="0"/>
        <v>3.0546623794212219E-2</v>
      </c>
      <c r="G16" s="98">
        <f t="shared" si="1"/>
        <v>1.5856481481481483E-3</v>
      </c>
      <c r="H16" s="97">
        <f t="shared" si="2"/>
        <v>5.8793236632048735E-3</v>
      </c>
    </row>
    <row r="17" spans="2:8" s="1" customFormat="1" x14ac:dyDescent="0.25">
      <c r="B17" s="8" t="s">
        <v>27</v>
      </c>
      <c r="C17" s="98">
        <v>1.0069444444444444E-3</v>
      </c>
      <c r="D17" s="96">
        <f t="shared" si="0"/>
        <v>3.8359788359788351E-3</v>
      </c>
      <c r="E17" s="98">
        <v>7.5231481481481482E-4</v>
      </c>
      <c r="F17" s="96">
        <f t="shared" si="0"/>
        <v>0.1045016077170418</v>
      </c>
      <c r="G17" s="98">
        <f t="shared" si="1"/>
        <v>1.7592592592592592E-3</v>
      </c>
      <c r="H17" s="97">
        <f t="shared" si="2"/>
        <v>6.5230452321689099E-3</v>
      </c>
    </row>
    <row r="18" spans="2:8" s="1" customFormat="1" x14ac:dyDescent="0.25">
      <c r="B18" s="8" t="s">
        <v>16</v>
      </c>
      <c r="C18" s="98">
        <v>1.4930555555555554E-3</v>
      </c>
      <c r="D18" s="96">
        <f t="shared" si="0"/>
        <v>5.6878306878306861E-3</v>
      </c>
      <c r="E18" s="98"/>
      <c r="F18" s="96"/>
      <c r="G18" s="98">
        <f t="shared" si="1"/>
        <v>1.4930555555555554E-3</v>
      </c>
      <c r="H18" s="97">
        <f t="shared" si="2"/>
        <v>5.5360054930907194E-3</v>
      </c>
    </row>
    <row r="19" spans="2:8" s="1" customFormat="1" x14ac:dyDescent="0.25">
      <c r="B19" s="8" t="s">
        <v>4</v>
      </c>
      <c r="C19" s="98">
        <v>5.3356481481481467E-3</v>
      </c>
      <c r="D19" s="96">
        <f t="shared" si="0"/>
        <v>2.0326278659611983E-2</v>
      </c>
      <c r="E19" s="98"/>
      <c r="F19" s="96"/>
      <c r="G19" s="98">
        <f t="shared" si="1"/>
        <v>5.3356481481481467E-3</v>
      </c>
      <c r="H19" s="97">
        <f t="shared" si="2"/>
        <v>1.9783709552828072E-2</v>
      </c>
    </row>
    <row r="20" spans="2:8" s="1" customFormat="1" x14ac:dyDescent="0.25">
      <c r="B20" s="8" t="s">
        <v>14</v>
      </c>
      <c r="C20" s="98">
        <v>2.0486111111111113E-3</v>
      </c>
      <c r="D20" s="96">
        <f t="shared" si="0"/>
        <v>7.8042328042328031E-3</v>
      </c>
      <c r="E20" s="98"/>
      <c r="F20" s="96"/>
      <c r="G20" s="98">
        <f t="shared" si="1"/>
        <v>2.0486111111111113E-3</v>
      </c>
      <c r="H20" s="97">
        <f t="shared" si="2"/>
        <v>7.5959145137756397E-3</v>
      </c>
    </row>
    <row r="21" spans="2:8" s="1" customFormat="1" x14ac:dyDescent="0.25">
      <c r="B21" s="8" t="s">
        <v>11</v>
      </c>
      <c r="C21" s="98">
        <v>3.1365740740740737E-3</v>
      </c>
      <c r="D21" s="96">
        <f t="shared" si="0"/>
        <v>1.1948853615520278E-2</v>
      </c>
      <c r="E21" s="98">
        <v>3.1250000000000001E-4</v>
      </c>
      <c r="F21" s="96">
        <f t="shared" si="0"/>
        <v>4.3408360128617367E-2</v>
      </c>
      <c r="G21" s="98">
        <f t="shared" si="1"/>
        <v>3.4490740740740736E-3</v>
      </c>
      <c r="H21" s="97">
        <f t="shared" si="2"/>
        <v>1.2788601836752204E-2</v>
      </c>
    </row>
    <row r="22" spans="2:8" s="1" customFormat="1" x14ac:dyDescent="0.25">
      <c r="B22" s="8" t="s">
        <v>15</v>
      </c>
      <c r="C22" s="98">
        <v>3.4722222222222222E-5</v>
      </c>
      <c r="D22" s="96">
        <f t="shared" si="0"/>
        <v>1.3227513227513223E-4</v>
      </c>
      <c r="E22" s="98">
        <v>3.2407407407407406E-4</v>
      </c>
      <c r="F22" s="96">
        <f t="shared" si="0"/>
        <v>4.5016077170418008E-2</v>
      </c>
      <c r="G22" s="98">
        <f t="shared" si="1"/>
        <v>3.5879629629629629E-4</v>
      </c>
      <c r="H22" s="97">
        <f t="shared" si="2"/>
        <v>1.3303579091923435E-3</v>
      </c>
    </row>
    <row r="23" spans="2:8" s="1" customFormat="1" x14ac:dyDescent="0.25">
      <c r="B23" s="8" t="s">
        <v>91</v>
      </c>
      <c r="C23" s="98">
        <v>3.8425925925925928E-3</v>
      </c>
      <c r="D23" s="96">
        <f t="shared" si="0"/>
        <v>1.4638447971781302E-2</v>
      </c>
      <c r="E23" s="98"/>
      <c r="F23" s="96"/>
      <c r="G23" s="98">
        <f t="shared" si="1"/>
        <v>3.8425925925925928E-3</v>
      </c>
      <c r="H23" s="97">
        <f t="shared" si="2"/>
        <v>1.4247704059737357E-2</v>
      </c>
    </row>
    <row r="24" spans="2:8" s="1" customFormat="1" x14ac:dyDescent="0.25">
      <c r="B24" s="8" t="s">
        <v>12</v>
      </c>
      <c r="C24" s="98">
        <v>8.7962962962962951E-4</v>
      </c>
      <c r="D24" s="96">
        <f t="shared" si="0"/>
        <v>3.3509700176366829E-3</v>
      </c>
      <c r="E24" s="98"/>
      <c r="F24" s="96"/>
      <c r="G24" s="98">
        <f t="shared" ref="G24" si="3">C24+E24</f>
        <v>8.7962962962962951E-4</v>
      </c>
      <c r="H24" s="97">
        <f t="shared" ref="H24" si="4">G24/$G$30</f>
        <v>3.2615226160844545E-3</v>
      </c>
    </row>
    <row r="25" spans="2:8" s="1" customFormat="1" x14ac:dyDescent="0.25">
      <c r="B25" s="8" t="s">
        <v>5</v>
      </c>
      <c r="C25" s="98">
        <v>3.4837962962962956E-3</v>
      </c>
      <c r="D25" s="96">
        <f t="shared" si="0"/>
        <v>1.3271604938271599E-2</v>
      </c>
      <c r="E25" s="98"/>
      <c r="F25" s="96"/>
      <c r="G25" s="98">
        <f t="shared" si="1"/>
        <v>3.4837962962962956E-3</v>
      </c>
      <c r="H25" s="97">
        <f t="shared" si="2"/>
        <v>1.291734615054501E-2</v>
      </c>
    </row>
    <row r="26" spans="2:8" s="1" customFormat="1" x14ac:dyDescent="0.25">
      <c r="B26" s="8" t="s">
        <v>6</v>
      </c>
      <c r="C26" s="98">
        <v>0.12541666666666673</v>
      </c>
      <c r="D26" s="96">
        <f t="shared" si="0"/>
        <v>0.47777777777777791</v>
      </c>
      <c r="E26" s="98">
        <v>6.9444444444444444E-5</v>
      </c>
      <c r="F26" s="96">
        <f t="shared" si="0"/>
        <v>9.6463022508038593E-3</v>
      </c>
      <c r="G26" s="98">
        <f t="shared" si="1"/>
        <v>0.12548611111111119</v>
      </c>
      <c r="H26" s="97">
        <f t="shared" si="2"/>
        <v>0.46528195004720635</v>
      </c>
    </row>
    <row r="27" spans="2:8" s="1" customFormat="1" x14ac:dyDescent="0.25">
      <c r="B27" s="8" t="s">
        <v>102</v>
      </c>
      <c r="C27" s="98">
        <v>4.671296296296297E-2</v>
      </c>
      <c r="D27" s="96">
        <f t="shared" si="0"/>
        <v>0.17795414462081127</v>
      </c>
      <c r="E27" s="98"/>
      <c r="F27" s="96"/>
      <c r="G27" s="98">
        <f t="shared" si="1"/>
        <v>4.671296296296297E-2</v>
      </c>
      <c r="H27" s="97">
        <f t="shared" si="2"/>
        <v>0.17320401682259029</v>
      </c>
    </row>
    <row r="28" spans="2:8" s="1" customFormat="1" x14ac:dyDescent="0.25">
      <c r="B28" s="36" t="s">
        <v>17</v>
      </c>
      <c r="C28" s="108">
        <v>9.9537037037037042E-4</v>
      </c>
      <c r="D28" s="96">
        <f t="shared" si="0"/>
        <v>3.7918871252204576E-3</v>
      </c>
      <c r="E28" s="108"/>
      <c r="F28" s="96"/>
      <c r="G28" s="98">
        <f t="shared" si="1"/>
        <v>9.9537037037037042E-4</v>
      </c>
      <c r="H28" s="97">
        <f t="shared" si="2"/>
        <v>3.6906703287271467E-3</v>
      </c>
    </row>
    <row r="29" spans="2:8" s="1" customFormat="1" x14ac:dyDescent="0.25">
      <c r="B29" s="8"/>
      <c r="C29" s="99"/>
      <c r="D29" s="110"/>
      <c r="E29" s="99"/>
      <c r="F29" s="99"/>
      <c r="G29" s="99"/>
      <c r="H29" s="100"/>
    </row>
    <row r="30" spans="2:8" s="1" customFormat="1" x14ac:dyDescent="0.25">
      <c r="B30" s="37" t="s">
        <v>29</v>
      </c>
      <c r="C30" s="111">
        <f t="shared" ref="C30:H30" si="5">SUM(C7:C28)</f>
        <v>0.26250000000000007</v>
      </c>
      <c r="D30" s="112">
        <f t="shared" si="5"/>
        <v>1</v>
      </c>
      <c r="E30" s="111">
        <f t="shared" si="5"/>
        <v>7.1990740740740739E-3</v>
      </c>
      <c r="F30" s="112">
        <f>SUM(F7:F28)</f>
        <v>1</v>
      </c>
      <c r="G30" s="111">
        <f>SUM(G7:G28)</f>
        <v>0.26969907407407417</v>
      </c>
      <c r="H30" s="115">
        <f t="shared" si="5"/>
        <v>0.99999999999999978</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87</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9.4212962962962991E-3</v>
      </c>
      <c r="D7" s="96">
        <f t="shared" ref="D7:D27" si="0">C7/C$30</f>
        <v>1.1394814939246326E-2</v>
      </c>
      <c r="E7" s="98">
        <v>1.1226851851851853E-3</v>
      </c>
      <c r="F7" s="96">
        <f t="shared" ref="F7:F28" si="1">E7/E$30</f>
        <v>5.9009611874923954E-3</v>
      </c>
      <c r="G7" s="98">
        <f>E7+C7</f>
        <v>1.0543981481481484E-2</v>
      </c>
      <c r="H7" s="97">
        <f>G7/$G$30</f>
        <v>1.0367116553246701E-2</v>
      </c>
    </row>
    <row r="8" spans="2:8" s="1" customFormat="1" x14ac:dyDescent="0.25">
      <c r="B8" s="8" t="s">
        <v>13</v>
      </c>
      <c r="C8" s="98">
        <v>8.0092592592592594E-3</v>
      </c>
      <c r="D8" s="96">
        <f t="shared" si="0"/>
        <v>9.6869925527745156E-3</v>
      </c>
      <c r="E8" s="98">
        <v>5.0925925925925921E-4</v>
      </c>
      <c r="F8" s="96">
        <f t="shared" si="1"/>
        <v>2.6767246623676838E-3</v>
      </c>
      <c r="G8" s="98">
        <f t="shared" ref="G8:G28" si="2">E8+C8</f>
        <v>8.518518518518519E-3</v>
      </c>
      <c r="H8" s="97">
        <f t="shared" ref="H8:H28" si="3">G8/$G$30</f>
        <v>8.375628741152108E-3</v>
      </c>
    </row>
    <row r="9" spans="2:8" s="1" customFormat="1" x14ac:dyDescent="0.25">
      <c r="B9" s="8" t="s">
        <v>0</v>
      </c>
      <c r="C9" s="98">
        <v>6.4282407407407413E-2</v>
      </c>
      <c r="D9" s="96">
        <f t="shared" si="0"/>
        <v>7.7747914216921482E-2</v>
      </c>
      <c r="E9" s="98">
        <v>1.2743055555555554E-2</v>
      </c>
      <c r="F9" s="96">
        <f t="shared" si="1"/>
        <v>6.6978951210609539E-2</v>
      </c>
      <c r="G9" s="98">
        <f t="shared" si="2"/>
        <v>7.7025462962962962E-2</v>
      </c>
      <c r="H9" s="97">
        <f t="shared" si="3"/>
        <v>7.5733436511368574E-2</v>
      </c>
    </row>
    <row r="10" spans="2:8" s="1" customFormat="1" x14ac:dyDescent="0.25">
      <c r="B10" s="8" t="s">
        <v>8</v>
      </c>
      <c r="C10" s="98">
        <v>1.5555555555555559E-2</v>
      </c>
      <c r="D10" s="96">
        <f t="shared" si="0"/>
        <v>1.8814043339492704E-2</v>
      </c>
      <c r="E10" s="98">
        <v>2.5810185185185181E-3</v>
      </c>
      <c r="F10" s="96">
        <f t="shared" si="1"/>
        <v>1.3566127266090761E-2</v>
      </c>
      <c r="G10" s="98">
        <f t="shared" si="2"/>
        <v>1.8136574074074076E-2</v>
      </c>
      <c r="H10" s="97">
        <f t="shared" si="3"/>
        <v>1.783235086601271E-2</v>
      </c>
    </row>
    <row r="11" spans="2:8" s="1" customFormat="1" x14ac:dyDescent="0.25">
      <c r="B11" s="8" t="s">
        <v>26</v>
      </c>
      <c r="C11" s="98">
        <v>8.3333333333333339E-4</v>
      </c>
      <c r="D11" s="96">
        <f t="shared" si="0"/>
        <v>1.0078951789013948E-3</v>
      </c>
      <c r="E11" s="98">
        <v>9.3634259259259243E-3</v>
      </c>
      <c r="F11" s="96">
        <f t="shared" si="1"/>
        <v>4.921523299671491E-2</v>
      </c>
      <c r="G11" s="98">
        <f t="shared" si="2"/>
        <v>1.0196759259259258E-2</v>
      </c>
      <c r="H11" s="97">
        <f t="shared" si="3"/>
        <v>1.002571864260191E-2</v>
      </c>
    </row>
    <row r="12" spans="2:8" s="1" customFormat="1" x14ac:dyDescent="0.25">
      <c r="B12" s="8" t="s">
        <v>3</v>
      </c>
      <c r="C12" s="98">
        <v>5.6157407407407413E-2</v>
      </c>
      <c r="D12" s="96">
        <f t="shared" si="0"/>
        <v>6.7920936222632886E-2</v>
      </c>
      <c r="E12" s="98">
        <v>2.0324074074074078E-2</v>
      </c>
      <c r="F12" s="96">
        <f t="shared" si="1"/>
        <v>0.1068256478890376</v>
      </c>
      <c r="G12" s="98">
        <f t="shared" si="2"/>
        <v>7.6481481481481484E-2</v>
      </c>
      <c r="H12" s="97">
        <f t="shared" si="3"/>
        <v>7.5198579784691744E-2</v>
      </c>
    </row>
    <row r="13" spans="2:8" s="1" customFormat="1" x14ac:dyDescent="0.25">
      <c r="B13" s="8" t="s">
        <v>7</v>
      </c>
      <c r="C13" s="98">
        <v>3.4548611111111086E-2</v>
      </c>
      <c r="D13" s="96">
        <f t="shared" si="0"/>
        <v>4.1785654291953619E-2</v>
      </c>
      <c r="E13" s="98">
        <v>1.4629629629629628E-2</v>
      </c>
      <c r="F13" s="96">
        <f t="shared" si="1"/>
        <v>7.6894999391653465E-2</v>
      </c>
      <c r="G13" s="98">
        <f t="shared" si="2"/>
        <v>4.9178240740740717E-2</v>
      </c>
      <c r="H13" s="97">
        <f t="shared" si="3"/>
        <v>4.8353324077656641E-2</v>
      </c>
    </row>
    <row r="14" spans="2:8" s="1" customFormat="1" x14ac:dyDescent="0.25">
      <c r="B14" s="8" t="s">
        <v>2</v>
      </c>
      <c r="C14" s="98">
        <v>4.2453703703703709E-2</v>
      </c>
      <c r="D14" s="96">
        <f t="shared" si="0"/>
        <v>5.1346659947365501E-2</v>
      </c>
      <c r="E14" s="98">
        <v>5.2314814814814819E-3</v>
      </c>
      <c r="F14" s="96">
        <f t="shared" si="1"/>
        <v>2.7497262440686211E-2</v>
      </c>
      <c r="G14" s="98">
        <f t="shared" si="2"/>
        <v>4.7685185185185192E-2</v>
      </c>
      <c r="H14" s="97">
        <f t="shared" si="3"/>
        <v>4.6885313061884086E-2</v>
      </c>
    </row>
    <row r="15" spans="2:8" s="1" customFormat="1" x14ac:dyDescent="0.25">
      <c r="B15" s="8" t="s">
        <v>9</v>
      </c>
      <c r="C15" s="98">
        <v>4.3182870370370371E-2</v>
      </c>
      <c r="D15" s="96">
        <f t="shared" si="0"/>
        <v>5.2228568228904218E-2</v>
      </c>
      <c r="E15" s="98">
        <v>3.9236111111111121E-3</v>
      </c>
      <c r="F15" s="96">
        <f t="shared" si="1"/>
        <v>2.0622946830514664E-2</v>
      </c>
      <c r="G15" s="98">
        <f t="shared" si="2"/>
        <v>4.7106481481481485E-2</v>
      </c>
      <c r="H15" s="97">
        <f t="shared" si="3"/>
        <v>4.6316316544142769E-2</v>
      </c>
    </row>
    <row r="16" spans="2:8" s="1" customFormat="1" x14ac:dyDescent="0.25">
      <c r="B16" s="8" t="s">
        <v>1</v>
      </c>
      <c r="C16" s="98">
        <v>6.5162037037037037E-3</v>
      </c>
      <c r="D16" s="96">
        <f t="shared" si="0"/>
        <v>7.8811803572428497E-3</v>
      </c>
      <c r="E16" s="98">
        <v>3.8541666666666668E-3</v>
      </c>
      <c r="F16" s="96">
        <f t="shared" si="1"/>
        <v>2.0257938922009975E-2</v>
      </c>
      <c r="G16" s="98">
        <f t="shared" si="2"/>
        <v>1.037037037037037E-2</v>
      </c>
      <c r="H16" s="97">
        <f t="shared" si="3"/>
        <v>1.0196417597924305E-2</v>
      </c>
    </row>
    <row r="17" spans="2:8" s="1" customFormat="1" x14ac:dyDescent="0.25">
      <c r="B17" s="8" t="s">
        <v>27</v>
      </c>
      <c r="C17" s="98">
        <v>1.4502314814814817E-2</v>
      </c>
      <c r="D17" s="96">
        <f t="shared" si="0"/>
        <v>1.7540175821714552E-2</v>
      </c>
      <c r="E17" s="98">
        <v>1.4803240740740744E-2</v>
      </c>
      <c r="F17" s="96">
        <f t="shared" si="1"/>
        <v>7.7807519162915201E-2</v>
      </c>
      <c r="G17" s="98">
        <f t="shared" si="2"/>
        <v>2.930555555555556E-2</v>
      </c>
      <c r="H17" s="97">
        <f t="shared" si="3"/>
        <v>2.8813983658420025E-2</v>
      </c>
    </row>
    <row r="18" spans="2:8" s="1" customFormat="1" x14ac:dyDescent="0.25">
      <c r="B18" s="8" t="s">
        <v>16</v>
      </c>
      <c r="C18" s="98">
        <v>5.6828703703703702E-3</v>
      </c>
      <c r="D18" s="96">
        <f t="shared" si="0"/>
        <v>6.8732851783414551E-3</v>
      </c>
      <c r="E18" s="98">
        <v>3.8194444444444443E-3</v>
      </c>
      <c r="F18" s="96">
        <f t="shared" si="1"/>
        <v>2.0075434967757631E-2</v>
      </c>
      <c r="G18" s="98">
        <f t="shared" si="2"/>
        <v>9.5023148148148141E-3</v>
      </c>
      <c r="H18" s="97">
        <f t="shared" si="3"/>
        <v>9.3429228213123359E-3</v>
      </c>
    </row>
    <row r="19" spans="2:8" s="1" customFormat="1" x14ac:dyDescent="0.25">
      <c r="B19" s="8" t="s">
        <v>4</v>
      </c>
      <c r="C19" s="98">
        <v>3.2685185185185178E-2</v>
      </c>
      <c r="D19" s="96">
        <f t="shared" si="0"/>
        <v>3.9531888683576911E-2</v>
      </c>
      <c r="E19" s="98">
        <v>3.5995370370370369E-3</v>
      </c>
      <c r="F19" s="96">
        <f t="shared" si="1"/>
        <v>1.8919576590826132E-2</v>
      </c>
      <c r="G19" s="98">
        <f t="shared" si="2"/>
        <v>3.6284722222222218E-2</v>
      </c>
      <c r="H19" s="97">
        <f t="shared" si="3"/>
        <v>3.5676081662380232E-2</v>
      </c>
    </row>
    <row r="20" spans="2:8" s="1" customFormat="1" x14ac:dyDescent="0.25">
      <c r="B20" s="8" t="s">
        <v>14</v>
      </c>
      <c r="C20" s="98">
        <v>1.0312499999999999E-2</v>
      </c>
      <c r="D20" s="96">
        <f t="shared" si="0"/>
        <v>1.2472702838904757E-2</v>
      </c>
      <c r="E20" s="98">
        <v>1.5590277777777781E-2</v>
      </c>
      <c r="F20" s="96">
        <f t="shared" si="1"/>
        <v>8.1944275459301621E-2</v>
      </c>
      <c r="G20" s="98">
        <f t="shared" si="2"/>
        <v>2.5902777777777782E-2</v>
      </c>
      <c r="H20" s="97">
        <f t="shared" si="3"/>
        <v>2.5468284134101113E-2</v>
      </c>
    </row>
    <row r="21" spans="2:8" s="1" customFormat="1" x14ac:dyDescent="0.25">
      <c r="B21" s="8" t="s">
        <v>11</v>
      </c>
      <c r="C21" s="98">
        <v>2.5462962962962961E-3</v>
      </c>
      <c r="D21" s="96">
        <f t="shared" si="0"/>
        <v>3.0796797133098167E-3</v>
      </c>
      <c r="E21" s="98">
        <v>2.2615740740740742E-2</v>
      </c>
      <c r="F21" s="96">
        <f t="shared" si="1"/>
        <v>0.11887090886969216</v>
      </c>
      <c r="G21" s="98">
        <f t="shared" si="2"/>
        <v>2.5162037037037038E-2</v>
      </c>
      <c r="H21" s="97">
        <f t="shared" si="3"/>
        <v>2.4739968591392231E-2</v>
      </c>
    </row>
    <row r="22" spans="2:8" s="1" customFormat="1" x14ac:dyDescent="0.25">
      <c r="B22" s="8" t="s">
        <v>15</v>
      </c>
      <c r="C22" s="98">
        <v>5.868055555555556E-3</v>
      </c>
      <c r="D22" s="96">
        <f t="shared" si="0"/>
        <v>7.0972618847639874E-3</v>
      </c>
      <c r="E22" s="98">
        <v>1.1053240740740744E-2</v>
      </c>
      <c r="F22" s="96">
        <f t="shared" si="1"/>
        <v>5.8097092103662248E-2</v>
      </c>
      <c r="G22" s="98">
        <f t="shared" si="2"/>
        <v>1.6921296296296299E-2</v>
      </c>
      <c r="H22" s="97">
        <f t="shared" si="3"/>
        <v>1.6637458178755955E-2</v>
      </c>
    </row>
    <row r="23" spans="2:8" s="1" customFormat="1" x14ac:dyDescent="0.25">
      <c r="B23" s="8" t="s">
        <v>91</v>
      </c>
      <c r="C23" s="98">
        <v>1.0752314814814817E-2</v>
      </c>
      <c r="D23" s="96">
        <f t="shared" si="0"/>
        <v>1.3004647516658275E-2</v>
      </c>
      <c r="E23" s="98">
        <v>4.6412037037037038E-3</v>
      </c>
      <c r="F23" s="96">
        <f t="shared" si="1"/>
        <v>2.4394695218396396E-2</v>
      </c>
      <c r="G23" s="98">
        <f t="shared" si="2"/>
        <v>1.5393518518518522E-2</v>
      </c>
      <c r="H23" s="97">
        <f t="shared" si="3"/>
        <v>1.5135307371918892E-2</v>
      </c>
    </row>
    <row r="24" spans="2:8" s="1" customFormat="1" x14ac:dyDescent="0.25">
      <c r="B24" s="8" t="s">
        <v>12</v>
      </c>
      <c r="C24" s="98">
        <v>5.4513888888888867E-3</v>
      </c>
      <c r="D24" s="96">
        <f t="shared" si="0"/>
        <v>6.5933142953132871E-3</v>
      </c>
      <c r="E24" s="98">
        <v>4.9652777777777777E-3</v>
      </c>
      <c r="F24" s="96">
        <f t="shared" si="1"/>
        <v>2.6098065458084921E-2</v>
      </c>
      <c r="G24" s="98">
        <f t="shared" si="2"/>
        <v>1.0416666666666664E-2</v>
      </c>
      <c r="H24" s="97">
        <f t="shared" si="3"/>
        <v>1.0241937319343607E-2</v>
      </c>
    </row>
    <row r="25" spans="2:8" s="1" customFormat="1" x14ac:dyDescent="0.25">
      <c r="B25" s="8" t="s">
        <v>5</v>
      </c>
      <c r="C25" s="98">
        <v>1.7766203703703704E-2</v>
      </c>
      <c r="D25" s="96">
        <f t="shared" si="0"/>
        <v>2.1487765272411679E-2</v>
      </c>
      <c r="E25" s="98">
        <v>5.1620370370370379E-3</v>
      </c>
      <c r="F25" s="96">
        <f t="shared" si="1"/>
        <v>2.7132254532181529E-2</v>
      </c>
      <c r="G25" s="98">
        <f t="shared" si="2"/>
        <v>2.2928240740740742E-2</v>
      </c>
      <c r="H25" s="97">
        <f t="shared" si="3"/>
        <v>2.2543642032910767E-2</v>
      </c>
    </row>
    <row r="26" spans="2:8" s="1" customFormat="1" x14ac:dyDescent="0.25">
      <c r="B26" s="8" t="s">
        <v>6</v>
      </c>
      <c r="C26" s="98">
        <v>0.33958333333333285</v>
      </c>
      <c r="D26" s="96">
        <f t="shared" si="0"/>
        <v>0.41071728540231772</v>
      </c>
      <c r="E26" s="98">
        <v>5.5671296296296293E-3</v>
      </c>
      <c r="F26" s="96">
        <f t="shared" si="1"/>
        <v>2.9261467331792183E-2</v>
      </c>
      <c r="G26" s="98">
        <f t="shared" si="2"/>
        <v>0.34515046296296248</v>
      </c>
      <c r="H26" s="97">
        <f t="shared" si="3"/>
        <v>0.33936090311127259</v>
      </c>
    </row>
    <row r="27" spans="2:8" s="1" customFormat="1" x14ac:dyDescent="0.25">
      <c r="B27" s="8" t="s">
        <v>102</v>
      </c>
      <c r="C27" s="98">
        <v>0.10069444444444454</v>
      </c>
      <c r="D27" s="96">
        <f t="shared" si="0"/>
        <v>0.12178733411725197</v>
      </c>
      <c r="E27" s="98">
        <v>1.6006944444444449E-2</v>
      </c>
      <c r="F27" s="96">
        <f t="shared" si="1"/>
        <v>8.4134322910329726E-2</v>
      </c>
      <c r="G27" s="98">
        <f t="shared" si="2"/>
        <v>0.11670138888888899</v>
      </c>
      <c r="H27" s="97">
        <f t="shared" si="3"/>
        <v>0.11474383776771301</v>
      </c>
    </row>
    <row r="28" spans="2:8" s="1" customFormat="1" x14ac:dyDescent="0.25">
      <c r="B28" s="36" t="s">
        <v>17</v>
      </c>
      <c r="C28" s="108"/>
      <c r="D28" s="96"/>
      <c r="E28" s="108">
        <v>8.1481481481481474E-3</v>
      </c>
      <c r="F28" s="96">
        <f t="shared" si="1"/>
        <v>4.2827594597882941E-2</v>
      </c>
      <c r="G28" s="98">
        <f t="shared" si="2"/>
        <v>8.1481481481481474E-3</v>
      </c>
      <c r="H28" s="97">
        <f t="shared" si="3"/>
        <v>8.0114709697976672E-3</v>
      </c>
    </row>
    <row r="29" spans="2:8" s="1" customFormat="1" x14ac:dyDescent="0.25">
      <c r="B29" s="8"/>
      <c r="C29" s="99"/>
      <c r="D29" s="110"/>
      <c r="E29" s="99"/>
      <c r="F29" s="99"/>
      <c r="G29" s="99"/>
      <c r="H29" s="100"/>
    </row>
    <row r="30" spans="2:8" s="1" customFormat="1" x14ac:dyDescent="0.25">
      <c r="B30" s="37" t="s">
        <v>29</v>
      </c>
      <c r="C30" s="111">
        <f t="shared" ref="C30:H30" si="4">SUM(C7:C28)</f>
        <v>0.82680555555555524</v>
      </c>
      <c r="D30" s="112">
        <f t="shared" si="4"/>
        <v>1</v>
      </c>
      <c r="E30" s="111">
        <f t="shared" si="4"/>
        <v>0.19025462962962966</v>
      </c>
      <c r="F30" s="112">
        <f t="shared" si="4"/>
        <v>0.99999999999999989</v>
      </c>
      <c r="G30" s="111">
        <f t="shared" si="4"/>
        <v>1.0170601851851848</v>
      </c>
      <c r="H30" s="115">
        <f t="shared" si="4"/>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88</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1.3888888888888887E-3</v>
      </c>
      <c r="D7" s="96">
        <f t="shared" ref="D7:D28" si="0">C7/C$30</f>
        <v>1.3469525199236731E-2</v>
      </c>
      <c r="E7" s="98"/>
      <c r="F7" s="96"/>
      <c r="G7" s="98">
        <f>C7</f>
        <v>1.3888888888888887E-3</v>
      </c>
      <c r="H7" s="97">
        <f t="shared" ref="H7:H28" si="1">G7/$G$30</f>
        <v>1.3469525199236731E-2</v>
      </c>
    </row>
    <row r="8" spans="2:8" s="1" customFormat="1" x14ac:dyDescent="0.25">
      <c r="B8" s="8" t="s">
        <v>13</v>
      </c>
      <c r="C8" s="98">
        <v>2.430555555555556E-3</v>
      </c>
      <c r="D8" s="96">
        <f t="shared" si="0"/>
        <v>2.3571669098664285E-2</v>
      </c>
      <c r="E8" s="98"/>
      <c r="F8" s="96"/>
      <c r="G8" s="98">
        <f t="shared" ref="G8:G28" si="2">C8</f>
        <v>2.430555555555556E-3</v>
      </c>
      <c r="H8" s="97">
        <f t="shared" si="1"/>
        <v>2.3571669098664285E-2</v>
      </c>
    </row>
    <row r="9" spans="2:8" s="1" customFormat="1" x14ac:dyDescent="0.25">
      <c r="B9" s="8" t="s">
        <v>0</v>
      </c>
      <c r="C9" s="98">
        <v>1.7337962962962934E-2</v>
      </c>
      <c r="D9" s="96">
        <f t="shared" si="0"/>
        <v>0.16814457290380491</v>
      </c>
      <c r="E9" s="98"/>
      <c r="F9" s="96"/>
      <c r="G9" s="98">
        <f t="shared" si="2"/>
        <v>1.7337962962962934E-2</v>
      </c>
      <c r="H9" s="97">
        <f t="shared" si="1"/>
        <v>0.16814457290380491</v>
      </c>
    </row>
    <row r="10" spans="2:8" s="1" customFormat="1" x14ac:dyDescent="0.25">
      <c r="B10" s="8" t="s">
        <v>8</v>
      </c>
      <c r="C10" s="98">
        <v>3.5069444444444445E-3</v>
      </c>
      <c r="D10" s="96">
        <f t="shared" si="0"/>
        <v>3.4010551128072747E-2</v>
      </c>
      <c r="E10" s="98"/>
      <c r="F10" s="96"/>
      <c r="G10" s="98">
        <f t="shared" si="2"/>
        <v>3.5069444444444445E-3</v>
      </c>
      <c r="H10" s="97">
        <f t="shared" si="1"/>
        <v>3.4010551128072747E-2</v>
      </c>
    </row>
    <row r="11" spans="2:8" s="1" customFormat="1" x14ac:dyDescent="0.25">
      <c r="B11" s="8" t="s">
        <v>26</v>
      </c>
      <c r="C11" s="98">
        <v>2.7199074074074074E-3</v>
      </c>
      <c r="D11" s="96">
        <f t="shared" si="0"/>
        <v>2.6377820181838599E-2</v>
      </c>
      <c r="E11" s="98"/>
      <c r="F11" s="96"/>
      <c r="G11" s="98">
        <f t="shared" si="2"/>
        <v>2.7199074074074074E-3</v>
      </c>
      <c r="H11" s="97">
        <f t="shared" si="1"/>
        <v>2.6377820181838599E-2</v>
      </c>
    </row>
    <row r="12" spans="2:8" s="1" customFormat="1" x14ac:dyDescent="0.25">
      <c r="B12" s="8" t="s">
        <v>3</v>
      </c>
      <c r="C12" s="98">
        <v>1.2476851851851852E-2</v>
      </c>
      <c r="D12" s="96">
        <f t="shared" si="0"/>
        <v>0.12100123470647664</v>
      </c>
      <c r="E12" s="98"/>
      <c r="F12" s="96"/>
      <c r="G12" s="98">
        <f t="shared" si="2"/>
        <v>1.2476851851851852E-2</v>
      </c>
      <c r="H12" s="97">
        <f t="shared" si="1"/>
        <v>0.12100123470647664</v>
      </c>
    </row>
    <row r="13" spans="2:8" s="1" customFormat="1" x14ac:dyDescent="0.25">
      <c r="B13" s="8" t="s">
        <v>7</v>
      </c>
      <c r="C13" s="98">
        <v>6.875E-3</v>
      </c>
      <c r="D13" s="96">
        <f t="shared" si="0"/>
        <v>6.6674149736221822E-2</v>
      </c>
      <c r="E13" s="98"/>
      <c r="F13" s="96"/>
      <c r="G13" s="98">
        <f t="shared" si="2"/>
        <v>6.875E-3</v>
      </c>
      <c r="H13" s="97">
        <f t="shared" si="1"/>
        <v>6.6674149736221822E-2</v>
      </c>
    </row>
    <row r="14" spans="2:8" s="1" customFormat="1" x14ac:dyDescent="0.25">
      <c r="B14" s="8" t="s">
        <v>2</v>
      </c>
      <c r="C14" s="98">
        <v>4.664351851851851E-3</v>
      </c>
      <c r="D14" s="96">
        <f t="shared" si="0"/>
        <v>4.5235155460770018E-2</v>
      </c>
      <c r="E14" s="98"/>
      <c r="F14" s="96"/>
      <c r="G14" s="98">
        <f t="shared" si="2"/>
        <v>4.664351851851851E-3</v>
      </c>
      <c r="H14" s="97">
        <f t="shared" si="1"/>
        <v>4.5235155460770018E-2</v>
      </c>
    </row>
    <row r="15" spans="2:8" s="1" customFormat="1" x14ac:dyDescent="0.25">
      <c r="B15" s="8" t="s">
        <v>9</v>
      </c>
      <c r="C15" s="98">
        <v>3.2175925925925922E-3</v>
      </c>
      <c r="D15" s="96">
        <f t="shared" si="0"/>
        <v>3.1204400044898425E-2</v>
      </c>
      <c r="E15" s="98"/>
      <c r="F15" s="96"/>
      <c r="G15" s="98">
        <f t="shared" si="2"/>
        <v>3.2175925925925922E-3</v>
      </c>
      <c r="H15" s="97">
        <f t="shared" si="1"/>
        <v>3.1204400044898425E-2</v>
      </c>
    </row>
    <row r="16" spans="2:8" s="1" customFormat="1" x14ac:dyDescent="0.25">
      <c r="B16" s="8" t="s">
        <v>1</v>
      </c>
      <c r="C16" s="98">
        <v>1.3425925925925927E-3</v>
      </c>
      <c r="D16" s="96">
        <f t="shared" si="0"/>
        <v>1.3020541025928842E-2</v>
      </c>
      <c r="E16" s="98"/>
      <c r="F16" s="96"/>
      <c r="G16" s="98">
        <f t="shared" si="2"/>
        <v>1.3425925925925927E-3</v>
      </c>
      <c r="H16" s="97">
        <f t="shared" si="1"/>
        <v>1.3020541025928842E-2</v>
      </c>
    </row>
    <row r="17" spans="2:8" s="1" customFormat="1" x14ac:dyDescent="0.25">
      <c r="B17" s="8" t="s">
        <v>27</v>
      </c>
      <c r="C17" s="98">
        <v>4.8611111111111115E-4</v>
      </c>
      <c r="D17" s="96">
        <f t="shared" si="0"/>
        <v>4.7143338197328565E-3</v>
      </c>
      <c r="E17" s="98"/>
      <c r="F17" s="96"/>
      <c r="G17" s="98">
        <f t="shared" si="2"/>
        <v>4.8611111111111115E-4</v>
      </c>
      <c r="H17" s="97">
        <f t="shared" si="1"/>
        <v>4.7143338197328565E-3</v>
      </c>
    </row>
    <row r="18" spans="2:8" s="1" customFormat="1" x14ac:dyDescent="0.25">
      <c r="B18" s="8" t="s">
        <v>16</v>
      </c>
      <c r="C18" s="98">
        <v>7.9861111111111116E-4</v>
      </c>
      <c r="D18" s="96">
        <f t="shared" si="0"/>
        <v>7.7449769895611212E-3</v>
      </c>
      <c r="E18" s="98"/>
      <c r="F18" s="96"/>
      <c r="G18" s="98">
        <f t="shared" ref="G18" si="3">C18</f>
        <v>7.9861111111111116E-4</v>
      </c>
      <c r="H18" s="97">
        <f t="shared" ref="H18" si="4">G18/$G$30</f>
        <v>7.7449769895611212E-3</v>
      </c>
    </row>
    <row r="19" spans="2:8" s="1" customFormat="1" x14ac:dyDescent="0.25">
      <c r="B19" s="8" t="s">
        <v>4</v>
      </c>
      <c r="C19" s="98">
        <v>2.6273148148148137E-3</v>
      </c>
      <c r="D19" s="96">
        <f t="shared" si="0"/>
        <v>2.5479851835222805E-2</v>
      </c>
      <c r="E19" s="98"/>
      <c r="F19" s="96"/>
      <c r="G19" s="98">
        <f t="shared" si="2"/>
        <v>2.6273148148148137E-3</v>
      </c>
      <c r="H19" s="97">
        <f t="shared" si="1"/>
        <v>2.5479851835222805E-2</v>
      </c>
    </row>
    <row r="20" spans="2:8" s="1" customFormat="1" x14ac:dyDescent="0.25">
      <c r="B20" s="8" t="s">
        <v>14</v>
      </c>
      <c r="C20" s="98">
        <v>2.1643518518518526E-3</v>
      </c>
      <c r="D20" s="96">
        <f t="shared" si="0"/>
        <v>2.0990010102143915E-2</v>
      </c>
      <c r="E20" s="98"/>
      <c r="F20" s="96"/>
      <c r="G20" s="98">
        <f t="shared" si="2"/>
        <v>2.1643518518518526E-3</v>
      </c>
      <c r="H20" s="97">
        <f t="shared" si="1"/>
        <v>2.0990010102143915E-2</v>
      </c>
    </row>
    <row r="21" spans="2:8" s="1" customFormat="1" x14ac:dyDescent="0.25">
      <c r="B21" s="8" t="s">
        <v>11</v>
      </c>
      <c r="C21" s="98">
        <v>1.7361111111111109E-4</v>
      </c>
      <c r="D21" s="96">
        <f t="shared" si="0"/>
        <v>1.6836906499045914E-3</v>
      </c>
      <c r="E21" s="98"/>
      <c r="F21" s="96"/>
      <c r="G21" s="98">
        <f t="shared" si="2"/>
        <v>1.7361111111111109E-4</v>
      </c>
      <c r="H21" s="97">
        <f t="shared" si="1"/>
        <v>1.6836906499045914E-3</v>
      </c>
    </row>
    <row r="22" spans="2:8" s="1" customFormat="1" x14ac:dyDescent="0.25">
      <c r="B22" s="8" t="s">
        <v>15</v>
      </c>
      <c r="C22" s="98"/>
      <c r="D22" s="96"/>
      <c r="E22" s="98"/>
      <c r="F22" s="96"/>
      <c r="G22" s="98"/>
      <c r="H22" s="97"/>
    </row>
    <row r="23" spans="2:8" s="1" customFormat="1" x14ac:dyDescent="0.25">
      <c r="B23" s="8" t="s">
        <v>91</v>
      </c>
      <c r="C23" s="98">
        <v>3.0092592592592595E-4</v>
      </c>
      <c r="D23" s="96">
        <f t="shared" si="0"/>
        <v>2.9183971265012922E-3</v>
      </c>
      <c r="E23" s="101"/>
      <c r="F23" s="96"/>
      <c r="G23" s="98">
        <f t="shared" ref="G23:G25" si="5">C23</f>
        <v>3.0092592592592595E-4</v>
      </c>
      <c r="H23" s="97">
        <f t="shared" ref="H23:H25" si="6">G23/$G$30</f>
        <v>2.9183971265012922E-3</v>
      </c>
    </row>
    <row r="24" spans="2:8" s="1" customFormat="1" x14ac:dyDescent="0.25">
      <c r="B24" s="8" t="s">
        <v>12</v>
      </c>
      <c r="C24" s="98">
        <v>1.273148148148148E-4</v>
      </c>
      <c r="D24" s="96">
        <f t="shared" si="0"/>
        <v>1.2347064765967004E-3</v>
      </c>
      <c r="E24" s="116"/>
      <c r="F24" s="96"/>
      <c r="G24" s="98">
        <f t="shared" si="5"/>
        <v>1.273148148148148E-4</v>
      </c>
      <c r="H24" s="97">
        <f t="shared" si="6"/>
        <v>1.2347064765967004E-3</v>
      </c>
    </row>
    <row r="25" spans="2:8" s="1" customFormat="1" x14ac:dyDescent="0.25">
      <c r="B25" s="8" t="s">
        <v>5</v>
      </c>
      <c r="C25" s="98">
        <v>5.2083333333333333E-4</v>
      </c>
      <c r="D25" s="96">
        <f t="shared" si="0"/>
        <v>5.0510719497137745E-3</v>
      </c>
      <c r="E25" s="84"/>
      <c r="F25" s="96"/>
      <c r="G25" s="98">
        <f t="shared" si="5"/>
        <v>5.2083333333333333E-4</v>
      </c>
      <c r="H25" s="97">
        <f t="shared" si="6"/>
        <v>5.0510719497137745E-3</v>
      </c>
    </row>
    <row r="26" spans="2:8" s="1" customFormat="1" x14ac:dyDescent="0.25">
      <c r="B26" s="8" t="s">
        <v>6</v>
      </c>
      <c r="C26" s="98">
        <v>2.045138888888889E-2</v>
      </c>
      <c r="D26" s="96">
        <f t="shared" si="0"/>
        <v>0.1983387585587609</v>
      </c>
      <c r="E26" s="117"/>
      <c r="F26" s="96"/>
      <c r="G26" s="98">
        <f t="shared" si="2"/>
        <v>2.045138888888889E-2</v>
      </c>
      <c r="H26" s="97">
        <f t="shared" si="1"/>
        <v>0.1983387585587609</v>
      </c>
    </row>
    <row r="27" spans="2:8" s="1" customFormat="1" x14ac:dyDescent="0.25">
      <c r="B27" s="8" t="s">
        <v>102</v>
      </c>
      <c r="C27" s="98">
        <v>1.7638888888888881E-2</v>
      </c>
      <c r="D27" s="96">
        <f t="shared" si="0"/>
        <v>0.17106297003030643</v>
      </c>
      <c r="E27" s="98"/>
      <c r="F27" s="96"/>
      <c r="G27" s="98">
        <f t="shared" si="2"/>
        <v>1.7638888888888881E-2</v>
      </c>
      <c r="H27" s="97">
        <f t="shared" si="1"/>
        <v>0.17106297003030643</v>
      </c>
    </row>
    <row r="28" spans="2:8" s="1" customFormat="1" x14ac:dyDescent="0.25">
      <c r="B28" s="36" t="s">
        <v>17</v>
      </c>
      <c r="C28" s="108">
        <v>1.8634259259259264E-3</v>
      </c>
      <c r="D28" s="96">
        <f t="shared" si="0"/>
        <v>1.807161297564262E-2</v>
      </c>
      <c r="E28" s="108"/>
      <c r="F28" s="96"/>
      <c r="G28" s="98">
        <f t="shared" si="2"/>
        <v>1.8634259259259264E-3</v>
      </c>
      <c r="H28" s="97">
        <f t="shared" si="1"/>
        <v>1.807161297564262E-2</v>
      </c>
    </row>
    <row r="29" spans="2:8" s="1" customFormat="1" x14ac:dyDescent="0.25">
      <c r="B29" s="8"/>
      <c r="C29" s="99"/>
      <c r="D29" s="110"/>
      <c r="E29" s="99"/>
      <c r="F29" s="99"/>
      <c r="G29" s="99"/>
      <c r="H29" s="100"/>
    </row>
    <row r="30" spans="2:8" s="1" customFormat="1" x14ac:dyDescent="0.25">
      <c r="B30" s="37" t="s">
        <v>29</v>
      </c>
      <c r="C30" s="111">
        <f>SUM(C7:C28)</f>
        <v>0.10311342592592589</v>
      </c>
      <c r="D30" s="112">
        <f>SUM(D7:D28)</f>
        <v>1.0000000000000002</v>
      </c>
      <c r="E30" s="111"/>
      <c r="F30" s="112"/>
      <c r="G30" s="111">
        <f>SUM(G7:G28)</f>
        <v>0.10311342592592589</v>
      </c>
      <c r="H30" s="115">
        <f>SUM(H7:H28)</f>
        <v>1.0000000000000002</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89</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2.1400462962962961E-2</v>
      </c>
      <c r="D7" s="96">
        <f t="shared" ref="D7:D27" si="0">C7/C$30</f>
        <v>2.0917236074030489E-2</v>
      </c>
      <c r="E7" s="98"/>
      <c r="F7" s="96"/>
      <c r="G7" s="98">
        <f t="shared" ref="G7:G27" si="1">C7+E7</f>
        <v>2.1400462962962961E-2</v>
      </c>
      <c r="H7" s="97">
        <f t="shared" ref="H7" si="2">G7/$G$30</f>
        <v>1.9570486563151589E-2</v>
      </c>
    </row>
    <row r="8" spans="2:8" s="1" customFormat="1" x14ac:dyDescent="0.25">
      <c r="B8" s="8" t="s">
        <v>13</v>
      </c>
      <c r="C8" s="98">
        <v>1.1990740740740736E-2</v>
      </c>
      <c r="D8" s="96">
        <f t="shared" si="0"/>
        <v>1.1719987329743418E-2</v>
      </c>
      <c r="E8" s="98">
        <v>1.3888888888888889E-4</v>
      </c>
      <c r="F8" s="96">
        <f t="shared" ref="F8:F27" si="3">E8/E$30</f>
        <v>1.9727108334703274E-3</v>
      </c>
      <c r="G8" s="98">
        <f t="shared" si="1"/>
        <v>1.2129629629629624E-2</v>
      </c>
      <c r="H8" s="97">
        <f t="shared" ref="H8:H27" si="4">G8/$G$30</f>
        <v>1.1092412070407169E-2</v>
      </c>
    </row>
    <row r="9" spans="2:8" s="1" customFormat="1" x14ac:dyDescent="0.25">
      <c r="B9" s="8" t="s">
        <v>0</v>
      </c>
      <c r="C9" s="98">
        <v>9.0173611111111093E-2</v>
      </c>
      <c r="D9" s="96">
        <f t="shared" si="0"/>
        <v>8.8137472283813703E-2</v>
      </c>
      <c r="E9" s="98">
        <v>1.320601851851852E-2</v>
      </c>
      <c r="F9" s="96">
        <f t="shared" si="3"/>
        <v>0.18757192174913698</v>
      </c>
      <c r="G9" s="98">
        <f t="shared" si="1"/>
        <v>0.10337962962962961</v>
      </c>
      <c r="H9" s="97">
        <f t="shared" si="4"/>
        <v>9.4539527302363424E-2</v>
      </c>
    </row>
    <row r="10" spans="2:8" s="1" customFormat="1" x14ac:dyDescent="0.25">
      <c r="B10" s="8" t="s">
        <v>8</v>
      </c>
      <c r="C10" s="98">
        <v>1.2881944444444444E-2</v>
      </c>
      <c r="D10" s="96">
        <f t="shared" si="0"/>
        <v>1.2591067469116245E-2</v>
      </c>
      <c r="E10" s="98"/>
      <c r="F10" s="96"/>
      <c r="G10" s="98">
        <f t="shared" si="1"/>
        <v>1.2881944444444444E-2</v>
      </c>
      <c r="H10" s="97">
        <f t="shared" si="4"/>
        <v>1.1780395643476322E-2</v>
      </c>
    </row>
    <row r="11" spans="2:8" s="1" customFormat="1" x14ac:dyDescent="0.25">
      <c r="B11" s="8" t="s">
        <v>26</v>
      </c>
      <c r="C11" s="98">
        <v>1.4236111111111112E-3</v>
      </c>
      <c r="D11" s="96">
        <f t="shared" si="0"/>
        <v>1.3914656771799624E-3</v>
      </c>
      <c r="E11" s="98">
        <v>1.8668981481481484E-2</v>
      </c>
      <c r="F11" s="96">
        <f t="shared" si="3"/>
        <v>0.26516521453230318</v>
      </c>
      <c r="G11" s="98">
        <f t="shared" si="1"/>
        <v>2.0092592592592596E-2</v>
      </c>
      <c r="H11" s="97">
        <f t="shared" si="4"/>
        <v>1.8374453582277538E-2</v>
      </c>
    </row>
    <row r="12" spans="2:8" s="1" customFormat="1" x14ac:dyDescent="0.25">
      <c r="B12" s="8" t="s">
        <v>3</v>
      </c>
      <c r="C12" s="98">
        <v>0.10106481481481493</v>
      </c>
      <c r="D12" s="96">
        <f t="shared" si="0"/>
        <v>9.878275035069467E-2</v>
      </c>
      <c r="E12" s="98">
        <v>2.4293981481481479E-2</v>
      </c>
      <c r="F12" s="96">
        <f t="shared" si="3"/>
        <v>0.34506000328785136</v>
      </c>
      <c r="G12" s="98">
        <f t="shared" si="1"/>
        <v>0.1253587962962964</v>
      </c>
      <c r="H12" s="97">
        <f t="shared" si="4"/>
        <v>0.11463923199864524</v>
      </c>
    </row>
    <row r="13" spans="2:8" s="1" customFormat="1" x14ac:dyDescent="0.25">
      <c r="B13" s="8" t="s">
        <v>7</v>
      </c>
      <c r="C13" s="98">
        <v>3.6469907407407423E-2</v>
      </c>
      <c r="D13" s="96">
        <f t="shared" si="0"/>
        <v>3.5646409339789131E-2</v>
      </c>
      <c r="E13" s="98">
        <v>6.168981481481481E-3</v>
      </c>
      <c r="F13" s="96">
        <f t="shared" si="3"/>
        <v>8.7621239519973693E-2</v>
      </c>
      <c r="G13" s="98">
        <f t="shared" si="1"/>
        <v>4.2638888888888907E-2</v>
      </c>
      <c r="H13" s="97">
        <f t="shared" si="4"/>
        <v>3.8992792049026767E-2</v>
      </c>
    </row>
    <row r="14" spans="2:8" s="1" customFormat="1" x14ac:dyDescent="0.25">
      <c r="B14" s="8" t="s">
        <v>2</v>
      </c>
      <c r="C14" s="98">
        <v>3.2222222222222215E-2</v>
      </c>
      <c r="D14" s="96">
        <f t="shared" si="0"/>
        <v>3.149463776641475E-2</v>
      </c>
      <c r="E14" s="98"/>
      <c r="F14" s="96"/>
      <c r="G14" s="98">
        <f t="shared" si="1"/>
        <v>3.2222222222222215E-2</v>
      </c>
      <c r="H14" s="97">
        <f t="shared" si="4"/>
        <v>2.9466865652684703E-2</v>
      </c>
    </row>
    <row r="15" spans="2:8" s="1" customFormat="1" x14ac:dyDescent="0.25">
      <c r="B15" s="8" t="s">
        <v>9</v>
      </c>
      <c r="C15" s="98">
        <v>3.4664351851851849E-2</v>
      </c>
      <c r="D15" s="96">
        <f t="shared" si="0"/>
        <v>3.3881623602877942E-2</v>
      </c>
      <c r="E15" s="98">
        <v>1.3194444444444445E-3</v>
      </c>
      <c r="F15" s="96">
        <f t="shared" si="3"/>
        <v>1.8740752917968111E-2</v>
      </c>
      <c r="G15" s="98">
        <f t="shared" si="1"/>
        <v>3.5983796296296292E-2</v>
      </c>
      <c r="H15" s="97">
        <f t="shared" si="4"/>
        <v>3.290678351803044E-2</v>
      </c>
    </row>
    <row r="16" spans="2:8" s="1" customFormat="1" x14ac:dyDescent="0.25">
      <c r="B16" s="8" t="s">
        <v>1</v>
      </c>
      <c r="C16" s="98">
        <v>1.1909722222222219E-2</v>
      </c>
      <c r="D16" s="96">
        <f t="shared" si="0"/>
        <v>1.1640798226164073E-2</v>
      </c>
      <c r="E16" s="98">
        <v>2.3379629629629627E-3</v>
      </c>
      <c r="F16" s="96">
        <f t="shared" si="3"/>
        <v>3.3207299030083841E-2</v>
      </c>
      <c r="G16" s="98">
        <f t="shared" si="1"/>
        <v>1.4247685185185183E-2</v>
      </c>
      <c r="H16" s="97">
        <f t="shared" si="4"/>
        <v>1.3029350437663388E-2</v>
      </c>
    </row>
    <row r="17" spans="2:8" s="1" customFormat="1" x14ac:dyDescent="0.25">
      <c r="B17" s="8" t="s">
        <v>27</v>
      </c>
      <c r="C17" s="98">
        <v>7.2916666666666659E-3</v>
      </c>
      <c r="D17" s="96">
        <f t="shared" si="0"/>
        <v>7.1270193221412703E-3</v>
      </c>
      <c r="E17" s="98">
        <v>1.3888888888888889E-4</v>
      </c>
      <c r="F17" s="96">
        <f t="shared" si="3"/>
        <v>1.9727108334703274E-3</v>
      </c>
      <c r="G17" s="98">
        <f t="shared" si="1"/>
        <v>7.4305555555555548E-3</v>
      </c>
      <c r="H17" s="97">
        <f t="shared" si="4"/>
        <v>6.795160829390654E-3</v>
      </c>
    </row>
    <row r="18" spans="2:8" s="1" customFormat="1" x14ac:dyDescent="0.25">
      <c r="B18" s="8" t="s">
        <v>16</v>
      </c>
      <c r="C18" s="98">
        <v>5.046296296296297E-3</v>
      </c>
      <c r="D18" s="96">
        <f t="shared" si="0"/>
        <v>4.9323498800850707E-3</v>
      </c>
      <c r="E18" s="98"/>
      <c r="F18" s="96"/>
      <c r="G18" s="98">
        <f t="shared" si="1"/>
        <v>5.046296296296297E-3</v>
      </c>
      <c r="H18" s="97">
        <f t="shared" si="4"/>
        <v>4.614782120894589E-3</v>
      </c>
    </row>
    <row r="19" spans="2:8" s="1" customFormat="1" x14ac:dyDescent="0.25">
      <c r="B19" s="8" t="s">
        <v>4</v>
      </c>
      <c r="C19" s="98">
        <v>4.484953703703707E-2</v>
      </c>
      <c r="D19" s="96">
        <f t="shared" si="0"/>
        <v>4.3836825195710229E-2</v>
      </c>
      <c r="E19" s="98">
        <v>3.9351851851851852E-4</v>
      </c>
      <c r="F19" s="96">
        <f t="shared" si="3"/>
        <v>5.5893473614992608E-3</v>
      </c>
      <c r="G19" s="98">
        <f t="shared" si="1"/>
        <v>4.5243055555555585E-2</v>
      </c>
      <c r="H19" s="97">
        <f t="shared" si="4"/>
        <v>4.1374273648112289E-2</v>
      </c>
    </row>
    <row r="20" spans="2:8" s="1" customFormat="1" x14ac:dyDescent="0.25">
      <c r="B20" s="8" t="s">
        <v>14</v>
      </c>
      <c r="C20" s="98">
        <v>1.4583333333333332E-2</v>
      </c>
      <c r="D20" s="96">
        <f t="shared" si="0"/>
        <v>1.4254038644282541E-2</v>
      </c>
      <c r="E20" s="98">
        <v>1.0416666666666667E-4</v>
      </c>
      <c r="F20" s="96">
        <f t="shared" si="3"/>
        <v>1.4795331251027455E-3</v>
      </c>
      <c r="G20" s="98">
        <f t="shared" si="1"/>
        <v>1.4687499999999999E-2</v>
      </c>
      <c r="H20" s="97">
        <f t="shared" si="4"/>
        <v>1.3431556218842275E-2</v>
      </c>
    </row>
    <row r="21" spans="2:8" s="1" customFormat="1" x14ac:dyDescent="0.25">
      <c r="B21" s="8" t="s">
        <v>11</v>
      </c>
      <c r="C21" s="98">
        <v>9.2129629629629662E-3</v>
      </c>
      <c r="D21" s="96">
        <f t="shared" si="0"/>
        <v>9.0049323498800852E-3</v>
      </c>
      <c r="E21" s="98">
        <v>1.7476851851851852E-3</v>
      </c>
      <c r="F21" s="96">
        <f t="shared" si="3"/>
        <v>2.482327798783495E-2</v>
      </c>
      <c r="G21" s="98">
        <f t="shared" si="1"/>
        <v>1.0960648148148152E-2</v>
      </c>
      <c r="H21" s="97">
        <f t="shared" si="4"/>
        <v>1.0023391441484349E-2</v>
      </c>
    </row>
    <row r="22" spans="2:8" s="1" customFormat="1" x14ac:dyDescent="0.25">
      <c r="B22" s="8" t="s">
        <v>15</v>
      </c>
      <c r="C22" s="98">
        <v>1.8518518518518518E-4</v>
      </c>
      <c r="D22" s="96">
        <f t="shared" si="0"/>
        <v>1.8100366532422275E-4</v>
      </c>
      <c r="E22" s="98"/>
      <c r="F22" s="96"/>
      <c r="G22" s="98">
        <f t="shared" si="1"/>
        <v>1.8518518518518518E-4</v>
      </c>
      <c r="H22" s="97">
        <f t="shared" si="4"/>
        <v>1.6934980260163626E-4</v>
      </c>
    </row>
    <row r="23" spans="2:8" s="1" customFormat="1" x14ac:dyDescent="0.25">
      <c r="B23" s="8" t="s">
        <v>91</v>
      </c>
      <c r="C23" s="98">
        <v>4.7685185185185183E-3</v>
      </c>
      <c r="D23" s="96">
        <f t="shared" si="0"/>
        <v>4.6608443820987354E-3</v>
      </c>
      <c r="E23" s="98">
        <v>1.6203703703703703E-4</v>
      </c>
      <c r="F23" s="96">
        <f t="shared" si="3"/>
        <v>2.3014959723820483E-3</v>
      </c>
      <c r="G23" s="98">
        <f t="shared" si="1"/>
        <v>4.9305555555555552E-3</v>
      </c>
      <c r="H23" s="97">
        <f t="shared" si="4"/>
        <v>4.508938494268565E-3</v>
      </c>
    </row>
    <row r="24" spans="2:8" s="1" customFormat="1" x14ac:dyDescent="0.25">
      <c r="B24" s="8" t="s">
        <v>12</v>
      </c>
      <c r="C24" s="98">
        <v>1.0763888888888889E-3</v>
      </c>
      <c r="D24" s="96">
        <f t="shared" si="0"/>
        <v>1.0520838046970448E-3</v>
      </c>
      <c r="E24" s="98"/>
      <c r="F24" s="96"/>
      <c r="G24" s="98">
        <f t="shared" si="1"/>
        <v>1.0763888888888889E-3</v>
      </c>
      <c r="H24" s="97">
        <f t="shared" ref="H24" si="5">G24/$G$30</f>
        <v>9.8434572762201079E-4</v>
      </c>
    </row>
    <row r="25" spans="2:8" s="1" customFormat="1" x14ac:dyDescent="0.25">
      <c r="B25" s="8" t="s">
        <v>5</v>
      </c>
      <c r="C25" s="98">
        <v>2.0266203703703703E-2</v>
      </c>
      <c r="D25" s="96">
        <f t="shared" si="0"/>
        <v>1.9808588623919626E-2</v>
      </c>
      <c r="E25" s="98"/>
      <c r="F25" s="96"/>
      <c r="G25" s="98">
        <f t="shared" si="1"/>
        <v>2.0266203703703703E-2</v>
      </c>
      <c r="H25" s="97">
        <f t="shared" si="4"/>
        <v>1.8533219022216569E-2</v>
      </c>
    </row>
    <row r="26" spans="2:8" s="1" customFormat="1" x14ac:dyDescent="0.25">
      <c r="B26" s="8" t="s">
        <v>6</v>
      </c>
      <c r="C26" s="98">
        <v>0.43559027777777815</v>
      </c>
      <c r="D26" s="96">
        <f t="shared" si="0"/>
        <v>0.42575455902982057</v>
      </c>
      <c r="E26" s="98">
        <v>1.5625000000000001E-3</v>
      </c>
      <c r="F26" s="96">
        <f t="shared" si="3"/>
        <v>2.2192996876541183E-2</v>
      </c>
      <c r="G26" s="98">
        <f t="shared" si="1"/>
        <v>0.43715277777777817</v>
      </c>
      <c r="H26" s="97">
        <f t="shared" si="4"/>
        <v>0.39977137776648797</v>
      </c>
    </row>
    <row r="27" spans="2:8" s="1" customFormat="1" x14ac:dyDescent="0.25">
      <c r="B27" s="8" t="s">
        <v>102</v>
      </c>
      <c r="C27" s="98">
        <v>0.12603009259259265</v>
      </c>
      <c r="D27" s="96">
        <f t="shared" si="0"/>
        <v>0.1231843069822164</v>
      </c>
      <c r="E27" s="98">
        <v>1.6203703703703703E-4</v>
      </c>
      <c r="F27" s="96">
        <f t="shared" si="3"/>
        <v>2.3014959723820483E-3</v>
      </c>
      <c r="G27" s="98">
        <f t="shared" si="1"/>
        <v>0.1261921296296297</v>
      </c>
      <c r="H27" s="97">
        <f t="shared" si="4"/>
        <v>0.11540130611035257</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 t="shared" ref="C30:H30" si="6">SUM(C7:C28)</f>
        <v>1.0231018518518522</v>
      </c>
      <c r="D30" s="112">
        <f t="shared" si="6"/>
        <v>1.0000000000000002</v>
      </c>
      <c r="E30" s="111">
        <f t="shared" si="6"/>
        <v>7.0405092592592589E-2</v>
      </c>
      <c r="F30" s="112">
        <f t="shared" si="6"/>
        <v>0.99999999999999989</v>
      </c>
      <c r="G30" s="111">
        <f t="shared" si="6"/>
        <v>1.093506944444445</v>
      </c>
      <c r="H30" s="115">
        <f t="shared" si="6"/>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90</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7.4652777777777799E-3</v>
      </c>
      <c r="D7" s="96">
        <f t="shared" ref="D7:D27" si="0">C7/C$30</f>
        <v>2.1786124434236311E-2</v>
      </c>
      <c r="E7" s="98">
        <v>1.1805555555555556E-3</v>
      </c>
      <c r="F7" s="96">
        <f t="shared" ref="F7:F27" si="1">E7/E$30</f>
        <v>7.6119402985074655E-3</v>
      </c>
      <c r="G7" s="98">
        <f>E7+C7</f>
        <v>8.6458333333333352E-3</v>
      </c>
      <c r="H7" s="97">
        <f>G7/$G$30</f>
        <v>1.7369669348463009E-2</v>
      </c>
    </row>
    <row r="8" spans="2:8" s="1" customFormat="1" x14ac:dyDescent="0.25">
      <c r="B8" s="8" t="s">
        <v>13</v>
      </c>
      <c r="C8" s="98">
        <v>2.6504629629629634E-3</v>
      </c>
      <c r="D8" s="96">
        <f t="shared" si="0"/>
        <v>7.7349185975815731E-3</v>
      </c>
      <c r="E8" s="98">
        <v>3.7847222222222214E-3</v>
      </c>
      <c r="F8" s="96">
        <f t="shared" si="1"/>
        <v>2.4402985074626869E-2</v>
      </c>
      <c r="G8" s="98">
        <f t="shared" ref="G8:G27" si="2">E8+C8</f>
        <v>6.4351851851851844E-3</v>
      </c>
      <c r="H8" s="97">
        <f t="shared" ref="H8:H27" si="3">G8/$G$30</f>
        <v>1.2928428591359346E-2</v>
      </c>
    </row>
    <row r="9" spans="2:8" s="1" customFormat="1" x14ac:dyDescent="0.25">
      <c r="B9" s="8" t="s">
        <v>0</v>
      </c>
      <c r="C9" s="98">
        <v>5.8483796296296291E-2</v>
      </c>
      <c r="D9" s="96">
        <f t="shared" si="0"/>
        <v>0.17067486320340472</v>
      </c>
      <c r="E9" s="98">
        <v>3.1539351851851839E-2</v>
      </c>
      <c r="F9" s="96">
        <f t="shared" si="1"/>
        <v>0.20335820895522388</v>
      </c>
      <c r="G9" s="98">
        <f t="shared" si="2"/>
        <v>9.002314814814813E-2</v>
      </c>
      <c r="H9" s="97">
        <f t="shared" si="3"/>
        <v>0.1808584848625773</v>
      </c>
    </row>
    <row r="10" spans="2:8" s="1" customFormat="1" x14ac:dyDescent="0.25">
      <c r="B10" s="8" t="s">
        <v>8</v>
      </c>
      <c r="C10" s="98">
        <v>1.042824074074074E-2</v>
      </c>
      <c r="D10" s="96">
        <f t="shared" si="0"/>
        <v>3.0433020333716136E-2</v>
      </c>
      <c r="E10" s="98">
        <v>5.1041666666666666E-3</v>
      </c>
      <c r="F10" s="96">
        <f t="shared" si="1"/>
        <v>3.2910447761194041E-2</v>
      </c>
      <c r="G10" s="98">
        <f t="shared" si="2"/>
        <v>1.5532407407407406E-2</v>
      </c>
      <c r="H10" s="97">
        <f t="shared" si="3"/>
        <v>3.1204948146770221E-2</v>
      </c>
    </row>
    <row r="11" spans="2:8" s="1" customFormat="1" x14ac:dyDescent="0.25">
      <c r="B11" s="8" t="s">
        <v>26</v>
      </c>
      <c r="C11" s="98">
        <v>5.7870370370370378E-4</v>
      </c>
      <c r="D11" s="96">
        <f t="shared" si="0"/>
        <v>1.6888468553671557E-3</v>
      </c>
      <c r="E11" s="98">
        <v>1.5879629629629632E-2</v>
      </c>
      <c r="F11" s="96">
        <f t="shared" si="1"/>
        <v>0.10238805970149259</v>
      </c>
      <c r="G11" s="98">
        <f t="shared" si="2"/>
        <v>1.6458333333333335E-2</v>
      </c>
      <c r="H11" s="97">
        <f t="shared" si="3"/>
        <v>3.3065153699483797E-2</v>
      </c>
    </row>
    <row r="12" spans="2:8" s="1" customFormat="1" x14ac:dyDescent="0.25">
      <c r="B12" s="8" t="s">
        <v>3</v>
      </c>
      <c r="C12" s="98">
        <v>4.3414351851851739E-2</v>
      </c>
      <c r="D12" s="96">
        <f t="shared" si="0"/>
        <v>0.12669729108964367</v>
      </c>
      <c r="E12" s="98">
        <v>2.9143518518518489E-2</v>
      </c>
      <c r="F12" s="96">
        <f t="shared" si="1"/>
        <v>0.18791044776119392</v>
      </c>
      <c r="G12" s="98">
        <f t="shared" si="2"/>
        <v>7.2557870370370231E-2</v>
      </c>
      <c r="H12" s="97">
        <f t="shared" si="3"/>
        <v>0.14577035762451723</v>
      </c>
    </row>
    <row r="13" spans="2:8" s="1" customFormat="1" x14ac:dyDescent="0.25">
      <c r="B13" s="8" t="s">
        <v>7</v>
      </c>
      <c r="C13" s="98">
        <v>7.1180555555555546E-3</v>
      </c>
      <c r="D13" s="96">
        <f t="shared" si="0"/>
        <v>2.0772816321016008E-2</v>
      </c>
      <c r="E13" s="98">
        <v>7.7083333333333361E-3</v>
      </c>
      <c r="F13" s="96">
        <f t="shared" si="1"/>
        <v>4.9701492537313471E-2</v>
      </c>
      <c r="G13" s="98">
        <f t="shared" si="2"/>
        <v>1.4826388888888891E-2</v>
      </c>
      <c r="H13" s="97">
        <f t="shared" si="3"/>
        <v>2.9786541412826124E-2</v>
      </c>
    </row>
    <row r="14" spans="2:8" s="1" customFormat="1" x14ac:dyDescent="0.25">
      <c r="B14" s="8" t="s">
        <v>2</v>
      </c>
      <c r="C14" s="98">
        <v>7.9976851851851806E-3</v>
      </c>
      <c r="D14" s="96">
        <f t="shared" si="0"/>
        <v>2.3339863541174073E-2</v>
      </c>
      <c r="E14" s="98">
        <v>3.6689814814814814E-3</v>
      </c>
      <c r="F14" s="96">
        <f t="shared" si="1"/>
        <v>2.3656716417910457E-2</v>
      </c>
      <c r="G14" s="98">
        <f t="shared" si="2"/>
        <v>1.1666666666666662E-2</v>
      </c>
      <c r="H14" s="97">
        <f t="shared" si="3"/>
        <v>2.3438589964191035E-2</v>
      </c>
    </row>
    <row r="15" spans="2:8" s="1" customFormat="1" x14ac:dyDescent="0.25">
      <c r="B15" s="8" t="s">
        <v>9</v>
      </c>
      <c r="C15" s="98">
        <v>1.9675925925925906E-2</v>
      </c>
      <c r="D15" s="96">
        <f t="shared" si="0"/>
        <v>5.7420793082483226E-2</v>
      </c>
      <c r="E15" s="98">
        <v>1.6122685185185188E-2</v>
      </c>
      <c r="F15" s="96">
        <f t="shared" si="1"/>
        <v>0.10395522388059707</v>
      </c>
      <c r="G15" s="98">
        <f t="shared" si="2"/>
        <v>3.5798611111111094E-2</v>
      </c>
      <c r="H15" s="97">
        <f t="shared" si="3"/>
        <v>7.1920197181788562E-2</v>
      </c>
    </row>
    <row r="16" spans="2:8" s="1" customFormat="1" x14ac:dyDescent="0.25">
      <c r="B16" s="8" t="s">
        <v>1</v>
      </c>
      <c r="C16" s="98">
        <v>1.1064814814814816E-2</v>
      </c>
      <c r="D16" s="96">
        <f t="shared" si="0"/>
        <v>3.2290751874620015E-2</v>
      </c>
      <c r="E16" s="98">
        <v>9.7916666666666673E-3</v>
      </c>
      <c r="F16" s="96">
        <f t="shared" si="1"/>
        <v>6.313432835820898E-2</v>
      </c>
      <c r="G16" s="98">
        <f t="shared" si="2"/>
        <v>2.0856481481481483E-2</v>
      </c>
      <c r="H16" s="97">
        <f t="shared" si="3"/>
        <v>4.1901130074873283E-2</v>
      </c>
    </row>
    <row r="17" spans="2:8" s="1" customFormat="1" x14ac:dyDescent="0.25">
      <c r="B17" s="8" t="s">
        <v>27</v>
      </c>
      <c r="C17" s="98">
        <v>2.2569444444444442E-3</v>
      </c>
      <c r="D17" s="96">
        <f t="shared" si="0"/>
        <v>6.5865027359319058E-3</v>
      </c>
      <c r="E17" s="98">
        <v>2.7083333333333334E-3</v>
      </c>
      <c r="F17" s="96">
        <f t="shared" si="1"/>
        <v>1.7462686567164185E-2</v>
      </c>
      <c r="G17" s="98">
        <f t="shared" si="2"/>
        <v>4.9652777777777777E-3</v>
      </c>
      <c r="H17" s="97">
        <f t="shared" si="3"/>
        <v>9.9753522764265464E-3</v>
      </c>
    </row>
    <row r="18" spans="2:8" s="1" customFormat="1" x14ac:dyDescent="0.25">
      <c r="B18" s="8" t="s">
        <v>16</v>
      </c>
      <c r="C18" s="98">
        <v>2.6041666666666665E-3</v>
      </c>
      <c r="D18" s="96">
        <f t="shared" si="0"/>
        <v>7.5998108491521993E-3</v>
      </c>
      <c r="E18" s="98"/>
      <c r="F18" s="96"/>
      <c r="G18" s="98">
        <f t="shared" si="2"/>
        <v>2.6041666666666665E-3</v>
      </c>
      <c r="H18" s="97">
        <f t="shared" si="3"/>
        <v>5.2318281170069293E-3</v>
      </c>
    </row>
    <row r="19" spans="2:8" s="1" customFormat="1" x14ac:dyDescent="0.25">
      <c r="B19" s="8" t="s">
        <v>4</v>
      </c>
      <c r="C19" s="98">
        <v>8.5879629629629604E-3</v>
      </c>
      <c r="D19" s="96">
        <f t="shared" si="0"/>
        <v>2.5062487333648579E-2</v>
      </c>
      <c r="E19" s="98">
        <v>3.2407407407407406E-3</v>
      </c>
      <c r="F19" s="96">
        <f t="shared" si="1"/>
        <v>2.0895522388059709E-2</v>
      </c>
      <c r="G19" s="98">
        <f t="shared" si="2"/>
        <v>1.1828703703703701E-2</v>
      </c>
      <c r="H19" s="97">
        <f t="shared" si="3"/>
        <v>2.3764125935915915E-2</v>
      </c>
    </row>
    <row r="20" spans="2:8" s="1" customFormat="1" x14ac:dyDescent="0.25">
      <c r="B20" s="8" t="s">
        <v>14</v>
      </c>
      <c r="C20" s="98">
        <v>8.3564814814814786E-3</v>
      </c>
      <c r="D20" s="96">
        <f t="shared" si="0"/>
        <v>2.4386948591501714E-2</v>
      </c>
      <c r="E20" s="98">
        <v>8.5995370370370375E-3</v>
      </c>
      <c r="F20" s="96">
        <f t="shared" si="1"/>
        <v>5.5447761194029874E-2</v>
      </c>
      <c r="G20" s="98">
        <f t="shared" si="2"/>
        <v>1.6956018518518516E-2</v>
      </c>
      <c r="H20" s="97">
        <f t="shared" si="3"/>
        <v>3.4065014184067335E-2</v>
      </c>
    </row>
    <row r="21" spans="2:8" s="1" customFormat="1" x14ac:dyDescent="0.25">
      <c r="B21" s="8" t="s">
        <v>11</v>
      </c>
      <c r="C21" s="98">
        <v>1.8865740740740739E-3</v>
      </c>
      <c r="D21" s="96">
        <f t="shared" si="0"/>
        <v>5.5056407484969259E-3</v>
      </c>
      <c r="E21" s="98">
        <v>4.3518518518518524E-3</v>
      </c>
      <c r="F21" s="96">
        <f t="shared" si="1"/>
        <v>2.8059701492537326E-2</v>
      </c>
      <c r="G21" s="98">
        <f t="shared" si="2"/>
        <v>6.2384259259259268E-3</v>
      </c>
      <c r="H21" s="97">
        <f t="shared" si="3"/>
        <v>1.2533134911407713E-2</v>
      </c>
    </row>
    <row r="22" spans="2:8" s="1" customFormat="1" x14ac:dyDescent="0.25">
      <c r="B22" s="8" t="s">
        <v>15</v>
      </c>
      <c r="C22" s="98">
        <v>1.7361111111111112E-4</v>
      </c>
      <c r="D22" s="96">
        <f t="shared" si="0"/>
        <v>5.0665405661014663E-4</v>
      </c>
      <c r="E22" s="98">
        <v>1.1342592592592593E-3</v>
      </c>
      <c r="F22" s="96">
        <f t="shared" si="1"/>
        <v>7.3134328358208985E-3</v>
      </c>
      <c r="G22" s="98">
        <f t="shared" si="2"/>
        <v>1.3078703703703705E-3</v>
      </c>
      <c r="H22" s="97">
        <f t="shared" si="3"/>
        <v>2.627540343207925E-3</v>
      </c>
    </row>
    <row r="23" spans="2:8" s="1" customFormat="1" x14ac:dyDescent="0.25">
      <c r="B23" s="8" t="s">
        <v>91</v>
      </c>
      <c r="C23" s="98">
        <v>8.3449074074074085E-3</v>
      </c>
      <c r="D23" s="96">
        <f t="shared" si="0"/>
        <v>2.4353171654394386E-2</v>
      </c>
      <c r="E23" s="98">
        <v>7.3611111111111125E-3</v>
      </c>
      <c r="F23" s="96">
        <f t="shared" si="1"/>
        <v>4.7462686567164208E-2</v>
      </c>
      <c r="G23" s="98">
        <f t="shared" si="2"/>
        <v>1.5706018518518522E-2</v>
      </c>
      <c r="H23" s="97">
        <f t="shared" si="3"/>
        <v>3.1553736687904024E-2</v>
      </c>
    </row>
    <row r="24" spans="2:8" s="1" customFormat="1" x14ac:dyDescent="0.25">
      <c r="B24" s="8" t="s">
        <v>12</v>
      </c>
      <c r="C24" s="98">
        <v>2.3148148148148147E-3</v>
      </c>
      <c r="D24" s="96">
        <f t="shared" si="0"/>
        <v>6.7553874214686211E-3</v>
      </c>
      <c r="E24" s="98">
        <v>1.2268518518518518E-3</v>
      </c>
      <c r="F24" s="96">
        <f t="shared" si="1"/>
        <v>7.9104477611940324E-3</v>
      </c>
      <c r="G24" s="98">
        <f t="shared" si="2"/>
        <v>3.5416666666666665E-3</v>
      </c>
      <c r="H24" s="97">
        <f t="shared" ref="H24" si="4">G24/$G$30</f>
        <v>7.1152862391294239E-3</v>
      </c>
    </row>
    <row r="25" spans="2:8" s="1" customFormat="1" x14ac:dyDescent="0.25">
      <c r="B25" s="8" t="s">
        <v>5</v>
      </c>
      <c r="C25" s="98">
        <v>4.2824074074074066E-3</v>
      </c>
      <c r="D25" s="96">
        <f t="shared" si="0"/>
        <v>1.2497466729716947E-2</v>
      </c>
      <c r="E25" s="98">
        <v>5.5555555555555556E-4</v>
      </c>
      <c r="F25" s="96">
        <f t="shared" si="1"/>
        <v>3.5820895522388073E-3</v>
      </c>
      <c r="G25" s="98">
        <f t="shared" si="2"/>
        <v>4.8379629629629623E-3</v>
      </c>
      <c r="H25" s="97">
        <f t="shared" si="3"/>
        <v>9.7195740129284291E-3</v>
      </c>
    </row>
    <row r="26" spans="2:8" s="1" customFormat="1" x14ac:dyDescent="0.25">
      <c r="B26" s="8" t="s">
        <v>6</v>
      </c>
      <c r="C26" s="98">
        <v>0.11495370370370385</v>
      </c>
      <c r="D26" s="96">
        <f t="shared" si="0"/>
        <v>0.33547253935013216</v>
      </c>
      <c r="E26" s="98">
        <v>1.8865740740740744E-3</v>
      </c>
      <c r="F26" s="96">
        <f t="shared" si="1"/>
        <v>1.2164179104477618E-2</v>
      </c>
      <c r="G26" s="98">
        <f t="shared" si="2"/>
        <v>0.11684027777777792</v>
      </c>
      <c r="H26" s="97">
        <f t="shared" si="3"/>
        <v>0.23473468818304452</v>
      </c>
    </row>
    <row r="27" spans="2:8" s="1" customFormat="1" x14ac:dyDescent="0.25">
      <c r="B27" s="8" t="s">
        <v>102</v>
      </c>
      <c r="C27" s="98">
        <v>2.0023148148148134E-2</v>
      </c>
      <c r="D27" s="96">
        <f t="shared" si="0"/>
        <v>5.8434101195703532E-2</v>
      </c>
      <c r="E27" s="98">
        <v>1.0416666666666667E-4</v>
      </c>
      <c r="F27" s="96">
        <f t="shared" si="1"/>
        <v>6.716417910447764E-4</v>
      </c>
      <c r="G27" s="98">
        <f t="shared" si="2"/>
        <v>2.0127314814814799E-2</v>
      </c>
      <c r="H27" s="97">
        <f t="shared" si="3"/>
        <v>4.043621820211131E-2</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 t="shared" ref="C30:H30" si="5">SUM(C7:C28)</f>
        <v>0.34266203703703701</v>
      </c>
      <c r="D30" s="112">
        <f t="shared" si="5"/>
        <v>1</v>
      </c>
      <c r="E30" s="111">
        <f t="shared" si="5"/>
        <v>0.15509259259259253</v>
      </c>
      <c r="F30" s="112">
        <f t="shared" si="5"/>
        <v>1.0000000000000002</v>
      </c>
      <c r="G30" s="111">
        <f t="shared" si="5"/>
        <v>0.49775462962962957</v>
      </c>
      <c r="H30" s="115">
        <f t="shared" si="5"/>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40</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4.8148148148148152E-3</v>
      </c>
      <c r="D7" s="96">
        <f t="shared" ref="D7:D28" si="0">C7/C$30</f>
        <v>1.2029031605123912E-2</v>
      </c>
      <c r="E7" s="98"/>
      <c r="F7" s="96"/>
      <c r="G7" s="98">
        <f>C7+E7</f>
        <v>4.8148148148148152E-3</v>
      </c>
      <c r="H7" s="97">
        <f>G7/$G$30</f>
        <v>1.2029031605123912E-2</v>
      </c>
    </row>
    <row r="8" spans="2:8" s="1" customFormat="1" x14ac:dyDescent="0.25">
      <c r="B8" s="8" t="s">
        <v>13</v>
      </c>
      <c r="C8" s="98">
        <v>5.0231481481481464E-3</v>
      </c>
      <c r="D8" s="96">
        <f t="shared" si="0"/>
        <v>1.2549518549576383E-2</v>
      </c>
      <c r="E8" s="98"/>
      <c r="F8" s="96"/>
      <c r="G8" s="98">
        <f t="shared" ref="G8:G28" si="1">C8+E8</f>
        <v>5.0231481481481464E-3</v>
      </c>
      <c r="H8" s="97">
        <f t="shared" ref="H8:H28" si="2">G8/$G$30</f>
        <v>1.2549518549576383E-2</v>
      </c>
    </row>
    <row r="9" spans="2:8" s="1" customFormat="1" x14ac:dyDescent="0.25">
      <c r="B9" s="8" t="s">
        <v>0</v>
      </c>
      <c r="C9" s="98">
        <v>4.5671296296296161E-2</v>
      </c>
      <c r="D9" s="96">
        <f t="shared" si="0"/>
        <v>0.11410230460052601</v>
      </c>
      <c r="E9" s="98"/>
      <c r="F9" s="96"/>
      <c r="G9" s="98">
        <f t="shared" si="1"/>
        <v>4.5671296296296161E-2</v>
      </c>
      <c r="H9" s="97">
        <f t="shared" si="2"/>
        <v>0.11410230460052601</v>
      </c>
    </row>
    <row r="10" spans="2:8" s="1" customFormat="1" x14ac:dyDescent="0.25">
      <c r="B10" s="8" t="s">
        <v>8</v>
      </c>
      <c r="C10" s="98">
        <v>1.1666666666666662E-2</v>
      </c>
      <c r="D10" s="96">
        <f t="shared" si="0"/>
        <v>2.9147268889338697E-2</v>
      </c>
      <c r="E10" s="98"/>
      <c r="F10" s="96"/>
      <c r="G10" s="98">
        <f t="shared" si="1"/>
        <v>1.1666666666666662E-2</v>
      </c>
      <c r="H10" s="97">
        <f t="shared" si="2"/>
        <v>2.9147268889338697E-2</v>
      </c>
    </row>
    <row r="11" spans="2:8" s="1" customFormat="1" x14ac:dyDescent="0.25">
      <c r="B11" s="8" t="s">
        <v>26</v>
      </c>
      <c r="C11" s="98">
        <v>4.050925925925924E-3</v>
      </c>
      <c r="D11" s="96">
        <f t="shared" si="0"/>
        <v>1.0120579475464825E-2</v>
      </c>
      <c r="E11" s="98"/>
      <c r="F11" s="96"/>
      <c r="G11" s="98">
        <f t="shared" si="1"/>
        <v>4.050925925925924E-3</v>
      </c>
      <c r="H11" s="97">
        <f t="shared" si="2"/>
        <v>1.0120579475464825E-2</v>
      </c>
    </row>
    <row r="12" spans="2:8" s="1" customFormat="1" x14ac:dyDescent="0.25">
      <c r="B12" s="8" t="s">
        <v>3</v>
      </c>
      <c r="C12" s="98">
        <v>1.7129629629629634E-2</v>
      </c>
      <c r="D12" s="96">
        <f t="shared" si="0"/>
        <v>4.2795593210537004E-2</v>
      </c>
      <c r="E12" s="98"/>
      <c r="F12" s="96"/>
      <c r="G12" s="98">
        <f t="shared" si="1"/>
        <v>1.7129629629629634E-2</v>
      </c>
      <c r="H12" s="97">
        <f t="shared" si="2"/>
        <v>4.2795593210537004E-2</v>
      </c>
    </row>
    <row r="13" spans="2:8" s="1" customFormat="1" x14ac:dyDescent="0.25">
      <c r="B13" s="8" t="s">
        <v>7</v>
      </c>
      <c r="C13" s="98">
        <v>1.4652777777777775E-2</v>
      </c>
      <c r="D13" s="96">
        <f t="shared" si="0"/>
        <v>3.6607581759824204E-2</v>
      </c>
      <c r="E13" s="98"/>
      <c r="F13" s="96"/>
      <c r="G13" s="98">
        <f t="shared" si="1"/>
        <v>1.4652777777777775E-2</v>
      </c>
      <c r="H13" s="97">
        <f t="shared" si="2"/>
        <v>3.6607581759824204E-2</v>
      </c>
    </row>
    <row r="14" spans="2:8" s="1" customFormat="1" x14ac:dyDescent="0.25">
      <c r="B14" s="8" t="s">
        <v>2</v>
      </c>
      <c r="C14" s="98">
        <v>8.3912037037037011E-3</v>
      </c>
      <c r="D14" s="96">
        <f t="shared" si="0"/>
        <v>2.0964057484891427E-2</v>
      </c>
      <c r="E14" s="98"/>
      <c r="F14" s="96"/>
      <c r="G14" s="98">
        <f t="shared" si="1"/>
        <v>8.3912037037037011E-3</v>
      </c>
      <c r="H14" s="97">
        <f t="shared" si="2"/>
        <v>2.0964057484891427E-2</v>
      </c>
    </row>
    <row r="15" spans="2:8" s="1" customFormat="1" x14ac:dyDescent="0.25">
      <c r="B15" s="8" t="s">
        <v>9</v>
      </c>
      <c r="C15" s="98">
        <v>1.7141203703703704E-2</v>
      </c>
      <c r="D15" s="96">
        <f t="shared" si="0"/>
        <v>4.2824509151895465E-2</v>
      </c>
      <c r="E15" s="98"/>
      <c r="F15" s="96"/>
      <c r="G15" s="98">
        <f t="shared" si="1"/>
        <v>1.7141203703703704E-2</v>
      </c>
      <c r="H15" s="97">
        <f t="shared" si="2"/>
        <v>4.2824509151895465E-2</v>
      </c>
    </row>
    <row r="16" spans="2:8" s="1" customFormat="1" x14ac:dyDescent="0.25">
      <c r="B16" s="8" t="s">
        <v>1</v>
      </c>
      <c r="C16" s="98">
        <v>9.9305555555555501E-3</v>
      </c>
      <c r="D16" s="96">
        <f t="shared" si="0"/>
        <v>2.4809877685568055E-2</v>
      </c>
      <c r="E16" s="98"/>
      <c r="F16" s="96"/>
      <c r="G16" s="98">
        <f t="shared" si="1"/>
        <v>9.9305555555555501E-3</v>
      </c>
      <c r="H16" s="97">
        <f t="shared" si="2"/>
        <v>2.4809877685568055E-2</v>
      </c>
    </row>
    <row r="17" spans="2:8" s="1" customFormat="1" x14ac:dyDescent="0.25">
      <c r="B17" s="8" t="s">
        <v>27</v>
      </c>
      <c r="C17" s="98">
        <v>2.4537037037037032E-3</v>
      </c>
      <c r="D17" s="96">
        <f t="shared" si="0"/>
        <v>6.1301795679958382E-3</v>
      </c>
      <c r="E17" s="98"/>
      <c r="F17" s="96"/>
      <c r="G17" s="98">
        <f t="shared" si="1"/>
        <v>2.4537037037037032E-3</v>
      </c>
      <c r="H17" s="97">
        <f t="shared" si="2"/>
        <v>6.1301795679958382E-3</v>
      </c>
    </row>
    <row r="18" spans="2:8" s="1" customFormat="1" x14ac:dyDescent="0.25">
      <c r="B18" s="8" t="s">
        <v>16</v>
      </c>
      <c r="C18" s="98">
        <v>1.4004629629629634E-3</v>
      </c>
      <c r="D18" s="96">
        <f t="shared" si="0"/>
        <v>3.4988289043749849E-3</v>
      </c>
      <c r="E18" s="98"/>
      <c r="F18" s="96"/>
      <c r="G18" s="98">
        <f t="shared" si="1"/>
        <v>1.4004629629629634E-3</v>
      </c>
      <c r="H18" s="97">
        <f t="shared" si="2"/>
        <v>3.4988289043749849E-3</v>
      </c>
    </row>
    <row r="19" spans="2:8" s="1" customFormat="1" x14ac:dyDescent="0.25">
      <c r="B19" s="8" t="s">
        <v>4</v>
      </c>
      <c r="C19" s="98">
        <v>1.5254629629629618E-2</v>
      </c>
      <c r="D19" s="96">
        <f t="shared" si="0"/>
        <v>3.8111210710464673E-2</v>
      </c>
      <c r="E19" s="98"/>
      <c r="F19" s="96"/>
      <c r="G19" s="98">
        <f t="shared" si="1"/>
        <v>1.5254629629629618E-2</v>
      </c>
      <c r="H19" s="97">
        <f t="shared" si="2"/>
        <v>3.8111210710464673E-2</v>
      </c>
    </row>
    <row r="20" spans="2:8" s="1" customFormat="1" x14ac:dyDescent="0.25">
      <c r="B20" s="8" t="s">
        <v>14</v>
      </c>
      <c r="C20" s="98">
        <v>4.6064814814814822E-3</v>
      </c>
      <c r="D20" s="96">
        <f t="shared" si="0"/>
        <v>1.1508544660671437E-2</v>
      </c>
      <c r="E20" s="98"/>
      <c r="F20" s="96"/>
      <c r="G20" s="98">
        <f t="shared" si="1"/>
        <v>4.6064814814814822E-3</v>
      </c>
      <c r="H20" s="97">
        <f t="shared" si="2"/>
        <v>1.1508544660671437E-2</v>
      </c>
    </row>
    <row r="21" spans="2:8" s="1" customFormat="1" x14ac:dyDescent="0.25">
      <c r="B21" s="8" t="s">
        <v>11</v>
      </c>
      <c r="C21" s="98">
        <v>1.8750000000000004E-3</v>
      </c>
      <c r="D21" s="96">
        <f t="shared" si="0"/>
        <v>4.6843825000722934E-3</v>
      </c>
      <c r="E21" s="98"/>
      <c r="F21" s="96"/>
      <c r="G21" s="98">
        <f t="shared" ref="G21:G24" si="3">C21+E21</f>
        <v>1.8750000000000004E-3</v>
      </c>
      <c r="H21" s="97">
        <f t="shared" ref="H21:H24" si="4">G21/$G$30</f>
        <v>4.6843825000722934E-3</v>
      </c>
    </row>
    <row r="22" spans="2:8" s="1" customFormat="1" x14ac:dyDescent="0.25">
      <c r="B22" s="8" t="s">
        <v>15</v>
      </c>
      <c r="C22" s="98">
        <v>1.8171296296296295E-3</v>
      </c>
      <c r="D22" s="96">
        <f t="shared" si="0"/>
        <v>4.5398027932799373E-3</v>
      </c>
      <c r="E22" s="98"/>
      <c r="F22" s="96"/>
      <c r="G22" s="98">
        <f t="shared" si="3"/>
        <v>1.8171296296296295E-3</v>
      </c>
      <c r="H22" s="97">
        <f t="shared" si="4"/>
        <v>4.5398027932799373E-3</v>
      </c>
    </row>
    <row r="23" spans="2:8" s="1" customFormat="1" x14ac:dyDescent="0.25">
      <c r="B23" s="8" t="s">
        <v>91</v>
      </c>
      <c r="C23" s="98">
        <v>1.4861111111111108E-2</v>
      </c>
      <c r="D23" s="96">
        <f t="shared" si="0"/>
        <v>3.7128068704276679E-2</v>
      </c>
      <c r="E23" s="98"/>
      <c r="F23" s="96"/>
      <c r="G23" s="98">
        <f t="shared" si="3"/>
        <v>1.4861111111111108E-2</v>
      </c>
      <c r="H23" s="97">
        <f t="shared" si="4"/>
        <v>3.7128068704276679E-2</v>
      </c>
    </row>
    <row r="24" spans="2:8" s="1" customFormat="1" x14ac:dyDescent="0.25">
      <c r="B24" s="8" t="s">
        <v>12</v>
      </c>
      <c r="C24" s="98">
        <v>3.2754629629629631E-3</v>
      </c>
      <c r="D24" s="96">
        <f t="shared" si="0"/>
        <v>8.183211404447277E-3</v>
      </c>
      <c r="E24" s="98"/>
      <c r="F24" s="96"/>
      <c r="G24" s="98">
        <f t="shared" si="3"/>
        <v>3.2754629629629631E-3</v>
      </c>
      <c r="H24" s="97">
        <f t="shared" si="4"/>
        <v>8.183211404447277E-3</v>
      </c>
    </row>
    <row r="25" spans="2:8" s="1" customFormat="1" x14ac:dyDescent="0.25">
      <c r="B25" s="8" t="s">
        <v>5</v>
      </c>
      <c r="C25" s="98">
        <v>2.3240740740740735E-2</v>
      </c>
      <c r="D25" s="96">
        <f t="shared" si="0"/>
        <v>5.8063210247809638E-2</v>
      </c>
      <c r="E25" s="98"/>
      <c r="F25" s="96"/>
      <c r="G25" s="98">
        <f t="shared" si="1"/>
        <v>2.3240740740740735E-2</v>
      </c>
      <c r="H25" s="97">
        <f t="shared" si="2"/>
        <v>5.8063210247809638E-2</v>
      </c>
    </row>
    <row r="26" spans="2:8" s="1" customFormat="1" x14ac:dyDescent="0.25">
      <c r="B26" s="8" t="s">
        <v>6</v>
      </c>
      <c r="C26" s="98">
        <v>0.1387500000000001</v>
      </c>
      <c r="D26" s="96">
        <f t="shared" si="0"/>
        <v>0.34664430500534987</v>
      </c>
      <c r="E26" s="117"/>
      <c r="F26" s="96"/>
      <c r="G26" s="98">
        <f t="shared" si="1"/>
        <v>0.1387500000000001</v>
      </c>
      <c r="H26" s="97">
        <f t="shared" si="2"/>
        <v>0.34664430500534987</v>
      </c>
    </row>
    <row r="27" spans="2:8" s="1" customFormat="1" x14ac:dyDescent="0.25">
      <c r="B27" s="8" t="s">
        <v>102</v>
      </c>
      <c r="C27" s="98">
        <v>4.7569444444444275E-2</v>
      </c>
      <c r="D27" s="96">
        <f t="shared" si="0"/>
        <v>0.11884451898331515</v>
      </c>
      <c r="E27" s="98"/>
      <c r="F27" s="96"/>
      <c r="G27" s="98">
        <f t="shared" si="1"/>
        <v>4.7569444444444275E-2</v>
      </c>
      <c r="H27" s="97">
        <f t="shared" si="2"/>
        <v>0.11884451898331515</v>
      </c>
    </row>
    <row r="28" spans="2:8" s="1" customFormat="1" x14ac:dyDescent="0.25">
      <c r="B28" s="36" t="s">
        <v>17</v>
      </c>
      <c r="C28" s="108">
        <v>6.6898148148148151E-3</v>
      </c>
      <c r="D28" s="96">
        <f t="shared" si="0"/>
        <v>1.6713414105196205E-2</v>
      </c>
      <c r="E28" s="108"/>
      <c r="F28" s="114"/>
      <c r="G28" s="108">
        <f t="shared" si="1"/>
        <v>6.6898148148148151E-3</v>
      </c>
      <c r="H28" s="109">
        <f t="shared" si="2"/>
        <v>1.6713414105196205E-2</v>
      </c>
    </row>
    <row r="29" spans="2:8" s="1" customFormat="1" x14ac:dyDescent="0.25">
      <c r="B29" s="8"/>
      <c r="C29" s="99"/>
      <c r="D29" s="110"/>
      <c r="E29" s="99"/>
      <c r="F29" s="110"/>
      <c r="G29" s="99"/>
      <c r="H29" s="100"/>
    </row>
    <row r="30" spans="2:8" s="1" customFormat="1" x14ac:dyDescent="0.25">
      <c r="B30" s="37" t="s">
        <v>29</v>
      </c>
      <c r="C30" s="111">
        <f t="shared" ref="C30:H30" si="5">SUM(C7:C28)</f>
        <v>0.40026620370370347</v>
      </c>
      <c r="D30" s="112">
        <f t="shared" si="5"/>
        <v>0.99999999999999989</v>
      </c>
      <c r="E30" s="111"/>
      <c r="F30" s="112"/>
      <c r="G30" s="111">
        <f t="shared" si="5"/>
        <v>0.40026620370370347</v>
      </c>
      <c r="H30" s="115">
        <f t="shared" si="5"/>
        <v>0.99999999999999989</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7" t="s">
        <v>41</v>
      </c>
      <c r="C3" s="158"/>
      <c r="D3" s="158"/>
      <c r="E3" s="158"/>
      <c r="F3" s="159"/>
      <c r="G3" s="158"/>
      <c r="H3" s="158"/>
      <c r="I3" s="158"/>
      <c r="J3" s="159"/>
    </row>
    <row r="4" spans="2:10" x14ac:dyDescent="0.25">
      <c r="B4" s="160" t="s">
        <v>132</v>
      </c>
      <c r="C4" s="161"/>
      <c r="D4" s="161"/>
      <c r="E4" s="161"/>
      <c r="F4" s="161"/>
      <c r="G4" s="161"/>
      <c r="H4" s="161"/>
      <c r="I4" s="161"/>
      <c r="J4" s="162"/>
    </row>
    <row r="5" spans="2:10" x14ac:dyDescent="0.25">
      <c r="B5" s="2"/>
      <c r="C5" s="167" t="s">
        <v>19</v>
      </c>
      <c r="D5" s="167"/>
      <c r="E5" s="167" t="s">
        <v>20</v>
      </c>
      <c r="F5" s="167"/>
      <c r="G5" s="167" t="s">
        <v>21</v>
      </c>
      <c r="H5" s="167"/>
      <c r="I5" s="161" t="s">
        <v>22</v>
      </c>
      <c r="J5" s="162"/>
    </row>
    <row r="6" spans="2:10" x14ac:dyDescent="0.25">
      <c r="B6" s="3" t="s">
        <v>23</v>
      </c>
      <c r="C6" s="5" t="s">
        <v>24</v>
      </c>
      <c r="D6" s="5" t="s">
        <v>25</v>
      </c>
      <c r="E6" s="5" t="s">
        <v>24</v>
      </c>
      <c r="F6" s="5" t="s">
        <v>25</v>
      </c>
      <c r="G6" s="5" t="s">
        <v>24</v>
      </c>
      <c r="H6" s="5" t="s">
        <v>25</v>
      </c>
      <c r="I6" s="6" t="s">
        <v>24</v>
      </c>
      <c r="J6" s="7" t="s">
        <v>25</v>
      </c>
    </row>
    <row r="7" spans="2:10" x14ac:dyDescent="0.25">
      <c r="B7" s="8" t="s">
        <v>10</v>
      </c>
      <c r="C7" s="98">
        <v>1.1342592592592593E-3</v>
      </c>
      <c r="D7" s="96">
        <f t="shared" ref="D7:F28" si="0">C7/C$30</f>
        <v>4.9580087018111898E-3</v>
      </c>
      <c r="E7" s="98">
        <v>3.7037037037037041E-4</v>
      </c>
      <c r="F7" s="96">
        <f t="shared" si="0"/>
        <v>4.4568245125348217E-3</v>
      </c>
      <c r="G7" s="98">
        <v>3.4722222222222224E-4</v>
      </c>
      <c r="H7" s="96">
        <f t="shared" ref="H7" si="1">G7/G$30</f>
        <v>2.2081554541439723E-3</v>
      </c>
      <c r="I7" s="99">
        <f>C7+E7+G7</f>
        <v>1.8518518518518519E-3</v>
      </c>
      <c r="J7" s="97">
        <f>I7/$I$30</f>
        <v>3.9474982729695062E-3</v>
      </c>
    </row>
    <row r="8" spans="2:10" x14ac:dyDescent="0.25">
      <c r="B8" s="8" t="s">
        <v>13</v>
      </c>
      <c r="C8" s="98">
        <v>1.5162037037037036E-3</v>
      </c>
      <c r="D8" s="96">
        <f t="shared" si="0"/>
        <v>6.6275422442578138E-3</v>
      </c>
      <c r="E8" s="98">
        <v>3.8194444444444441E-4</v>
      </c>
      <c r="F8" s="96">
        <f t="shared" si="0"/>
        <v>4.5961002785515339E-3</v>
      </c>
      <c r="G8" s="98">
        <v>6.9444444444444458E-4</v>
      </c>
      <c r="H8" s="96">
        <f t="shared" ref="H8" si="2">G8/G$30</f>
        <v>4.4163109082879454E-3</v>
      </c>
      <c r="I8" s="99">
        <f t="shared" ref="I8:I28" si="3">C8+E8+G8</f>
        <v>2.5925925925925925E-3</v>
      </c>
      <c r="J8" s="97">
        <f t="shared" ref="J8:J28" si="4">I8/$I$30</f>
        <v>5.5264975821573085E-3</v>
      </c>
    </row>
    <row r="9" spans="2:10" x14ac:dyDescent="0.25">
      <c r="B9" s="8" t="s">
        <v>0</v>
      </c>
      <c r="C9" s="98">
        <v>2.90162037037037E-2</v>
      </c>
      <c r="D9" s="96">
        <f t="shared" si="0"/>
        <v>0.1268339573004148</v>
      </c>
      <c r="E9" s="98">
        <v>1.2048611111111105E-2</v>
      </c>
      <c r="F9" s="96">
        <f t="shared" si="0"/>
        <v>0.14498607242339831</v>
      </c>
      <c r="G9" s="98">
        <v>1.46412037037037E-2</v>
      </c>
      <c r="H9" s="96">
        <f t="shared" ref="H9" si="5">G9/G$30</f>
        <v>9.3110554983070803E-2</v>
      </c>
      <c r="I9" s="99">
        <f t="shared" si="3"/>
        <v>5.5706018518518502E-2</v>
      </c>
      <c r="J9" s="97">
        <f t="shared" si="4"/>
        <v>0.11874568242376392</v>
      </c>
    </row>
    <row r="10" spans="2:10" x14ac:dyDescent="0.25">
      <c r="B10" s="8" t="s">
        <v>8</v>
      </c>
      <c r="C10" s="98">
        <v>7.2106481481481475E-3</v>
      </c>
      <c r="D10" s="96">
        <f t="shared" si="0"/>
        <v>3.1518769604371132E-2</v>
      </c>
      <c r="E10" s="98">
        <v>3.3449074074074076E-3</v>
      </c>
      <c r="F10" s="96">
        <f t="shared" si="0"/>
        <v>4.0250696378830102E-2</v>
      </c>
      <c r="G10" s="98">
        <v>3.0092592592592593E-3</v>
      </c>
      <c r="H10" s="96">
        <f t="shared" ref="H10" si="6">G10/G$30</f>
        <v>1.9137347269247759E-2</v>
      </c>
      <c r="I10" s="99">
        <f t="shared" si="3"/>
        <v>1.3564814814814814E-2</v>
      </c>
      <c r="J10" s="97">
        <f t="shared" si="4"/>
        <v>2.8915424849501631E-2</v>
      </c>
    </row>
    <row r="11" spans="2:10" x14ac:dyDescent="0.25">
      <c r="B11" s="8" t="s">
        <v>26</v>
      </c>
      <c r="C11" s="98">
        <v>2.0833333333333333E-3</v>
      </c>
      <c r="D11" s="96">
        <f t="shared" si="0"/>
        <v>9.1065465951634082E-3</v>
      </c>
      <c r="E11" s="98">
        <v>4.3981481481481486E-4</v>
      </c>
      <c r="F11" s="96">
        <f t="shared" si="0"/>
        <v>5.2924791086351002E-3</v>
      </c>
      <c r="G11" s="98">
        <v>4.6527777777777782E-3</v>
      </c>
      <c r="H11" s="96">
        <f t="shared" ref="H11" si="7">G11/G$30</f>
        <v>2.958928308552923E-2</v>
      </c>
      <c r="I11" s="99">
        <f t="shared" si="3"/>
        <v>7.1759259259259259E-3</v>
      </c>
      <c r="J11" s="97">
        <f t="shared" si="4"/>
        <v>1.5296555807756837E-2</v>
      </c>
    </row>
    <row r="12" spans="2:10" x14ac:dyDescent="0.25">
      <c r="B12" s="8" t="s">
        <v>3</v>
      </c>
      <c r="C12" s="98">
        <v>3.6099537037037062E-2</v>
      </c>
      <c r="D12" s="96">
        <f t="shared" si="0"/>
        <v>0.15779621572397051</v>
      </c>
      <c r="E12" s="98">
        <v>1.3773148148148139E-2</v>
      </c>
      <c r="F12" s="96">
        <f t="shared" si="0"/>
        <v>0.16573816155988855</v>
      </c>
      <c r="G12" s="98">
        <v>1.8483796296296283E-2</v>
      </c>
      <c r="H12" s="96">
        <f t="shared" ref="H12" si="8">G12/G$30</f>
        <v>0.11754747534226404</v>
      </c>
      <c r="I12" s="99">
        <f t="shared" si="3"/>
        <v>6.835648148148149E-2</v>
      </c>
      <c r="J12" s="97">
        <f t="shared" si="4"/>
        <v>0.14571203000098693</v>
      </c>
    </row>
    <row r="13" spans="2:10" x14ac:dyDescent="0.25">
      <c r="B13" s="8" t="s">
        <v>7</v>
      </c>
      <c r="C13" s="98">
        <v>9.0277777777777769E-3</v>
      </c>
      <c r="D13" s="96">
        <f t="shared" si="0"/>
        <v>3.9461701912374768E-2</v>
      </c>
      <c r="E13" s="98">
        <v>2.1990740740740742E-3</v>
      </c>
      <c r="F13" s="96">
        <f t="shared" si="0"/>
        <v>2.6462395543175501E-2</v>
      </c>
      <c r="G13" s="98">
        <v>2.9513888888888884E-3</v>
      </c>
      <c r="H13" s="96">
        <f t="shared" ref="H13" si="9">G13/G$30</f>
        <v>1.8769321360223759E-2</v>
      </c>
      <c r="I13" s="99">
        <f t="shared" si="3"/>
        <v>1.417824074074074E-2</v>
      </c>
      <c r="J13" s="97">
        <f t="shared" si="4"/>
        <v>3.0223033652422779E-2</v>
      </c>
    </row>
    <row r="14" spans="2:10" x14ac:dyDescent="0.25">
      <c r="B14" s="8" t="s">
        <v>2</v>
      </c>
      <c r="C14" s="98">
        <v>6.3657407407407387E-3</v>
      </c>
      <c r="D14" s="96">
        <f t="shared" si="0"/>
        <v>2.7825559040777072E-2</v>
      </c>
      <c r="E14" s="98">
        <v>3.2407407407407406E-3</v>
      </c>
      <c r="F14" s="96">
        <f t="shared" si="0"/>
        <v>3.8997214484679681E-2</v>
      </c>
      <c r="G14" s="98">
        <v>3.0555555555555557E-3</v>
      </c>
      <c r="H14" s="96">
        <f t="shared" ref="H14" si="10">G14/G$30</f>
        <v>1.9431767996466957E-2</v>
      </c>
      <c r="I14" s="99">
        <f t="shared" si="3"/>
        <v>1.2662037037037036E-2</v>
      </c>
      <c r="J14" s="97">
        <f t="shared" si="4"/>
        <v>2.6991019441428996E-2</v>
      </c>
    </row>
    <row r="15" spans="2:10" x14ac:dyDescent="0.25">
      <c r="B15" s="8" t="s">
        <v>9</v>
      </c>
      <c r="C15" s="98">
        <v>6.2731481481481492E-3</v>
      </c>
      <c r="D15" s="96">
        <f t="shared" si="0"/>
        <v>2.7420823636547603E-2</v>
      </c>
      <c r="E15" s="98">
        <v>2.6157407407407405E-3</v>
      </c>
      <c r="F15" s="96">
        <f t="shared" si="0"/>
        <v>3.1476323119777168E-2</v>
      </c>
      <c r="G15" s="98">
        <v>1.9791666666666668E-3</v>
      </c>
      <c r="H15" s="96">
        <f t="shared" ref="H15" si="11">G15/G$30</f>
        <v>1.2586486088620643E-2</v>
      </c>
      <c r="I15" s="99">
        <f t="shared" si="3"/>
        <v>1.0868055555555558E-2</v>
      </c>
      <c r="J15" s="97">
        <f t="shared" si="4"/>
        <v>2.3166880489489793E-2</v>
      </c>
    </row>
    <row r="16" spans="2:10" x14ac:dyDescent="0.25">
      <c r="B16" s="8" t="s">
        <v>1</v>
      </c>
      <c r="C16" s="98">
        <v>1.0173611111111112E-2</v>
      </c>
      <c r="D16" s="96">
        <f t="shared" si="0"/>
        <v>4.4470302539714651E-2</v>
      </c>
      <c r="E16" s="98">
        <v>4.4328703703703709E-3</v>
      </c>
      <c r="F16" s="96">
        <f t="shared" si="0"/>
        <v>5.3342618384401144E-2</v>
      </c>
      <c r="G16" s="98">
        <v>6.3541666666666668E-3</v>
      </c>
      <c r="H16" s="96">
        <f t="shared" ref="H16" si="12">G16/G$30</f>
        <v>4.0409244810834688E-2</v>
      </c>
      <c r="I16" s="99">
        <f t="shared" si="3"/>
        <v>2.0960648148148152E-2</v>
      </c>
      <c r="J16" s="97">
        <f t="shared" si="4"/>
        <v>4.4680746077173608E-2</v>
      </c>
    </row>
    <row r="17" spans="2:10" x14ac:dyDescent="0.25">
      <c r="B17" s="8" t="s">
        <v>27</v>
      </c>
      <c r="C17" s="98">
        <v>8.3333333333333297E-3</v>
      </c>
      <c r="D17" s="96">
        <f t="shared" si="0"/>
        <v>3.6426186380653619E-2</v>
      </c>
      <c r="E17" s="98">
        <v>2.2337962962962962E-3</v>
      </c>
      <c r="F17" s="96">
        <f t="shared" si="0"/>
        <v>2.6880222841225637E-2</v>
      </c>
      <c r="G17" s="98">
        <v>7.2685185185185188E-3</v>
      </c>
      <c r="H17" s="96">
        <f t="shared" ref="H17" si="13">G17/G$30</f>
        <v>4.6224054173413819E-2</v>
      </c>
      <c r="I17" s="99">
        <f t="shared" si="3"/>
        <v>1.7835648148148146E-2</v>
      </c>
      <c r="J17" s="97">
        <f t="shared" si="4"/>
        <v>3.8019342741537551E-2</v>
      </c>
    </row>
    <row r="18" spans="2:10" x14ac:dyDescent="0.25">
      <c r="B18" s="8" t="s">
        <v>16</v>
      </c>
      <c r="C18" s="98">
        <v>3.3449074074074076E-3</v>
      </c>
      <c r="D18" s="96">
        <f t="shared" si="0"/>
        <v>1.4621066477790141E-2</v>
      </c>
      <c r="E18" s="98">
        <v>1.4699074074074074E-3</v>
      </c>
      <c r="F18" s="96">
        <f t="shared" si="0"/>
        <v>1.768802228412257E-2</v>
      </c>
      <c r="G18" s="98">
        <v>3.4143518518518516E-3</v>
      </c>
      <c r="H18" s="96">
        <f t="shared" ref="H18" si="14">G18/G$30</f>
        <v>2.1713528632415723E-2</v>
      </c>
      <c r="I18" s="99">
        <f t="shared" si="3"/>
        <v>8.2291666666666659E-3</v>
      </c>
      <c r="J18" s="97">
        <f t="shared" si="4"/>
        <v>1.7541695450508241E-2</v>
      </c>
    </row>
    <row r="19" spans="2:10" x14ac:dyDescent="0.25">
      <c r="B19" s="8" t="s">
        <v>4</v>
      </c>
      <c r="C19" s="98">
        <v>4.4328703703703691E-3</v>
      </c>
      <c r="D19" s="96">
        <f t="shared" si="0"/>
        <v>1.9376707477486581E-2</v>
      </c>
      <c r="E19" s="98">
        <v>1.6666666666666666E-3</v>
      </c>
      <c r="F19" s="96">
        <f t="shared" si="0"/>
        <v>2.0055710306406693E-2</v>
      </c>
      <c r="G19" s="98">
        <v>1.1250000000000001E-2</v>
      </c>
      <c r="H19" s="96">
        <f t="shared" ref="H19" si="15">G19/G$30</f>
        <v>7.15442367142647E-2</v>
      </c>
      <c r="I19" s="99">
        <f t="shared" si="3"/>
        <v>1.7349537037037038E-2</v>
      </c>
      <c r="J19" s="97">
        <f t="shared" si="4"/>
        <v>3.6983124444883067E-2</v>
      </c>
    </row>
    <row r="20" spans="2:10" x14ac:dyDescent="0.25">
      <c r="B20" s="8" t="s">
        <v>14</v>
      </c>
      <c r="C20" s="98">
        <v>7.3148148148148157E-3</v>
      </c>
      <c r="D20" s="96">
        <f t="shared" si="0"/>
        <v>3.1974096934129309E-2</v>
      </c>
      <c r="E20" s="98">
        <v>2.8587962962962959E-3</v>
      </c>
      <c r="F20" s="96">
        <f t="shared" si="0"/>
        <v>3.4401114206128146E-2</v>
      </c>
      <c r="G20" s="98">
        <v>5.0925925925925913E-3</v>
      </c>
      <c r="H20" s="96">
        <f t="shared" ref="H20" si="16">G20/G$30</f>
        <v>3.2386279994111582E-2</v>
      </c>
      <c r="I20" s="99">
        <f t="shared" si="3"/>
        <v>1.5266203703703704E-2</v>
      </c>
      <c r="J20" s="97">
        <f t="shared" si="4"/>
        <v>3.2542188887792367E-2</v>
      </c>
    </row>
    <row r="21" spans="2:10" x14ac:dyDescent="0.25">
      <c r="B21" s="8" t="s">
        <v>11</v>
      </c>
      <c r="C21" s="98">
        <v>1.6493055555555552E-2</v>
      </c>
      <c r="D21" s="96">
        <f t="shared" si="0"/>
        <v>7.2093493878376977E-2</v>
      </c>
      <c r="E21" s="98">
        <v>1.5277777777777776E-3</v>
      </c>
      <c r="F21" s="96">
        <f t="shared" si="0"/>
        <v>1.8384401114206136E-2</v>
      </c>
      <c r="G21" s="98">
        <v>6.7592592592592591E-3</v>
      </c>
      <c r="H21" s="96">
        <f t="shared" ref="H21" si="17">G21/G$30</f>
        <v>4.298542617400266E-2</v>
      </c>
      <c r="I21" s="99">
        <f t="shared" si="3"/>
        <v>2.478009259259259E-2</v>
      </c>
      <c r="J21" s="97">
        <f t="shared" si="4"/>
        <v>5.2822461265173197E-2</v>
      </c>
    </row>
    <row r="22" spans="2:10" x14ac:dyDescent="0.25">
      <c r="B22" s="8" t="s">
        <v>15</v>
      </c>
      <c r="C22" s="98">
        <v>8.9120370370370395E-3</v>
      </c>
      <c r="D22" s="96">
        <f t="shared" si="0"/>
        <v>3.8955782657087927E-2</v>
      </c>
      <c r="E22" s="98">
        <v>2.1180555555555553E-3</v>
      </c>
      <c r="F22" s="96">
        <f t="shared" si="0"/>
        <v>2.5487465181058502E-2</v>
      </c>
      <c r="G22" s="98">
        <v>4.2129629629629635E-3</v>
      </c>
      <c r="H22" s="96">
        <f t="shared" ref="H22" si="18">G22/G$30</f>
        <v>2.6792286176946865E-2</v>
      </c>
      <c r="I22" s="99">
        <f t="shared" si="3"/>
        <v>1.5243055555555558E-2</v>
      </c>
      <c r="J22" s="97">
        <f t="shared" si="4"/>
        <v>3.2492845159380251E-2</v>
      </c>
    </row>
    <row r="23" spans="2:10" x14ac:dyDescent="0.25">
      <c r="B23" s="8" t="s">
        <v>91</v>
      </c>
      <c r="C23" s="98">
        <v>2.1828703703703704E-2</v>
      </c>
      <c r="D23" s="96">
        <f t="shared" si="0"/>
        <v>9.5416371547101059E-2</v>
      </c>
      <c r="E23" s="98">
        <v>7.4652777777777781E-3</v>
      </c>
      <c r="F23" s="96">
        <f t="shared" si="0"/>
        <v>8.983286908077999E-2</v>
      </c>
      <c r="G23" s="98">
        <v>3.0462962962962966E-2</v>
      </c>
      <c r="H23" s="96">
        <f t="shared" ref="H23" si="19">G23/G$30</f>
        <v>0.19372883851023118</v>
      </c>
      <c r="I23" s="99">
        <f t="shared" si="3"/>
        <v>5.9756944444444446E-2</v>
      </c>
      <c r="J23" s="97">
        <f t="shared" si="4"/>
        <v>0.12738083489588475</v>
      </c>
    </row>
    <row r="24" spans="2:10" x14ac:dyDescent="0.25">
      <c r="B24" s="8" t="s">
        <v>12</v>
      </c>
      <c r="C24" s="98">
        <v>8.9236111111111096E-3</v>
      </c>
      <c r="D24" s="96">
        <f t="shared" si="0"/>
        <v>3.9006374582616597E-2</v>
      </c>
      <c r="E24" s="98">
        <v>6.9328703703703696E-3</v>
      </c>
      <c r="F24" s="96">
        <f t="shared" si="0"/>
        <v>8.3426183844011167E-2</v>
      </c>
      <c r="G24" s="98">
        <v>1.5543981481481483E-2</v>
      </c>
      <c r="H24" s="96">
        <f t="shared" ref="H24" si="20">G24/G$30</f>
        <v>9.8851759163845171E-2</v>
      </c>
      <c r="I24" s="99">
        <f t="shared" si="3"/>
        <v>3.1400462962962963E-2</v>
      </c>
      <c r="J24" s="97">
        <f t="shared" si="4"/>
        <v>6.6934767591039196E-2</v>
      </c>
    </row>
    <row r="25" spans="2:10" x14ac:dyDescent="0.25">
      <c r="B25" s="8" t="s">
        <v>5</v>
      </c>
      <c r="C25" s="98">
        <v>1.4050925925925923E-2</v>
      </c>
      <c r="D25" s="96">
        <f t="shared" si="0"/>
        <v>6.141859759182431E-2</v>
      </c>
      <c r="E25" s="98">
        <v>6.0879629629629634E-3</v>
      </c>
      <c r="F25" s="96">
        <f t="shared" si="0"/>
        <v>7.3259052924791124E-2</v>
      </c>
      <c r="G25" s="98">
        <v>9.1203703703703707E-3</v>
      </c>
      <c r="H25" s="96">
        <f t="shared" ref="H25" si="21">G25/G$30</f>
        <v>5.8000883262181668E-2</v>
      </c>
      <c r="I25" s="99">
        <f t="shared" si="3"/>
        <v>2.9259259259259256E-2</v>
      </c>
      <c r="J25" s="97">
        <f t="shared" si="4"/>
        <v>6.2370472712918193E-2</v>
      </c>
    </row>
    <row r="26" spans="2:10" x14ac:dyDescent="0.25">
      <c r="B26" s="8" t="s">
        <v>6</v>
      </c>
      <c r="C26" s="98">
        <v>7.8356481481481489E-3</v>
      </c>
      <c r="D26" s="96">
        <f t="shared" si="0"/>
        <v>3.4250733582920155E-2</v>
      </c>
      <c r="E26" s="98">
        <v>9.3749999999999997E-4</v>
      </c>
      <c r="F26" s="96">
        <f t="shared" si="0"/>
        <v>1.1281337047353766E-2</v>
      </c>
      <c r="G26" s="98">
        <v>2.3148148148148146E-4</v>
      </c>
      <c r="H26" s="96">
        <f t="shared" ref="H26" si="22">G26/G$30</f>
        <v>1.4721036360959812E-3</v>
      </c>
      <c r="I26" s="99">
        <f t="shared" si="3"/>
        <v>9.0046296296296298E-3</v>
      </c>
      <c r="J26" s="97">
        <f t="shared" si="4"/>
        <v>1.9194710352314223E-2</v>
      </c>
    </row>
    <row r="27" spans="2:10" x14ac:dyDescent="0.25">
      <c r="B27" s="8" t="s">
        <v>102</v>
      </c>
      <c r="C27" s="98">
        <v>1.2164351851851852E-2</v>
      </c>
      <c r="D27" s="96">
        <f t="shared" si="0"/>
        <v>5.3172113730648569E-2</v>
      </c>
      <c r="E27" s="98">
        <v>3.8657407407407403E-3</v>
      </c>
      <c r="F27" s="96">
        <f t="shared" si="0"/>
        <v>4.6518105849582186E-2</v>
      </c>
      <c r="G27" s="98">
        <v>6.5740740740740742E-3</v>
      </c>
      <c r="H27" s="96">
        <f t="shared" ref="H27" si="23">G27/G$30</f>
        <v>4.1807743265125874E-2</v>
      </c>
      <c r="I27" s="99">
        <f t="shared" si="3"/>
        <v>2.2604166666666668E-2</v>
      </c>
      <c r="J27" s="97">
        <f t="shared" si="4"/>
        <v>4.8184150794434041E-2</v>
      </c>
    </row>
    <row r="28" spans="2:10" x14ac:dyDescent="0.25">
      <c r="B28" s="8" t="s">
        <v>17</v>
      </c>
      <c r="C28" s="98">
        <v>6.2384259259259259E-3</v>
      </c>
      <c r="D28" s="96">
        <f t="shared" si="0"/>
        <v>2.7269047859961541E-2</v>
      </c>
      <c r="E28" s="98">
        <v>3.0902777777777777E-3</v>
      </c>
      <c r="F28" s="96">
        <f t="shared" si="0"/>
        <v>3.7186629526462414E-2</v>
      </c>
      <c r="G28" s="98">
        <v>1.1458333333333333E-3</v>
      </c>
      <c r="H28" s="96">
        <f t="shared" ref="H28" si="24">G28/G$30</f>
        <v>7.2869129986751083E-3</v>
      </c>
      <c r="I28" s="99">
        <f t="shared" si="3"/>
        <v>1.0474537037037037E-2</v>
      </c>
      <c r="J28" s="97">
        <f t="shared" si="4"/>
        <v>2.2328037106483772E-2</v>
      </c>
    </row>
    <row r="29" spans="2:10" x14ac:dyDescent="0.25">
      <c r="B29" s="18"/>
      <c r="C29" s="106"/>
      <c r="D29" s="106"/>
      <c r="E29" s="106"/>
      <c r="F29" s="106"/>
      <c r="G29" s="106"/>
      <c r="H29" s="106"/>
      <c r="I29" s="106"/>
      <c r="J29" s="107"/>
    </row>
    <row r="30" spans="2:10" x14ac:dyDescent="0.25">
      <c r="B30" s="11" t="s">
        <v>29</v>
      </c>
      <c r="C30" s="101">
        <f t="shared" ref="C30:J30" si="25">SUM(C7:C28)</f>
        <v>0.22877314814814823</v>
      </c>
      <c r="D30" s="118">
        <f t="shared" si="25"/>
        <v>0.99999999999999956</v>
      </c>
      <c r="E30" s="101">
        <f t="shared" si="25"/>
        <v>8.3101851851851816E-2</v>
      </c>
      <c r="F30" s="118">
        <f t="shared" si="25"/>
        <v>1.0000000000000002</v>
      </c>
      <c r="G30" s="101">
        <f t="shared" si="25"/>
        <v>0.15724537037037034</v>
      </c>
      <c r="H30" s="118">
        <f t="shared" si="25"/>
        <v>0.99999999999999989</v>
      </c>
      <c r="I30" s="101">
        <f t="shared" si="25"/>
        <v>0.4691203703703703</v>
      </c>
      <c r="J30" s="119">
        <f t="shared" si="25"/>
        <v>1.0000000000000002</v>
      </c>
    </row>
    <row r="31" spans="2:10" ht="66" customHeight="1" thickBot="1" x14ac:dyDescent="0.3">
      <c r="B31" s="179" t="s">
        <v>42</v>
      </c>
      <c r="C31" s="180"/>
      <c r="D31" s="180"/>
      <c r="E31" s="180"/>
      <c r="F31" s="181"/>
      <c r="G31" s="180"/>
      <c r="H31" s="180"/>
      <c r="I31" s="180"/>
      <c r="J31" s="181"/>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7" t="s">
        <v>43</v>
      </c>
      <c r="C3" s="158"/>
      <c r="D3" s="158"/>
      <c r="E3" s="158"/>
      <c r="F3" s="159"/>
      <c r="G3" s="158"/>
      <c r="H3" s="158"/>
      <c r="I3" s="158"/>
      <c r="J3" s="159"/>
    </row>
    <row r="4" spans="2:10" s="1" customFormat="1" x14ac:dyDescent="0.25">
      <c r="B4" s="160" t="s">
        <v>132</v>
      </c>
      <c r="C4" s="161"/>
      <c r="D4" s="161"/>
      <c r="E4" s="161"/>
      <c r="F4" s="161"/>
      <c r="G4" s="161"/>
      <c r="H4" s="161"/>
      <c r="I4" s="161"/>
      <c r="J4" s="162"/>
    </row>
    <row r="5" spans="2:10" s="1" customFormat="1" x14ac:dyDescent="0.25">
      <c r="B5" s="2"/>
      <c r="C5" s="163" t="s">
        <v>19</v>
      </c>
      <c r="D5" s="161"/>
      <c r="E5" s="163" t="s">
        <v>20</v>
      </c>
      <c r="F5" s="161"/>
      <c r="G5" s="167" t="s">
        <v>21</v>
      </c>
      <c r="H5" s="167"/>
      <c r="I5" s="161" t="s">
        <v>22</v>
      </c>
      <c r="J5" s="162"/>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8">
        <v>1.4884259259259257E-2</v>
      </c>
      <c r="D7" s="96">
        <f t="shared" ref="D7:D27" si="0">C7/C$30</f>
        <v>1.7959639689965775E-2</v>
      </c>
      <c r="E7" s="98">
        <v>6.8634259259259256E-3</v>
      </c>
      <c r="F7" s="96">
        <f t="shared" ref="F7:F27" si="1">E7/E$30</f>
        <v>2.0331196214900402E-2</v>
      </c>
      <c r="G7" s="98">
        <v>8.4027777777777764E-3</v>
      </c>
      <c r="H7" s="96">
        <f t="shared" ref="H7:H27" si="2">G7/G$30</f>
        <v>2.6680386608356917E-2</v>
      </c>
      <c r="I7" s="123">
        <f>C7+E7+G7</f>
        <v>3.0150462962962959E-2</v>
      </c>
      <c r="J7" s="124">
        <f>I7/$I$30</f>
        <v>2.0354265800926676E-2</v>
      </c>
    </row>
    <row r="8" spans="2:10" s="1" customFormat="1" x14ac:dyDescent="0.25">
      <c r="B8" s="8" t="s">
        <v>13</v>
      </c>
      <c r="C8" s="98">
        <v>2.583333333333333E-2</v>
      </c>
      <c r="D8" s="96">
        <f t="shared" si="0"/>
        <v>3.117100761120032E-2</v>
      </c>
      <c r="E8" s="98">
        <v>5.8333333333333336E-3</v>
      </c>
      <c r="F8" s="96">
        <f t="shared" si="1"/>
        <v>1.727980251654267E-2</v>
      </c>
      <c r="G8" s="98">
        <v>1.2048611111111109E-2</v>
      </c>
      <c r="H8" s="96">
        <f t="shared" si="2"/>
        <v>3.8256587409503516E-2</v>
      </c>
      <c r="I8" s="123">
        <f t="shared" ref="I8:I27" si="3">C8+E8+G8</f>
        <v>4.371527777777777E-2</v>
      </c>
      <c r="J8" s="124">
        <f t="shared" ref="J8:J27" si="4">I8/$I$30</f>
        <v>2.9511732026909807E-2</v>
      </c>
    </row>
    <row r="9" spans="2:10" s="1" customFormat="1" x14ac:dyDescent="0.25">
      <c r="B9" s="8" t="s">
        <v>0</v>
      </c>
      <c r="C9" s="98">
        <v>0.14531250000000001</v>
      </c>
      <c r="D9" s="96">
        <f t="shared" si="0"/>
        <v>0.17533691781300184</v>
      </c>
      <c r="E9" s="98">
        <v>7.1331018518518516E-2</v>
      </c>
      <c r="F9" s="96">
        <f t="shared" si="1"/>
        <v>0.21130044228065967</v>
      </c>
      <c r="G9" s="98">
        <v>6.0104166666666667E-2</v>
      </c>
      <c r="H9" s="96">
        <f t="shared" si="2"/>
        <v>0.19084193892175963</v>
      </c>
      <c r="I9" s="123">
        <f t="shared" si="3"/>
        <v>0.27674768518518522</v>
      </c>
      <c r="J9" s="124">
        <f t="shared" si="4"/>
        <v>0.18682950079307403</v>
      </c>
    </row>
    <row r="10" spans="2:10" s="1" customFormat="1" x14ac:dyDescent="0.25">
      <c r="B10" s="8" t="s">
        <v>8</v>
      </c>
      <c r="C10" s="98">
        <v>1.9675925925925927E-2</v>
      </c>
      <c r="D10" s="96">
        <f t="shared" si="0"/>
        <v>2.3741358843656163E-2</v>
      </c>
      <c r="E10" s="98">
        <v>7.7777777777777776E-3</v>
      </c>
      <c r="F10" s="96">
        <f t="shared" si="1"/>
        <v>2.3039736688723562E-2</v>
      </c>
      <c r="G10" s="98">
        <v>4.6064814814814805E-3</v>
      </c>
      <c r="H10" s="96">
        <f t="shared" si="2"/>
        <v>1.4626437837639191E-2</v>
      </c>
      <c r="I10" s="123">
        <f t="shared" si="3"/>
        <v>3.2060185185185185E-2</v>
      </c>
      <c r="J10" s="124">
        <f t="shared" si="4"/>
        <v>2.1643499527280959E-2</v>
      </c>
    </row>
    <row r="11" spans="2:10" s="1" customFormat="1" x14ac:dyDescent="0.25">
      <c r="B11" s="8" t="s">
        <v>26</v>
      </c>
      <c r="C11" s="98">
        <v>1.238425925925926E-3</v>
      </c>
      <c r="D11" s="96">
        <f t="shared" si="0"/>
        <v>1.4943090566301232E-3</v>
      </c>
      <c r="E11" s="98">
        <v>6.4814814814814813E-4</v>
      </c>
      <c r="F11" s="96">
        <f t="shared" si="1"/>
        <v>1.9199780573936301E-3</v>
      </c>
      <c r="G11" s="98">
        <v>1.4930555555555556E-3</v>
      </c>
      <c r="H11" s="96">
        <f t="shared" si="2"/>
        <v>4.740729851898131E-3</v>
      </c>
      <c r="I11" s="123">
        <f t="shared" si="3"/>
        <v>3.37962962962963E-3</v>
      </c>
      <c r="J11" s="124">
        <f t="shared" si="4"/>
        <v>2.2815530187603036E-3</v>
      </c>
    </row>
    <row r="12" spans="2:10" s="1" customFormat="1" x14ac:dyDescent="0.25">
      <c r="B12" s="8" t="s">
        <v>3</v>
      </c>
      <c r="C12" s="98">
        <v>0.11957175925925954</v>
      </c>
      <c r="D12" s="96">
        <f t="shared" si="0"/>
        <v>0.14427763424341905</v>
      </c>
      <c r="E12" s="98">
        <v>3.9872685185185192E-2</v>
      </c>
      <c r="F12" s="96">
        <f t="shared" si="1"/>
        <v>0.11811293585216173</v>
      </c>
      <c r="G12" s="98">
        <v>7.5856481481481414E-2</v>
      </c>
      <c r="H12" s="96">
        <f t="shared" si="2"/>
        <v>0.24085847635147536</v>
      </c>
      <c r="I12" s="123">
        <f t="shared" si="3"/>
        <v>0.23530092592592614</v>
      </c>
      <c r="J12" s="124">
        <f t="shared" si="4"/>
        <v>0.15884922216231853</v>
      </c>
    </row>
    <row r="13" spans="2:10" s="1" customFormat="1" x14ac:dyDescent="0.25">
      <c r="B13" s="8" t="s">
        <v>7</v>
      </c>
      <c r="C13" s="98">
        <v>3.8530092592592588E-2</v>
      </c>
      <c r="D13" s="96">
        <f t="shared" si="0"/>
        <v>4.6491166817959617E-2</v>
      </c>
      <c r="E13" s="98">
        <v>1.6377314814814813E-2</v>
      </c>
      <c r="F13" s="96">
        <f t="shared" si="1"/>
        <v>4.8513731271642616E-2</v>
      </c>
      <c r="G13" s="98">
        <v>9.6643518518518493E-3</v>
      </c>
      <c r="H13" s="96">
        <f t="shared" si="2"/>
        <v>3.0686119583991769E-2</v>
      </c>
      <c r="I13" s="123">
        <f t="shared" si="3"/>
        <v>6.4571759259259259E-2</v>
      </c>
      <c r="J13" s="124">
        <f t="shared" si="4"/>
        <v>4.3591727026245655E-2</v>
      </c>
    </row>
    <row r="14" spans="2:10" s="1" customFormat="1" x14ac:dyDescent="0.25">
      <c r="B14" s="8" t="s">
        <v>2</v>
      </c>
      <c r="C14" s="98">
        <v>6.5092592592592605E-2</v>
      </c>
      <c r="D14" s="96">
        <f t="shared" si="0"/>
        <v>7.854200125689545E-2</v>
      </c>
      <c r="E14" s="98">
        <v>2.5810185185185183E-2</v>
      </c>
      <c r="F14" s="96">
        <f t="shared" si="1"/>
        <v>7.6456269071210614E-2</v>
      </c>
      <c r="G14" s="98">
        <v>9.9999999999999985E-3</v>
      </c>
      <c r="H14" s="96">
        <f t="shared" si="2"/>
        <v>3.1751865054573523E-2</v>
      </c>
      <c r="I14" s="123">
        <f t="shared" si="3"/>
        <v>0.10090277777777779</v>
      </c>
      <c r="J14" s="124">
        <f t="shared" si="4"/>
        <v>6.8118421977918925E-2</v>
      </c>
    </row>
    <row r="15" spans="2:10" s="1" customFormat="1" x14ac:dyDescent="0.25">
      <c r="B15" s="8" t="s">
        <v>9</v>
      </c>
      <c r="C15" s="98">
        <v>4.9861111111111099E-2</v>
      </c>
      <c r="D15" s="96">
        <f t="shared" si="0"/>
        <v>6.0163396410865128E-2</v>
      </c>
      <c r="E15" s="98">
        <v>1.7916666666666671E-2</v>
      </c>
      <c r="F15" s="96">
        <f t="shared" si="1"/>
        <v>5.3073679157952504E-2</v>
      </c>
      <c r="G15" s="98">
        <v>5.4050925925925924E-3</v>
      </c>
      <c r="H15" s="96">
        <f t="shared" si="2"/>
        <v>1.7162177060747498E-2</v>
      </c>
      <c r="I15" s="123">
        <f t="shared" si="3"/>
        <v>7.3182870370370356E-2</v>
      </c>
      <c r="J15" s="124">
        <f t="shared" si="4"/>
        <v>4.9404999101443137E-2</v>
      </c>
    </row>
    <row r="16" spans="2:10" s="1" customFormat="1" x14ac:dyDescent="0.25">
      <c r="B16" s="8" t="s">
        <v>1</v>
      </c>
      <c r="C16" s="98">
        <v>2.0578703703703696E-2</v>
      </c>
      <c r="D16" s="96">
        <f t="shared" si="0"/>
        <v>2.4830668249423905E-2</v>
      </c>
      <c r="E16" s="98">
        <v>7.5462962962962966E-3</v>
      </c>
      <c r="F16" s="96">
        <f t="shared" si="1"/>
        <v>2.2354030239654408E-2</v>
      </c>
      <c r="G16" s="98">
        <v>1.1631944444444443E-2</v>
      </c>
      <c r="H16" s="96">
        <f t="shared" si="2"/>
        <v>3.6933593032229622E-2</v>
      </c>
      <c r="I16" s="123">
        <f t="shared" si="3"/>
        <v>3.9756944444444435E-2</v>
      </c>
      <c r="J16" s="124">
        <f t="shared" si="4"/>
        <v>2.683950212137548E-2</v>
      </c>
    </row>
    <row r="17" spans="2:10" s="1" customFormat="1" x14ac:dyDescent="0.25">
      <c r="B17" s="8" t="s">
        <v>27</v>
      </c>
      <c r="C17" s="98">
        <v>1.2476851851851859E-2</v>
      </c>
      <c r="D17" s="96">
        <f t="shared" si="0"/>
        <v>1.5054814607918444E-2</v>
      </c>
      <c r="E17" s="98">
        <v>4.8611111111111121E-3</v>
      </c>
      <c r="F17" s="96">
        <f t="shared" si="1"/>
        <v>1.4399835430452229E-2</v>
      </c>
      <c r="G17" s="98">
        <v>7.9629629629629634E-3</v>
      </c>
      <c r="H17" s="96">
        <f t="shared" si="2"/>
        <v>2.5283892543456699E-2</v>
      </c>
      <c r="I17" s="123">
        <f t="shared" si="3"/>
        <v>2.5300925925925935E-2</v>
      </c>
      <c r="J17" s="124">
        <f t="shared" si="4"/>
        <v>1.708039348976036E-2</v>
      </c>
    </row>
    <row r="18" spans="2:10" s="1" customFormat="1" x14ac:dyDescent="0.25">
      <c r="B18" s="8" t="s">
        <v>16</v>
      </c>
      <c r="C18" s="98">
        <v>7.9745370370370369E-3</v>
      </c>
      <c r="D18" s="96">
        <f t="shared" si="0"/>
        <v>9.6222330842818202E-3</v>
      </c>
      <c r="E18" s="98">
        <v>5.0115740740740737E-3</v>
      </c>
      <c r="F18" s="96">
        <f t="shared" si="1"/>
        <v>1.4845544622347174E-2</v>
      </c>
      <c r="G18" s="98">
        <v>2.3842592592592596E-3</v>
      </c>
      <c r="H18" s="96">
        <f t="shared" si="2"/>
        <v>7.5704678255117449E-3</v>
      </c>
      <c r="I18" s="123">
        <f t="shared" si="3"/>
        <v>1.5370370370370371E-2</v>
      </c>
      <c r="J18" s="124">
        <f t="shared" si="4"/>
        <v>1.0376378112718092E-2</v>
      </c>
    </row>
    <row r="19" spans="2:10" s="1" customFormat="1" x14ac:dyDescent="0.25">
      <c r="B19" s="8" t="s">
        <v>4</v>
      </c>
      <c r="C19" s="98">
        <v>2.4386574074074064E-2</v>
      </c>
      <c r="D19" s="96">
        <f t="shared" si="0"/>
        <v>2.9425319460931475E-2</v>
      </c>
      <c r="E19" s="98">
        <v>1.209490740740741E-2</v>
      </c>
      <c r="F19" s="96">
        <f t="shared" si="1"/>
        <v>3.5828161963863285E-2</v>
      </c>
      <c r="G19" s="98">
        <v>2.6793981481481492E-2</v>
      </c>
      <c r="H19" s="96">
        <f t="shared" si="2"/>
        <v>8.5075888427474239E-2</v>
      </c>
      <c r="I19" s="123">
        <f t="shared" si="3"/>
        <v>6.3275462962962964E-2</v>
      </c>
      <c r="J19" s="124">
        <f t="shared" si="4"/>
        <v>4.2716610799871844E-2</v>
      </c>
    </row>
    <row r="20" spans="2:10" s="1" customFormat="1" x14ac:dyDescent="0.25">
      <c r="B20" s="8" t="s">
        <v>14</v>
      </c>
      <c r="C20" s="98">
        <v>2.2569444444444448E-2</v>
      </c>
      <c r="D20" s="96">
        <f t="shared" si="0"/>
        <v>2.7232735144193835E-2</v>
      </c>
      <c r="E20" s="98">
        <v>9.1319444444444443E-3</v>
      </c>
      <c r="F20" s="96">
        <f t="shared" si="1"/>
        <v>2.7051119415778108E-2</v>
      </c>
      <c r="G20" s="98">
        <v>9.780092592592592E-3</v>
      </c>
      <c r="H20" s="96">
        <f t="shared" si="2"/>
        <v>3.1053618022123412E-2</v>
      </c>
      <c r="I20" s="123">
        <f t="shared" si="3"/>
        <v>4.148148148148148E-2</v>
      </c>
      <c r="J20" s="124">
        <f t="shared" si="4"/>
        <v>2.800371924396208E-2</v>
      </c>
    </row>
    <row r="21" spans="2:10" s="1" customFormat="1" x14ac:dyDescent="0.25">
      <c r="B21" s="8" t="s">
        <v>11</v>
      </c>
      <c r="C21" s="98">
        <v>1.1921296296296294E-2</v>
      </c>
      <c r="D21" s="96">
        <f t="shared" si="0"/>
        <v>1.43844703582152E-2</v>
      </c>
      <c r="E21" s="98">
        <v>6.249999999999999E-4</v>
      </c>
      <c r="F21" s="96">
        <f t="shared" si="1"/>
        <v>1.8514074124867145E-3</v>
      </c>
      <c r="G21" s="98">
        <v>3.2754629629629635E-3</v>
      </c>
      <c r="H21" s="96">
        <f t="shared" si="2"/>
        <v>1.0400205799125359E-2</v>
      </c>
      <c r="I21" s="123">
        <f t="shared" si="3"/>
        <v>1.5821759259259258E-2</v>
      </c>
      <c r="J21" s="124">
        <f t="shared" si="4"/>
        <v>1.068110608440183E-2</v>
      </c>
    </row>
    <row r="22" spans="2:10" s="1" customFormat="1" x14ac:dyDescent="0.25">
      <c r="B22" s="8" t="s">
        <v>15</v>
      </c>
      <c r="C22" s="98">
        <v>8.0902777777777778E-3</v>
      </c>
      <c r="D22" s="96">
        <f t="shared" si="0"/>
        <v>9.7618881363033278E-3</v>
      </c>
      <c r="E22" s="98"/>
      <c r="F22" s="96"/>
      <c r="G22" s="98">
        <v>1.3888888888888889E-3</v>
      </c>
      <c r="H22" s="96">
        <f t="shared" si="2"/>
        <v>4.4099812575796567E-3</v>
      </c>
      <c r="I22" s="123">
        <f t="shared" si="3"/>
        <v>9.479166666666667E-3</v>
      </c>
      <c r="J22" s="124">
        <f t="shared" si="4"/>
        <v>6.399287405358522E-3</v>
      </c>
    </row>
    <row r="23" spans="2:10" s="1" customFormat="1" x14ac:dyDescent="0.25">
      <c r="B23" s="8" t="s">
        <v>91</v>
      </c>
      <c r="C23" s="98">
        <v>2.1550925925925928E-2</v>
      </c>
      <c r="D23" s="96">
        <f t="shared" si="0"/>
        <v>2.6003770686404575E-2</v>
      </c>
      <c r="E23" s="98">
        <v>4.6990740740740734E-3</v>
      </c>
      <c r="F23" s="96">
        <f t="shared" si="1"/>
        <v>1.3919840916103817E-2</v>
      </c>
      <c r="G23" s="98">
        <v>9.2245370370370363E-3</v>
      </c>
      <c r="H23" s="96">
        <f t="shared" si="2"/>
        <v>2.9289625519091551E-2</v>
      </c>
      <c r="I23" s="123">
        <f t="shared" si="3"/>
        <v>3.5474537037037041E-2</v>
      </c>
      <c r="J23" s="124">
        <f t="shared" si="4"/>
        <v>2.3948493159247707E-2</v>
      </c>
    </row>
    <row r="24" spans="2:10" s="1" customFormat="1" x14ac:dyDescent="0.25">
      <c r="B24" s="8" t="s">
        <v>12</v>
      </c>
      <c r="C24" s="98">
        <v>3.9293981481481485E-2</v>
      </c>
      <c r="D24" s="96">
        <f t="shared" si="0"/>
        <v>4.7412890161301575E-2</v>
      </c>
      <c r="E24" s="98">
        <v>3.1469907407407398E-2</v>
      </c>
      <c r="F24" s="96">
        <f t="shared" si="1"/>
        <v>9.322179175095141E-2</v>
      </c>
      <c r="G24" s="98">
        <v>2.1574074074074075E-2</v>
      </c>
      <c r="H24" s="96">
        <f t="shared" si="2"/>
        <v>6.8501708867737335E-2</v>
      </c>
      <c r="I24" s="123">
        <f t="shared" si="3"/>
        <v>9.2337962962962955E-2</v>
      </c>
      <c r="J24" s="124">
        <f t="shared" si="4"/>
        <v>6.233640405366335E-2</v>
      </c>
    </row>
    <row r="25" spans="2:10" s="1" customFormat="1" x14ac:dyDescent="0.25">
      <c r="B25" s="8" t="s">
        <v>5</v>
      </c>
      <c r="C25" s="98">
        <v>5.1574074074074092E-2</v>
      </c>
      <c r="D25" s="96">
        <f t="shared" si="0"/>
        <v>6.2230291180783465E-2</v>
      </c>
      <c r="E25" s="98">
        <v>1.9895833333333331E-2</v>
      </c>
      <c r="F25" s="96">
        <f t="shared" si="1"/>
        <v>5.893646929749375E-2</v>
      </c>
      <c r="G25" s="98">
        <v>7.8009259259259247E-3</v>
      </c>
      <c r="H25" s="96">
        <f t="shared" si="2"/>
        <v>2.4769394730072402E-2</v>
      </c>
      <c r="I25" s="123">
        <f t="shared" si="3"/>
        <v>7.9270833333333346E-2</v>
      </c>
      <c r="J25" s="124">
        <f t="shared" si="4"/>
        <v>5.3514919950305891E-2</v>
      </c>
    </row>
    <row r="26" spans="2:10" s="1" customFormat="1" x14ac:dyDescent="0.25">
      <c r="B26" s="8" t="s">
        <v>6</v>
      </c>
      <c r="C26" s="98">
        <v>5.3067129629629631E-2</v>
      </c>
      <c r="D26" s="96">
        <f t="shared" si="0"/>
        <v>6.403184135186088E-2</v>
      </c>
      <c r="E26" s="98">
        <v>5.798611111111112E-3</v>
      </c>
      <c r="F26" s="96">
        <f t="shared" si="1"/>
        <v>1.7176946549182302E-2</v>
      </c>
      <c r="G26" s="98">
        <v>1.7824074074074077E-3</v>
      </c>
      <c r="H26" s="96">
        <f t="shared" si="2"/>
        <v>5.659475947227227E-3</v>
      </c>
      <c r="I26" s="123">
        <f t="shared" si="3"/>
        <v>6.0648148148148152E-2</v>
      </c>
      <c r="J26" s="124">
        <f t="shared" si="4"/>
        <v>4.0942937733917772E-2</v>
      </c>
    </row>
    <row r="27" spans="2:10" s="1" customFormat="1" x14ac:dyDescent="0.25">
      <c r="B27" s="8" t="s">
        <v>102</v>
      </c>
      <c r="C27" s="98">
        <v>7.5277777777777805E-2</v>
      </c>
      <c r="D27" s="96">
        <f t="shared" si="0"/>
        <v>9.0831645834788075E-2</v>
      </c>
      <c r="E27" s="98">
        <v>4.4016203703703682E-2</v>
      </c>
      <c r="F27" s="96">
        <f t="shared" si="1"/>
        <v>0.1303870812904995</v>
      </c>
      <c r="G27" s="98">
        <v>2.3761574074074074E-2</v>
      </c>
      <c r="H27" s="96">
        <f t="shared" si="2"/>
        <v>7.5447429348425299E-2</v>
      </c>
      <c r="I27" s="123">
        <f t="shared" si="3"/>
        <v>0.14305555555555555</v>
      </c>
      <c r="J27" s="124">
        <f t="shared" si="4"/>
        <v>9.6575326410538856E-2</v>
      </c>
    </row>
    <row r="28" spans="2:10" s="1" customFormat="1" x14ac:dyDescent="0.25">
      <c r="B28" s="8" t="s">
        <v>17</v>
      </c>
      <c r="C28" s="98"/>
      <c r="D28" s="96"/>
      <c r="E28" s="98"/>
      <c r="F28" s="96"/>
      <c r="G28" s="98"/>
      <c r="H28" s="96"/>
      <c r="I28" s="123"/>
      <c r="J28" s="124"/>
    </row>
    <row r="29" spans="2:10" s="1" customFormat="1" x14ac:dyDescent="0.25">
      <c r="B29" s="18"/>
      <c r="C29" s="106"/>
      <c r="D29" s="106"/>
      <c r="E29" s="106"/>
      <c r="F29" s="106"/>
      <c r="G29" s="106"/>
      <c r="H29" s="106"/>
      <c r="I29" s="106"/>
      <c r="J29" s="107"/>
    </row>
    <row r="30" spans="2:10" s="1" customFormat="1" x14ac:dyDescent="0.25">
      <c r="B30" s="11" t="s">
        <v>29</v>
      </c>
      <c r="C30" s="101">
        <f t="shared" ref="C30:J30" si="5">SUM(C7:C28)</f>
        <v>0.82876157407407436</v>
      </c>
      <c r="D30" s="125">
        <f t="shared" si="5"/>
        <v>1.0000000000000002</v>
      </c>
      <c r="E30" s="101">
        <f t="shared" si="5"/>
        <v>0.33758101851851846</v>
      </c>
      <c r="F30" s="125">
        <f t="shared" si="5"/>
        <v>1</v>
      </c>
      <c r="G30" s="101">
        <f t="shared" si="5"/>
        <v>0.31494212962962953</v>
      </c>
      <c r="H30" s="125">
        <f t="shared" si="5"/>
        <v>1</v>
      </c>
      <c r="I30" s="101">
        <f t="shared" si="5"/>
        <v>1.4812847222222227</v>
      </c>
      <c r="J30" s="122">
        <f t="shared" si="5"/>
        <v>1</v>
      </c>
    </row>
    <row r="31" spans="2:10" s="1" customFormat="1" ht="66" customHeight="1" thickBot="1" x14ac:dyDescent="0.3">
      <c r="B31" s="179" t="s">
        <v>32</v>
      </c>
      <c r="C31" s="180"/>
      <c r="D31" s="180"/>
      <c r="E31" s="180"/>
      <c r="F31" s="180"/>
      <c r="G31" s="180"/>
      <c r="H31" s="180"/>
      <c r="I31" s="180"/>
      <c r="J31" s="181"/>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7" t="s">
        <v>116</v>
      </c>
      <c r="C3" s="158"/>
      <c r="D3" s="158"/>
      <c r="E3" s="158"/>
      <c r="F3" s="158"/>
      <c r="G3" s="158"/>
      <c r="H3" s="158"/>
      <c r="I3" s="158"/>
      <c r="J3" s="159"/>
    </row>
    <row r="4" spans="2:10" x14ac:dyDescent="0.25">
      <c r="B4" s="160" t="s">
        <v>132</v>
      </c>
      <c r="C4" s="161"/>
      <c r="D4" s="161"/>
      <c r="E4" s="161"/>
      <c r="F4" s="161"/>
      <c r="G4" s="161"/>
      <c r="H4" s="161"/>
      <c r="I4" s="161"/>
      <c r="J4" s="162"/>
    </row>
    <row r="5" spans="2:10" x14ac:dyDescent="0.25">
      <c r="B5" s="2"/>
      <c r="C5" s="163" t="s">
        <v>19</v>
      </c>
      <c r="D5" s="161"/>
      <c r="E5" s="167" t="s">
        <v>20</v>
      </c>
      <c r="F5" s="167"/>
      <c r="G5" s="161" t="s">
        <v>21</v>
      </c>
      <c r="H5" s="161"/>
      <c r="I5" s="163" t="s">
        <v>22</v>
      </c>
      <c r="J5" s="162"/>
    </row>
    <row r="6" spans="2:10" x14ac:dyDescent="0.25">
      <c r="B6" s="3" t="s">
        <v>23</v>
      </c>
      <c r="C6" s="4" t="s">
        <v>24</v>
      </c>
      <c r="D6" s="5" t="s">
        <v>25</v>
      </c>
      <c r="E6" s="4" t="s">
        <v>24</v>
      </c>
      <c r="F6" s="5" t="s">
        <v>25</v>
      </c>
      <c r="G6" s="6" t="s">
        <v>24</v>
      </c>
      <c r="H6" s="5" t="s">
        <v>25</v>
      </c>
      <c r="I6" s="4" t="s">
        <v>24</v>
      </c>
      <c r="J6" s="7" t="s">
        <v>25</v>
      </c>
    </row>
    <row r="7" spans="2:10" x14ac:dyDescent="0.25">
      <c r="B7" s="8" t="s">
        <v>10</v>
      </c>
      <c r="C7" s="95">
        <v>1.6018518518518515E-2</v>
      </c>
      <c r="D7" s="96">
        <f t="shared" ref="D7:D28" si="0">C7/C$30</f>
        <v>1.5147037900427917E-2</v>
      </c>
      <c r="E7" s="95">
        <v>7.2337962962962955E-3</v>
      </c>
      <c r="F7" s="96">
        <f t="shared" ref="F7:F28" si="1">E7/E$30</f>
        <v>1.7195366880347757E-2</v>
      </c>
      <c r="G7" s="95">
        <v>8.7499999999999974E-3</v>
      </c>
      <c r="H7" s="96">
        <f t="shared" ref="H7:H28" si="2">G7/G$30</f>
        <v>1.8530774321641286E-2</v>
      </c>
      <c r="I7" s="95">
        <f>C7+E7+G7</f>
        <v>3.2002314814814803E-2</v>
      </c>
      <c r="J7" s="97">
        <f>I7/$I$30</f>
        <v>1.6408034893036216E-2</v>
      </c>
    </row>
    <row r="8" spans="2:10" x14ac:dyDescent="0.25">
      <c r="B8" s="8" t="s">
        <v>13</v>
      </c>
      <c r="C8" s="95">
        <v>2.7349537037037037E-2</v>
      </c>
      <c r="D8" s="96">
        <f t="shared" si="0"/>
        <v>2.5861597224502292E-2</v>
      </c>
      <c r="E8" s="95">
        <v>6.2152777777777779E-3</v>
      </c>
      <c r="F8" s="96">
        <f t="shared" si="1"/>
        <v>1.4774259223594795E-2</v>
      </c>
      <c r="G8" s="95">
        <v>1.2743055555555554E-2</v>
      </c>
      <c r="H8" s="96">
        <f t="shared" si="2"/>
        <v>2.6987278476358546E-2</v>
      </c>
      <c r="I8" s="95">
        <f t="shared" ref="I8:I28" si="3">C8+E8+G8</f>
        <v>4.6307870370370367E-2</v>
      </c>
      <c r="J8" s="97">
        <f t="shared" ref="J8:J28" si="4">I8/$I$30</f>
        <v>2.3742693528765978E-2</v>
      </c>
    </row>
    <row r="9" spans="2:10" x14ac:dyDescent="0.25">
      <c r="B9" s="8" t="s">
        <v>0</v>
      </c>
      <c r="C9" s="95">
        <v>0.17432870370370365</v>
      </c>
      <c r="D9" s="96">
        <f t="shared" si="0"/>
        <v>0.16484442547416564</v>
      </c>
      <c r="E9" s="95">
        <v>8.3379629629629637E-2</v>
      </c>
      <c r="F9" s="96">
        <f t="shared" si="1"/>
        <v>0.19820067680964043</v>
      </c>
      <c r="G9" s="95">
        <v>7.4745370370370406E-2</v>
      </c>
      <c r="H9" s="96">
        <f t="shared" si="2"/>
        <v>0.1582959531338089</v>
      </c>
      <c r="I9" s="95">
        <f t="shared" si="3"/>
        <v>0.33245370370370375</v>
      </c>
      <c r="J9" s="97">
        <f t="shared" si="4"/>
        <v>0.17045366881286531</v>
      </c>
    </row>
    <row r="10" spans="2:10" x14ac:dyDescent="0.25">
      <c r="B10" s="8" t="s">
        <v>8</v>
      </c>
      <c r="C10" s="95">
        <v>2.6886574074074073E-2</v>
      </c>
      <c r="D10" s="96">
        <f t="shared" si="0"/>
        <v>2.5423821562640215E-2</v>
      </c>
      <c r="E10" s="95">
        <v>1.1122685185185183E-2</v>
      </c>
      <c r="F10" s="96">
        <f t="shared" si="1"/>
        <v>2.6439596115222709E-2</v>
      </c>
      <c r="G10" s="95">
        <v>7.6157407407407398E-3</v>
      </c>
      <c r="H10" s="96">
        <f t="shared" si="2"/>
        <v>1.612863690957668E-2</v>
      </c>
      <c r="I10" s="95">
        <f t="shared" si="3"/>
        <v>4.5624999999999999E-2</v>
      </c>
      <c r="J10" s="97">
        <f t="shared" si="4"/>
        <v>2.3392576328516743E-2</v>
      </c>
    </row>
    <row r="11" spans="2:10" x14ac:dyDescent="0.25">
      <c r="B11" s="8" t="s">
        <v>26</v>
      </c>
      <c r="C11" s="95">
        <v>3.3217592592592595E-3</v>
      </c>
      <c r="D11" s="96">
        <f t="shared" si="0"/>
        <v>3.1410403738604143E-3</v>
      </c>
      <c r="E11" s="95">
        <v>1.0879629629629629E-3</v>
      </c>
      <c r="F11" s="96">
        <f t="shared" si="1"/>
        <v>2.5861831788043027E-3</v>
      </c>
      <c r="G11" s="95">
        <v>6.1458333333333339E-3</v>
      </c>
      <c r="H11" s="96">
        <f t="shared" si="2"/>
        <v>1.301566291639091E-2</v>
      </c>
      <c r="I11" s="95">
        <f t="shared" si="3"/>
        <v>1.0555555555555558E-2</v>
      </c>
      <c r="J11" s="97">
        <f t="shared" si="4"/>
        <v>5.4119811292763255E-3</v>
      </c>
    </row>
    <row r="12" spans="2:10" x14ac:dyDescent="0.25">
      <c r="B12" s="8" t="s">
        <v>3</v>
      </c>
      <c r="C12" s="95">
        <v>0.15567129629629675</v>
      </c>
      <c r="D12" s="96">
        <f t="shared" si="0"/>
        <v>0.14720206630112437</v>
      </c>
      <c r="E12" s="95">
        <v>5.3645833333333399E-2</v>
      </c>
      <c r="F12" s="96">
        <f t="shared" si="1"/>
        <v>0.12752084078465914</v>
      </c>
      <c r="G12" s="95">
        <v>9.4340277777777842E-2</v>
      </c>
      <c r="H12" s="96">
        <f t="shared" si="2"/>
        <v>0.19979410250753743</v>
      </c>
      <c r="I12" s="95">
        <f t="shared" si="3"/>
        <v>0.30365740740740799</v>
      </c>
      <c r="J12" s="97">
        <f t="shared" si="4"/>
        <v>0.15568940450405033</v>
      </c>
    </row>
    <row r="13" spans="2:10" x14ac:dyDescent="0.25">
      <c r="B13" s="8" t="s">
        <v>7</v>
      </c>
      <c r="C13" s="95">
        <v>4.7557870370370355E-2</v>
      </c>
      <c r="D13" s="96">
        <f t="shared" si="0"/>
        <v>4.4970504864782011E-2</v>
      </c>
      <c r="E13" s="95">
        <v>1.8576388888888885E-2</v>
      </c>
      <c r="F13" s="96">
        <f t="shared" si="1"/>
        <v>4.4157702148733033E-2</v>
      </c>
      <c r="G13" s="95">
        <v>1.2615740740740736E-2</v>
      </c>
      <c r="H13" s="96">
        <f t="shared" si="2"/>
        <v>2.6717650807657412E-2</v>
      </c>
      <c r="I13" s="95">
        <f t="shared" si="3"/>
        <v>7.8749999999999973E-2</v>
      </c>
      <c r="J13" s="97">
        <f t="shared" si="4"/>
        <v>4.0376227635522038E-2</v>
      </c>
    </row>
    <row r="14" spans="2:10" x14ac:dyDescent="0.25">
      <c r="B14" s="8" t="s">
        <v>2</v>
      </c>
      <c r="C14" s="95">
        <v>7.1458333333333346E-2</v>
      </c>
      <c r="D14" s="96">
        <f t="shared" si="0"/>
        <v>6.7570673408411844E-2</v>
      </c>
      <c r="E14" s="95">
        <v>2.9050925925925921E-2</v>
      </c>
      <c r="F14" s="96">
        <f t="shared" si="1"/>
        <v>6.9056593391476587E-2</v>
      </c>
      <c r="G14" s="95">
        <v>1.3055555555555558E-2</v>
      </c>
      <c r="H14" s="96">
        <f t="shared" si="2"/>
        <v>2.7649091844988601E-2</v>
      </c>
      <c r="I14" s="95">
        <f t="shared" si="3"/>
        <v>0.11356481481481483</v>
      </c>
      <c r="J14" s="97">
        <f t="shared" si="4"/>
        <v>5.8226270658398353E-2</v>
      </c>
    </row>
    <row r="15" spans="2:10" x14ac:dyDescent="0.25">
      <c r="B15" s="8" t="s">
        <v>9</v>
      </c>
      <c r="C15" s="95">
        <v>5.613425925925928E-2</v>
      </c>
      <c r="D15" s="96">
        <f t="shared" si="0"/>
        <v>5.3080299000777049E-2</v>
      </c>
      <c r="E15" s="95">
        <v>2.0532407407407412E-2</v>
      </c>
      <c r="F15" s="96">
        <f t="shared" si="1"/>
        <v>4.8807329353179087E-2</v>
      </c>
      <c r="G15" s="95">
        <v>7.3842592592592579E-3</v>
      </c>
      <c r="H15" s="96">
        <f t="shared" si="2"/>
        <v>1.5638404784665532E-2</v>
      </c>
      <c r="I15" s="95">
        <f t="shared" si="3"/>
        <v>8.4050925925925946E-2</v>
      </c>
      <c r="J15" s="97">
        <f t="shared" si="4"/>
        <v>4.3094086579829688E-2</v>
      </c>
    </row>
    <row r="16" spans="2:10" x14ac:dyDescent="0.25">
      <c r="B16" s="8" t="s">
        <v>1</v>
      </c>
      <c r="C16" s="95">
        <v>3.0752314814814795E-2</v>
      </c>
      <c r="D16" s="96">
        <f t="shared" si="0"/>
        <v>2.9079248339188551E-2</v>
      </c>
      <c r="E16" s="95">
        <v>1.1979166666666666E-2</v>
      </c>
      <c r="F16" s="96">
        <f t="shared" si="1"/>
        <v>2.8475527553855885E-2</v>
      </c>
      <c r="G16" s="95">
        <v>1.7986111111111109E-2</v>
      </c>
      <c r="H16" s="96">
        <f t="shared" si="2"/>
        <v>3.8091036105595985E-2</v>
      </c>
      <c r="I16" s="95">
        <f t="shared" si="3"/>
        <v>6.0717592592592573E-2</v>
      </c>
      <c r="J16" s="97">
        <f t="shared" si="4"/>
        <v>3.1130759873008319E-2</v>
      </c>
    </row>
    <row r="17" spans="2:10" x14ac:dyDescent="0.25">
      <c r="B17" s="8" t="s">
        <v>27</v>
      </c>
      <c r="C17" s="95">
        <v>2.0810185185185185E-2</v>
      </c>
      <c r="D17" s="96">
        <f t="shared" si="0"/>
        <v>1.9678016000700432E-2</v>
      </c>
      <c r="E17" s="95">
        <v>7.0949074074074074E-3</v>
      </c>
      <c r="F17" s="96">
        <f t="shared" si="1"/>
        <v>1.6865215836245083E-2</v>
      </c>
      <c r="G17" s="95">
        <v>1.5231481481481481E-2</v>
      </c>
      <c r="H17" s="96">
        <f t="shared" si="2"/>
        <v>3.2257273819153359E-2</v>
      </c>
      <c r="I17" s="95">
        <f t="shared" si="3"/>
        <v>4.3136574074074077E-2</v>
      </c>
      <c r="J17" s="97">
        <f t="shared" si="4"/>
        <v>2.2116725514049189E-2</v>
      </c>
    </row>
    <row r="18" spans="2:10" x14ac:dyDescent="0.25">
      <c r="B18" s="8" t="s">
        <v>16</v>
      </c>
      <c r="C18" s="95">
        <v>1.1319444444444441E-2</v>
      </c>
      <c r="D18" s="96">
        <f t="shared" si="0"/>
        <v>1.0703614932527819E-2</v>
      </c>
      <c r="E18" s="95">
        <v>6.4814814814814813E-3</v>
      </c>
      <c r="F18" s="96">
        <f t="shared" si="1"/>
        <v>1.5407048724791591E-2</v>
      </c>
      <c r="G18" s="95">
        <v>5.7986111111111103E-3</v>
      </c>
      <c r="H18" s="96">
        <f t="shared" si="2"/>
        <v>1.2280314729024189E-2</v>
      </c>
      <c r="I18" s="95">
        <f t="shared" si="3"/>
        <v>2.359953703703703E-2</v>
      </c>
      <c r="J18" s="97">
        <f t="shared" si="4"/>
        <v>1.2099813073020198E-2</v>
      </c>
    </row>
    <row r="19" spans="2:10" x14ac:dyDescent="0.25">
      <c r="B19" s="8" t="s">
        <v>4</v>
      </c>
      <c r="C19" s="95">
        <v>2.8819444444444439E-2</v>
      </c>
      <c r="D19" s="96">
        <f t="shared" si="0"/>
        <v>2.7251534950914386E-2</v>
      </c>
      <c r="E19" s="95">
        <v>1.3761574074074075E-2</v>
      </c>
      <c r="F19" s="96">
        <f t="shared" si="1"/>
        <v>3.2712465953173578E-2</v>
      </c>
      <c r="G19" s="95">
        <v>3.804398148148147E-2</v>
      </c>
      <c r="H19" s="96">
        <f t="shared" si="2"/>
        <v>8.0569649729146708E-2</v>
      </c>
      <c r="I19" s="95">
        <f t="shared" si="3"/>
        <v>8.0624999999999988E-2</v>
      </c>
      <c r="J19" s="97">
        <f t="shared" si="4"/>
        <v>4.1337566388748762E-2</v>
      </c>
    </row>
    <row r="20" spans="2:10" x14ac:dyDescent="0.25">
      <c r="B20" s="8" t="s">
        <v>14</v>
      </c>
      <c r="C20" s="95">
        <v>2.9884259259259263E-2</v>
      </c>
      <c r="D20" s="96">
        <f t="shared" si="0"/>
        <v>2.8258418973197176E-2</v>
      </c>
      <c r="E20" s="95">
        <v>1.1990740740740741E-2</v>
      </c>
      <c r="F20" s="96">
        <f t="shared" si="1"/>
        <v>2.8503040140864445E-2</v>
      </c>
      <c r="G20" s="95">
        <v>1.4872685185185181E-2</v>
      </c>
      <c r="H20" s="96">
        <f t="shared" si="2"/>
        <v>3.1497414025541078E-2</v>
      </c>
      <c r="I20" s="95">
        <f t="shared" si="3"/>
        <v>5.6747685185185186E-2</v>
      </c>
      <c r="J20" s="97">
        <f t="shared" si="4"/>
        <v>2.9095332759694975E-2</v>
      </c>
    </row>
    <row r="21" spans="2:10" x14ac:dyDescent="0.25">
      <c r="B21" s="8" t="s">
        <v>11</v>
      </c>
      <c r="C21" s="95">
        <v>2.841435185185185E-2</v>
      </c>
      <c r="D21" s="96">
        <f t="shared" si="0"/>
        <v>2.6868481246785071E-2</v>
      </c>
      <c r="E21" s="95">
        <v>2.1527777777777778E-3</v>
      </c>
      <c r="F21" s="96">
        <f t="shared" si="1"/>
        <v>5.1173411835914928E-3</v>
      </c>
      <c r="G21" s="95">
        <v>1.0034722222222224E-2</v>
      </c>
      <c r="H21" s="96">
        <f t="shared" si="2"/>
        <v>2.1251562614898155E-2</v>
      </c>
      <c r="I21" s="95">
        <f t="shared" si="3"/>
        <v>4.0601851851851854E-2</v>
      </c>
      <c r="J21" s="97">
        <f t="shared" si="4"/>
        <v>2.0817137940242703E-2</v>
      </c>
    </row>
    <row r="22" spans="2:10" x14ac:dyDescent="0.25">
      <c r="B22" s="8" t="s">
        <v>15</v>
      </c>
      <c r="C22" s="95">
        <v>1.7002314814814814E-2</v>
      </c>
      <c r="D22" s="96">
        <f t="shared" si="0"/>
        <v>1.6077311181884834E-2</v>
      </c>
      <c r="E22" s="95">
        <v>2.1180555555555553E-3</v>
      </c>
      <c r="F22" s="96">
        <f t="shared" si="1"/>
        <v>5.0348034225658235E-3</v>
      </c>
      <c r="G22" s="95">
        <v>5.6018518518518527E-3</v>
      </c>
      <c r="H22" s="96">
        <f t="shared" si="2"/>
        <v>1.1863617422849719E-2</v>
      </c>
      <c r="I22" s="95">
        <f t="shared" si="3"/>
        <v>2.4722222222222222E-2</v>
      </c>
      <c r="J22" s="97">
        <f t="shared" si="4"/>
        <v>1.2675429486989286E-2</v>
      </c>
    </row>
    <row r="23" spans="2:10" x14ac:dyDescent="0.25">
      <c r="B23" s="8" t="s">
        <v>91</v>
      </c>
      <c r="C23" s="95">
        <v>4.3379629629629622E-2</v>
      </c>
      <c r="D23" s="96">
        <f t="shared" si="0"/>
        <v>4.1019579516476758E-2</v>
      </c>
      <c r="E23" s="95">
        <v>1.216435185185185E-2</v>
      </c>
      <c r="F23" s="96">
        <f t="shared" si="1"/>
        <v>2.8915728945992786E-2</v>
      </c>
      <c r="G23" s="95">
        <v>3.9687500000000007E-2</v>
      </c>
      <c r="H23" s="96">
        <f t="shared" si="2"/>
        <v>8.4050297816015876E-2</v>
      </c>
      <c r="I23" s="95">
        <f t="shared" si="3"/>
        <v>9.5231481481481473E-2</v>
      </c>
      <c r="J23" s="97">
        <f t="shared" si="4"/>
        <v>4.8826513960181568E-2</v>
      </c>
    </row>
    <row r="24" spans="2:10" x14ac:dyDescent="0.25">
      <c r="B24" s="8" t="s">
        <v>12</v>
      </c>
      <c r="C24" s="95">
        <v>4.8217592592592569E-2</v>
      </c>
      <c r="D24" s="96">
        <f t="shared" si="0"/>
        <v>4.5594335182935465E-2</v>
      </c>
      <c r="E24" s="95">
        <v>3.8402777777777786E-2</v>
      </c>
      <c r="F24" s="96">
        <f t="shared" si="1"/>
        <v>9.1286763694390205E-2</v>
      </c>
      <c r="G24" s="95">
        <v>3.7118055555555543E-2</v>
      </c>
      <c r="H24" s="96">
        <f t="shared" si="2"/>
        <v>7.8608721229502132E-2</v>
      </c>
      <c r="I24" s="95">
        <f t="shared" si="3"/>
        <v>0.12373842592592589</v>
      </c>
      <c r="J24" s="97">
        <f t="shared" si="4"/>
        <v>6.3442423523128469E-2</v>
      </c>
    </row>
    <row r="25" spans="2:10" x14ac:dyDescent="0.25">
      <c r="B25" s="8" t="s">
        <v>5</v>
      </c>
      <c r="C25" s="95">
        <v>6.5625000000000017E-2</v>
      </c>
      <c r="D25" s="96">
        <f t="shared" si="0"/>
        <v>6.2054700068949656E-2</v>
      </c>
      <c r="E25" s="95">
        <v>2.5983796296296286E-2</v>
      </c>
      <c r="F25" s="96">
        <f t="shared" si="1"/>
        <v>6.1765757834209123E-2</v>
      </c>
      <c r="G25" s="95">
        <v>1.6921296296296295E-2</v>
      </c>
      <c r="H25" s="96">
        <f t="shared" si="2"/>
        <v>3.5835968331004719E-2</v>
      </c>
      <c r="I25" s="95">
        <f t="shared" si="3"/>
        <v>0.10853009259259259</v>
      </c>
      <c r="J25" s="97">
        <f t="shared" si="4"/>
        <v>5.5644898080289572E-2</v>
      </c>
    </row>
    <row r="26" spans="2:10" x14ac:dyDescent="0.25">
      <c r="B26" s="8" t="s">
        <v>6</v>
      </c>
      <c r="C26" s="95">
        <v>6.0902777777777806E-2</v>
      </c>
      <c r="D26" s="96">
        <f t="shared" si="0"/>
        <v>5.7589388317956465E-2</v>
      </c>
      <c r="E26" s="95">
        <v>6.736111111111112E-3</v>
      </c>
      <c r="F26" s="96">
        <f t="shared" si="1"/>
        <v>1.6012325638979835E-2</v>
      </c>
      <c r="G26" s="95">
        <v>2.0138888888888888E-3</v>
      </c>
      <c r="H26" s="96">
        <f t="shared" si="2"/>
        <v>4.2650194867269644E-3</v>
      </c>
      <c r="I26" s="95">
        <f t="shared" si="3"/>
        <v>6.96527777777778E-2</v>
      </c>
      <c r="J26" s="97">
        <f t="shared" si="4"/>
        <v>3.571195442542207E-2</v>
      </c>
    </row>
    <row r="27" spans="2:10" x14ac:dyDescent="0.25">
      <c r="B27" s="8" t="s">
        <v>102</v>
      </c>
      <c r="C27" s="95">
        <v>8.7442129629629634E-2</v>
      </c>
      <c r="D27" s="96">
        <f t="shared" si="0"/>
        <v>8.2684878134200099E-2</v>
      </c>
      <c r="E27" s="95">
        <v>4.7881944444444414E-2</v>
      </c>
      <c r="F27" s="96">
        <f t="shared" si="1"/>
        <v>0.1138195724543978</v>
      </c>
      <c r="G27" s="95">
        <v>3.0335648148148153E-2</v>
      </c>
      <c r="H27" s="96">
        <f t="shared" si="2"/>
        <v>6.4244919969605602E-2</v>
      </c>
      <c r="I27" s="95">
        <f t="shared" si="3"/>
        <v>0.16565972222222219</v>
      </c>
      <c r="J27" s="97">
        <f t="shared" si="4"/>
        <v>8.4936059104530712E-2</v>
      </c>
    </row>
    <row r="28" spans="2:10" x14ac:dyDescent="0.25">
      <c r="B28" s="8" t="s">
        <v>17</v>
      </c>
      <c r="C28" s="95">
        <v>6.2384259259259259E-3</v>
      </c>
      <c r="D28" s="96">
        <f t="shared" si="0"/>
        <v>5.8990270435915091E-3</v>
      </c>
      <c r="E28" s="95">
        <v>3.0902777777777777E-3</v>
      </c>
      <c r="F28" s="96">
        <f t="shared" si="1"/>
        <v>7.3458607312845625E-3</v>
      </c>
      <c r="G28" s="95">
        <v>1.1458333333333333E-3</v>
      </c>
      <c r="H28" s="96">
        <f t="shared" si="2"/>
        <v>2.4266490183101693E-3</v>
      </c>
      <c r="I28" s="95">
        <f t="shared" si="3"/>
        <v>1.0474537037037037E-2</v>
      </c>
      <c r="J28" s="97">
        <f t="shared" si="4"/>
        <v>5.3704418004331947E-3</v>
      </c>
    </row>
    <row r="29" spans="2:10" x14ac:dyDescent="0.25">
      <c r="B29" s="18"/>
      <c r="C29" s="106"/>
      <c r="D29" s="106"/>
      <c r="E29" s="106"/>
      <c r="F29" s="106"/>
      <c r="G29" s="106"/>
      <c r="H29" s="106"/>
      <c r="I29" s="106"/>
      <c r="J29" s="107"/>
    </row>
    <row r="30" spans="2:10" x14ac:dyDescent="0.25">
      <c r="B30" s="11" t="s">
        <v>29</v>
      </c>
      <c r="C30" s="120">
        <f t="shared" ref="C30:J30" si="5">SUM(C7:C28)</f>
        <v>1.0575347222222227</v>
      </c>
      <c r="D30" s="121">
        <f t="shared" si="5"/>
        <v>0.99999999999999978</v>
      </c>
      <c r="E30" s="120">
        <f t="shared" si="5"/>
        <v>0.42068287037037039</v>
      </c>
      <c r="F30" s="121">
        <f t="shared" si="5"/>
        <v>1.0000000000000002</v>
      </c>
      <c r="G30" s="120">
        <f t="shared" si="5"/>
        <v>0.47218750000000009</v>
      </c>
      <c r="H30" s="121">
        <f t="shared" si="5"/>
        <v>1</v>
      </c>
      <c r="I30" s="120">
        <f t="shared" si="5"/>
        <v>1.9504050925925931</v>
      </c>
      <c r="J30" s="122">
        <f t="shared" si="5"/>
        <v>1.0000000000000002</v>
      </c>
    </row>
    <row r="31" spans="2:10" x14ac:dyDescent="0.25">
      <c r="B31" s="8"/>
      <c r="C31" s="9"/>
      <c r="D31" s="9"/>
      <c r="E31" s="9"/>
      <c r="F31" s="9"/>
      <c r="G31" s="9"/>
      <c r="H31" s="9"/>
      <c r="I31" s="9"/>
      <c r="J31" s="10"/>
    </row>
    <row r="32" spans="2:10" ht="66" customHeight="1" thickBot="1" x14ac:dyDescent="0.3">
      <c r="B32" s="154" t="s">
        <v>34</v>
      </c>
      <c r="C32" s="165"/>
      <c r="D32" s="165"/>
      <c r="E32" s="165"/>
      <c r="F32" s="165"/>
      <c r="G32" s="165"/>
      <c r="H32" s="165"/>
      <c r="I32" s="165"/>
      <c r="J32" s="166"/>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117</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1.3206018518518521E-2</v>
      </c>
      <c r="D7" s="96">
        <f t="shared" ref="D7:D28" si="0">C7/C$30</f>
        <v>2.0063655066908159E-2</v>
      </c>
      <c r="E7" s="98">
        <v>8.1018518518518516E-4</v>
      </c>
      <c r="F7" s="96">
        <f t="shared" ref="F7:F28" si="1">E7/E$30</f>
        <v>8.1140605077083608E-3</v>
      </c>
      <c r="G7" s="99">
        <f>E7+C7</f>
        <v>1.4016203703703706E-2</v>
      </c>
      <c r="H7" s="97">
        <f>G7/$G$30</f>
        <v>1.8489678759008189E-2</v>
      </c>
    </row>
    <row r="8" spans="2:8" s="1" customFormat="1" x14ac:dyDescent="0.25">
      <c r="B8" s="8" t="s">
        <v>13</v>
      </c>
      <c r="C8" s="98">
        <v>1.4155092592592591E-2</v>
      </c>
      <c r="D8" s="96">
        <f t="shared" si="0"/>
        <v>2.1505565422286304E-2</v>
      </c>
      <c r="E8" s="98">
        <v>1.0648148148148147E-3</v>
      </c>
      <c r="F8" s="96">
        <f t="shared" si="1"/>
        <v>1.0664193810130987E-2</v>
      </c>
      <c r="G8" s="99">
        <f t="shared" ref="G8:G27" si="2">E8+C8</f>
        <v>1.5219907407407406E-2</v>
      </c>
      <c r="H8" s="97">
        <f t="shared" ref="H8:H27" si="3">G8/$G$30</f>
        <v>2.0077561988518382E-2</v>
      </c>
    </row>
    <row r="9" spans="2:8" s="1" customFormat="1" x14ac:dyDescent="0.25">
      <c r="B9" s="8" t="s">
        <v>0</v>
      </c>
      <c r="C9" s="98">
        <v>0.11572916666666672</v>
      </c>
      <c r="D9" s="96">
        <f t="shared" si="0"/>
        <v>0.17582514199300153</v>
      </c>
      <c r="E9" s="98">
        <v>1.8854166666666672E-2</v>
      </c>
      <c r="F9" s="96">
        <f t="shared" si="1"/>
        <v>0.18882577952938462</v>
      </c>
      <c r="G9" s="99">
        <f t="shared" si="2"/>
        <v>0.13458333333333339</v>
      </c>
      <c r="H9" s="97">
        <f t="shared" si="3"/>
        <v>0.1775375595456212</v>
      </c>
    </row>
    <row r="10" spans="2:8" s="1" customFormat="1" x14ac:dyDescent="0.25">
      <c r="B10" s="8" t="s">
        <v>8</v>
      </c>
      <c r="C10" s="98">
        <v>1.0150462962962964E-2</v>
      </c>
      <c r="D10" s="96">
        <f t="shared" si="0"/>
        <v>1.5421407093495577E-2</v>
      </c>
      <c r="E10" s="98">
        <v>2.5462962962962961E-4</v>
      </c>
      <c r="F10" s="96">
        <f t="shared" si="1"/>
        <v>2.5501333024226273E-3</v>
      </c>
      <c r="G10" s="99">
        <f t="shared" si="2"/>
        <v>1.0405092592592593E-2</v>
      </c>
      <c r="H10" s="97">
        <f t="shared" si="3"/>
        <v>1.3726029070477588E-2</v>
      </c>
    </row>
    <row r="11" spans="2:8" s="1" customFormat="1" x14ac:dyDescent="0.25">
      <c r="B11" s="8" t="s">
        <v>26</v>
      </c>
      <c r="C11" s="98">
        <v>5.2546296296296299E-3</v>
      </c>
      <c r="D11" s="96">
        <f t="shared" si="0"/>
        <v>7.9832597724595125E-3</v>
      </c>
      <c r="E11" s="98">
        <v>3.7037037037037035E-4</v>
      </c>
      <c r="F11" s="96">
        <f t="shared" si="1"/>
        <v>3.7092848035238219E-3</v>
      </c>
      <c r="G11" s="99">
        <f t="shared" si="2"/>
        <v>5.6250000000000007E-3</v>
      </c>
      <c r="H11" s="97">
        <f t="shared" si="3"/>
        <v>7.4203004763649704E-3</v>
      </c>
    </row>
    <row r="12" spans="2:8" s="1" customFormat="1" x14ac:dyDescent="0.25">
      <c r="B12" s="8" t="s">
        <v>3</v>
      </c>
      <c r="C12" s="98">
        <v>6.5891203703703674E-2</v>
      </c>
      <c r="D12" s="96">
        <f t="shared" si="0"/>
        <v>0.10010726406302198</v>
      </c>
      <c r="E12" s="98">
        <v>2.7777777777777755E-2</v>
      </c>
      <c r="F12" s="96">
        <f t="shared" si="1"/>
        <v>0.2781963602642864</v>
      </c>
      <c r="G12" s="99">
        <f t="shared" si="2"/>
        <v>9.3668981481481423E-2</v>
      </c>
      <c r="H12" s="97">
        <f t="shared" si="3"/>
        <v>0.12356479785025033</v>
      </c>
    </row>
    <row r="13" spans="2:8" s="1" customFormat="1" x14ac:dyDescent="0.25">
      <c r="B13" s="8" t="s">
        <v>7</v>
      </c>
      <c r="C13" s="98">
        <v>5.3263888888888902E-2</v>
      </c>
      <c r="D13" s="96">
        <f t="shared" si="0"/>
        <v>8.0922822627442034E-2</v>
      </c>
      <c r="E13" s="98">
        <v>6.4004629629629628E-3</v>
      </c>
      <c r="F13" s="96">
        <f t="shared" si="1"/>
        <v>6.410107801089604E-2</v>
      </c>
      <c r="G13" s="99">
        <f t="shared" si="2"/>
        <v>5.9664351851851864E-2</v>
      </c>
      <c r="H13" s="97">
        <f t="shared" si="3"/>
        <v>7.8707096616587299E-2</v>
      </c>
    </row>
    <row r="14" spans="2:8" s="1" customFormat="1" x14ac:dyDescent="0.25">
      <c r="B14" s="8" t="s">
        <v>2</v>
      </c>
      <c r="C14" s="98">
        <v>1.5057870370370371E-2</v>
      </c>
      <c r="D14" s="96">
        <f t="shared" si="0"/>
        <v>2.2877138687158204E-2</v>
      </c>
      <c r="E14" s="98">
        <v>4.4791666666666669E-3</v>
      </c>
      <c r="F14" s="96">
        <f t="shared" si="1"/>
        <v>4.4859163092616221E-2</v>
      </c>
      <c r="G14" s="99">
        <f t="shared" si="2"/>
        <v>1.9537037037037037E-2</v>
      </c>
      <c r="H14" s="97">
        <f t="shared" si="3"/>
        <v>2.577256626358862E-2</v>
      </c>
    </row>
    <row r="15" spans="2:8" s="1" customFormat="1" x14ac:dyDescent="0.25">
      <c r="B15" s="8" t="s">
        <v>9</v>
      </c>
      <c r="C15" s="98">
        <v>8.5416666666666662E-3</v>
      </c>
      <c r="D15" s="96">
        <f t="shared" si="0"/>
        <v>1.2977193198403346E-2</v>
      </c>
      <c r="E15" s="98">
        <v>1.2731481481481483E-3</v>
      </c>
      <c r="F15" s="96">
        <f t="shared" si="1"/>
        <v>1.2750666512113139E-2</v>
      </c>
      <c r="G15" s="99">
        <f t="shared" si="2"/>
        <v>9.8148148148148144E-3</v>
      </c>
      <c r="H15" s="97">
        <f t="shared" si="3"/>
        <v>1.2947355563698547E-2</v>
      </c>
    </row>
    <row r="16" spans="2:8" s="1" customFormat="1" x14ac:dyDescent="0.25">
      <c r="B16" s="8" t="s">
        <v>1</v>
      </c>
      <c r="C16" s="98">
        <v>3.5995370370370369E-3</v>
      </c>
      <c r="D16" s="96">
        <f t="shared" si="0"/>
        <v>5.4687087868610313E-3</v>
      </c>
      <c r="E16" s="98">
        <v>1.6666666666666666E-3</v>
      </c>
      <c r="F16" s="96">
        <f t="shared" si="1"/>
        <v>1.6691781615857198E-2</v>
      </c>
      <c r="G16" s="99">
        <f t="shared" si="2"/>
        <v>5.2662037037037035E-3</v>
      </c>
      <c r="H16" s="97">
        <f t="shared" si="3"/>
        <v>6.9469891291071215E-3</v>
      </c>
    </row>
    <row r="17" spans="2:8" s="1" customFormat="1" x14ac:dyDescent="0.25">
      <c r="B17" s="8" t="s">
        <v>27</v>
      </c>
      <c r="C17" s="98">
        <v>2.4421296296296296E-3</v>
      </c>
      <c r="D17" s="96">
        <f t="shared" si="0"/>
        <v>3.710281524204751E-3</v>
      </c>
      <c r="E17" s="98">
        <v>5.1041666666666666E-3</v>
      </c>
      <c r="F17" s="96">
        <f t="shared" si="1"/>
        <v>5.111858119856267E-2</v>
      </c>
      <c r="G17" s="99">
        <f t="shared" si="2"/>
        <v>7.5462962962962957E-3</v>
      </c>
      <c r="H17" s="97">
        <f t="shared" si="3"/>
        <v>9.9548064003908646E-3</v>
      </c>
    </row>
    <row r="18" spans="2:8" s="1" customFormat="1" x14ac:dyDescent="0.25">
      <c r="B18" s="8" t="s">
        <v>16</v>
      </c>
      <c r="C18" s="98">
        <v>1.2870370370370372E-2</v>
      </c>
      <c r="D18" s="96">
        <f t="shared" si="0"/>
        <v>1.9553711160737838E-2</v>
      </c>
      <c r="E18" s="98"/>
      <c r="F18" s="96"/>
      <c r="G18" s="99">
        <f t="shared" si="2"/>
        <v>1.2870370370370372E-2</v>
      </c>
      <c r="H18" s="97">
        <f t="shared" si="3"/>
        <v>1.6978136069378286E-2</v>
      </c>
    </row>
    <row r="19" spans="2:8" s="1" customFormat="1" x14ac:dyDescent="0.25">
      <c r="B19" s="8" t="s">
        <v>4</v>
      </c>
      <c r="C19" s="98">
        <v>5.26273148148148E-2</v>
      </c>
      <c r="D19" s="96">
        <f t="shared" si="0"/>
        <v>7.995568763298104E-2</v>
      </c>
      <c r="E19" s="98">
        <v>5.578703703703702E-3</v>
      </c>
      <c r="F19" s="96">
        <f t="shared" si="1"/>
        <v>5.5871102353077552E-2</v>
      </c>
      <c r="G19" s="99">
        <f t="shared" si="2"/>
        <v>5.8206018518518504E-2</v>
      </c>
      <c r="H19" s="97">
        <f t="shared" si="3"/>
        <v>7.678331501160375E-2</v>
      </c>
    </row>
    <row r="20" spans="2:8" s="1" customFormat="1" x14ac:dyDescent="0.25">
      <c r="B20" s="8" t="s">
        <v>14</v>
      </c>
      <c r="C20" s="98">
        <v>8.8078703703703722E-3</v>
      </c>
      <c r="D20" s="96">
        <f t="shared" si="0"/>
        <v>1.3381631468814294E-2</v>
      </c>
      <c r="E20" s="98">
        <v>5.3587962962962964E-3</v>
      </c>
      <c r="F20" s="96">
        <f t="shared" si="1"/>
        <v>5.3668714500985301E-2</v>
      </c>
      <c r="G20" s="99">
        <f t="shared" si="2"/>
        <v>1.4166666666666668E-2</v>
      </c>
      <c r="H20" s="97">
        <f t="shared" si="3"/>
        <v>1.868816416269696E-2</v>
      </c>
    </row>
    <row r="21" spans="2:8" s="1" customFormat="1" x14ac:dyDescent="0.25">
      <c r="B21" s="8" t="s">
        <v>11</v>
      </c>
      <c r="C21" s="98">
        <v>6.5162037037037037E-3</v>
      </c>
      <c r="D21" s="96">
        <f t="shared" si="0"/>
        <v>9.8999454887548563E-3</v>
      </c>
      <c r="E21" s="98">
        <v>8.1712962962962963E-3</v>
      </c>
      <c r="F21" s="96">
        <f t="shared" si="1"/>
        <v>8.1836095977744328E-2</v>
      </c>
      <c r="G21" s="99">
        <f t="shared" si="2"/>
        <v>1.4687499999999999E-2</v>
      </c>
      <c r="H21" s="97">
        <f t="shared" si="3"/>
        <v>1.9375229021619641E-2</v>
      </c>
    </row>
    <row r="22" spans="2:8" s="1" customFormat="1" x14ac:dyDescent="0.25">
      <c r="B22" s="8" t="s">
        <v>15</v>
      </c>
      <c r="C22" s="98">
        <v>8.0555555555555571E-3</v>
      </c>
      <c r="D22" s="96">
        <f t="shared" si="0"/>
        <v>1.2238653748087712E-2</v>
      </c>
      <c r="E22" s="98">
        <v>7.6388888888888882E-4</v>
      </c>
      <c r="F22" s="96">
        <f t="shared" si="1"/>
        <v>7.6503999072678819E-3</v>
      </c>
      <c r="G22" s="99">
        <f t="shared" si="2"/>
        <v>8.8194444444444457E-3</v>
      </c>
      <c r="H22" s="97">
        <f t="shared" si="3"/>
        <v>1.1634298277757422E-2</v>
      </c>
    </row>
    <row r="23" spans="2:8" s="1" customFormat="1" x14ac:dyDescent="0.25">
      <c r="B23" s="8" t="s">
        <v>91</v>
      </c>
      <c r="C23" s="98">
        <v>4.8958333333333328E-3</v>
      </c>
      <c r="D23" s="96">
        <f t="shared" si="0"/>
        <v>7.438147321036064E-3</v>
      </c>
      <c r="E23" s="98">
        <v>5.0810185185185186E-3</v>
      </c>
      <c r="F23" s="96">
        <f t="shared" si="1"/>
        <v>5.088675089834243E-2</v>
      </c>
      <c r="G23" s="99">
        <f t="shared" si="2"/>
        <v>9.9768518518518513E-3</v>
      </c>
      <c r="H23" s="97">
        <f t="shared" si="3"/>
        <v>1.3161109075363381E-2</v>
      </c>
    </row>
    <row r="24" spans="2:8" s="1" customFormat="1" x14ac:dyDescent="0.25">
      <c r="B24" s="8" t="s">
        <v>12</v>
      </c>
      <c r="C24" s="98">
        <v>2.7106481481481478E-2</v>
      </c>
      <c r="D24" s="96">
        <f t="shared" si="0"/>
        <v>4.1182366491410077E-2</v>
      </c>
      <c r="E24" s="98">
        <v>1.4814814814814812E-3</v>
      </c>
      <c r="F24" s="96">
        <f t="shared" si="1"/>
        <v>1.4837139214095284E-2</v>
      </c>
      <c r="G24" s="99">
        <f t="shared" si="2"/>
        <v>2.8587962962962961E-2</v>
      </c>
      <c r="H24" s="97">
        <f t="shared" si="3"/>
        <v>3.7712226700867227E-2</v>
      </c>
    </row>
    <row r="25" spans="2:8" s="1" customFormat="1" x14ac:dyDescent="0.25">
      <c r="B25" s="8" t="s">
        <v>5</v>
      </c>
      <c r="C25" s="98">
        <v>1.5347222222222224E-2</v>
      </c>
      <c r="D25" s="96">
        <f t="shared" si="0"/>
        <v>2.3316745502822277E-2</v>
      </c>
      <c r="E25" s="98">
        <v>2.1874999999999998E-3</v>
      </c>
      <c r="F25" s="96">
        <f t="shared" si="1"/>
        <v>2.1907963370812571E-2</v>
      </c>
      <c r="G25" s="99">
        <f t="shared" si="2"/>
        <v>1.7534722222222222E-2</v>
      </c>
      <c r="H25" s="97">
        <f t="shared" si="3"/>
        <v>2.3131183583730307E-2</v>
      </c>
    </row>
    <row r="26" spans="2:8" s="1" customFormat="1" x14ac:dyDescent="0.25">
      <c r="B26" s="8" t="s">
        <v>6</v>
      </c>
      <c r="C26" s="98">
        <v>9.6064814814814797E-2</v>
      </c>
      <c r="D26" s="96">
        <f t="shared" si="0"/>
        <v>0.14594946280047122</v>
      </c>
      <c r="E26" s="98">
        <v>1.3194444444444443E-3</v>
      </c>
      <c r="F26" s="96">
        <f t="shared" si="1"/>
        <v>1.3214327112553614E-2</v>
      </c>
      <c r="G26" s="99">
        <f t="shared" si="2"/>
        <v>9.738425925925924E-2</v>
      </c>
      <c r="H26" s="97">
        <f t="shared" si="3"/>
        <v>0.12846586051056552</v>
      </c>
    </row>
    <row r="27" spans="2:8" s="1" customFormat="1" x14ac:dyDescent="0.25">
      <c r="B27" s="8" t="s">
        <v>102</v>
      </c>
      <c r="C27" s="98">
        <v>0.11695601851851851</v>
      </c>
      <c r="D27" s="96">
        <f t="shared" si="0"/>
        <v>0.17768907489141711</v>
      </c>
      <c r="E27" s="98">
        <v>4.861111111111111E-4</v>
      </c>
      <c r="F27" s="96">
        <f t="shared" si="1"/>
        <v>4.8684363046250165E-3</v>
      </c>
      <c r="G27" s="99">
        <f t="shared" si="2"/>
        <v>0.11744212962962963</v>
      </c>
      <c r="H27" s="97">
        <f t="shared" si="3"/>
        <v>0.15492549163307684</v>
      </c>
    </row>
    <row r="28" spans="2:8" s="1" customFormat="1" x14ac:dyDescent="0.25">
      <c r="B28" s="8" t="s">
        <v>17</v>
      </c>
      <c r="C28" s="98">
        <v>1.6666666666666668E-3</v>
      </c>
      <c r="D28" s="96">
        <f t="shared" si="0"/>
        <v>2.5321352582250434E-3</v>
      </c>
      <c r="E28" s="98">
        <v>1.3657407407407407E-3</v>
      </c>
      <c r="F28" s="96">
        <f t="shared" si="1"/>
        <v>1.3677987712994093E-2</v>
      </c>
      <c r="G28" s="99">
        <f t="shared" ref="G28" si="4">E28+C28</f>
        <v>3.0324074074074073E-3</v>
      </c>
      <c r="H28" s="97">
        <f t="shared" ref="H28" si="5">G28/$G$30</f>
        <v>4.0002442897276169E-3</v>
      </c>
    </row>
    <row r="29" spans="2:8" s="1" customFormat="1" x14ac:dyDescent="0.25">
      <c r="B29" s="8"/>
      <c r="C29" s="99"/>
      <c r="D29" s="110"/>
      <c r="E29" s="99"/>
      <c r="F29" s="110"/>
      <c r="G29" s="99"/>
      <c r="H29" s="124"/>
    </row>
    <row r="30" spans="2:8" s="1" customFormat="1" x14ac:dyDescent="0.25">
      <c r="B30" s="11" t="s">
        <v>29</v>
      </c>
      <c r="C30" s="101">
        <f t="shared" ref="C30:H30" si="6">SUM(C7:C28)</f>
        <v>0.65820601851851857</v>
      </c>
      <c r="D30" s="118">
        <f t="shared" si="6"/>
        <v>1</v>
      </c>
      <c r="E30" s="101">
        <f>SUM(E7:E28)</f>
        <v>9.9849537037037001E-2</v>
      </c>
      <c r="F30" s="118">
        <f t="shared" si="6"/>
        <v>1</v>
      </c>
      <c r="G30" s="101">
        <f t="shared" si="6"/>
        <v>0.75805555555555548</v>
      </c>
      <c r="H30" s="119">
        <f t="shared" si="6"/>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7" zoomScaleNormal="117" zoomScaleSheetLayoutView="100" zoomScalePageLayoutView="117" workbookViewId="0"/>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7" t="s">
        <v>31</v>
      </c>
      <c r="C3" s="158"/>
      <c r="D3" s="158"/>
      <c r="E3" s="158"/>
      <c r="F3" s="158"/>
      <c r="G3" s="158"/>
      <c r="H3" s="158"/>
      <c r="I3" s="158"/>
      <c r="J3" s="159"/>
    </row>
    <row r="4" spans="2:10" x14ac:dyDescent="0.25">
      <c r="B4" s="160" t="s">
        <v>132</v>
      </c>
      <c r="C4" s="161"/>
      <c r="D4" s="161"/>
      <c r="E4" s="161"/>
      <c r="F4" s="161"/>
      <c r="G4" s="161"/>
      <c r="H4" s="161"/>
      <c r="I4" s="161"/>
      <c r="J4" s="162"/>
    </row>
    <row r="5" spans="2:10" x14ac:dyDescent="0.25">
      <c r="B5" s="2"/>
      <c r="C5" s="167" t="s">
        <v>19</v>
      </c>
      <c r="D5" s="167"/>
      <c r="E5" s="167" t="s">
        <v>20</v>
      </c>
      <c r="F5" s="167"/>
      <c r="G5" s="167" t="s">
        <v>21</v>
      </c>
      <c r="H5" s="167"/>
      <c r="I5" s="167" t="s">
        <v>22</v>
      </c>
      <c r="J5" s="168"/>
    </row>
    <row r="6" spans="2:10" x14ac:dyDescent="0.25">
      <c r="B6" s="3" t="s">
        <v>23</v>
      </c>
      <c r="C6" s="5" t="s">
        <v>24</v>
      </c>
      <c r="D6" s="5" t="s">
        <v>25</v>
      </c>
      <c r="E6" s="5" t="s">
        <v>24</v>
      </c>
      <c r="F6" s="5" t="s">
        <v>25</v>
      </c>
      <c r="G6" s="5" t="s">
        <v>24</v>
      </c>
      <c r="H6" s="5" t="s">
        <v>25</v>
      </c>
      <c r="I6" s="5" t="s">
        <v>24</v>
      </c>
      <c r="J6" s="7" t="s">
        <v>25</v>
      </c>
    </row>
    <row r="7" spans="2:10" x14ac:dyDescent="0.25">
      <c r="B7" s="8" t="s">
        <v>10</v>
      </c>
      <c r="C7" s="98">
        <v>3.773148148148147E-2</v>
      </c>
      <c r="D7" s="96">
        <f>C7/$C$30</f>
        <v>1.4928175328213765E-2</v>
      </c>
      <c r="E7" s="153">
        <v>1.3032407407407409E-2</v>
      </c>
      <c r="F7" s="96">
        <f>E7/E$30</f>
        <v>1.4243068204816838E-2</v>
      </c>
      <c r="G7" s="98">
        <v>1.3090277777777779E-2</v>
      </c>
      <c r="H7" s="96">
        <f>G7/G$30</f>
        <v>2.9979324603721554E-2</v>
      </c>
      <c r="I7" s="98">
        <f>C7+E7+G7</f>
        <v>6.3854166666666656E-2</v>
      </c>
      <c r="J7" s="97">
        <f>I7/$I$30</f>
        <v>1.6460745731156051E-2</v>
      </c>
    </row>
    <row r="8" spans="2:10" x14ac:dyDescent="0.25">
      <c r="B8" s="8" t="s">
        <v>13</v>
      </c>
      <c r="C8" s="98">
        <v>7.0393518518518466E-2</v>
      </c>
      <c r="D8" s="96">
        <f t="shared" ref="D8:D28" si="0">C8/$C$30</f>
        <v>2.7850663296379165E-2</v>
      </c>
      <c r="E8" s="98">
        <v>1.6203703703703703E-2</v>
      </c>
      <c r="F8" s="96">
        <f t="shared" ref="F8:H28" si="1">E8/E$30</f>
        <v>1.7708965796397486E-2</v>
      </c>
      <c r="G8" s="98">
        <v>1.4942129629629628E-2</v>
      </c>
      <c r="H8" s="96">
        <f t="shared" si="1"/>
        <v>3.4220431532629991E-2</v>
      </c>
      <c r="I8" s="98">
        <f t="shared" ref="I8:I27" si="2">C8+E8+G8</f>
        <v>0.1015393518518518</v>
      </c>
      <c r="J8" s="97">
        <f t="shared" ref="J8:J27" si="3">I8/$I$30</f>
        <v>2.6175479844015224E-2</v>
      </c>
    </row>
    <row r="9" spans="2:10" x14ac:dyDescent="0.25">
      <c r="B9" s="8" t="s">
        <v>0</v>
      </c>
      <c r="C9" s="98">
        <v>0.40053240740740759</v>
      </c>
      <c r="D9" s="96">
        <f t="shared" si="0"/>
        <v>0.15846761822336378</v>
      </c>
      <c r="E9" s="98">
        <v>0.14575231481481488</v>
      </c>
      <c r="F9" s="96">
        <f t="shared" si="1"/>
        <v>0.15929214733859548</v>
      </c>
      <c r="G9" s="98">
        <v>8.4664351851851893E-2</v>
      </c>
      <c r="H9" s="96">
        <f t="shared" si="1"/>
        <v>0.19389810740603294</v>
      </c>
      <c r="I9" s="98">
        <f t="shared" si="2"/>
        <v>0.63094907407407441</v>
      </c>
      <c r="J9" s="97">
        <f t="shared" si="3"/>
        <v>0.16265018901363815</v>
      </c>
    </row>
    <row r="10" spans="2:10" x14ac:dyDescent="0.25">
      <c r="B10" s="8" t="s">
        <v>8</v>
      </c>
      <c r="C10" s="98">
        <v>4.7997685185185199E-2</v>
      </c>
      <c r="D10" s="96">
        <f t="shared" si="0"/>
        <v>1.8989921192055989E-2</v>
      </c>
      <c r="E10" s="98">
        <v>1.5543981481481482E-2</v>
      </c>
      <c r="F10" s="96">
        <f t="shared" si="1"/>
        <v>1.6987957903258449E-2</v>
      </c>
      <c r="G10" s="98">
        <v>8.4606481481481477E-3</v>
      </c>
      <c r="H10" s="96">
        <f t="shared" si="1"/>
        <v>1.9376557281450445E-2</v>
      </c>
      <c r="I10" s="98">
        <f t="shared" si="2"/>
        <v>7.2002314814814825E-2</v>
      </c>
      <c r="J10" s="97">
        <f t="shared" si="3"/>
        <v>1.8561228782585069E-2</v>
      </c>
    </row>
    <row r="11" spans="2:10" x14ac:dyDescent="0.25">
      <c r="B11" s="8" t="s">
        <v>26</v>
      </c>
      <c r="C11" s="98">
        <v>5.1620370370370379E-3</v>
      </c>
      <c r="D11" s="96">
        <f t="shared" si="0"/>
        <v>2.0423209191359946E-3</v>
      </c>
      <c r="E11" s="98">
        <v>8.564814814814815E-4</v>
      </c>
      <c r="F11" s="96">
        <f t="shared" si="1"/>
        <v>9.3604533495243866E-4</v>
      </c>
      <c r="G11" s="98">
        <v>2.1180555555555558E-3</v>
      </c>
      <c r="H11" s="96">
        <f t="shared" si="1"/>
        <v>4.8507660499390315E-3</v>
      </c>
      <c r="I11" s="98">
        <f t="shared" si="2"/>
        <v>8.1365740740740756E-3</v>
      </c>
      <c r="J11" s="97">
        <f t="shared" si="3"/>
        <v>2.0974994107309606E-3</v>
      </c>
    </row>
    <row r="12" spans="2:10" x14ac:dyDescent="0.25">
      <c r="B12" s="8" t="s">
        <v>3</v>
      </c>
      <c r="C12" s="98">
        <v>0.33850694444444795</v>
      </c>
      <c r="D12" s="96">
        <f t="shared" si="0"/>
        <v>0.1339277128295315</v>
      </c>
      <c r="E12" s="98">
        <v>5.9502314814814855E-2</v>
      </c>
      <c r="F12" s="96">
        <f t="shared" si="1"/>
        <v>6.5029852256628246E-2</v>
      </c>
      <c r="G12" s="98">
        <v>0.10495370370370385</v>
      </c>
      <c r="H12" s="96">
        <f t="shared" si="1"/>
        <v>0.24036473519588633</v>
      </c>
      <c r="I12" s="98">
        <f t="shared" si="2"/>
        <v>0.50296296296296661</v>
      </c>
      <c r="J12" s="97">
        <f t="shared" si="3"/>
        <v>0.12965709017457364</v>
      </c>
    </row>
    <row r="13" spans="2:10" x14ac:dyDescent="0.25">
      <c r="B13" s="8" t="s">
        <v>7</v>
      </c>
      <c r="C13" s="98">
        <v>0.10437499999999998</v>
      </c>
      <c r="D13" s="96">
        <f t="shared" si="0"/>
        <v>4.129517948154348E-2</v>
      </c>
      <c r="E13" s="98">
        <v>3.0451388888888892E-2</v>
      </c>
      <c r="F13" s="96">
        <f t="shared" si="1"/>
        <v>3.3280206435944142E-2</v>
      </c>
      <c r="G13" s="98">
        <v>1.59375E-2</v>
      </c>
      <c r="H13" s="96">
        <f t="shared" si="1"/>
        <v>3.6500026506918283E-2</v>
      </c>
      <c r="I13" s="98">
        <f t="shared" si="2"/>
        <v>0.15076388888888886</v>
      </c>
      <c r="J13" s="97">
        <f t="shared" si="3"/>
        <v>3.8864903732832828E-2</v>
      </c>
    </row>
    <row r="14" spans="2:10" x14ac:dyDescent="0.25">
      <c r="B14" s="8" t="s">
        <v>2</v>
      </c>
      <c r="C14" s="98">
        <v>0.16636574074074092</v>
      </c>
      <c r="D14" s="96">
        <f t="shared" si="0"/>
        <v>6.5821347290719312E-2</v>
      </c>
      <c r="E14" s="98">
        <v>5.0335648148148129E-2</v>
      </c>
      <c r="F14" s="96">
        <f t="shared" si="1"/>
        <v>5.501163732038046E-2</v>
      </c>
      <c r="G14" s="98">
        <v>1.6111111111111111E-2</v>
      </c>
      <c r="H14" s="96">
        <f t="shared" si="1"/>
        <v>3.6897630281503446E-2</v>
      </c>
      <c r="I14" s="98">
        <f t="shared" si="2"/>
        <v>0.23281250000000017</v>
      </c>
      <c r="J14" s="97">
        <f t="shared" si="3"/>
        <v>6.0015932641327582E-2</v>
      </c>
    </row>
    <row r="15" spans="2:10" x14ac:dyDescent="0.25">
      <c r="B15" s="8" t="s">
        <v>9</v>
      </c>
      <c r="C15" s="98">
        <v>0.12553240740740751</v>
      </c>
      <c r="D15" s="96">
        <f t="shared" si="0"/>
        <v>4.9665947733069531E-2</v>
      </c>
      <c r="E15" s="98">
        <v>4.6608796296296294E-2</v>
      </c>
      <c r="F15" s="96">
        <f t="shared" si="1"/>
        <v>5.0938575187209054E-2</v>
      </c>
      <c r="G15" s="98">
        <v>9.3634259259259243E-3</v>
      </c>
      <c r="H15" s="96">
        <f t="shared" si="1"/>
        <v>2.144409690929331E-2</v>
      </c>
      <c r="I15" s="98">
        <f t="shared" si="2"/>
        <v>0.18150462962962974</v>
      </c>
      <c r="J15" s="97">
        <f t="shared" si="3"/>
        <v>4.6789453426860507E-2</v>
      </c>
    </row>
    <row r="16" spans="2:10" x14ac:dyDescent="0.25">
      <c r="B16" s="8" t="s">
        <v>1</v>
      </c>
      <c r="C16" s="98">
        <v>5.7037037037037032E-2</v>
      </c>
      <c r="D16" s="96">
        <f t="shared" si="0"/>
        <v>2.2566272397986947E-2</v>
      </c>
      <c r="E16" s="98">
        <v>1.7199074074074071E-2</v>
      </c>
      <c r="F16" s="96">
        <f t="shared" si="1"/>
        <v>1.8796802266747615E-2</v>
      </c>
      <c r="G16" s="98">
        <v>1.6446759259259255E-2</v>
      </c>
      <c r="H16" s="96">
        <f t="shared" si="1"/>
        <v>3.7666330912368096E-2</v>
      </c>
      <c r="I16" s="98">
        <f t="shared" si="2"/>
        <v>9.0682870370370358E-2</v>
      </c>
      <c r="J16" s="97">
        <f t="shared" si="3"/>
        <v>2.3376824869241919E-2</v>
      </c>
    </row>
    <row r="17" spans="2:10" x14ac:dyDescent="0.25">
      <c r="B17" s="8" t="s">
        <v>27</v>
      </c>
      <c r="C17" s="98">
        <v>2.8009259259259258E-2</v>
      </c>
      <c r="D17" s="96">
        <f t="shared" si="0"/>
        <v>1.1081651624011448E-2</v>
      </c>
      <c r="E17" s="98">
        <v>7.8240740740740718E-3</v>
      </c>
      <c r="F17" s="96">
        <f t="shared" si="1"/>
        <v>8.5509006274033551E-3</v>
      </c>
      <c r="G17" s="98">
        <v>9.8148148148148179E-3</v>
      </c>
      <c r="H17" s="96">
        <f t="shared" si="1"/>
        <v>2.2477866723214751E-2</v>
      </c>
      <c r="I17" s="98">
        <f t="shared" si="2"/>
        <v>4.5648148148148146E-2</v>
      </c>
      <c r="J17" s="97">
        <f t="shared" si="3"/>
        <v>1.1767478913119354E-2</v>
      </c>
    </row>
    <row r="18" spans="2:10" x14ac:dyDescent="0.25">
      <c r="B18" s="8" t="s">
        <v>16</v>
      </c>
      <c r="C18" s="98">
        <v>2.0358796296296298E-2</v>
      </c>
      <c r="D18" s="96">
        <f t="shared" si="0"/>
        <v>8.0548038043951001E-3</v>
      </c>
      <c r="E18" s="98">
        <v>1.2789351851851854E-2</v>
      </c>
      <c r="F18" s="96">
        <f t="shared" si="1"/>
        <v>1.3977433717870877E-2</v>
      </c>
      <c r="G18" s="98">
        <v>3.4259259259259256E-3</v>
      </c>
      <c r="H18" s="96">
        <f t="shared" si="1"/>
        <v>7.8460478184806184E-3</v>
      </c>
      <c r="I18" s="98">
        <f t="shared" si="2"/>
        <v>3.6574074074074071E-2</v>
      </c>
      <c r="J18" s="97">
        <f t="shared" si="3"/>
        <v>9.4283046058461356E-3</v>
      </c>
    </row>
    <row r="19" spans="2:10" x14ac:dyDescent="0.25">
      <c r="B19" s="8" t="s">
        <v>4</v>
      </c>
      <c r="C19" s="98">
        <v>8.6342592592592596E-2</v>
      </c>
      <c r="D19" s="96">
        <f t="shared" si="0"/>
        <v>3.4160793849225379E-2</v>
      </c>
      <c r="E19" s="98">
        <v>2.598379629629629E-2</v>
      </c>
      <c r="F19" s="96">
        <f t="shared" si="1"/>
        <v>2.8397591580651679E-2</v>
      </c>
      <c r="G19" s="98">
        <v>3.1342592592592589E-2</v>
      </c>
      <c r="H19" s="96">
        <f t="shared" si="1"/>
        <v>7.1780734771775379E-2</v>
      </c>
      <c r="I19" s="98">
        <f t="shared" si="2"/>
        <v>0.14366898148148147</v>
      </c>
      <c r="J19" s="97">
        <f t="shared" si="3"/>
        <v>3.7035931984926607E-2</v>
      </c>
    </row>
    <row r="20" spans="2:10" x14ac:dyDescent="0.25">
      <c r="B20" s="8" t="s">
        <v>14</v>
      </c>
      <c r="C20" s="98">
        <v>5.7800925925925901E-2</v>
      </c>
      <c r="D20" s="96">
        <f t="shared" si="0"/>
        <v>2.286849926045998E-2</v>
      </c>
      <c r="E20" s="98">
        <v>1.6875000000000001E-2</v>
      </c>
      <c r="F20" s="96">
        <f t="shared" si="1"/>
        <v>1.8442622950819672E-2</v>
      </c>
      <c r="G20" s="98">
        <v>1.2789351851851857E-2</v>
      </c>
      <c r="H20" s="96">
        <f t="shared" si="1"/>
        <v>2.9290144727773942E-2</v>
      </c>
      <c r="I20" s="98">
        <f t="shared" si="2"/>
        <v>8.7465277777777753E-2</v>
      </c>
      <c r="J20" s="97">
        <f t="shared" si="3"/>
        <v>2.2547372755183301E-2</v>
      </c>
    </row>
    <row r="21" spans="2:10" x14ac:dyDescent="0.25">
      <c r="B21" s="8" t="s">
        <v>11</v>
      </c>
      <c r="C21" s="98">
        <v>1.9212962962962959E-2</v>
      </c>
      <c r="D21" s="96">
        <f t="shared" si="0"/>
        <v>7.6014635106855383E-3</v>
      </c>
      <c r="E21" s="98">
        <v>1.8749999999999999E-3</v>
      </c>
      <c r="F21" s="96">
        <f t="shared" si="1"/>
        <v>2.0491803278688521E-3</v>
      </c>
      <c r="G21" s="98">
        <v>3.7615740740740743E-3</v>
      </c>
      <c r="H21" s="96">
        <f t="shared" si="1"/>
        <v>8.6147484493452747E-3</v>
      </c>
      <c r="I21" s="98">
        <f t="shared" si="2"/>
        <v>2.4849537037037035E-2</v>
      </c>
      <c r="J21" s="97">
        <f t="shared" si="3"/>
        <v>6.4058765787188771E-3</v>
      </c>
    </row>
    <row r="22" spans="2:10" x14ac:dyDescent="0.25">
      <c r="B22" s="8" t="s">
        <v>15</v>
      </c>
      <c r="C22" s="98">
        <v>1.1770833333333333E-2</v>
      </c>
      <c r="D22" s="96">
        <f t="shared" si="0"/>
        <v>4.6570411990163813E-3</v>
      </c>
      <c r="E22" s="98">
        <v>5.5555555555555556E-4</v>
      </c>
      <c r="F22" s="96">
        <f t="shared" si="1"/>
        <v>6.0716454159077103E-4</v>
      </c>
      <c r="G22" s="98">
        <v>1.8634259259259261E-3</v>
      </c>
      <c r="H22" s="96">
        <f t="shared" si="1"/>
        <v>4.2676138472141209E-3</v>
      </c>
      <c r="I22" s="98">
        <f t="shared" si="2"/>
        <v>1.4189814814814815E-2</v>
      </c>
      <c r="J22" s="97">
        <f t="shared" si="3"/>
        <v>3.6579434958124565E-3</v>
      </c>
    </row>
    <row r="23" spans="2:10" s="17" customFormat="1" x14ac:dyDescent="0.25">
      <c r="B23" s="8" t="s">
        <v>91</v>
      </c>
      <c r="C23" s="98">
        <v>4.4976851851851865E-2</v>
      </c>
      <c r="D23" s="96">
        <f t="shared" si="0"/>
        <v>1.7794751326821696E-2</v>
      </c>
      <c r="E23" s="98">
        <v>1.0532407407407409E-2</v>
      </c>
      <c r="F23" s="96">
        <f t="shared" si="1"/>
        <v>1.1510827767658369E-2</v>
      </c>
      <c r="G23" s="98">
        <v>1.1608796296296294E-2</v>
      </c>
      <c r="H23" s="96">
        <f t="shared" si="1"/>
        <v>2.6586439060594793E-2</v>
      </c>
      <c r="I23" s="98">
        <f t="shared" si="2"/>
        <v>6.711805555555557E-2</v>
      </c>
      <c r="J23" s="97">
        <f t="shared" si="3"/>
        <v>1.7302132408006883E-2</v>
      </c>
    </row>
    <row r="24" spans="2:10" x14ac:dyDescent="0.25">
      <c r="B24" s="8" t="s">
        <v>12</v>
      </c>
      <c r="C24" s="98">
        <v>9.0671296296296333E-2</v>
      </c>
      <c r="D24" s="96">
        <f t="shared" si="0"/>
        <v>3.5873412736572616E-2</v>
      </c>
      <c r="E24" s="98">
        <v>5.6863425925925949E-2</v>
      </c>
      <c r="F24" s="96">
        <f t="shared" si="1"/>
        <v>6.2145820684072067E-2</v>
      </c>
      <c r="G24" s="98">
        <v>2.2430555555555554E-2</v>
      </c>
      <c r="H24" s="96">
        <f t="shared" si="1"/>
        <v>5.1370407676403509E-2</v>
      </c>
      <c r="I24" s="98">
        <f t="shared" si="2"/>
        <v>0.16996527777777784</v>
      </c>
      <c r="J24" s="97">
        <f t="shared" si="3"/>
        <v>4.3814763650902075E-2</v>
      </c>
    </row>
    <row r="25" spans="2:10" x14ac:dyDescent="0.25">
      <c r="B25" s="8" t="s">
        <v>5</v>
      </c>
      <c r="C25" s="98">
        <v>0.10960648148148143</v>
      </c>
      <c r="D25" s="96">
        <f t="shared" si="0"/>
        <v>4.3364975569995197E-2</v>
      </c>
      <c r="E25" s="98">
        <v>2.5729166666666661E-2</v>
      </c>
      <c r="F25" s="96">
        <f t="shared" si="1"/>
        <v>2.8119307832422575E-2</v>
      </c>
      <c r="G25" s="98">
        <v>0.01</v>
      </c>
      <c r="H25" s="96">
        <f t="shared" si="1"/>
        <v>2.2901977416105591E-2</v>
      </c>
      <c r="I25" s="98">
        <f t="shared" si="2"/>
        <v>0.14533564814814809</v>
      </c>
      <c r="J25" s="97">
        <f t="shared" si="3"/>
        <v>3.7465576245446164E-2</v>
      </c>
    </row>
    <row r="26" spans="2:10" x14ac:dyDescent="0.25">
      <c r="B26" s="8" t="s">
        <v>6</v>
      </c>
      <c r="C26" s="98">
        <v>0.50133101851851858</v>
      </c>
      <c r="D26" s="96">
        <f t="shared" si="0"/>
        <v>0.19834782648514709</v>
      </c>
      <c r="E26" s="98">
        <v>0.26474537037037038</v>
      </c>
      <c r="F26" s="96">
        <f t="shared" si="1"/>
        <v>0.28933920259056867</v>
      </c>
      <c r="G26" s="98">
        <v>3.2523148148148142E-3</v>
      </c>
      <c r="H26" s="96">
        <f t="shared" si="1"/>
        <v>7.4484440438954509E-3</v>
      </c>
      <c r="I26" s="98">
        <f t="shared" si="2"/>
        <v>0.76932870370370376</v>
      </c>
      <c r="J26" s="97">
        <f t="shared" si="3"/>
        <v>0.19832259719955467</v>
      </c>
    </row>
    <row r="27" spans="2:10" x14ac:dyDescent="0.25">
      <c r="B27" s="8" t="s">
        <v>102</v>
      </c>
      <c r="C27" s="98">
        <v>0.20252314814814831</v>
      </c>
      <c r="D27" s="96">
        <f t="shared" si="0"/>
        <v>8.0126752114443173E-2</v>
      </c>
      <c r="E27" s="98">
        <v>9.5532407407407427E-2</v>
      </c>
      <c r="F27" s="96">
        <f t="shared" si="1"/>
        <v>0.10440700263104635</v>
      </c>
      <c r="G27" s="98">
        <v>4.02662037037037E-2</v>
      </c>
      <c r="H27" s="96">
        <f t="shared" si="1"/>
        <v>9.2217568785452939E-2</v>
      </c>
      <c r="I27" s="98">
        <f t="shared" si="2"/>
        <v>0.33832175925925945</v>
      </c>
      <c r="J27" s="97">
        <f t="shared" si="3"/>
        <v>8.7214801244774862E-2</v>
      </c>
    </row>
    <row r="28" spans="2:10" x14ac:dyDescent="0.25">
      <c r="B28" s="8" t="s">
        <v>17</v>
      </c>
      <c r="C28" s="98">
        <v>1.2962962962962963E-3</v>
      </c>
      <c r="D28" s="96">
        <f t="shared" si="0"/>
        <v>5.1286982722697615E-4</v>
      </c>
      <c r="E28" s="98">
        <v>2.0833333333333335E-4</v>
      </c>
      <c r="F28" s="96">
        <f t="shared" si="1"/>
        <v>2.2768670309653913E-4</v>
      </c>
      <c r="G28" s="98"/>
      <c r="H28" s="96"/>
      <c r="I28" s="98">
        <f t="shared" ref="I28" si="4">C28+E28+G28</f>
        <v>1.5046296296296296E-3</v>
      </c>
      <c r="J28" s="97">
        <f t="shared" ref="J28" si="5">I28/$I$30</f>
        <v>3.8787329074683471E-4</v>
      </c>
    </row>
    <row r="29" spans="2:10" x14ac:dyDescent="0.25">
      <c r="B29" s="18"/>
      <c r="C29" s="106"/>
      <c r="D29" s="106"/>
      <c r="E29" s="106"/>
      <c r="F29" s="106"/>
      <c r="G29" s="106"/>
      <c r="H29" s="106"/>
      <c r="I29" s="106"/>
      <c r="J29" s="107"/>
    </row>
    <row r="30" spans="2:10" x14ac:dyDescent="0.25">
      <c r="B30" s="11" t="s">
        <v>29</v>
      </c>
      <c r="C30" s="101">
        <f t="shared" ref="C30:J30" si="6">SUM(C7:C28)</f>
        <v>2.5275347222222262</v>
      </c>
      <c r="D30" s="102">
        <f t="shared" si="6"/>
        <v>1</v>
      </c>
      <c r="E30" s="101">
        <f t="shared" si="6"/>
        <v>0.91500000000000015</v>
      </c>
      <c r="F30" s="102">
        <f t="shared" si="6"/>
        <v>1</v>
      </c>
      <c r="G30" s="101">
        <f t="shared" si="6"/>
        <v>0.43664351851851879</v>
      </c>
      <c r="H30" s="102">
        <f t="shared" si="6"/>
        <v>0.99999999999999967</v>
      </c>
      <c r="I30" s="101">
        <f t="shared" si="6"/>
        <v>3.8791782407407447</v>
      </c>
      <c r="J30" s="103">
        <f t="shared" si="6"/>
        <v>1.0000000000000002</v>
      </c>
    </row>
    <row r="31" spans="2:10" x14ac:dyDescent="0.25">
      <c r="B31" s="12"/>
      <c r="C31" s="13"/>
      <c r="D31" s="14"/>
      <c r="E31" s="13"/>
      <c r="F31" s="14"/>
      <c r="G31" s="13"/>
      <c r="H31" s="13"/>
      <c r="I31" s="13"/>
      <c r="J31" s="19"/>
    </row>
    <row r="32" spans="2:10" ht="66" customHeight="1" thickBot="1" x14ac:dyDescent="0.3">
      <c r="B32" s="164" t="s">
        <v>32</v>
      </c>
      <c r="C32" s="165"/>
      <c r="D32" s="165"/>
      <c r="E32" s="165"/>
      <c r="F32" s="165"/>
      <c r="G32" s="165"/>
      <c r="H32" s="165"/>
      <c r="I32" s="165"/>
      <c r="J32" s="166"/>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118</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1.701388888888889E-3</v>
      </c>
      <c r="D7" s="96">
        <f t="shared" ref="D7:D28" si="0">C7/C$30</f>
        <v>1.1363636363636366E-2</v>
      </c>
      <c r="E7" s="98">
        <v>3.7037037037037035E-4</v>
      </c>
      <c r="F7" s="96">
        <f t="shared" ref="F7:F27" si="1">E7/E$30</f>
        <v>1.5693967631191758E-2</v>
      </c>
      <c r="G7" s="99">
        <f>C7+E7</f>
        <v>2.0717592592592593E-3</v>
      </c>
      <c r="H7" s="97">
        <f>G7/$G$30</f>
        <v>1.1953255425709519E-2</v>
      </c>
    </row>
    <row r="8" spans="2:8" s="1" customFormat="1" x14ac:dyDescent="0.25">
      <c r="B8" s="8" t="s">
        <v>13</v>
      </c>
      <c r="C8" s="98">
        <v>3.0787037037037037E-3</v>
      </c>
      <c r="D8" s="96">
        <f t="shared" si="0"/>
        <v>2.0562770562770567E-2</v>
      </c>
      <c r="E8" s="98">
        <v>3.7037037037037035E-4</v>
      </c>
      <c r="F8" s="96">
        <f t="shared" si="1"/>
        <v>1.5693967631191758E-2</v>
      </c>
      <c r="G8" s="99">
        <f t="shared" ref="G8:G27" si="2">C8+E8</f>
        <v>3.449074074074074E-3</v>
      </c>
      <c r="H8" s="97">
        <f t="shared" ref="H8:H27" si="3">G8/$G$30</f>
        <v>1.9899833055091826E-2</v>
      </c>
    </row>
    <row r="9" spans="2:8" s="1" customFormat="1" x14ac:dyDescent="0.25">
      <c r="B9" s="8" t="s">
        <v>0</v>
      </c>
      <c r="C9" s="98">
        <v>2.7326388888888876E-2</v>
      </c>
      <c r="D9" s="96">
        <f t="shared" si="0"/>
        <v>0.18251391465677175</v>
      </c>
      <c r="E9" s="98">
        <v>4.0393518518518521E-3</v>
      </c>
      <c r="F9" s="96">
        <f t="shared" si="1"/>
        <v>0.17116233447768514</v>
      </c>
      <c r="G9" s="99">
        <f t="shared" si="2"/>
        <v>3.1365740740740729E-2</v>
      </c>
      <c r="H9" s="97">
        <f t="shared" si="3"/>
        <v>0.18096828046744573</v>
      </c>
    </row>
    <row r="10" spans="2:8" s="1" customFormat="1" x14ac:dyDescent="0.25">
      <c r="B10" s="8" t="s">
        <v>8</v>
      </c>
      <c r="C10" s="98">
        <v>9.8379629629629642E-4</v>
      </c>
      <c r="D10" s="96">
        <f t="shared" si="0"/>
        <v>6.5708101422387154E-3</v>
      </c>
      <c r="E10" s="98"/>
      <c r="F10" s="96"/>
      <c r="G10" s="99">
        <f t="shared" si="2"/>
        <v>9.8379629629629642E-4</v>
      </c>
      <c r="H10" s="97">
        <f t="shared" si="3"/>
        <v>5.6761268781302188E-3</v>
      </c>
    </row>
    <row r="11" spans="2:8" s="1" customFormat="1" x14ac:dyDescent="0.25">
      <c r="B11" s="8" t="s">
        <v>26</v>
      </c>
      <c r="C11" s="98">
        <v>9.0277777777777784E-4</v>
      </c>
      <c r="D11" s="96">
        <f t="shared" si="0"/>
        <v>6.0296846011131736E-3</v>
      </c>
      <c r="E11" s="98">
        <v>2.3148148148148146E-4</v>
      </c>
      <c r="F11" s="96">
        <f t="shared" si="1"/>
        <v>9.8087297694948485E-3</v>
      </c>
      <c r="G11" s="99">
        <f t="shared" si="2"/>
        <v>1.1342592592592593E-3</v>
      </c>
      <c r="H11" s="97">
        <f t="shared" si="3"/>
        <v>6.5442404006677817E-3</v>
      </c>
    </row>
    <row r="12" spans="2:8" s="1" customFormat="1" x14ac:dyDescent="0.25">
      <c r="B12" s="8" t="s">
        <v>3</v>
      </c>
      <c r="C12" s="98">
        <v>2.4178240740740715E-2</v>
      </c>
      <c r="D12" s="96">
        <f t="shared" si="0"/>
        <v>0.16148732220160777</v>
      </c>
      <c r="E12" s="98">
        <v>9.3981481481481503E-3</v>
      </c>
      <c r="F12" s="96">
        <f t="shared" si="1"/>
        <v>0.39823442864149095</v>
      </c>
      <c r="G12" s="99">
        <f t="shared" si="2"/>
        <v>3.3576388888888864E-2</v>
      </c>
      <c r="H12" s="97">
        <f t="shared" si="3"/>
        <v>0.19372287145242059</v>
      </c>
    </row>
    <row r="13" spans="2:8" s="1" customFormat="1" x14ac:dyDescent="0.25">
      <c r="B13" s="8" t="s">
        <v>7</v>
      </c>
      <c r="C13" s="98">
        <v>4.8611111111111103E-3</v>
      </c>
      <c r="D13" s="96">
        <f t="shared" si="0"/>
        <v>3.2467532467532464E-2</v>
      </c>
      <c r="E13" s="98">
        <v>1.7708333333333332E-3</v>
      </c>
      <c r="F13" s="96">
        <f t="shared" si="1"/>
        <v>7.5036782736635596E-2</v>
      </c>
      <c r="G13" s="99">
        <f t="shared" si="2"/>
        <v>6.6319444444444438E-3</v>
      </c>
      <c r="H13" s="97">
        <f t="shared" si="3"/>
        <v>3.8263772954924884E-2</v>
      </c>
    </row>
    <row r="14" spans="2:8" s="1" customFormat="1" x14ac:dyDescent="0.25">
      <c r="B14" s="8" t="s">
        <v>2</v>
      </c>
      <c r="C14" s="98">
        <v>7.2453703703703699E-3</v>
      </c>
      <c r="D14" s="96">
        <f t="shared" si="0"/>
        <v>4.8392084106369825E-2</v>
      </c>
      <c r="E14" s="98">
        <v>3.4722222222222218E-4</v>
      </c>
      <c r="F14" s="96">
        <f t="shared" si="1"/>
        <v>1.4713094654242271E-2</v>
      </c>
      <c r="G14" s="99">
        <f t="shared" si="2"/>
        <v>7.5925925925925918E-3</v>
      </c>
      <c r="H14" s="97">
        <f t="shared" si="3"/>
        <v>4.3806343906510857E-2</v>
      </c>
    </row>
    <row r="15" spans="2:8" s="1" customFormat="1" x14ac:dyDescent="0.25">
      <c r="B15" s="8" t="s">
        <v>9</v>
      </c>
      <c r="C15" s="98">
        <v>1.0381944444444445E-2</v>
      </c>
      <c r="D15" s="96">
        <f t="shared" si="0"/>
        <v>6.9341372912801499E-2</v>
      </c>
      <c r="E15" s="98">
        <v>3.5879629629629629E-4</v>
      </c>
      <c r="F15" s="96">
        <f t="shared" si="1"/>
        <v>1.5203531142717016E-2</v>
      </c>
      <c r="G15" s="99">
        <f t="shared" si="2"/>
        <v>1.0740740740740742E-2</v>
      </c>
      <c r="H15" s="97">
        <f t="shared" si="3"/>
        <v>6.1969949916527566E-2</v>
      </c>
    </row>
    <row r="16" spans="2:8" s="1" customFormat="1" x14ac:dyDescent="0.25">
      <c r="B16" s="8" t="s">
        <v>1</v>
      </c>
      <c r="C16" s="98">
        <v>2.7314814814814814E-3</v>
      </c>
      <c r="D16" s="96">
        <f t="shared" si="0"/>
        <v>1.824366110080396E-2</v>
      </c>
      <c r="E16" s="98">
        <v>2.8935185185185184E-4</v>
      </c>
      <c r="F16" s="96">
        <f t="shared" si="1"/>
        <v>1.2260912211868561E-2</v>
      </c>
      <c r="G16" s="99">
        <f t="shared" si="2"/>
        <v>3.0208333333333333E-3</v>
      </c>
      <c r="H16" s="97">
        <f t="shared" si="3"/>
        <v>1.7429048414023377E-2</v>
      </c>
    </row>
    <row r="17" spans="2:8" s="1" customFormat="1" x14ac:dyDescent="0.25">
      <c r="B17" s="8" t="s">
        <v>27</v>
      </c>
      <c r="C17" s="98">
        <v>1.0532407407407407E-3</v>
      </c>
      <c r="D17" s="96">
        <f t="shared" si="0"/>
        <v>7.034632034632035E-3</v>
      </c>
      <c r="E17" s="98">
        <v>2.8935185185185189E-4</v>
      </c>
      <c r="F17" s="96">
        <f t="shared" si="1"/>
        <v>1.2260912211868563E-2</v>
      </c>
      <c r="G17" s="99">
        <f t="shared" si="2"/>
        <v>1.3425925925925925E-3</v>
      </c>
      <c r="H17" s="97">
        <f t="shared" si="3"/>
        <v>7.7462437395659448E-3</v>
      </c>
    </row>
    <row r="18" spans="2:8" s="1" customFormat="1" x14ac:dyDescent="0.25">
      <c r="B18" s="8" t="s">
        <v>16</v>
      </c>
      <c r="C18" s="98">
        <v>8.5648148148148139E-4</v>
      </c>
      <c r="D18" s="96">
        <f t="shared" si="0"/>
        <v>5.7204700061842919E-3</v>
      </c>
      <c r="E18" s="98">
        <v>3.9351851851851852E-4</v>
      </c>
      <c r="F18" s="96">
        <f t="shared" si="1"/>
        <v>1.6674840608141242E-2</v>
      </c>
      <c r="G18" s="99">
        <f t="shared" si="2"/>
        <v>1.2499999999999998E-3</v>
      </c>
      <c r="H18" s="97">
        <f t="shared" si="3"/>
        <v>7.2120200333889821E-3</v>
      </c>
    </row>
    <row r="19" spans="2:8" s="1" customFormat="1" x14ac:dyDescent="0.25">
      <c r="B19" s="8" t="s">
        <v>4</v>
      </c>
      <c r="C19" s="98">
        <v>2.9050925925925919E-3</v>
      </c>
      <c r="D19" s="96">
        <f t="shared" si="0"/>
        <v>1.9403215831787259E-2</v>
      </c>
      <c r="E19" s="98">
        <v>2.199074074074074E-4</v>
      </c>
      <c r="F19" s="96">
        <f t="shared" si="1"/>
        <v>9.3182932810201066E-3</v>
      </c>
      <c r="G19" s="99">
        <f t="shared" si="2"/>
        <v>3.1249999999999993E-3</v>
      </c>
      <c r="H19" s="97">
        <f t="shared" si="3"/>
        <v>1.8030050083472453E-2</v>
      </c>
    </row>
    <row r="20" spans="2:8" s="1" customFormat="1" x14ac:dyDescent="0.25">
      <c r="B20" s="8" t="s">
        <v>14</v>
      </c>
      <c r="C20" s="98">
        <v>3.634259259259259E-3</v>
      </c>
      <c r="D20" s="96">
        <f t="shared" si="0"/>
        <v>2.427334570191713E-2</v>
      </c>
      <c r="E20" s="98">
        <v>8.7962962962962951E-4</v>
      </c>
      <c r="F20" s="96">
        <f t="shared" si="1"/>
        <v>3.7273173124080419E-2</v>
      </c>
      <c r="G20" s="99">
        <f t="shared" si="2"/>
        <v>4.5138888888888885E-3</v>
      </c>
      <c r="H20" s="97">
        <f t="shared" si="3"/>
        <v>2.6043405676126882E-2</v>
      </c>
    </row>
    <row r="21" spans="2:8" s="1" customFormat="1" x14ac:dyDescent="0.25">
      <c r="B21" s="8" t="s">
        <v>11</v>
      </c>
      <c r="C21" s="98">
        <v>3.9351851851851852E-4</v>
      </c>
      <c r="D21" s="96">
        <f t="shared" si="0"/>
        <v>2.6283240568954857E-3</v>
      </c>
      <c r="E21" s="98">
        <v>7.2916666666666659E-4</v>
      </c>
      <c r="F21" s="96">
        <f t="shared" si="1"/>
        <v>3.0897498773908773E-2</v>
      </c>
      <c r="G21" s="99">
        <f t="shared" si="2"/>
        <v>1.1226851851851851E-3</v>
      </c>
      <c r="H21" s="97">
        <f t="shared" si="3"/>
        <v>6.4774624373956603E-3</v>
      </c>
    </row>
    <row r="22" spans="2:8" s="1" customFormat="1" x14ac:dyDescent="0.25">
      <c r="B22" s="8" t="s">
        <v>15</v>
      </c>
      <c r="C22" s="98"/>
      <c r="D22" s="96"/>
      <c r="E22" s="98"/>
      <c r="F22" s="96"/>
      <c r="G22" s="99"/>
      <c r="H22" s="97"/>
    </row>
    <row r="23" spans="2:8" s="1" customFormat="1" x14ac:dyDescent="0.25">
      <c r="B23" s="8" t="s">
        <v>91</v>
      </c>
      <c r="C23" s="98">
        <v>1.5393518518518516E-3</v>
      </c>
      <c r="D23" s="96">
        <f t="shared" si="0"/>
        <v>1.0281385281385282E-2</v>
      </c>
      <c r="E23" s="98">
        <v>1.7592592592592592E-3</v>
      </c>
      <c r="F23" s="96">
        <f t="shared" si="1"/>
        <v>7.4546346248160852E-2</v>
      </c>
      <c r="G23" s="99">
        <f t="shared" si="2"/>
        <v>3.2986111111111107E-3</v>
      </c>
      <c r="H23" s="97">
        <f t="shared" si="3"/>
        <v>1.903171953255426E-2</v>
      </c>
    </row>
    <row r="24" spans="2:8" s="1" customFormat="1" x14ac:dyDescent="0.25">
      <c r="B24" s="8" t="s">
        <v>12</v>
      </c>
      <c r="C24" s="98">
        <v>2.7777777777777778E-4</v>
      </c>
      <c r="D24" s="96">
        <f t="shared" si="0"/>
        <v>1.8552875695732841E-3</v>
      </c>
      <c r="E24" s="98">
        <v>2.3148148148148146E-4</v>
      </c>
      <c r="F24" s="96">
        <f t="shared" si="1"/>
        <v>9.8087297694948485E-3</v>
      </c>
      <c r="G24" s="99">
        <f t="shared" si="2"/>
        <v>5.0925925925925921E-4</v>
      </c>
      <c r="H24" s="97">
        <f t="shared" si="3"/>
        <v>2.9382303839732894E-3</v>
      </c>
    </row>
    <row r="25" spans="2:8" s="1" customFormat="1" x14ac:dyDescent="0.25">
      <c r="B25" s="8" t="s">
        <v>5</v>
      </c>
      <c r="C25" s="98">
        <v>1.8171296296296295E-3</v>
      </c>
      <c r="D25" s="96">
        <f t="shared" si="0"/>
        <v>1.2136672850958565E-2</v>
      </c>
      <c r="E25" s="98">
        <v>1.0416666666666667E-4</v>
      </c>
      <c r="F25" s="96">
        <f t="shared" si="1"/>
        <v>4.4139283962726823E-3</v>
      </c>
      <c r="G25" s="99">
        <f t="shared" si="2"/>
        <v>1.9212962962962962E-3</v>
      </c>
      <c r="H25" s="97">
        <f t="shared" si="3"/>
        <v>1.1085141903171955E-2</v>
      </c>
    </row>
    <row r="26" spans="2:8" s="1" customFormat="1" x14ac:dyDescent="0.25">
      <c r="B26" s="8" t="s">
        <v>6</v>
      </c>
      <c r="C26" s="98">
        <v>4.0231481481481486E-2</v>
      </c>
      <c r="D26" s="96">
        <f t="shared" si="0"/>
        <v>0.26870748299319736</v>
      </c>
      <c r="E26" s="98">
        <v>1.2847222222222223E-3</v>
      </c>
      <c r="F26" s="96">
        <f t="shared" si="1"/>
        <v>5.4438450220696412E-2</v>
      </c>
      <c r="G26" s="99">
        <f t="shared" si="2"/>
        <v>4.1516203703703708E-2</v>
      </c>
      <c r="H26" s="97">
        <f t="shared" si="3"/>
        <v>0.23953255425709524</v>
      </c>
    </row>
    <row r="27" spans="2:8" s="1" customFormat="1" x14ac:dyDescent="0.25">
      <c r="B27" s="8" t="s">
        <v>102</v>
      </c>
      <c r="C27" s="98">
        <v>1.3287037037037042E-2</v>
      </c>
      <c r="D27" s="96">
        <f t="shared" si="0"/>
        <v>8.8744588744588793E-2</v>
      </c>
      <c r="E27" s="98">
        <v>5.3240740740740733E-4</v>
      </c>
      <c r="F27" s="96">
        <f t="shared" si="1"/>
        <v>2.2560078469838148E-2</v>
      </c>
      <c r="G27" s="99">
        <f t="shared" si="2"/>
        <v>1.3819444444444448E-2</v>
      </c>
      <c r="H27" s="97">
        <f t="shared" si="3"/>
        <v>7.9732888146911568E-2</v>
      </c>
    </row>
    <row r="28" spans="2:8" s="1" customFormat="1" x14ac:dyDescent="0.25">
      <c r="B28" s="8" t="s">
        <v>17</v>
      </c>
      <c r="C28" s="98">
        <v>3.3564814814814812E-4</v>
      </c>
      <c r="D28" s="96">
        <f t="shared" si="0"/>
        <v>2.2418058132343847E-3</v>
      </c>
      <c r="E28" s="98"/>
      <c r="F28" s="96"/>
      <c r="G28" s="99">
        <f t="shared" ref="G28" si="4">C28+E28</f>
        <v>3.3564814814814812E-4</v>
      </c>
      <c r="H28" s="97">
        <f t="shared" ref="H28" si="5">G28/$G$30</f>
        <v>1.9365609348914862E-3</v>
      </c>
    </row>
    <row r="29" spans="2:8" s="1" customFormat="1" x14ac:dyDescent="0.25">
      <c r="B29" s="8"/>
      <c r="C29" s="98"/>
      <c r="D29" s="96"/>
      <c r="E29" s="98"/>
      <c r="F29" s="96"/>
      <c r="G29" s="99"/>
      <c r="H29" s="97"/>
    </row>
    <row r="30" spans="2:8" s="1" customFormat="1" x14ac:dyDescent="0.25">
      <c r="B30" s="11" t="s">
        <v>29</v>
      </c>
      <c r="C30" s="101">
        <f t="shared" ref="C30:H30" si="6">SUM(C7:C28)</f>
        <v>0.1497222222222222</v>
      </c>
      <c r="D30" s="118">
        <f t="shared" si="6"/>
        <v>1</v>
      </c>
      <c r="E30" s="101">
        <f t="shared" si="6"/>
        <v>2.359953703703704E-2</v>
      </c>
      <c r="F30" s="118">
        <f t="shared" si="6"/>
        <v>0.99999999999999978</v>
      </c>
      <c r="G30" s="101">
        <f t="shared" si="6"/>
        <v>0.17332175925925922</v>
      </c>
      <c r="H30" s="119">
        <f t="shared" si="6"/>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119</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4.479166666666666E-3</v>
      </c>
      <c r="D7" s="96">
        <f t="shared" ref="D7:D27" si="0">C7/C$30</f>
        <v>1.2681456237506964E-2</v>
      </c>
      <c r="E7" s="98">
        <v>1.1226851851851853E-3</v>
      </c>
      <c r="F7" s="96">
        <f t="shared" ref="F7:F28" si="1">E7/E$30</f>
        <v>1.1301409763485966E-2</v>
      </c>
      <c r="G7" s="99">
        <f>C7+E7</f>
        <v>5.6018518518518509E-3</v>
      </c>
      <c r="H7" s="97">
        <f>G7/$G$30</f>
        <v>1.237851662404092E-2</v>
      </c>
    </row>
    <row r="8" spans="2:8" s="1" customFormat="1" x14ac:dyDescent="0.25">
      <c r="B8" s="8" t="s">
        <v>13</v>
      </c>
      <c r="C8" s="98">
        <v>4.2129629629629626E-3</v>
      </c>
      <c r="D8" s="96">
        <f t="shared" si="0"/>
        <v>1.1927777959825673E-2</v>
      </c>
      <c r="E8" s="98">
        <v>5.0925925925925921E-4</v>
      </c>
      <c r="F8" s="96">
        <f t="shared" si="1"/>
        <v>5.1264126762204367E-3</v>
      </c>
      <c r="G8" s="99">
        <f t="shared" ref="G8:G28" si="2">C8+E8</f>
        <v>4.7222222222222214E-3</v>
      </c>
      <c r="H8" s="97">
        <f t="shared" ref="H8:H28" si="3">G8/$G$30</f>
        <v>1.0434782608695651E-2</v>
      </c>
    </row>
    <row r="9" spans="2:8" s="1" customFormat="1" x14ac:dyDescent="0.25">
      <c r="B9" s="8" t="s">
        <v>0</v>
      </c>
      <c r="C9" s="98">
        <v>3.0601851851851842E-2</v>
      </c>
      <c r="D9" s="96">
        <f t="shared" si="0"/>
        <v>8.6640233312579862E-2</v>
      </c>
      <c r="E9" s="98">
        <v>5.3240740740740748E-3</v>
      </c>
      <c r="F9" s="96">
        <f t="shared" si="1"/>
        <v>5.3594314342304578E-2</v>
      </c>
      <c r="G9" s="99">
        <f t="shared" si="2"/>
        <v>3.5925925925925917E-2</v>
      </c>
      <c r="H9" s="97">
        <f t="shared" si="3"/>
        <v>7.9386189258312007E-2</v>
      </c>
    </row>
    <row r="10" spans="2:8" s="1" customFormat="1" x14ac:dyDescent="0.25">
      <c r="B10" s="8" t="s">
        <v>8</v>
      </c>
      <c r="C10" s="98">
        <v>7.766203703703704E-3</v>
      </c>
      <c r="D10" s="96">
        <f t="shared" si="0"/>
        <v>2.198774453583249E-2</v>
      </c>
      <c r="E10" s="98">
        <v>1.5393518518518516E-3</v>
      </c>
      <c r="F10" s="96">
        <f t="shared" si="1"/>
        <v>1.549574740766632E-2</v>
      </c>
      <c r="G10" s="99">
        <f t="shared" si="2"/>
        <v>9.3055555555555565E-3</v>
      </c>
      <c r="H10" s="97">
        <f t="shared" si="3"/>
        <v>2.0562659846547319E-2</v>
      </c>
    </row>
    <row r="11" spans="2:8" s="1" customFormat="1" x14ac:dyDescent="0.25">
      <c r="B11" s="8" t="s">
        <v>26</v>
      </c>
      <c r="C11" s="98">
        <v>3.3564814814814818E-4</v>
      </c>
      <c r="D11" s="96">
        <f t="shared" si="0"/>
        <v>9.5029000229380372E-4</v>
      </c>
      <c r="E11" s="98">
        <v>5.578703703703702E-3</v>
      </c>
      <c r="F11" s="96">
        <f t="shared" si="1"/>
        <v>5.6157520680414776E-2</v>
      </c>
      <c r="G11" s="99">
        <f t="shared" si="2"/>
        <v>5.9143518518518503E-3</v>
      </c>
      <c r="H11" s="97">
        <f t="shared" si="3"/>
        <v>1.3069053708439896E-2</v>
      </c>
    </row>
    <row r="12" spans="2:8" s="1" customFormat="1" x14ac:dyDescent="0.25">
      <c r="B12" s="8" t="s">
        <v>3</v>
      </c>
      <c r="C12" s="98">
        <v>2.4768518518518523E-2</v>
      </c>
      <c r="D12" s="96">
        <f t="shared" si="0"/>
        <v>7.0124848445128965E-2</v>
      </c>
      <c r="E12" s="98">
        <v>1.2395833333333333E-2</v>
      </c>
      <c r="F12" s="96">
        <f t="shared" si="1"/>
        <v>0.12478154491436565</v>
      </c>
      <c r="G12" s="99">
        <f t="shared" si="2"/>
        <v>3.7164351851851858E-2</v>
      </c>
      <c r="H12" s="97">
        <f t="shared" si="3"/>
        <v>8.2122762148337622E-2</v>
      </c>
    </row>
    <row r="13" spans="2:8" s="1" customFormat="1" x14ac:dyDescent="0.25">
      <c r="B13" s="8" t="s">
        <v>7</v>
      </c>
      <c r="C13" s="98">
        <v>1.5150462962962956E-2</v>
      </c>
      <c r="D13" s="96">
        <f t="shared" si="0"/>
        <v>4.2894124586296149E-2</v>
      </c>
      <c r="E13" s="98">
        <v>5.8217592592592592E-3</v>
      </c>
      <c r="F13" s="96">
        <f t="shared" si="1"/>
        <v>5.860421763952E-2</v>
      </c>
      <c r="G13" s="99">
        <f t="shared" si="2"/>
        <v>2.0972222222222215E-2</v>
      </c>
      <c r="H13" s="97">
        <f t="shared" si="3"/>
        <v>4.6342710997442443E-2</v>
      </c>
    </row>
    <row r="14" spans="2:8" s="1" customFormat="1" x14ac:dyDescent="0.25">
      <c r="B14" s="8" t="s">
        <v>2</v>
      </c>
      <c r="C14" s="98">
        <v>2.0625000000000011E-2</v>
      </c>
      <c r="D14" s="96">
        <f t="shared" si="0"/>
        <v>5.8393682209915823E-2</v>
      </c>
      <c r="E14" s="98">
        <v>2.3495370370370371E-3</v>
      </c>
      <c r="F14" s="96">
        <f t="shared" si="1"/>
        <v>2.365140393801702E-2</v>
      </c>
      <c r="G14" s="99">
        <f t="shared" si="2"/>
        <v>2.297453703703705E-2</v>
      </c>
      <c r="H14" s="97">
        <f t="shared" si="3"/>
        <v>5.0767263427110014E-2</v>
      </c>
    </row>
    <row r="15" spans="2:8" s="1" customFormat="1" x14ac:dyDescent="0.25">
      <c r="B15" s="8" t="s">
        <v>9</v>
      </c>
      <c r="C15" s="98">
        <v>1.5509259259259261E-2</v>
      </c>
      <c r="D15" s="96">
        <f t="shared" si="0"/>
        <v>4.3909951830127483E-2</v>
      </c>
      <c r="E15" s="98">
        <v>1.1458333333333333E-3</v>
      </c>
      <c r="F15" s="96">
        <f t="shared" si="1"/>
        <v>1.1534428521495983E-2</v>
      </c>
      <c r="G15" s="99">
        <f t="shared" si="2"/>
        <v>1.6655092592592593E-2</v>
      </c>
      <c r="H15" s="97">
        <f t="shared" si="3"/>
        <v>3.6803069053708448E-2</v>
      </c>
    </row>
    <row r="16" spans="2:8" s="1" customFormat="1" x14ac:dyDescent="0.25">
      <c r="B16" s="8" t="s">
        <v>1</v>
      </c>
      <c r="C16" s="98">
        <v>2.2800925925925927E-3</v>
      </c>
      <c r="D16" s="96">
        <f t="shared" si="0"/>
        <v>6.4554182914441146E-3</v>
      </c>
      <c r="E16" s="98">
        <v>6.3657407407407402E-4</v>
      </c>
      <c r="F16" s="96">
        <f t="shared" si="1"/>
        <v>6.4080158452755462E-3</v>
      </c>
      <c r="G16" s="99">
        <f t="shared" si="2"/>
        <v>2.9166666666666668E-3</v>
      </c>
      <c r="H16" s="97">
        <f t="shared" si="3"/>
        <v>6.4450127877237863E-3</v>
      </c>
    </row>
    <row r="17" spans="2:8" s="1" customFormat="1" x14ac:dyDescent="0.25">
      <c r="B17" s="8" t="s">
        <v>27</v>
      </c>
      <c r="C17" s="98">
        <v>5.7060185185185191E-3</v>
      </c>
      <c r="D17" s="96">
        <f t="shared" si="0"/>
        <v>1.6154930038994663E-2</v>
      </c>
      <c r="E17" s="98">
        <v>7.2916666666666668E-3</v>
      </c>
      <c r="F17" s="96">
        <f t="shared" si="1"/>
        <v>7.3400908773156262E-2</v>
      </c>
      <c r="G17" s="99">
        <f t="shared" si="2"/>
        <v>1.2997685185185185E-2</v>
      </c>
      <c r="H17" s="97">
        <f t="shared" si="3"/>
        <v>2.8721227621483381E-2</v>
      </c>
    </row>
    <row r="18" spans="2:8" s="1" customFormat="1" x14ac:dyDescent="0.25">
      <c r="B18" s="8" t="s">
        <v>16</v>
      </c>
      <c r="C18" s="98">
        <v>2.2453703703703702E-3</v>
      </c>
      <c r="D18" s="96">
        <f t="shared" si="0"/>
        <v>6.3571124291378579E-3</v>
      </c>
      <c r="E18" s="98">
        <v>1.9560185185185184E-3</v>
      </c>
      <c r="F18" s="96">
        <f t="shared" si="1"/>
        <v>1.9690085051846679E-2</v>
      </c>
      <c r="G18" s="99">
        <f t="shared" si="2"/>
        <v>4.2013888888888882E-3</v>
      </c>
      <c r="H18" s="97">
        <f t="shared" si="3"/>
        <v>9.2838874680306899E-3</v>
      </c>
    </row>
    <row r="19" spans="2:8" s="1" customFormat="1" x14ac:dyDescent="0.25">
      <c r="B19" s="8" t="s">
        <v>4</v>
      </c>
      <c r="C19" s="98">
        <v>1.0173611111111111E-2</v>
      </c>
      <c r="D19" s="96">
        <f t="shared" si="0"/>
        <v>2.8803617655732874E-2</v>
      </c>
      <c r="E19" s="98">
        <v>1.2847222222222223E-3</v>
      </c>
      <c r="F19" s="96">
        <f t="shared" si="1"/>
        <v>1.2932541069556103E-2</v>
      </c>
      <c r="G19" s="99">
        <f t="shared" si="2"/>
        <v>1.1458333333333333E-2</v>
      </c>
      <c r="H19" s="97">
        <f t="shared" si="3"/>
        <v>2.5319693094629159E-2</v>
      </c>
    </row>
    <row r="20" spans="2:8" s="1" customFormat="1" x14ac:dyDescent="0.25">
      <c r="B20" s="8" t="s">
        <v>14</v>
      </c>
      <c r="C20" s="98">
        <v>5.2199074074074075E-3</v>
      </c>
      <c r="D20" s="96">
        <f t="shared" si="0"/>
        <v>1.4778647966707083E-2</v>
      </c>
      <c r="E20" s="98">
        <v>5.8101851851851847E-3</v>
      </c>
      <c r="F20" s="96">
        <f t="shared" si="1"/>
        <v>5.8487708260514984E-2</v>
      </c>
      <c r="G20" s="99">
        <f t="shared" si="2"/>
        <v>1.1030092592592591E-2</v>
      </c>
      <c r="H20" s="97">
        <f t="shared" si="3"/>
        <v>2.4373401534526856E-2</v>
      </c>
    </row>
    <row r="21" spans="2:8" s="1" customFormat="1" x14ac:dyDescent="0.25">
      <c r="B21" s="8" t="s">
        <v>11</v>
      </c>
      <c r="C21" s="98">
        <v>1.7476851851851852E-3</v>
      </c>
      <c r="D21" s="96">
        <f t="shared" si="0"/>
        <v>4.9480617360815292E-3</v>
      </c>
      <c r="E21" s="98">
        <v>1.5034722222222225E-2</v>
      </c>
      <c r="F21" s="96">
        <f t="shared" si="1"/>
        <v>0.15134568332750795</v>
      </c>
      <c r="G21" s="99">
        <f t="shared" si="2"/>
        <v>1.6782407407407409E-2</v>
      </c>
      <c r="H21" s="97">
        <f t="shared" si="3"/>
        <v>3.7084398976982104E-2</v>
      </c>
    </row>
    <row r="22" spans="2:8" s="1" customFormat="1" x14ac:dyDescent="0.25">
      <c r="B22" s="8" t="s">
        <v>15</v>
      </c>
      <c r="C22" s="98">
        <v>2.1180555555555558E-3</v>
      </c>
      <c r="D22" s="96">
        <f t="shared" si="0"/>
        <v>5.9966576006815885E-3</v>
      </c>
      <c r="E22" s="98">
        <v>5.2662037037037035E-3</v>
      </c>
      <c r="F22" s="96">
        <f t="shared" si="1"/>
        <v>5.301176744727952E-2</v>
      </c>
      <c r="G22" s="99">
        <f t="shared" si="2"/>
        <v>7.3842592592592588E-3</v>
      </c>
      <c r="H22" s="97">
        <f t="shared" si="3"/>
        <v>1.6317135549872124E-2</v>
      </c>
    </row>
    <row r="23" spans="2:8" s="1" customFormat="1" x14ac:dyDescent="0.25">
      <c r="B23" s="8" t="s">
        <v>91</v>
      </c>
      <c r="C23" s="98">
        <v>5.4282407407407404E-3</v>
      </c>
      <c r="D23" s="96">
        <f t="shared" si="0"/>
        <v>1.5368483140544616E-2</v>
      </c>
      <c r="E23" s="98">
        <v>3.2638888888888887E-3</v>
      </c>
      <c r="F23" s="96">
        <f t="shared" si="1"/>
        <v>3.2855644879412803E-2</v>
      </c>
      <c r="G23" s="99">
        <f t="shared" si="2"/>
        <v>8.6921296296296295E-3</v>
      </c>
      <c r="H23" s="97">
        <f t="shared" si="3"/>
        <v>1.9207161125319696E-2</v>
      </c>
    </row>
    <row r="24" spans="2:8" s="1" customFormat="1" x14ac:dyDescent="0.25">
      <c r="B24" s="8" t="s">
        <v>12</v>
      </c>
      <c r="C24" s="98">
        <v>1.8402777777777779E-3</v>
      </c>
      <c r="D24" s="96">
        <f t="shared" si="0"/>
        <v>5.2102107022315445E-3</v>
      </c>
      <c r="E24" s="98">
        <v>1.8402777777777777E-3</v>
      </c>
      <c r="F24" s="96">
        <f t="shared" si="1"/>
        <v>1.8524991261796579E-2</v>
      </c>
      <c r="G24" s="99">
        <f t="shared" si="2"/>
        <v>3.6805555555555558E-3</v>
      </c>
      <c r="H24" s="97">
        <f t="shared" si="3"/>
        <v>8.1329923273657304E-3</v>
      </c>
    </row>
    <row r="25" spans="2:8" s="1" customFormat="1" x14ac:dyDescent="0.25">
      <c r="B25" s="8" t="s">
        <v>5</v>
      </c>
      <c r="C25" s="98">
        <v>1.1712962962962965E-2</v>
      </c>
      <c r="D25" s="96">
        <f t="shared" si="0"/>
        <v>3.3161844217976875E-2</v>
      </c>
      <c r="E25" s="98">
        <v>2.638888888888889E-3</v>
      </c>
      <c r="F25" s="96">
        <f t="shared" si="1"/>
        <v>2.6564138413142268E-2</v>
      </c>
      <c r="G25" s="99">
        <f t="shared" si="2"/>
        <v>1.4351851851851853E-2</v>
      </c>
      <c r="H25" s="97">
        <f t="shared" si="3"/>
        <v>3.1713554987212282E-2</v>
      </c>
    </row>
    <row r="26" spans="2:8" s="1" customFormat="1" x14ac:dyDescent="0.25">
      <c r="B26" s="8" t="s">
        <v>6</v>
      </c>
      <c r="C26" s="98">
        <v>0.13659722222222218</v>
      </c>
      <c r="D26" s="96">
        <f t="shared" si="0"/>
        <v>0.38673526231280919</v>
      </c>
      <c r="E26" s="98">
        <v>4.1666666666666675E-3</v>
      </c>
      <c r="F26" s="96">
        <f t="shared" si="1"/>
        <v>4.1943376441803584E-2</v>
      </c>
      <c r="G26" s="99">
        <f t="shared" si="2"/>
        <v>0.14076388888888886</v>
      </c>
      <c r="H26" s="97">
        <f t="shared" si="3"/>
        <v>0.3110485933503836</v>
      </c>
    </row>
    <row r="27" spans="2:8" s="1" customFormat="1" x14ac:dyDescent="0.25">
      <c r="B27" s="8" t="s">
        <v>102</v>
      </c>
      <c r="C27" s="98">
        <v>4.4687500000000005E-2</v>
      </c>
      <c r="D27" s="96">
        <f t="shared" si="0"/>
        <v>0.12651964478815089</v>
      </c>
      <c r="E27" s="98">
        <v>1.0625000000000001E-2</v>
      </c>
      <c r="F27" s="96">
        <f t="shared" si="1"/>
        <v>0.10695560992659912</v>
      </c>
      <c r="G27" s="99">
        <f t="shared" si="2"/>
        <v>5.5312500000000007E-2</v>
      </c>
      <c r="H27" s="97">
        <f t="shared" si="3"/>
        <v>0.12222506393861896</v>
      </c>
    </row>
    <row r="28" spans="2:8" s="1" customFormat="1" x14ac:dyDescent="0.25">
      <c r="B28" s="8" t="s">
        <v>17</v>
      </c>
      <c r="C28" s="98"/>
      <c r="D28" s="96"/>
      <c r="E28" s="98">
        <v>3.738425925925925E-3</v>
      </c>
      <c r="F28" s="96">
        <f t="shared" si="1"/>
        <v>3.7632529418618201E-2</v>
      </c>
      <c r="G28" s="99">
        <f t="shared" si="2"/>
        <v>3.738425925925925E-3</v>
      </c>
      <c r="H28" s="97">
        <f t="shared" si="3"/>
        <v>8.2608695652173908E-3</v>
      </c>
    </row>
    <row r="29" spans="2:8" s="1" customFormat="1" x14ac:dyDescent="0.25">
      <c r="B29" s="8"/>
      <c r="C29" s="98"/>
      <c r="D29" s="96"/>
      <c r="E29" s="98"/>
      <c r="F29" s="96"/>
      <c r="G29" s="99"/>
      <c r="H29" s="97"/>
    </row>
    <row r="30" spans="2:8" s="1" customFormat="1" x14ac:dyDescent="0.25">
      <c r="B30" s="11" t="s">
        <v>29</v>
      </c>
      <c r="C30" s="101">
        <f t="shared" ref="C30:H30" si="4">SUM(C7:C28)</f>
        <v>0.35320601851851846</v>
      </c>
      <c r="D30" s="118">
        <f t="shared" si="4"/>
        <v>1</v>
      </c>
      <c r="E30" s="101">
        <f t="shared" si="4"/>
        <v>9.934027777777775E-2</v>
      </c>
      <c r="F30" s="118">
        <f t="shared" si="4"/>
        <v>1.0000000000000004</v>
      </c>
      <c r="G30" s="101">
        <f t="shared" si="4"/>
        <v>0.45254629629629622</v>
      </c>
      <c r="H30" s="119">
        <f t="shared" si="4"/>
        <v>1.0000000000000002</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120</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1.3888888888888889E-3</v>
      </c>
      <c r="D7" s="96">
        <f t="shared" ref="D7:D28" si="0">C7/C$30</f>
        <v>1.3469525199236733E-2</v>
      </c>
      <c r="E7" s="98"/>
      <c r="F7" s="96"/>
      <c r="G7" s="99">
        <f>E7+C7</f>
        <v>1.3888888888888889E-3</v>
      </c>
      <c r="H7" s="97">
        <f t="shared" ref="H7:H27" si="1">G7/$G$30</f>
        <v>1.3469525199236733E-2</v>
      </c>
    </row>
    <row r="8" spans="2:8" s="1" customFormat="1" x14ac:dyDescent="0.25">
      <c r="B8" s="8" t="s">
        <v>13</v>
      </c>
      <c r="C8" s="98">
        <v>2.4305555555555547E-3</v>
      </c>
      <c r="D8" s="96">
        <f t="shared" si="0"/>
        <v>2.3571669098664275E-2</v>
      </c>
      <c r="E8" s="98"/>
      <c r="F8" s="96"/>
      <c r="G8" s="99">
        <f t="shared" ref="G8:G27" si="2">E8+C8</f>
        <v>2.4305555555555547E-3</v>
      </c>
      <c r="H8" s="97">
        <f t="shared" si="1"/>
        <v>2.3571669098664275E-2</v>
      </c>
    </row>
    <row r="9" spans="2:8" s="1" customFormat="1" x14ac:dyDescent="0.25">
      <c r="B9" s="8" t="s">
        <v>0</v>
      </c>
      <c r="C9" s="98">
        <v>1.7337962962962958E-2</v>
      </c>
      <c r="D9" s="96">
        <f t="shared" si="0"/>
        <v>0.16814457290380516</v>
      </c>
      <c r="E9" s="98"/>
      <c r="F9" s="96"/>
      <c r="G9" s="99">
        <f t="shared" si="2"/>
        <v>1.7337962962962958E-2</v>
      </c>
      <c r="H9" s="97">
        <f t="shared" si="1"/>
        <v>0.16814457290380516</v>
      </c>
    </row>
    <row r="10" spans="2:8" s="1" customFormat="1" x14ac:dyDescent="0.25">
      <c r="B10" s="8" t="s">
        <v>8</v>
      </c>
      <c r="C10" s="98">
        <v>3.5069444444444449E-3</v>
      </c>
      <c r="D10" s="96">
        <f t="shared" si="0"/>
        <v>3.4010551128072754E-2</v>
      </c>
      <c r="E10" s="98"/>
      <c r="F10" s="96"/>
      <c r="G10" s="99">
        <f t="shared" si="2"/>
        <v>3.5069444444444449E-3</v>
      </c>
      <c r="H10" s="97">
        <f t="shared" si="1"/>
        <v>3.4010551128072754E-2</v>
      </c>
    </row>
    <row r="11" spans="2:8" s="1" customFormat="1" x14ac:dyDescent="0.25">
      <c r="B11" s="8" t="s">
        <v>26</v>
      </c>
      <c r="C11" s="98">
        <v>2.7199074074074079E-3</v>
      </c>
      <c r="D11" s="96">
        <f t="shared" si="0"/>
        <v>2.6377820181838606E-2</v>
      </c>
      <c r="E11" s="98"/>
      <c r="F11" s="96"/>
      <c r="G11" s="99">
        <f t="shared" si="2"/>
        <v>2.7199074074074079E-3</v>
      </c>
      <c r="H11" s="97">
        <f t="shared" si="1"/>
        <v>2.6377820181838606E-2</v>
      </c>
    </row>
    <row r="12" spans="2:8" s="1" customFormat="1" x14ac:dyDescent="0.25">
      <c r="B12" s="8" t="s">
        <v>3</v>
      </c>
      <c r="C12" s="98">
        <v>1.2476851851851841E-2</v>
      </c>
      <c r="D12" s="96">
        <f t="shared" si="0"/>
        <v>0.12100123470647654</v>
      </c>
      <c r="E12" s="98"/>
      <c r="F12" s="96"/>
      <c r="G12" s="99">
        <f t="shared" si="2"/>
        <v>1.2476851851851841E-2</v>
      </c>
      <c r="H12" s="97">
        <f t="shared" si="1"/>
        <v>0.12100123470647654</v>
      </c>
    </row>
    <row r="13" spans="2:8" s="1" customFormat="1" x14ac:dyDescent="0.25">
      <c r="B13" s="8" t="s">
        <v>7</v>
      </c>
      <c r="C13" s="98">
        <v>6.8749999999999957E-3</v>
      </c>
      <c r="D13" s="96">
        <f t="shared" si="0"/>
        <v>6.667414973622178E-2</v>
      </c>
      <c r="E13" s="98"/>
      <c r="F13" s="96"/>
      <c r="G13" s="99">
        <f t="shared" si="2"/>
        <v>6.8749999999999957E-3</v>
      </c>
      <c r="H13" s="97">
        <f t="shared" si="1"/>
        <v>6.667414973622178E-2</v>
      </c>
    </row>
    <row r="14" spans="2:8" s="1" customFormat="1" x14ac:dyDescent="0.25">
      <c r="B14" s="8" t="s">
        <v>2</v>
      </c>
      <c r="C14" s="98">
        <v>4.664351851851851E-3</v>
      </c>
      <c r="D14" s="96">
        <f t="shared" si="0"/>
        <v>4.5235155460770018E-2</v>
      </c>
      <c r="E14" s="98"/>
      <c r="F14" s="96"/>
      <c r="G14" s="99">
        <f t="shared" si="2"/>
        <v>4.664351851851851E-3</v>
      </c>
      <c r="H14" s="97">
        <f t="shared" si="1"/>
        <v>4.5235155460770018E-2</v>
      </c>
    </row>
    <row r="15" spans="2:8" s="1" customFormat="1" x14ac:dyDescent="0.25">
      <c r="B15" s="8" t="s">
        <v>9</v>
      </c>
      <c r="C15" s="98">
        <v>3.2175925925925922E-3</v>
      </c>
      <c r="D15" s="96">
        <f t="shared" si="0"/>
        <v>3.1204400044898425E-2</v>
      </c>
      <c r="E15" s="98"/>
      <c r="F15" s="96"/>
      <c r="G15" s="99">
        <f t="shared" si="2"/>
        <v>3.2175925925925922E-3</v>
      </c>
      <c r="H15" s="97">
        <f t="shared" si="1"/>
        <v>3.1204400044898425E-2</v>
      </c>
    </row>
    <row r="16" spans="2:8" s="1" customFormat="1" x14ac:dyDescent="0.25">
      <c r="B16" s="8" t="s">
        <v>1</v>
      </c>
      <c r="C16" s="98">
        <v>1.3425925925925927E-3</v>
      </c>
      <c r="D16" s="96">
        <f t="shared" si="0"/>
        <v>1.3020541025928842E-2</v>
      </c>
      <c r="E16" s="98"/>
      <c r="F16" s="96"/>
      <c r="G16" s="99">
        <f t="shared" si="2"/>
        <v>1.3425925925925927E-3</v>
      </c>
      <c r="H16" s="97">
        <f t="shared" si="1"/>
        <v>1.3020541025928842E-2</v>
      </c>
    </row>
    <row r="17" spans="2:8" s="1" customFormat="1" x14ac:dyDescent="0.25">
      <c r="B17" s="8" t="s">
        <v>27</v>
      </c>
      <c r="C17" s="98">
        <v>4.861111111111111E-4</v>
      </c>
      <c r="D17" s="96">
        <f t="shared" si="0"/>
        <v>4.7143338197328565E-3</v>
      </c>
      <c r="E17" s="98"/>
      <c r="F17" s="96"/>
      <c r="G17" s="99">
        <f t="shared" si="2"/>
        <v>4.861111111111111E-4</v>
      </c>
      <c r="H17" s="97">
        <f t="shared" si="1"/>
        <v>4.7143338197328565E-3</v>
      </c>
    </row>
    <row r="18" spans="2:8" s="1" customFormat="1" x14ac:dyDescent="0.25">
      <c r="B18" s="8" t="s">
        <v>16</v>
      </c>
      <c r="C18" s="98">
        <v>7.9861111111111116E-4</v>
      </c>
      <c r="D18" s="96">
        <f t="shared" si="0"/>
        <v>7.7449769895611212E-3</v>
      </c>
      <c r="E18" s="98"/>
      <c r="F18" s="96"/>
      <c r="G18" s="99">
        <f t="shared" ref="G18" si="3">E18+C18</f>
        <v>7.9861111111111116E-4</v>
      </c>
      <c r="H18" s="97">
        <f t="shared" ref="H18" si="4">G18/$G$30</f>
        <v>7.7449769895611212E-3</v>
      </c>
    </row>
    <row r="19" spans="2:8" s="1" customFormat="1" x14ac:dyDescent="0.25">
      <c r="B19" s="8" t="s">
        <v>4</v>
      </c>
      <c r="C19" s="98">
        <v>2.6273148148148154E-3</v>
      </c>
      <c r="D19" s="96">
        <f t="shared" si="0"/>
        <v>2.5479851835222823E-2</v>
      </c>
      <c r="E19" s="98"/>
      <c r="F19" s="96"/>
      <c r="G19" s="99">
        <f t="shared" si="2"/>
        <v>2.6273148148148154E-3</v>
      </c>
      <c r="H19" s="97">
        <f t="shared" si="1"/>
        <v>2.5479851835222823E-2</v>
      </c>
    </row>
    <row r="20" spans="2:8" s="1" customFormat="1" x14ac:dyDescent="0.25">
      <c r="B20" s="8" t="s">
        <v>14</v>
      </c>
      <c r="C20" s="98">
        <v>2.1643518518518513E-3</v>
      </c>
      <c r="D20" s="96">
        <f t="shared" si="0"/>
        <v>2.0990010102143901E-2</v>
      </c>
      <c r="E20" s="98"/>
      <c r="F20" s="96"/>
      <c r="G20" s="99">
        <f t="shared" si="2"/>
        <v>2.1643518518518513E-3</v>
      </c>
      <c r="H20" s="97">
        <f t="shared" si="1"/>
        <v>2.0990010102143901E-2</v>
      </c>
    </row>
    <row r="21" spans="2:8" s="1" customFormat="1" x14ac:dyDescent="0.25">
      <c r="B21" s="8" t="s">
        <v>11</v>
      </c>
      <c r="C21" s="98">
        <v>1.7361111111111109E-4</v>
      </c>
      <c r="D21" s="96">
        <f t="shared" si="0"/>
        <v>1.6836906499045914E-3</v>
      </c>
      <c r="E21" s="98"/>
      <c r="F21" s="96"/>
      <c r="G21" s="99">
        <f t="shared" si="2"/>
        <v>1.7361111111111109E-4</v>
      </c>
      <c r="H21" s="97">
        <f t="shared" si="1"/>
        <v>1.6836906499045914E-3</v>
      </c>
    </row>
    <row r="22" spans="2:8" s="1" customFormat="1" x14ac:dyDescent="0.25">
      <c r="B22" s="8" t="s">
        <v>15</v>
      </c>
      <c r="C22" s="98"/>
      <c r="D22" s="96"/>
      <c r="E22" s="98"/>
      <c r="F22" s="96"/>
      <c r="G22" s="99"/>
      <c r="H22" s="97"/>
    </row>
    <row r="23" spans="2:8" s="1" customFormat="1" x14ac:dyDescent="0.25">
      <c r="B23" s="8" t="s">
        <v>91</v>
      </c>
      <c r="C23" s="98">
        <v>3.0092592592592595E-4</v>
      </c>
      <c r="D23" s="96">
        <f t="shared" si="0"/>
        <v>2.9183971265012922E-3</v>
      </c>
      <c r="E23" s="98"/>
      <c r="F23" s="96"/>
      <c r="G23" s="99">
        <f t="shared" ref="G23" si="5">E23+C23</f>
        <v>3.0092592592592595E-4</v>
      </c>
      <c r="H23" s="97">
        <f t="shared" ref="H23" si="6">G23/$G$30</f>
        <v>2.9183971265012922E-3</v>
      </c>
    </row>
    <row r="24" spans="2:8" s="1" customFormat="1" x14ac:dyDescent="0.25">
      <c r="B24" s="8" t="s">
        <v>12</v>
      </c>
      <c r="C24" s="98">
        <v>1.273148148148148E-4</v>
      </c>
      <c r="D24" s="96">
        <f t="shared" si="0"/>
        <v>1.2347064765967004E-3</v>
      </c>
      <c r="E24" s="98"/>
      <c r="F24" s="96"/>
      <c r="G24" s="99">
        <f t="shared" ref="G24" si="7">E24+C24</f>
        <v>1.273148148148148E-4</v>
      </c>
      <c r="H24" s="97">
        <f t="shared" ref="H24" si="8">G24/$G$30</f>
        <v>1.2347064765967004E-3</v>
      </c>
    </row>
    <row r="25" spans="2:8" s="1" customFormat="1" x14ac:dyDescent="0.25">
      <c r="B25" s="8" t="s">
        <v>5</v>
      </c>
      <c r="C25" s="98">
        <v>5.2083333333333333E-4</v>
      </c>
      <c r="D25" s="96">
        <f t="shared" si="0"/>
        <v>5.0510719497137745E-3</v>
      </c>
      <c r="E25" s="98"/>
      <c r="F25" s="96"/>
      <c r="G25" s="99">
        <f t="shared" si="2"/>
        <v>5.2083333333333333E-4</v>
      </c>
      <c r="H25" s="97">
        <f t="shared" si="1"/>
        <v>5.0510719497137745E-3</v>
      </c>
    </row>
    <row r="26" spans="2:8" s="1" customFormat="1" x14ac:dyDescent="0.25">
      <c r="B26" s="8" t="s">
        <v>6</v>
      </c>
      <c r="C26" s="98">
        <v>2.0451388888888887E-2</v>
      </c>
      <c r="D26" s="96">
        <f t="shared" si="0"/>
        <v>0.19833875855876087</v>
      </c>
      <c r="E26" s="117"/>
      <c r="F26" s="96"/>
      <c r="G26" s="99">
        <f t="shared" si="2"/>
        <v>2.0451388888888887E-2</v>
      </c>
      <c r="H26" s="97">
        <f t="shared" si="1"/>
        <v>0.19833875855876087</v>
      </c>
    </row>
    <row r="27" spans="2:8" s="1" customFormat="1" x14ac:dyDescent="0.25">
      <c r="B27" s="8" t="s">
        <v>102</v>
      </c>
      <c r="C27" s="98">
        <v>1.7638888888888881E-2</v>
      </c>
      <c r="D27" s="96">
        <f t="shared" si="0"/>
        <v>0.17106297003030643</v>
      </c>
      <c r="E27" s="98"/>
      <c r="F27" s="96"/>
      <c r="G27" s="99">
        <f t="shared" si="2"/>
        <v>1.7638888888888881E-2</v>
      </c>
      <c r="H27" s="97">
        <f t="shared" si="1"/>
        <v>0.17106297003030643</v>
      </c>
    </row>
    <row r="28" spans="2:8" s="1" customFormat="1" x14ac:dyDescent="0.25">
      <c r="B28" s="8" t="s">
        <v>17</v>
      </c>
      <c r="C28" s="98">
        <v>1.8634259259259259E-3</v>
      </c>
      <c r="D28" s="96">
        <f t="shared" si="0"/>
        <v>1.8071612975642616E-2</v>
      </c>
      <c r="E28" s="126"/>
      <c r="F28" s="96"/>
      <c r="G28" s="99">
        <f t="shared" ref="G28" si="9">E28+C28</f>
        <v>1.8634259259259259E-3</v>
      </c>
      <c r="H28" s="97">
        <f t="shared" ref="H28" si="10">G28/$G$30</f>
        <v>1.8071612975642616E-2</v>
      </c>
    </row>
    <row r="29" spans="2:8" s="1" customFormat="1" x14ac:dyDescent="0.25">
      <c r="B29" s="8"/>
      <c r="C29" s="99"/>
      <c r="D29" s="110"/>
      <c r="E29" s="99"/>
      <c r="F29" s="110"/>
      <c r="G29" s="99"/>
      <c r="H29" s="124"/>
    </row>
    <row r="30" spans="2:8" s="1" customFormat="1" x14ac:dyDescent="0.25">
      <c r="B30" s="11" t="s">
        <v>29</v>
      </c>
      <c r="C30" s="101">
        <f t="shared" ref="C30:H30" si="11">SUM(C7:C28)</f>
        <v>0.10311342592592589</v>
      </c>
      <c r="D30" s="118">
        <f t="shared" si="11"/>
        <v>1</v>
      </c>
      <c r="E30" s="101"/>
      <c r="F30" s="118"/>
      <c r="G30" s="101">
        <f t="shared" si="11"/>
        <v>0.10311342592592589</v>
      </c>
      <c r="H30" s="119">
        <f t="shared" si="11"/>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121</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6.2152777777777788E-3</v>
      </c>
      <c r="D7" s="96">
        <f t="shared" ref="D7:D27" si="0">C7/C$30</f>
        <v>2.9132534042206913E-2</v>
      </c>
      <c r="E7" s="98"/>
      <c r="F7" s="96"/>
      <c r="G7" s="99">
        <f>C7+E7</f>
        <v>6.2152777777777788E-3</v>
      </c>
      <c r="H7" s="97">
        <f t="shared" ref="H7" si="1">G7/$G$30</f>
        <v>2.6995777196863063E-2</v>
      </c>
    </row>
    <row r="8" spans="2:8" s="1" customFormat="1" x14ac:dyDescent="0.25">
      <c r="B8" s="8" t="s">
        <v>13</v>
      </c>
      <c r="C8" s="98">
        <v>3.1597222222222218E-3</v>
      </c>
      <c r="D8" s="96">
        <f t="shared" si="0"/>
        <v>1.4810394401345409E-2</v>
      </c>
      <c r="E8" s="98"/>
      <c r="F8" s="96"/>
      <c r="G8" s="99">
        <f t="shared" ref="G8:G27" si="2">C8+E8</f>
        <v>3.1597222222222218E-3</v>
      </c>
      <c r="H8" s="97">
        <f t="shared" ref="H8:H24" si="3">G8/$G$30</f>
        <v>1.3724110195053284E-2</v>
      </c>
    </row>
    <row r="9" spans="2:8" s="1" customFormat="1" x14ac:dyDescent="0.25">
      <c r="B9" s="8" t="s">
        <v>0</v>
      </c>
      <c r="C9" s="98">
        <v>1.9687499999999997E-2</v>
      </c>
      <c r="D9" s="96">
        <f t="shared" si="0"/>
        <v>9.2280149731459857E-2</v>
      </c>
      <c r="E9" s="98">
        <v>3.0555555555555553E-3</v>
      </c>
      <c r="F9" s="96">
        <f t="shared" ref="F9:F27" si="4">E9/E$30</f>
        <v>0.18094585332419466</v>
      </c>
      <c r="G9" s="99">
        <f t="shared" si="2"/>
        <v>2.2743055555555551E-2</v>
      </c>
      <c r="H9" s="97">
        <f t="shared" si="3"/>
        <v>9.878343052483407E-2</v>
      </c>
    </row>
    <row r="10" spans="2:8" s="1" customFormat="1" x14ac:dyDescent="0.25">
      <c r="B10" s="8" t="s">
        <v>8</v>
      </c>
      <c r="C10" s="98">
        <v>1.9212962962962962E-3</v>
      </c>
      <c r="D10" s="96">
        <f t="shared" si="0"/>
        <v>9.0055878044810918E-3</v>
      </c>
      <c r="E10" s="98"/>
      <c r="F10" s="96"/>
      <c r="G10" s="99">
        <f t="shared" si="2"/>
        <v>1.9212962962962962E-3</v>
      </c>
      <c r="H10" s="97">
        <f t="shared" si="3"/>
        <v>8.3450633420470519E-3</v>
      </c>
    </row>
    <row r="11" spans="2:8" s="1" customFormat="1" x14ac:dyDescent="0.25">
      <c r="B11" s="8" t="s">
        <v>26</v>
      </c>
      <c r="C11" s="98">
        <v>6.134259259259259E-4</v>
      </c>
      <c r="D11" s="96">
        <f t="shared" si="0"/>
        <v>2.8752780339608305E-3</v>
      </c>
      <c r="E11" s="98">
        <v>4.155092592592593E-3</v>
      </c>
      <c r="F11" s="96">
        <f t="shared" si="4"/>
        <v>0.24605894448252236</v>
      </c>
      <c r="G11" s="99">
        <f t="shared" si="2"/>
        <v>4.7685185185185192E-3</v>
      </c>
      <c r="H11" s="97">
        <f t="shared" si="3"/>
        <v>2.0711843957369799E-2</v>
      </c>
    </row>
    <row r="12" spans="2:8" s="1" customFormat="1" x14ac:dyDescent="0.25">
      <c r="B12" s="8" t="s">
        <v>3</v>
      </c>
      <c r="C12" s="98">
        <v>2.0451388888888901E-2</v>
      </c>
      <c r="D12" s="96">
        <f t="shared" si="0"/>
        <v>9.5860684641675298E-2</v>
      </c>
      <c r="E12" s="98">
        <v>6.2962962962962946E-3</v>
      </c>
      <c r="F12" s="96">
        <f t="shared" si="4"/>
        <v>0.37285812200137075</v>
      </c>
      <c r="G12" s="99">
        <f t="shared" si="2"/>
        <v>2.6747685185185194E-2</v>
      </c>
      <c r="H12" s="97">
        <f t="shared" si="3"/>
        <v>0.11617735773175149</v>
      </c>
    </row>
    <row r="13" spans="2:8" s="1" customFormat="1" x14ac:dyDescent="0.25">
      <c r="B13" s="8" t="s">
        <v>7</v>
      </c>
      <c r="C13" s="98">
        <v>6.863425925925923E-3</v>
      </c>
      <c r="D13" s="96">
        <f t="shared" si="0"/>
        <v>3.2170563662995692E-2</v>
      </c>
      <c r="E13" s="98">
        <v>9.4907407407407408E-4</v>
      </c>
      <c r="F13" s="96">
        <f t="shared" si="4"/>
        <v>5.6202878684030171E-2</v>
      </c>
      <c r="G13" s="99">
        <f t="shared" si="2"/>
        <v>7.8124999999999974E-3</v>
      </c>
      <c r="H13" s="97">
        <f t="shared" si="3"/>
        <v>3.3933239493263608E-2</v>
      </c>
    </row>
    <row r="14" spans="2:8" s="1" customFormat="1" x14ac:dyDescent="0.25">
      <c r="B14" s="8" t="s">
        <v>2</v>
      </c>
      <c r="C14" s="98">
        <v>5.3356481481481475E-3</v>
      </c>
      <c r="D14" s="96">
        <f t="shared" si="0"/>
        <v>2.5009493842564959E-2</v>
      </c>
      <c r="E14" s="98"/>
      <c r="F14" s="96"/>
      <c r="G14" s="99">
        <f t="shared" si="2"/>
        <v>5.3356481481481475E-3</v>
      </c>
      <c r="H14" s="97">
        <f t="shared" si="3"/>
        <v>2.3175145787251151E-2</v>
      </c>
    </row>
    <row r="15" spans="2:8" s="1" customFormat="1" x14ac:dyDescent="0.25">
      <c r="B15" s="8" t="s">
        <v>9</v>
      </c>
      <c r="C15" s="98">
        <v>4.2476851851851851E-3</v>
      </c>
      <c r="D15" s="96">
        <f t="shared" si="0"/>
        <v>1.9909944121955184E-2</v>
      </c>
      <c r="E15" s="98">
        <v>4.861111111111111E-4</v>
      </c>
      <c r="F15" s="96">
        <f t="shared" si="4"/>
        <v>2.8786840301576425E-2</v>
      </c>
      <c r="G15" s="99">
        <f t="shared" si="2"/>
        <v>4.7337962962962958E-3</v>
      </c>
      <c r="H15" s="97">
        <f t="shared" si="3"/>
        <v>2.0561029559621954E-2</v>
      </c>
    </row>
    <row r="16" spans="2:8" s="1" customFormat="1" x14ac:dyDescent="0.25">
      <c r="B16" s="8" t="s">
        <v>1</v>
      </c>
      <c r="C16" s="98">
        <v>2.5462962962962961E-3</v>
      </c>
      <c r="D16" s="96">
        <f t="shared" si="0"/>
        <v>1.1935116367384578E-2</v>
      </c>
      <c r="E16" s="98">
        <v>6.134259259259259E-4</v>
      </c>
      <c r="F16" s="96">
        <f t="shared" si="4"/>
        <v>3.6326250856751202E-2</v>
      </c>
      <c r="G16" s="99">
        <f t="shared" si="2"/>
        <v>3.1597222222222218E-3</v>
      </c>
      <c r="H16" s="97">
        <f t="shared" si="3"/>
        <v>1.3724110195053284E-2</v>
      </c>
    </row>
    <row r="17" spans="2:8" s="1" customFormat="1" x14ac:dyDescent="0.25">
      <c r="B17" s="8" t="s">
        <v>27</v>
      </c>
      <c r="C17" s="98">
        <v>5.2083333333333333E-4</v>
      </c>
      <c r="D17" s="96">
        <f t="shared" si="0"/>
        <v>2.4412738024195734E-3</v>
      </c>
      <c r="E17" s="98"/>
      <c r="F17" s="96"/>
      <c r="G17" s="99">
        <f t="shared" si="2"/>
        <v>5.2083333333333333E-4</v>
      </c>
      <c r="H17" s="97">
        <f t="shared" si="3"/>
        <v>2.2622159662175744E-3</v>
      </c>
    </row>
    <row r="18" spans="2:8" s="1" customFormat="1" x14ac:dyDescent="0.25">
      <c r="B18" s="8" t="s">
        <v>16</v>
      </c>
      <c r="C18" s="98">
        <v>1.25E-3</v>
      </c>
      <c r="D18" s="96">
        <f t="shared" si="0"/>
        <v>5.8590571258069759E-3</v>
      </c>
      <c r="E18" s="98"/>
      <c r="F18" s="96"/>
      <c r="G18" s="99">
        <f t="shared" si="2"/>
        <v>1.25E-3</v>
      </c>
      <c r="H18" s="97">
        <f t="shared" si="3"/>
        <v>5.4293183189221793E-3</v>
      </c>
    </row>
    <row r="19" spans="2:8" s="1" customFormat="1" x14ac:dyDescent="0.25">
      <c r="B19" s="8" t="s">
        <v>4</v>
      </c>
      <c r="C19" s="98">
        <v>8.900462962962959E-3</v>
      </c>
      <c r="D19" s="96">
        <f t="shared" si="0"/>
        <v>4.1718656756903352E-2</v>
      </c>
      <c r="E19" s="98">
        <v>2.5462962962962961E-4</v>
      </c>
      <c r="F19" s="96">
        <f t="shared" si="4"/>
        <v>1.5078821110349555E-2</v>
      </c>
      <c r="G19" s="99">
        <f t="shared" si="2"/>
        <v>9.1550925925925879E-3</v>
      </c>
      <c r="H19" s="97">
        <f t="shared" si="3"/>
        <v>3.9764729539513349E-2</v>
      </c>
    </row>
    <row r="20" spans="2:8" s="1" customFormat="1" x14ac:dyDescent="0.25">
      <c r="B20" s="8" t="s">
        <v>14</v>
      </c>
      <c r="C20" s="98">
        <v>3.3217592592592591E-3</v>
      </c>
      <c r="D20" s="96">
        <f t="shared" si="0"/>
        <v>1.5569901806542611E-2</v>
      </c>
      <c r="E20" s="98"/>
      <c r="F20" s="96"/>
      <c r="G20" s="99">
        <f t="shared" si="2"/>
        <v>3.3217592592592591E-3</v>
      </c>
      <c r="H20" s="97">
        <f t="shared" si="3"/>
        <v>1.4427910717876531E-2</v>
      </c>
    </row>
    <row r="21" spans="2:8" s="1" customFormat="1" x14ac:dyDescent="0.25">
      <c r="B21" s="8" t="s">
        <v>11</v>
      </c>
      <c r="C21" s="98">
        <v>6.9444444444444444E-5</v>
      </c>
      <c r="D21" s="96">
        <f t="shared" si="0"/>
        <v>3.2550317365594308E-4</v>
      </c>
      <c r="E21" s="98">
        <v>5.0925925925925932E-4</v>
      </c>
      <c r="F21" s="96">
        <f t="shared" si="4"/>
        <v>3.0157642220699117E-2</v>
      </c>
      <c r="G21" s="99">
        <f t="shared" si="2"/>
        <v>5.7870370370370378E-4</v>
      </c>
      <c r="H21" s="97">
        <f t="shared" si="3"/>
        <v>2.5135732957973053E-3</v>
      </c>
    </row>
    <row r="22" spans="2:8" s="1" customFormat="1" x14ac:dyDescent="0.25">
      <c r="B22" s="8" t="s">
        <v>15</v>
      </c>
      <c r="C22" s="98">
        <v>1.8518518518518518E-4</v>
      </c>
      <c r="D22" s="96">
        <f t="shared" si="0"/>
        <v>8.6800846308251491E-4</v>
      </c>
      <c r="E22" s="98"/>
      <c r="F22" s="96"/>
      <c r="G22" s="99">
        <f t="shared" si="2"/>
        <v>1.8518518518518518E-4</v>
      </c>
      <c r="H22" s="97">
        <f t="shared" si="3"/>
        <v>8.0434345465513766E-4</v>
      </c>
    </row>
    <row r="23" spans="2:8" s="1" customFormat="1" x14ac:dyDescent="0.25">
      <c r="B23" s="8" t="s">
        <v>91</v>
      </c>
      <c r="C23" s="98">
        <v>1.701388888888889E-3</v>
      </c>
      <c r="D23" s="96">
        <f t="shared" si="0"/>
        <v>7.974827754570606E-3</v>
      </c>
      <c r="E23" s="98"/>
      <c r="F23" s="96"/>
      <c r="G23" s="99">
        <f t="shared" si="2"/>
        <v>1.701388888888889E-3</v>
      </c>
      <c r="H23" s="97">
        <f t="shared" si="3"/>
        <v>7.3899054896440775E-3</v>
      </c>
    </row>
    <row r="24" spans="2:8" s="1" customFormat="1" x14ac:dyDescent="0.25">
      <c r="B24" s="8" t="s">
        <v>12</v>
      </c>
      <c r="C24" s="98">
        <v>1.1574074074074073E-4</v>
      </c>
      <c r="D24" s="96">
        <f t="shared" si="0"/>
        <v>5.4250528942657178E-4</v>
      </c>
      <c r="E24" s="98"/>
      <c r="F24" s="96"/>
      <c r="G24" s="99">
        <f t="shared" si="2"/>
        <v>1.1574074074074073E-4</v>
      </c>
      <c r="H24" s="97">
        <f t="shared" si="3"/>
        <v>5.0271465915946098E-4</v>
      </c>
    </row>
    <row r="25" spans="2:8" s="1" customFormat="1" x14ac:dyDescent="0.25">
      <c r="B25" s="8" t="s">
        <v>5</v>
      </c>
      <c r="C25" s="98">
        <v>3.7615740740740739E-3</v>
      </c>
      <c r="D25" s="96">
        <f t="shared" si="0"/>
        <v>1.7631421906363583E-2</v>
      </c>
      <c r="E25" s="98"/>
      <c r="F25" s="96"/>
      <c r="G25" s="99">
        <f t="shared" si="2"/>
        <v>3.7615740740740739E-3</v>
      </c>
      <c r="H25" s="97">
        <f t="shared" ref="H25:H27" si="5">G25/$G$30</f>
        <v>1.6338226422682484E-2</v>
      </c>
    </row>
    <row r="26" spans="2:8" s="1" customFormat="1" x14ac:dyDescent="0.25">
      <c r="B26" s="8" t="s">
        <v>6</v>
      </c>
      <c r="C26" s="98">
        <v>9.4074074074074102E-2</v>
      </c>
      <c r="D26" s="96">
        <f t="shared" si="0"/>
        <v>0.44094829924591772</v>
      </c>
      <c r="E26" s="98">
        <v>4.0509259259259258E-4</v>
      </c>
      <c r="F26" s="96">
        <f t="shared" si="4"/>
        <v>2.3989033584647022E-2</v>
      </c>
      <c r="G26" s="99">
        <f t="shared" si="2"/>
        <v>9.4479166666666697E-2</v>
      </c>
      <c r="H26" s="97">
        <f t="shared" si="5"/>
        <v>0.41036597627186816</v>
      </c>
    </row>
    <row r="27" spans="2:8" s="1" customFormat="1" x14ac:dyDescent="0.25">
      <c r="B27" s="8" t="s">
        <v>102</v>
      </c>
      <c r="C27" s="98">
        <v>2.8402777777777787E-2</v>
      </c>
      <c r="D27" s="96">
        <f t="shared" si="0"/>
        <v>0.13313079802528077</v>
      </c>
      <c r="E27" s="98">
        <v>1.6203703703703703E-4</v>
      </c>
      <c r="F27" s="96">
        <f t="shared" si="4"/>
        <v>9.5956134338588094E-3</v>
      </c>
      <c r="G27" s="99">
        <f t="shared" si="2"/>
        <v>2.8564814814814824E-2</v>
      </c>
      <c r="H27" s="97">
        <f t="shared" si="5"/>
        <v>0.12406997788055502</v>
      </c>
    </row>
    <row r="28" spans="2:8" s="1" customFormat="1" x14ac:dyDescent="0.25">
      <c r="B28" s="8" t="s">
        <v>17</v>
      </c>
      <c r="C28" s="98"/>
      <c r="D28" s="96"/>
      <c r="E28" s="98"/>
      <c r="F28" s="96"/>
      <c r="G28" s="99"/>
      <c r="H28" s="97"/>
    </row>
    <row r="29" spans="2:8" s="1" customFormat="1" x14ac:dyDescent="0.25">
      <c r="B29" s="8"/>
      <c r="C29" s="98"/>
      <c r="D29" s="96"/>
      <c r="E29" s="98"/>
      <c r="F29" s="96"/>
      <c r="G29" s="99"/>
      <c r="H29" s="97"/>
    </row>
    <row r="30" spans="2:8" s="1" customFormat="1" x14ac:dyDescent="0.25">
      <c r="B30" s="11" t="s">
        <v>29</v>
      </c>
      <c r="C30" s="101">
        <f t="shared" ref="C30:H30" si="6">SUM(C7:C28)</f>
        <v>0.21334490740740744</v>
      </c>
      <c r="D30" s="118">
        <f t="shared" si="6"/>
        <v>1</v>
      </c>
      <c r="E30" s="101">
        <f t="shared" si="6"/>
        <v>1.6886574074074071E-2</v>
      </c>
      <c r="F30" s="118">
        <f t="shared" si="6"/>
        <v>1</v>
      </c>
      <c r="G30" s="101">
        <f t="shared" si="6"/>
        <v>0.23023148148148151</v>
      </c>
      <c r="H30" s="119">
        <f t="shared" si="6"/>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122</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3.5069444444444445E-3</v>
      </c>
      <c r="D7" s="96">
        <f t="shared" ref="D7:D28" si="0">C7/C$30</f>
        <v>1.2792366798952967E-2</v>
      </c>
      <c r="E7" s="98"/>
      <c r="F7" s="96"/>
      <c r="G7" s="99">
        <f>E7+C7</f>
        <v>3.5069444444444445E-3</v>
      </c>
      <c r="H7" s="97">
        <f>G7/$G$30</f>
        <v>1.2792366798952967E-2</v>
      </c>
    </row>
    <row r="8" spans="2:8" s="1" customFormat="1" x14ac:dyDescent="0.25">
      <c r="B8" s="8" t="s">
        <v>13</v>
      </c>
      <c r="C8" s="98">
        <v>4.7222222222222223E-3</v>
      </c>
      <c r="D8" s="96">
        <f t="shared" si="0"/>
        <v>1.7225365194629739E-2</v>
      </c>
      <c r="E8" s="98"/>
      <c r="F8" s="96"/>
      <c r="G8" s="99">
        <f t="shared" ref="G8:G28" si="1">E8+C8</f>
        <v>4.7222222222222223E-3</v>
      </c>
      <c r="H8" s="97">
        <f t="shared" ref="H8:H28" si="2">G8/$G$30</f>
        <v>1.7225365194629739E-2</v>
      </c>
    </row>
    <row r="9" spans="2:8" s="1" customFormat="1" x14ac:dyDescent="0.25">
      <c r="B9" s="8" t="s">
        <v>0</v>
      </c>
      <c r="C9" s="98">
        <v>3.7824074074074031E-2</v>
      </c>
      <c r="D9" s="96">
        <f t="shared" si="0"/>
        <v>0.13797179768639686</v>
      </c>
      <c r="E9" s="98"/>
      <c r="F9" s="96"/>
      <c r="G9" s="99">
        <f t="shared" si="1"/>
        <v>3.7824074074074031E-2</v>
      </c>
      <c r="H9" s="97">
        <f t="shared" si="2"/>
        <v>0.13797179768639686</v>
      </c>
    </row>
    <row r="10" spans="2:8" s="1" customFormat="1" x14ac:dyDescent="0.25">
      <c r="B10" s="8" t="s">
        <v>8</v>
      </c>
      <c r="C10" s="98">
        <v>1.1053240740740742E-2</v>
      </c>
      <c r="D10" s="96">
        <f t="shared" si="0"/>
        <v>4.0319175884488731E-2</v>
      </c>
      <c r="E10" s="98"/>
      <c r="F10" s="96"/>
      <c r="G10" s="99">
        <f t="shared" si="1"/>
        <v>1.1053240740740742E-2</v>
      </c>
      <c r="H10" s="97">
        <f t="shared" si="2"/>
        <v>4.0319175884488731E-2</v>
      </c>
    </row>
    <row r="11" spans="2:8" s="1" customFormat="1" x14ac:dyDescent="0.25">
      <c r="B11" s="8" t="s">
        <v>26</v>
      </c>
      <c r="C11" s="98">
        <v>2.2569444444444447E-3</v>
      </c>
      <c r="D11" s="96">
        <f t="shared" si="0"/>
        <v>8.2327113062568603E-3</v>
      </c>
      <c r="E11" s="98"/>
      <c r="F11" s="96"/>
      <c r="G11" s="99">
        <f t="shared" si="1"/>
        <v>2.2569444444444447E-3</v>
      </c>
      <c r="H11" s="97">
        <f t="shared" si="2"/>
        <v>8.2327113062568603E-3</v>
      </c>
    </row>
    <row r="12" spans="2:8" s="1" customFormat="1" x14ac:dyDescent="0.25">
      <c r="B12" s="8" t="s">
        <v>3</v>
      </c>
      <c r="C12" s="98">
        <v>1.0949074074074073E-2</v>
      </c>
      <c r="D12" s="96">
        <f t="shared" si="0"/>
        <v>3.9939204593430713E-2</v>
      </c>
      <c r="E12" s="98"/>
      <c r="F12" s="96"/>
      <c r="G12" s="99">
        <f t="shared" si="1"/>
        <v>1.0949074074074073E-2</v>
      </c>
      <c r="H12" s="97">
        <f t="shared" si="2"/>
        <v>3.9939204593430713E-2</v>
      </c>
    </row>
    <row r="13" spans="2:8" s="1" customFormat="1" x14ac:dyDescent="0.25">
      <c r="B13" s="8" t="s">
        <v>7</v>
      </c>
      <c r="C13" s="98">
        <v>9.6064814814814797E-3</v>
      </c>
      <c r="D13" s="96">
        <f t="shared" si="0"/>
        <v>3.5041796842016373E-2</v>
      </c>
      <c r="E13" s="98"/>
      <c r="F13" s="96"/>
      <c r="G13" s="99">
        <f t="shared" si="1"/>
        <v>9.6064814814814797E-3</v>
      </c>
      <c r="H13" s="97">
        <f t="shared" si="2"/>
        <v>3.5041796842016373E-2</v>
      </c>
    </row>
    <row r="14" spans="2:8" s="1" customFormat="1" x14ac:dyDescent="0.25">
      <c r="B14" s="8" t="s">
        <v>2</v>
      </c>
      <c r="C14" s="98">
        <v>5.7754629629629614E-3</v>
      </c>
      <c r="D14" s="96">
        <f t="shared" si="0"/>
        <v>2.1067297137549599E-2</v>
      </c>
      <c r="E14" s="98"/>
      <c r="F14" s="96"/>
      <c r="G14" s="99">
        <f t="shared" si="1"/>
        <v>5.7754629629629614E-3</v>
      </c>
      <c r="H14" s="97">
        <f t="shared" si="2"/>
        <v>2.1067297137549599E-2</v>
      </c>
    </row>
    <row r="15" spans="2:8" s="1" customFormat="1" x14ac:dyDescent="0.25">
      <c r="B15" s="8" t="s">
        <v>9</v>
      </c>
      <c r="C15" s="98">
        <v>1.6145833333333328E-2</v>
      </c>
      <c r="D15" s="96">
        <f t="shared" si="0"/>
        <v>5.8895550113991363E-2</v>
      </c>
      <c r="E15" s="98"/>
      <c r="F15" s="96"/>
      <c r="G15" s="99">
        <f t="shared" si="1"/>
        <v>1.6145833333333328E-2</v>
      </c>
      <c r="H15" s="97">
        <f t="shared" si="2"/>
        <v>5.8895550113991363E-2</v>
      </c>
    </row>
    <row r="16" spans="2:8" s="1" customFormat="1" x14ac:dyDescent="0.25">
      <c r="B16" s="8" t="s">
        <v>1</v>
      </c>
      <c r="C16" s="98">
        <v>9.0740740740740729E-3</v>
      </c>
      <c r="D16" s="96">
        <f t="shared" si="0"/>
        <v>3.3099721354386553E-2</v>
      </c>
      <c r="E16" s="98"/>
      <c r="F16" s="96"/>
      <c r="G16" s="99">
        <f t="shared" si="1"/>
        <v>9.0740740740740729E-3</v>
      </c>
      <c r="H16" s="97">
        <f t="shared" si="2"/>
        <v>3.3099721354386553E-2</v>
      </c>
    </row>
    <row r="17" spans="2:8" s="1" customFormat="1" x14ac:dyDescent="0.25">
      <c r="B17" s="8" t="s">
        <v>27</v>
      </c>
      <c r="C17" s="98">
        <v>1.7476851851851852E-3</v>
      </c>
      <c r="D17" s="96">
        <f t="shared" si="0"/>
        <v>6.3750738833065947E-3</v>
      </c>
      <c r="E17" s="98"/>
      <c r="F17" s="96"/>
      <c r="G17" s="99">
        <f t="shared" si="1"/>
        <v>1.7476851851851852E-3</v>
      </c>
      <c r="H17" s="97">
        <f t="shared" ref="H17:H26" si="3">G17/$G$30</f>
        <v>6.3750738833065947E-3</v>
      </c>
    </row>
    <row r="18" spans="2:8" s="1" customFormat="1" x14ac:dyDescent="0.25">
      <c r="B18" s="8" t="s">
        <v>16</v>
      </c>
      <c r="C18" s="98">
        <v>3.4722222222222229E-4</v>
      </c>
      <c r="D18" s="96">
        <f t="shared" si="0"/>
        <v>1.2665709701933634E-3</v>
      </c>
      <c r="E18" s="98"/>
      <c r="F18" s="96"/>
      <c r="G18" s="99">
        <f t="shared" si="1"/>
        <v>3.4722222222222229E-4</v>
      </c>
      <c r="H18" s="97">
        <f t="shared" si="3"/>
        <v>1.2665709701933634E-3</v>
      </c>
    </row>
    <row r="19" spans="2:8" s="1" customFormat="1" x14ac:dyDescent="0.25">
      <c r="B19" s="8" t="s">
        <v>4</v>
      </c>
      <c r="C19" s="98">
        <v>1.4537037037037032E-2</v>
      </c>
      <c r="D19" s="96">
        <f t="shared" si="0"/>
        <v>5.3027104618762116E-2</v>
      </c>
      <c r="E19" s="98"/>
      <c r="F19" s="96"/>
      <c r="G19" s="99">
        <f t="shared" si="1"/>
        <v>1.4537037037037032E-2</v>
      </c>
      <c r="H19" s="97">
        <f t="shared" si="3"/>
        <v>5.3027104618762116E-2</v>
      </c>
    </row>
    <row r="20" spans="2:8" s="1" customFormat="1" x14ac:dyDescent="0.25">
      <c r="B20" s="8" t="s">
        <v>14</v>
      </c>
      <c r="C20" s="98">
        <v>4.386574074074074E-3</v>
      </c>
      <c r="D20" s="96">
        <f t="shared" si="0"/>
        <v>1.6001013256776154E-2</v>
      </c>
      <c r="E20" s="98"/>
      <c r="F20" s="96"/>
      <c r="G20" s="99">
        <f t="shared" si="1"/>
        <v>4.386574074074074E-3</v>
      </c>
      <c r="H20" s="97">
        <f t="shared" si="3"/>
        <v>1.6001013256776154E-2</v>
      </c>
    </row>
    <row r="21" spans="2:8" s="1" customFormat="1" x14ac:dyDescent="0.25">
      <c r="B21" s="8" t="s">
        <v>11</v>
      </c>
      <c r="C21" s="98">
        <v>1.712962962962963E-3</v>
      </c>
      <c r="D21" s="96">
        <f t="shared" si="0"/>
        <v>6.2484167862872581E-3</v>
      </c>
      <c r="E21" s="98"/>
      <c r="F21" s="96"/>
      <c r="G21" s="99">
        <f t="shared" si="1"/>
        <v>1.712962962962963E-3</v>
      </c>
      <c r="H21" s="97">
        <f t="shared" si="3"/>
        <v>6.2484167862872581E-3</v>
      </c>
    </row>
    <row r="22" spans="2:8" s="1" customFormat="1" x14ac:dyDescent="0.25">
      <c r="B22" s="8" t="s">
        <v>15</v>
      </c>
      <c r="C22" s="98">
        <v>1.7939814814814819E-3</v>
      </c>
      <c r="D22" s="96">
        <f t="shared" si="0"/>
        <v>6.5439500126657111E-3</v>
      </c>
      <c r="E22" s="98"/>
      <c r="F22" s="96"/>
      <c r="G22" s="99">
        <f t="shared" si="1"/>
        <v>1.7939814814814819E-3</v>
      </c>
      <c r="H22" s="97">
        <f t="shared" si="3"/>
        <v>6.5439500126657111E-3</v>
      </c>
    </row>
    <row r="23" spans="2:8" s="1" customFormat="1" x14ac:dyDescent="0.25">
      <c r="B23" s="8" t="s">
        <v>91</v>
      </c>
      <c r="C23" s="98">
        <v>1.3460648148148147E-2</v>
      </c>
      <c r="D23" s="96">
        <f t="shared" si="0"/>
        <v>4.9100734611162704E-2</v>
      </c>
      <c r="E23" s="98"/>
      <c r="F23" s="96"/>
      <c r="G23" s="99">
        <f t="shared" si="1"/>
        <v>1.3460648148148147E-2</v>
      </c>
      <c r="H23" s="97">
        <f t="shared" si="3"/>
        <v>4.9100734611162704E-2</v>
      </c>
    </row>
    <row r="24" spans="2:8" s="1" customFormat="1" x14ac:dyDescent="0.25">
      <c r="B24" s="8" t="s">
        <v>12</v>
      </c>
      <c r="C24" s="98">
        <v>2.9629629629629628E-3</v>
      </c>
      <c r="D24" s="96">
        <f t="shared" si="0"/>
        <v>1.0808072278983364E-2</v>
      </c>
      <c r="E24" s="98"/>
      <c r="F24" s="96"/>
      <c r="G24" s="99">
        <f t="shared" si="1"/>
        <v>2.9629629629629628E-3</v>
      </c>
      <c r="H24" s="97">
        <f t="shared" si="3"/>
        <v>1.0808072278983364E-2</v>
      </c>
    </row>
    <row r="25" spans="2:8" s="1" customFormat="1" x14ac:dyDescent="0.25">
      <c r="B25" s="8" t="s">
        <v>5</v>
      </c>
      <c r="C25" s="98">
        <v>2.1712962962962955E-2</v>
      </c>
      <c r="D25" s="96">
        <f t="shared" si="0"/>
        <v>7.9202904669424937E-2</v>
      </c>
      <c r="E25" s="98"/>
      <c r="F25" s="96"/>
      <c r="G25" s="99">
        <f t="shared" si="1"/>
        <v>2.1712962962962955E-2</v>
      </c>
      <c r="H25" s="97">
        <f t="shared" si="3"/>
        <v>7.9202904669424937E-2</v>
      </c>
    </row>
    <row r="26" spans="2:8" s="1" customFormat="1" x14ac:dyDescent="0.25">
      <c r="B26" s="8" t="s">
        <v>6</v>
      </c>
      <c r="C26" s="98">
        <v>6.0300925925925924E-2</v>
      </c>
      <c r="D26" s="96">
        <f t="shared" si="0"/>
        <v>0.21996115849024739</v>
      </c>
      <c r="E26" s="98"/>
      <c r="F26" s="96"/>
      <c r="G26" s="99">
        <f t="shared" si="1"/>
        <v>6.0300925925925924E-2</v>
      </c>
      <c r="H26" s="97">
        <f t="shared" si="3"/>
        <v>0.21996115849024739</v>
      </c>
    </row>
    <row r="27" spans="2:8" s="1" customFormat="1" x14ac:dyDescent="0.25">
      <c r="B27" s="8" t="s">
        <v>102</v>
      </c>
      <c r="C27" s="98">
        <v>3.4942129629629635E-2</v>
      </c>
      <c r="D27" s="96">
        <f t="shared" si="0"/>
        <v>0.12745925863379212</v>
      </c>
      <c r="E27" s="98"/>
      <c r="F27" s="96"/>
      <c r="G27" s="99">
        <f t="shared" si="1"/>
        <v>3.4942129629629635E-2</v>
      </c>
      <c r="H27" s="97">
        <f t="shared" si="2"/>
        <v>0.12745925863379212</v>
      </c>
    </row>
    <row r="28" spans="2:8" s="1" customFormat="1" x14ac:dyDescent="0.25">
      <c r="B28" s="8" t="s">
        <v>17</v>
      </c>
      <c r="C28" s="98">
        <v>5.3240740740740713E-3</v>
      </c>
      <c r="D28" s="96">
        <f t="shared" si="0"/>
        <v>1.9420754876298223E-2</v>
      </c>
      <c r="E28" s="98"/>
      <c r="F28" s="96"/>
      <c r="G28" s="99">
        <f t="shared" si="1"/>
        <v>5.3240740740740713E-3</v>
      </c>
      <c r="H28" s="97">
        <f t="shared" si="2"/>
        <v>1.9420754876298223E-2</v>
      </c>
    </row>
    <row r="29" spans="2:8" s="1" customFormat="1" x14ac:dyDescent="0.25">
      <c r="B29" s="8"/>
      <c r="C29" s="98"/>
      <c r="D29" s="96"/>
      <c r="E29" s="98"/>
      <c r="F29" s="96"/>
      <c r="G29" s="99"/>
      <c r="H29" s="97"/>
    </row>
    <row r="30" spans="2:8" s="1" customFormat="1" x14ac:dyDescent="0.25">
      <c r="B30" s="11" t="s">
        <v>29</v>
      </c>
      <c r="C30" s="101">
        <f>SUM(C7:C28)</f>
        <v>0.27414351851851854</v>
      </c>
      <c r="D30" s="118">
        <f>SUM(D7:D28)</f>
        <v>0.99999999999999967</v>
      </c>
      <c r="E30" s="101"/>
      <c r="F30" s="118"/>
      <c r="G30" s="101">
        <f>SUM(G7:G28)</f>
        <v>0.27414351851851854</v>
      </c>
      <c r="H30" s="119">
        <f>SUM(H7:H28)</f>
        <v>0.99999999999999967</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5" t="s">
        <v>44</v>
      </c>
      <c r="C3" s="186"/>
      <c r="D3" s="186"/>
      <c r="E3" s="186"/>
      <c r="F3" s="186"/>
      <c r="G3" s="186"/>
      <c r="H3" s="186"/>
      <c r="I3" s="186"/>
      <c r="J3" s="187"/>
    </row>
    <row r="4" spans="2:10" x14ac:dyDescent="0.25">
      <c r="B4" s="188" t="s">
        <v>132</v>
      </c>
      <c r="C4" s="189"/>
      <c r="D4" s="189"/>
      <c r="E4" s="189"/>
      <c r="F4" s="189"/>
      <c r="G4" s="189"/>
      <c r="H4" s="189"/>
      <c r="I4" s="189"/>
      <c r="J4" s="190"/>
    </row>
    <row r="5" spans="2:10" x14ac:dyDescent="0.25">
      <c r="B5" s="42"/>
      <c r="C5" s="191" t="s">
        <v>45</v>
      </c>
      <c r="D5" s="192"/>
      <c r="E5" s="193" t="s">
        <v>46</v>
      </c>
      <c r="F5" s="189"/>
      <c r="G5" s="189" t="s">
        <v>47</v>
      </c>
      <c r="H5" s="189"/>
      <c r="I5" s="193" t="s">
        <v>22</v>
      </c>
      <c r="J5" s="190"/>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96"/>
      <c r="G7" s="85">
        <v>1.7314814814814818E-2</v>
      </c>
      <c r="H7" s="96">
        <f t="shared" ref="H7:H25" si="0">G7/G$30</f>
        <v>2.5906556298271745E-2</v>
      </c>
      <c r="I7" s="85">
        <f t="shared" ref="I7" si="1">E7+G7</f>
        <v>1.7314814814814818E-2</v>
      </c>
      <c r="J7" s="94">
        <f t="shared" ref="J7" si="2">I7/$I$30</f>
        <v>1.4689276631678174E-2</v>
      </c>
    </row>
    <row r="8" spans="2:10" x14ac:dyDescent="0.25">
      <c r="B8" s="8" t="s">
        <v>13</v>
      </c>
      <c r="C8" s="88"/>
      <c r="D8" s="86"/>
      <c r="E8" s="85"/>
      <c r="F8" s="96"/>
      <c r="G8" s="85"/>
      <c r="H8" s="96"/>
      <c r="I8" s="85"/>
      <c r="J8" s="94"/>
    </row>
    <row r="9" spans="2:10" x14ac:dyDescent="0.25">
      <c r="B9" s="8" t="s">
        <v>0</v>
      </c>
      <c r="C9" s="88"/>
      <c r="D9" s="86"/>
      <c r="E9" s="85">
        <v>1.1828703703703702E-2</v>
      </c>
      <c r="F9" s="96">
        <f t="shared" ref="F9:F27" si="3">E9/E$30</f>
        <v>2.3176179785472935E-2</v>
      </c>
      <c r="G9" s="85"/>
      <c r="H9" s="96"/>
      <c r="I9" s="85">
        <f t="shared" ref="I9:I23" si="4">E9+G9</f>
        <v>1.1828703703703702E-2</v>
      </c>
      <c r="J9" s="94">
        <f t="shared" ref="J9:J23" si="5">I9/$I$30</f>
        <v>1.0035053955598321E-2</v>
      </c>
    </row>
    <row r="10" spans="2:10" x14ac:dyDescent="0.25">
      <c r="B10" s="8" t="s">
        <v>8</v>
      </c>
      <c r="C10" s="88"/>
      <c r="D10" s="86"/>
      <c r="E10" s="85">
        <v>5.2893518518518524E-3</v>
      </c>
      <c r="F10" s="96">
        <f t="shared" si="3"/>
        <v>1.0363516792525571E-2</v>
      </c>
      <c r="G10" s="85">
        <v>4.4432870370370359E-2</v>
      </c>
      <c r="H10" s="96">
        <f t="shared" si="0"/>
        <v>6.6480795206594376E-2</v>
      </c>
      <c r="I10" s="85">
        <f t="shared" si="4"/>
        <v>4.9722222222222209E-2</v>
      </c>
      <c r="J10" s="94">
        <f t="shared" si="5"/>
        <v>4.2182575140166718E-2</v>
      </c>
    </row>
    <row r="11" spans="2:10" x14ac:dyDescent="0.25">
      <c r="B11" s="8" t="s">
        <v>26</v>
      </c>
      <c r="C11" s="88"/>
      <c r="D11" s="86"/>
      <c r="E11" s="85">
        <v>2.8587962962962963E-3</v>
      </c>
      <c r="F11" s="96">
        <f t="shared" si="3"/>
        <v>5.6012880694831851E-3</v>
      </c>
      <c r="G11" s="85">
        <v>2.8703703703703708E-3</v>
      </c>
      <c r="H11" s="96">
        <f t="shared" si="0"/>
        <v>4.2946697606760648E-3</v>
      </c>
      <c r="I11" s="85">
        <f t="shared" si="4"/>
        <v>5.7291666666666671E-3</v>
      </c>
      <c r="J11" s="94">
        <f t="shared" si="5"/>
        <v>4.8604224148935133E-3</v>
      </c>
    </row>
    <row r="12" spans="2:10" x14ac:dyDescent="0.25">
      <c r="B12" s="8" t="s">
        <v>3</v>
      </c>
      <c r="C12" s="88"/>
      <c r="D12" s="86"/>
      <c r="E12" s="85">
        <v>6.4236111111111108E-3</v>
      </c>
      <c r="F12" s="96">
        <f t="shared" si="3"/>
        <v>1.2585890196612015E-2</v>
      </c>
      <c r="G12" s="85"/>
      <c r="H12" s="96"/>
      <c r="I12" s="85">
        <f t="shared" si="4"/>
        <v>6.4236111111111108E-3</v>
      </c>
      <c r="J12" s="94">
        <f t="shared" si="5"/>
        <v>5.4495645257896953E-3</v>
      </c>
    </row>
    <row r="13" spans="2:10" x14ac:dyDescent="0.25">
      <c r="B13" s="8" t="s">
        <v>7</v>
      </c>
      <c r="C13" s="88"/>
      <c r="D13" s="86"/>
      <c r="E13" s="85">
        <v>2.1874999999999998E-3</v>
      </c>
      <c r="F13" s="96">
        <f t="shared" si="3"/>
        <v>4.2860058507381456E-3</v>
      </c>
      <c r="G13" s="85">
        <v>6.7013888888888887E-3</v>
      </c>
      <c r="H13" s="96">
        <f t="shared" si="0"/>
        <v>1.0026668513836455E-2</v>
      </c>
      <c r="I13" s="85">
        <f t="shared" si="4"/>
        <v>8.8888888888888889E-3</v>
      </c>
      <c r="J13" s="94">
        <f t="shared" si="5"/>
        <v>7.5410190194711464E-3</v>
      </c>
    </row>
    <row r="14" spans="2:10" x14ac:dyDescent="0.25">
      <c r="B14" s="8" t="s">
        <v>2</v>
      </c>
      <c r="C14" s="88"/>
      <c r="D14" s="86"/>
      <c r="E14" s="85"/>
      <c r="F14" s="96"/>
      <c r="G14" s="85"/>
      <c r="H14" s="96"/>
      <c r="I14" s="85"/>
      <c r="J14" s="94"/>
    </row>
    <row r="15" spans="2:10" x14ac:dyDescent="0.25">
      <c r="B15" s="8" t="s">
        <v>9</v>
      </c>
      <c r="C15" s="88"/>
      <c r="D15" s="86"/>
      <c r="E15" s="85"/>
      <c r="F15" s="96"/>
      <c r="G15" s="85">
        <v>3.5648148148148149E-3</v>
      </c>
      <c r="H15" s="96">
        <f t="shared" si="0"/>
        <v>5.333702767291241E-3</v>
      </c>
      <c r="I15" s="85">
        <f t="shared" ref="I15" si="6">E15+G15</f>
        <v>3.5648148148148149E-3</v>
      </c>
      <c r="J15" s="94">
        <f t="shared" ref="J15" si="7">I15/$I$30</f>
        <v>3.0242628359337413E-3</v>
      </c>
    </row>
    <row r="16" spans="2:10" x14ac:dyDescent="0.25">
      <c r="B16" s="8" t="s">
        <v>1</v>
      </c>
      <c r="C16" s="88"/>
      <c r="D16" s="86"/>
      <c r="E16" s="85"/>
      <c r="F16" s="96"/>
      <c r="G16" s="85">
        <v>1.0405092592592593E-2</v>
      </c>
      <c r="H16" s="96">
        <f t="shared" si="0"/>
        <v>1.5568177882450731E-2</v>
      </c>
      <c r="I16" s="85">
        <f t="shared" si="4"/>
        <v>1.0405092592592593E-2</v>
      </c>
      <c r="J16" s="94">
        <f t="shared" si="5"/>
        <v>8.8273126282611466E-3</v>
      </c>
    </row>
    <row r="17" spans="2:14" x14ac:dyDescent="0.25">
      <c r="B17" s="8" t="s">
        <v>27</v>
      </c>
      <c r="C17" s="88"/>
      <c r="D17" s="86"/>
      <c r="E17" s="85">
        <v>3.483796296296296E-3</v>
      </c>
      <c r="F17" s="96">
        <f t="shared" si="3"/>
        <v>6.8258611696940833E-3</v>
      </c>
      <c r="G17" s="85">
        <v>4.2430555555555548E-2</v>
      </c>
      <c r="H17" s="96">
        <f t="shared" si="0"/>
        <v>6.3484916704187294E-2</v>
      </c>
      <c r="I17" s="85">
        <f t="shared" si="4"/>
        <v>4.5914351851851845E-2</v>
      </c>
      <c r="J17" s="94">
        <f t="shared" si="5"/>
        <v>3.895211256541932E-2</v>
      </c>
    </row>
    <row r="18" spans="2:14" x14ac:dyDescent="0.25">
      <c r="B18" s="8" t="s">
        <v>16</v>
      </c>
      <c r="C18" s="88"/>
      <c r="D18" s="86"/>
      <c r="E18" s="85"/>
      <c r="F18" s="96"/>
      <c r="G18" s="85"/>
      <c r="H18" s="96"/>
      <c r="I18" s="85"/>
      <c r="J18" s="94"/>
    </row>
    <row r="19" spans="2:14" x14ac:dyDescent="0.25">
      <c r="B19" s="8" t="s">
        <v>4</v>
      </c>
      <c r="C19" s="88"/>
      <c r="D19" s="86"/>
      <c r="E19" s="85">
        <v>1.6666666666666668E-3</v>
      </c>
      <c r="F19" s="96">
        <f t="shared" si="3"/>
        <v>3.2655282672290637E-3</v>
      </c>
      <c r="G19" s="85"/>
      <c r="H19" s="96"/>
      <c r="I19" s="85">
        <f t="shared" si="4"/>
        <v>1.6666666666666668E-3</v>
      </c>
      <c r="J19" s="94">
        <f t="shared" si="5"/>
        <v>1.4139410661508402E-3</v>
      </c>
    </row>
    <row r="20" spans="2:14" x14ac:dyDescent="0.25">
      <c r="B20" s="8" t="s">
        <v>14</v>
      </c>
      <c r="C20" s="88"/>
      <c r="D20" s="86"/>
      <c r="E20" s="85">
        <v>2.4537037037037036E-3</v>
      </c>
      <c r="F20" s="96">
        <f t="shared" si="3"/>
        <v>4.8075832823094543E-3</v>
      </c>
      <c r="G20" s="85">
        <v>2.3611111111111111E-3</v>
      </c>
      <c r="H20" s="96">
        <f t="shared" si="0"/>
        <v>3.532712222491601E-3</v>
      </c>
      <c r="I20" s="85">
        <f t="shared" si="4"/>
        <v>4.8148148148148152E-3</v>
      </c>
      <c r="J20" s="94">
        <f t="shared" si="5"/>
        <v>4.0847186355468714E-3</v>
      </c>
    </row>
    <row r="21" spans="2:14" x14ac:dyDescent="0.25">
      <c r="B21" s="8" t="s">
        <v>11</v>
      </c>
      <c r="C21" s="88"/>
      <c r="D21" s="86"/>
      <c r="E21" s="85">
        <v>0.138912037037037</v>
      </c>
      <c r="F21" s="96">
        <f t="shared" si="3"/>
        <v>0.27217271016168898</v>
      </c>
      <c r="G21" s="85">
        <v>5.2453703703703711E-2</v>
      </c>
      <c r="H21" s="96">
        <f t="shared" si="0"/>
        <v>7.848162643299969E-2</v>
      </c>
      <c r="I21" s="85">
        <f t="shared" si="4"/>
        <v>0.1913657407407407</v>
      </c>
      <c r="J21" s="94">
        <f t="shared" si="5"/>
        <v>0.16234792769262488</v>
      </c>
    </row>
    <row r="22" spans="2:14" x14ac:dyDescent="0.25">
      <c r="B22" s="8" t="s">
        <v>15</v>
      </c>
      <c r="C22" s="88"/>
      <c r="D22" s="86"/>
      <c r="E22" s="85">
        <v>3.4259259259259267E-2</v>
      </c>
      <c r="F22" s="96">
        <f t="shared" si="3"/>
        <v>6.7124747715264096E-2</v>
      </c>
      <c r="G22" s="85">
        <v>1.4085648148148149E-2</v>
      </c>
      <c r="H22" s="96">
        <f t="shared" si="0"/>
        <v>2.107505281751117E-2</v>
      </c>
      <c r="I22" s="85">
        <f t="shared" si="4"/>
        <v>4.834490740740742E-2</v>
      </c>
      <c r="J22" s="94">
        <f t="shared" si="5"/>
        <v>4.1014109953555977E-2</v>
      </c>
    </row>
    <row r="23" spans="2:14" s="49" customFormat="1" x14ac:dyDescent="0.25">
      <c r="B23" s="8" t="s">
        <v>91</v>
      </c>
      <c r="C23" s="43"/>
      <c r="D23" s="127"/>
      <c r="E23" s="85">
        <v>7.9513888888888898E-2</v>
      </c>
      <c r="F23" s="96">
        <f t="shared" si="3"/>
        <v>0.15579291108238658</v>
      </c>
      <c r="G23" s="85">
        <v>0.21686342592592595</v>
      </c>
      <c r="H23" s="96">
        <f t="shared" si="0"/>
        <v>0.32447269074914281</v>
      </c>
      <c r="I23" s="85">
        <f t="shared" si="4"/>
        <v>0.29637731481481483</v>
      </c>
      <c r="J23" s="94">
        <f t="shared" si="5"/>
        <v>0.25143603389530944</v>
      </c>
      <c r="K23" s="34"/>
      <c r="L23" s="34"/>
      <c r="M23" s="34"/>
      <c r="N23" s="34"/>
    </row>
    <row r="24" spans="2:14" x14ac:dyDescent="0.25">
      <c r="B24" s="8" t="s">
        <v>12</v>
      </c>
      <c r="C24" s="88"/>
      <c r="D24" s="128"/>
      <c r="E24" s="85">
        <v>9.6944444444444458E-2</v>
      </c>
      <c r="F24" s="96">
        <f t="shared" si="3"/>
        <v>0.18994489421049054</v>
      </c>
      <c r="G24" s="85">
        <v>0.24638888888888894</v>
      </c>
      <c r="H24" s="96">
        <f t="shared" si="0"/>
        <v>0.3686489107470648</v>
      </c>
      <c r="I24" s="85">
        <f t="shared" ref="I24:I26" si="8">E24+G24</f>
        <v>0.34333333333333338</v>
      </c>
      <c r="J24" s="94">
        <f t="shared" ref="J24:J26" si="9">I24/$I$30</f>
        <v>0.29127185962707308</v>
      </c>
    </row>
    <row r="25" spans="2:14" s="50" customFormat="1" x14ac:dyDescent="0.25">
      <c r="B25" s="8" t="s">
        <v>5</v>
      </c>
      <c r="C25" s="129"/>
      <c r="D25" s="43"/>
      <c r="E25" s="85">
        <v>0.11016203703703703</v>
      </c>
      <c r="F25" s="96">
        <f t="shared" si="3"/>
        <v>0.21584234755198767</v>
      </c>
      <c r="G25" s="85">
        <v>8.4837962962962983E-3</v>
      </c>
      <c r="H25" s="96">
        <f t="shared" si="0"/>
        <v>1.2693519897482079E-2</v>
      </c>
      <c r="I25" s="85">
        <f t="shared" si="8"/>
        <v>0.11864583333333333</v>
      </c>
      <c r="J25" s="94">
        <f t="shared" si="9"/>
        <v>0.10065492964661292</v>
      </c>
      <c r="K25" s="34"/>
      <c r="L25" s="34"/>
      <c r="M25" s="34"/>
      <c r="N25" s="34"/>
    </row>
    <row r="26" spans="2:14" x14ac:dyDescent="0.25">
      <c r="B26" s="8" t="s">
        <v>6</v>
      </c>
      <c r="C26" s="88"/>
      <c r="D26" s="86"/>
      <c r="E26" s="85">
        <v>1.1851851851851851E-2</v>
      </c>
      <c r="F26" s="96">
        <f t="shared" si="3"/>
        <v>2.3221534344740006E-2</v>
      </c>
      <c r="G26" s="85"/>
      <c r="H26" s="86"/>
      <c r="I26" s="85">
        <f t="shared" si="8"/>
        <v>1.1851851851851851E-2</v>
      </c>
      <c r="J26" s="94">
        <f t="shared" si="9"/>
        <v>1.0054692025961529E-2</v>
      </c>
    </row>
    <row r="27" spans="2:14" x14ac:dyDescent="0.25">
      <c r="B27" s="8" t="s">
        <v>102</v>
      </c>
      <c r="C27" s="88"/>
      <c r="D27" s="86"/>
      <c r="E27" s="85">
        <v>2.5462962962962961E-3</v>
      </c>
      <c r="F27" s="96">
        <f t="shared" si="3"/>
        <v>4.9890015193777351E-3</v>
      </c>
      <c r="G27" s="85"/>
      <c r="H27" s="86"/>
      <c r="I27" s="85">
        <f t="shared" ref="I27" si="10">E27+G27</f>
        <v>2.5462962962962961E-3</v>
      </c>
      <c r="J27" s="94">
        <f t="shared" ref="J27" si="11">I27/$I$30</f>
        <v>2.1601877399526721E-3</v>
      </c>
    </row>
    <row r="28" spans="2:14" x14ac:dyDescent="0.25">
      <c r="B28" s="8" t="s">
        <v>17</v>
      </c>
      <c r="C28" s="88"/>
      <c r="D28" s="86"/>
      <c r="E28" s="85"/>
      <c r="F28" s="86"/>
      <c r="G28" s="85"/>
      <c r="H28" s="86"/>
      <c r="I28" s="85"/>
      <c r="J28" s="94"/>
    </row>
    <row r="29" spans="2:14" x14ac:dyDescent="0.25">
      <c r="B29" s="8"/>
      <c r="C29" s="130"/>
      <c r="D29" s="90"/>
      <c r="E29" s="89"/>
      <c r="F29" s="90"/>
      <c r="G29" s="89"/>
      <c r="H29" s="89"/>
      <c r="I29" s="89"/>
      <c r="J29" s="94"/>
    </row>
    <row r="30" spans="2:14" s="49" customFormat="1" x14ac:dyDescent="0.25">
      <c r="B30" s="53" t="s">
        <v>29</v>
      </c>
      <c r="C30" s="91"/>
      <c r="D30" s="127"/>
      <c r="E30" s="91">
        <f t="shared" ref="E30:J30" si="12">SUM(E7:E28)</f>
        <v>0.5103819444444444</v>
      </c>
      <c r="F30" s="131">
        <f t="shared" si="12"/>
        <v>1.0000000000000002</v>
      </c>
      <c r="G30" s="91">
        <f t="shared" si="12"/>
        <v>0.66835648148148152</v>
      </c>
      <c r="H30" s="131">
        <f t="shared" si="12"/>
        <v>1</v>
      </c>
      <c r="I30" s="91">
        <f t="shared" si="12"/>
        <v>1.1787384259259259</v>
      </c>
      <c r="J30" s="119">
        <f t="shared" si="12"/>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2" t="s">
        <v>133</v>
      </c>
      <c r="C32" s="183"/>
      <c r="D32" s="183"/>
      <c r="E32" s="183"/>
      <c r="F32" s="183"/>
      <c r="G32" s="183"/>
      <c r="H32" s="183"/>
      <c r="I32" s="183"/>
      <c r="J32" s="184"/>
      <c r="K32" s="34"/>
      <c r="L32" s="34"/>
      <c r="M32" s="34"/>
      <c r="N32" s="34"/>
    </row>
    <row r="33" spans="2:2" x14ac:dyDescent="0.25">
      <c r="B33" s="15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5" t="s">
        <v>48</v>
      </c>
      <c r="C3" s="186"/>
      <c r="D3" s="186"/>
      <c r="E3" s="186"/>
      <c r="F3" s="186"/>
      <c r="G3" s="186"/>
      <c r="H3" s="186"/>
      <c r="I3" s="186"/>
      <c r="J3" s="187"/>
    </row>
    <row r="4" spans="2:10" x14ac:dyDescent="0.25">
      <c r="B4" s="188" t="s">
        <v>132</v>
      </c>
      <c r="C4" s="189"/>
      <c r="D4" s="189"/>
      <c r="E4" s="189"/>
      <c r="F4" s="189"/>
      <c r="G4" s="189"/>
      <c r="H4" s="189"/>
      <c r="I4" s="189"/>
      <c r="J4" s="190"/>
    </row>
    <row r="5" spans="2:10" x14ac:dyDescent="0.25">
      <c r="B5" s="42"/>
      <c r="C5" s="191" t="s">
        <v>45</v>
      </c>
      <c r="D5" s="197"/>
      <c r="E5" s="193" t="s">
        <v>46</v>
      </c>
      <c r="F5" s="189"/>
      <c r="G5" s="189" t="s">
        <v>47</v>
      </c>
      <c r="H5" s="189"/>
      <c r="I5" s="193" t="s">
        <v>22</v>
      </c>
      <c r="J5" s="190"/>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1.2893518518518519E-2</v>
      </c>
      <c r="D7" s="96">
        <f t="shared" ref="D7" si="0">C7/C$30</f>
        <v>4.0260209613299592E-3</v>
      </c>
      <c r="E7" s="85"/>
      <c r="F7" s="88"/>
      <c r="G7" s="104">
        <v>1.2002314814814816E-2</v>
      </c>
      <c r="H7" s="96">
        <f t="shared" ref="F7:H28" si="1">G7/G$30</f>
        <v>4.2219688950411199E-2</v>
      </c>
      <c r="I7" s="85">
        <f t="shared" ref="I7" si="2">C7+E7+G7</f>
        <v>2.4895833333333336E-2</v>
      </c>
      <c r="J7" s="94">
        <f t="shared" ref="J7" si="3">I7/$I$30</f>
        <v>6.7524085474002732E-3</v>
      </c>
    </row>
    <row r="8" spans="2:10" x14ac:dyDescent="0.25">
      <c r="B8" s="8" t="s">
        <v>13</v>
      </c>
      <c r="C8" s="85">
        <v>4.1307870370370363E-2</v>
      </c>
      <c r="D8" s="96">
        <f t="shared" ref="D8" si="4">C8/C$30</f>
        <v>1.2898445970365009E-2</v>
      </c>
      <c r="E8" s="85"/>
      <c r="F8" s="96"/>
      <c r="G8" s="104"/>
      <c r="H8" s="96"/>
      <c r="I8" s="85">
        <f t="shared" ref="I8:I27" si="5">C8+E8+G8</f>
        <v>4.1307870370370363E-2</v>
      </c>
      <c r="J8" s="94">
        <f t="shared" ref="J8:J27" si="6">I8/$I$30</f>
        <v>1.1203787124905424E-2</v>
      </c>
    </row>
    <row r="9" spans="2:10" x14ac:dyDescent="0.25">
      <c r="B9" s="8" t="s">
        <v>0</v>
      </c>
      <c r="C9" s="85">
        <v>0.22346064814814817</v>
      </c>
      <c r="D9" s="96">
        <f t="shared" ref="D9" si="7">C9/C$30</f>
        <v>6.9775930610769768E-2</v>
      </c>
      <c r="E9" s="85"/>
      <c r="F9" s="96"/>
      <c r="G9" s="104">
        <v>1.0833333333333334E-2</v>
      </c>
      <c r="H9" s="96">
        <f t="shared" si="1"/>
        <v>3.8107645957169603E-2</v>
      </c>
      <c r="I9" s="85">
        <f t="shared" si="5"/>
        <v>0.23429398148148151</v>
      </c>
      <c r="J9" s="94">
        <f t="shared" si="6"/>
        <v>6.3546725348686064E-2</v>
      </c>
    </row>
    <row r="10" spans="2:10" x14ac:dyDescent="0.25">
      <c r="B10" s="8" t="s">
        <v>8</v>
      </c>
      <c r="C10" s="85">
        <v>9.0381944444444445E-2</v>
      </c>
      <c r="D10" s="96">
        <f t="shared" ref="D10" si="8">C10/C$30</f>
        <v>2.822190097578604E-2</v>
      </c>
      <c r="E10" s="85">
        <v>6.7476851851851847E-3</v>
      </c>
      <c r="F10" s="96">
        <f t="shared" si="1"/>
        <v>3.3716962581689894E-2</v>
      </c>
      <c r="G10" s="104">
        <v>1.2858796296296295E-2</v>
      </c>
      <c r="H10" s="96">
        <f t="shared" si="1"/>
        <v>4.5232472925657512E-2</v>
      </c>
      <c r="I10" s="85">
        <f t="shared" si="5"/>
        <v>0.10998842592592593</v>
      </c>
      <c r="J10" s="94">
        <f t="shared" si="6"/>
        <v>2.9831770537398786E-2</v>
      </c>
    </row>
    <row r="11" spans="2:10" x14ac:dyDescent="0.25">
      <c r="B11" s="8" t="s">
        <v>26</v>
      </c>
      <c r="C11" s="85">
        <v>1.6481481481481479E-2</v>
      </c>
      <c r="D11" s="96">
        <f t="shared" ref="D11" si="9">C11/C$30</f>
        <v>5.1463679074810233E-3</v>
      </c>
      <c r="E11" s="85">
        <v>5.3125000000000004E-3</v>
      </c>
      <c r="F11" s="96">
        <f t="shared" si="1"/>
        <v>2.6545601758140074E-2</v>
      </c>
      <c r="G11" s="104">
        <v>2.0023148148148148E-3</v>
      </c>
      <c r="H11" s="96">
        <f t="shared" si="1"/>
        <v>7.0434003745623308E-3</v>
      </c>
      <c r="I11" s="85">
        <f t="shared" si="5"/>
        <v>2.3796296296296295E-2</v>
      </c>
      <c r="J11" s="94">
        <f t="shared" si="6"/>
        <v>6.4541850178777118E-3</v>
      </c>
    </row>
    <row r="12" spans="2:10" x14ac:dyDescent="0.25">
      <c r="B12" s="8" t="s">
        <v>3</v>
      </c>
      <c r="C12" s="85">
        <v>0.67265046296296438</v>
      </c>
      <c r="D12" s="96">
        <f t="shared" ref="D12" si="10">C12/C$30</f>
        <v>0.21003614022406975</v>
      </c>
      <c r="E12" s="85">
        <v>1.4606481481481481E-2</v>
      </c>
      <c r="F12" s="96">
        <f t="shared" si="1"/>
        <v>7.2985946446128033E-2</v>
      </c>
      <c r="G12" s="104">
        <v>1.4328703703703703E-2</v>
      </c>
      <c r="H12" s="96">
        <f t="shared" si="1"/>
        <v>5.0403061639931593E-2</v>
      </c>
      <c r="I12" s="85">
        <f t="shared" si="5"/>
        <v>0.7015856481481495</v>
      </c>
      <c r="J12" s="94">
        <f t="shared" si="6"/>
        <v>0.19028858620072667</v>
      </c>
    </row>
    <row r="13" spans="2:10" x14ac:dyDescent="0.25">
      <c r="B13" s="8" t="s">
        <v>7</v>
      </c>
      <c r="C13" s="85">
        <v>0.24361111111111106</v>
      </c>
      <c r="D13" s="96">
        <f t="shared" ref="D13" si="11">C13/C$30</f>
        <v>7.6067943621250397E-2</v>
      </c>
      <c r="E13" s="85">
        <v>2.5671296296296293E-2</v>
      </c>
      <c r="F13" s="96">
        <f t="shared" si="1"/>
        <v>0.12827482505349602</v>
      </c>
      <c r="G13" s="104">
        <v>1.269675925925926E-2</v>
      </c>
      <c r="H13" s="96">
        <f t="shared" si="1"/>
        <v>4.466248676817848E-2</v>
      </c>
      <c r="I13" s="85">
        <f t="shared" si="5"/>
        <v>0.28197916666666661</v>
      </c>
      <c r="J13" s="94">
        <f t="shared" si="6"/>
        <v>7.6480208944822312E-2</v>
      </c>
    </row>
    <row r="14" spans="2:10" x14ac:dyDescent="0.25">
      <c r="B14" s="8" t="s">
        <v>2</v>
      </c>
      <c r="C14" s="85">
        <v>6.577546296296298E-2</v>
      </c>
      <c r="D14" s="96">
        <f t="shared" ref="D14" si="12">C14/C$30</f>
        <v>2.0538489338633895E-2</v>
      </c>
      <c r="E14" s="85"/>
      <c r="F14" s="96"/>
      <c r="G14" s="104"/>
      <c r="H14" s="96"/>
      <c r="I14" s="85">
        <f t="shared" si="5"/>
        <v>6.577546296296298E-2</v>
      </c>
      <c r="J14" s="94">
        <f t="shared" si="6"/>
        <v>1.7840045455544285E-2</v>
      </c>
    </row>
    <row r="15" spans="2:10" x14ac:dyDescent="0.25">
      <c r="B15" s="8" t="s">
        <v>9</v>
      </c>
      <c r="C15" s="85">
        <v>3.1851851851851853E-2</v>
      </c>
      <c r="D15" s="96">
        <f t="shared" ref="D15" si="13">C15/C$30</f>
        <v>9.9457896638959122E-3</v>
      </c>
      <c r="E15" s="85">
        <v>6.5856481481481478E-3</v>
      </c>
      <c r="F15" s="96">
        <f t="shared" si="1"/>
        <v>3.2907292811289103E-2</v>
      </c>
      <c r="G15" s="104"/>
      <c r="H15" s="96"/>
      <c r="I15" s="85">
        <f t="shared" si="5"/>
        <v>3.8437499999999999E-2</v>
      </c>
      <c r="J15" s="94">
        <f t="shared" si="6"/>
        <v>1.0425266753099165E-2</v>
      </c>
    </row>
    <row r="16" spans="2:10" x14ac:dyDescent="0.25">
      <c r="B16" s="8" t="s">
        <v>1</v>
      </c>
      <c r="C16" s="85">
        <v>6.1539351851851838E-2</v>
      </c>
      <c r="D16" s="96">
        <f t="shared" ref="D16" si="14">C16/C$30</f>
        <v>1.9215757137694241E-2</v>
      </c>
      <c r="E16" s="85">
        <v>1.8518518518518517E-3</v>
      </c>
      <c r="F16" s="96">
        <f t="shared" si="1"/>
        <v>9.2533688045804158E-3</v>
      </c>
      <c r="G16" s="104"/>
      <c r="H16" s="96"/>
      <c r="I16" s="85">
        <f t="shared" si="5"/>
        <v>6.3391203703703686E-2</v>
      </c>
      <c r="J16" s="94">
        <f t="shared" si="6"/>
        <v>1.7193371275737463E-2</v>
      </c>
    </row>
    <row r="17" spans="2:14" x14ac:dyDescent="0.25">
      <c r="B17" s="8" t="s">
        <v>27</v>
      </c>
      <c r="C17" s="85">
        <v>0.16886574074074079</v>
      </c>
      <c r="D17" s="96">
        <f t="shared" ref="D17:D18" si="15">C17/C$30</f>
        <v>5.2728586917238883E-2</v>
      </c>
      <c r="E17" s="85">
        <v>7.7662037037037031E-3</v>
      </c>
      <c r="F17" s="96">
        <f t="shared" si="1"/>
        <v>3.880631542420912E-2</v>
      </c>
      <c r="G17" s="104">
        <v>3.4791666666666672E-2</v>
      </c>
      <c r="H17" s="96">
        <f t="shared" si="1"/>
        <v>0.12238417067014086</v>
      </c>
      <c r="I17" s="85">
        <f t="shared" si="5"/>
        <v>0.21142361111111116</v>
      </c>
      <c r="J17" s="94">
        <f t="shared" si="6"/>
        <v>5.7343675934616832E-2</v>
      </c>
    </row>
    <row r="18" spans="2:14" x14ac:dyDescent="0.25">
      <c r="B18" s="8" t="s">
        <v>16</v>
      </c>
      <c r="C18" s="85">
        <v>1.5624999999999999E-3</v>
      </c>
      <c r="D18" s="96">
        <f t="shared" si="15"/>
        <v>4.8789302493675436E-4</v>
      </c>
      <c r="E18" s="85">
        <v>6.0763888888888881E-3</v>
      </c>
      <c r="F18" s="96">
        <f t="shared" si="1"/>
        <v>3.036261639002949E-2</v>
      </c>
      <c r="G18" s="104"/>
      <c r="H18" s="96"/>
      <c r="I18" s="85">
        <f t="shared" ref="I18:I20" si="16">C18+E18+G18</f>
        <v>7.6388888888888878E-3</v>
      </c>
      <c r="J18" s="94">
        <f t="shared" ref="J18:J20" si="17">I18/$I$30</f>
        <v>2.0718687314198879E-3</v>
      </c>
    </row>
    <row r="19" spans="2:14" x14ac:dyDescent="0.25">
      <c r="B19" s="8" t="s">
        <v>4</v>
      </c>
      <c r="C19" s="85">
        <v>0.10881944444444451</v>
      </c>
      <c r="D19" s="96">
        <f t="shared" ref="D19" si="18">C19/C$30</f>
        <v>3.3979038670039763E-2</v>
      </c>
      <c r="E19" s="85">
        <v>3.8888888888888888E-3</v>
      </c>
      <c r="F19" s="96">
        <f t="shared" si="1"/>
        <v>1.9432074489618874E-2</v>
      </c>
      <c r="G19" s="104"/>
      <c r="H19" s="96"/>
      <c r="I19" s="85">
        <f t="shared" si="16"/>
        <v>0.1127083333333334</v>
      </c>
      <c r="J19" s="94">
        <f t="shared" si="17"/>
        <v>3.0569481373586185E-2</v>
      </c>
    </row>
    <row r="20" spans="2:14" x14ac:dyDescent="0.25">
      <c r="B20" s="8" t="s">
        <v>14</v>
      </c>
      <c r="C20" s="85">
        <v>0.15491898148148142</v>
      </c>
      <c r="D20" s="96">
        <f t="shared" ref="D20" si="19">C20/C$30</f>
        <v>4.8373689916877446E-2</v>
      </c>
      <c r="E20" s="85"/>
      <c r="F20" s="96"/>
      <c r="G20" s="104">
        <v>2.9976851851851857E-3</v>
      </c>
      <c r="H20" s="96">
        <f t="shared" si="1"/>
        <v>1.0544743913362103E-2</v>
      </c>
      <c r="I20" s="85">
        <f t="shared" si="16"/>
        <v>0.15791666666666659</v>
      </c>
      <c r="J20" s="94">
        <f t="shared" si="17"/>
        <v>4.2831177229534764E-2</v>
      </c>
    </row>
    <row r="21" spans="2:14" x14ac:dyDescent="0.25">
      <c r="B21" s="8" t="s">
        <v>11</v>
      </c>
      <c r="C21" s="85">
        <v>0.39319444444444457</v>
      </c>
      <c r="D21" s="96">
        <f t="shared" ref="D21" si="20">C21/C$30</f>
        <v>0.12277556920852908</v>
      </c>
      <c r="E21" s="85">
        <v>4.4594907407407409E-2</v>
      </c>
      <c r="F21" s="96">
        <f t="shared" si="1"/>
        <v>0.22283268752530216</v>
      </c>
      <c r="G21" s="104">
        <v>3.7048611111111109E-2</v>
      </c>
      <c r="H21" s="96">
        <f t="shared" si="1"/>
        <v>0.13032326357788451</v>
      </c>
      <c r="I21" s="85">
        <f t="shared" si="5"/>
        <v>0.4748379629629631</v>
      </c>
      <c r="J21" s="94">
        <f t="shared" si="6"/>
        <v>0.12878861602307934</v>
      </c>
    </row>
    <row r="22" spans="2:14" x14ac:dyDescent="0.25">
      <c r="B22" s="8" t="s">
        <v>15</v>
      </c>
      <c r="C22" s="85">
        <v>0.10541666666666671</v>
      </c>
      <c r="D22" s="96">
        <f t="shared" ref="D22" si="21">C22/C$30</f>
        <v>3.2916516082399712E-2</v>
      </c>
      <c r="E22" s="85">
        <v>2.721064814814815E-2</v>
      </c>
      <c r="F22" s="96">
        <f t="shared" si="1"/>
        <v>0.13596668787230351</v>
      </c>
      <c r="G22" s="104">
        <v>2.7708333333333342E-2</v>
      </c>
      <c r="H22" s="96">
        <f t="shared" si="1"/>
        <v>9.7467632928914597E-2</v>
      </c>
      <c r="I22" s="85">
        <f t="shared" si="5"/>
        <v>0.16033564814814821</v>
      </c>
      <c r="J22" s="94">
        <f t="shared" si="6"/>
        <v>4.3487268994484428E-2</v>
      </c>
    </row>
    <row r="23" spans="2:14" s="49" customFormat="1" x14ac:dyDescent="0.25">
      <c r="B23" s="8" t="s">
        <v>91</v>
      </c>
      <c r="C23" s="85">
        <v>0.55309027777777753</v>
      </c>
      <c r="D23" s="96">
        <f t="shared" ref="D23" si="22">C23/C$30</f>
        <v>0.17270328876039018</v>
      </c>
      <c r="E23" s="85">
        <v>3.6689814814814814E-3</v>
      </c>
      <c r="F23" s="96">
        <f t="shared" si="1"/>
        <v>1.8333236944074949E-2</v>
      </c>
      <c r="G23" s="104">
        <v>9.9259259259259283E-2</v>
      </c>
      <c r="H23" s="96">
        <f t="shared" si="1"/>
        <v>0.3491572347528703</v>
      </c>
      <c r="I23" s="85">
        <f t="shared" si="5"/>
        <v>0.65601851851851822</v>
      </c>
      <c r="J23" s="94">
        <f t="shared" si="6"/>
        <v>0.17792957529830183</v>
      </c>
    </row>
    <row r="24" spans="2:14" x14ac:dyDescent="0.25">
      <c r="B24" s="8" t="s">
        <v>12</v>
      </c>
      <c r="C24" s="85">
        <v>0.10940972222222216</v>
      </c>
      <c r="D24" s="96">
        <f t="shared" ref="D24" si="23">C24/C$30</f>
        <v>3.4163353812793604E-2</v>
      </c>
      <c r="E24" s="85">
        <v>3.097222222222222E-2</v>
      </c>
      <c r="F24" s="96">
        <f t="shared" si="1"/>
        <v>0.15476259325660746</v>
      </c>
      <c r="G24" s="104">
        <v>1.7754629629629631E-2</v>
      </c>
      <c r="H24" s="96">
        <f t="shared" si="1"/>
        <v>6.2454197540916856E-2</v>
      </c>
      <c r="I24" s="85">
        <f t="shared" si="5"/>
        <v>0.158136574074074</v>
      </c>
      <c r="J24" s="94">
        <f t="shared" si="6"/>
        <v>4.289082193543927E-2</v>
      </c>
      <c r="K24" s="49"/>
      <c r="L24" s="49"/>
      <c r="M24" s="49"/>
      <c r="N24" s="49"/>
    </row>
    <row r="25" spans="2:14" s="50" customFormat="1" x14ac:dyDescent="0.25">
      <c r="B25" s="8" t="s">
        <v>5</v>
      </c>
      <c r="C25" s="85">
        <v>8.7222222222222215E-2</v>
      </c>
      <c r="D25" s="96">
        <f t="shared" ref="D25" si="24">C25/C$30</f>
        <v>2.7235272858691709E-2</v>
      </c>
      <c r="E25" s="85"/>
      <c r="F25" s="96"/>
      <c r="G25" s="104"/>
      <c r="H25" s="86"/>
      <c r="I25" s="85">
        <f t="shared" si="5"/>
        <v>8.7222222222222215E-2</v>
      </c>
      <c r="J25" s="94">
        <f t="shared" si="6"/>
        <v>2.3656973878757995E-2</v>
      </c>
      <c r="K25" s="49"/>
      <c r="L25" s="49"/>
      <c r="M25" s="49"/>
      <c r="N25" s="49"/>
    </row>
    <row r="26" spans="2:14" x14ac:dyDescent="0.25">
      <c r="B26" s="8" t="s">
        <v>6</v>
      </c>
      <c r="C26" s="85">
        <v>3.7696759259259256E-2</v>
      </c>
      <c r="D26" s="96">
        <f t="shared" ref="D26" si="25">C26/C$30</f>
        <v>1.1770870979400067E-2</v>
      </c>
      <c r="E26" s="85">
        <v>1.8981481481481482E-3</v>
      </c>
      <c r="F26" s="96">
        <f t="shared" si="1"/>
        <v>9.4847030246949272E-3</v>
      </c>
      <c r="G26" s="104"/>
      <c r="H26" s="86"/>
      <c r="I26" s="85">
        <f t="shared" si="5"/>
        <v>3.9594907407407405E-2</v>
      </c>
      <c r="J26" s="94">
        <f t="shared" si="6"/>
        <v>1.0739186257859754E-2</v>
      </c>
      <c r="K26" s="49"/>
      <c r="L26" s="49"/>
      <c r="M26" s="49"/>
      <c r="N26" s="49"/>
    </row>
    <row r="27" spans="2:14" x14ac:dyDescent="0.25">
      <c r="B27" s="8" t="s">
        <v>102</v>
      </c>
      <c r="C27" s="85">
        <v>1.74537037037037E-2</v>
      </c>
      <c r="D27" s="96">
        <f t="shared" ref="D27" si="26">C27/C$30</f>
        <v>5.4499457896638927E-3</v>
      </c>
      <c r="E27" s="85"/>
      <c r="F27" s="96"/>
      <c r="G27" s="104"/>
      <c r="H27" s="86"/>
      <c r="I27" s="85">
        <f t="shared" si="5"/>
        <v>1.74537037037037E-2</v>
      </c>
      <c r="J27" s="94">
        <f t="shared" si="6"/>
        <v>4.7339061317896829E-3</v>
      </c>
      <c r="K27" s="49"/>
      <c r="L27" s="49"/>
      <c r="M27" s="49"/>
      <c r="N27" s="49"/>
    </row>
    <row r="28" spans="2:14" x14ac:dyDescent="0.25">
      <c r="B28" s="8" t="s">
        <v>17</v>
      </c>
      <c r="C28" s="85">
        <v>4.9421296296296297E-3</v>
      </c>
      <c r="D28" s="96">
        <f t="shared" ref="D28" si="27">C28/C$30</f>
        <v>1.5431875677629195E-3</v>
      </c>
      <c r="E28" s="85">
        <v>1.3275462962962961E-2</v>
      </c>
      <c r="F28" s="96">
        <f t="shared" si="1"/>
        <v>6.6335087617835853E-2</v>
      </c>
      <c r="G28" s="85"/>
      <c r="H28" s="86"/>
      <c r="I28" s="85">
        <f t="shared" ref="I28" si="28">C28+E28+G28</f>
        <v>1.8217592592592591E-2</v>
      </c>
      <c r="J28" s="94">
        <f t="shared" ref="J28" si="29">I28/$I$30</f>
        <v>4.9410930049316728E-3</v>
      </c>
      <c r="K28" s="49"/>
      <c r="L28" s="49"/>
      <c r="M28" s="49"/>
      <c r="N28" s="49"/>
    </row>
    <row r="29" spans="2:14" x14ac:dyDescent="0.25">
      <c r="B29" s="8"/>
      <c r="C29" s="130"/>
      <c r="D29" s="90"/>
      <c r="E29" s="89"/>
      <c r="F29" s="90"/>
      <c r="G29" s="89"/>
      <c r="H29" s="89"/>
      <c r="I29" s="89"/>
      <c r="J29" s="94"/>
      <c r="K29" s="49"/>
      <c r="L29" s="49"/>
      <c r="M29" s="49"/>
      <c r="N29" s="49"/>
    </row>
    <row r="30" spans="2:14" s="49" customFormat="1" x14ac:dyDescent="0.25">
      <c r="B30" s="53" t="s">
        <v>29</v>
      </c>
      <c r="C30" s="91">
        <f t="shared" ref="C30:J30" si="30">SUM(C7:C28)</f>
        <v>3.2025462962962976</v>
      </c>
      <c r="D30" s="131">
        <f t="shared" si="30"/>
        <v>1</v>
      </c>
      <c r="E30" s="91">
        <f t="shared" si="30"/>
        <v>0.20012731481481483</v>
      </c>
      <c r="F30" s="131">
        <f t="shared" si="30"/>
        <v>0.99999999999999978</v>
      </c>
      <c r="G30" s="91">
        <f t="shared" si="30"/>
        <v>0.28428240740740746</v>
      </c>
      <c r="H30" s="131">
        <f t="shared" si="30"/>
        <v>0.99999999999999989</v>
      </c>
      <c r="I30" s="91">
        <f t="shared" si="30"/>
        <v>3.6869560185185204</v>
      </c>
      <c r="J30" s="132">
        <f t="shared" si="30"/>
        <v>0.99999999999999978</v>
      </c>
    </row>
    <row r="31" spans="2:14" s="49" customFormat="1" x14ac:dyDescent="0.25">
      <c r="B31" s="60"/>
      <c r="C31" s="61"/>
      <c r="D31" s="61"/>
      <c r="E31" s="61"/>
      <c r="F31" s="61"/>
      <c r="G31" s="61"/>
      <c r="H31" s="61"/>
      <c r="I31" s="61"/>
      <c r="J31" s="62"/>
    </row>
    <row r="32" spans="2:14" s="50" customFormat="1" ht="114" customHeight="1" thickBot="1" x14ac:dyDescent="0.3">
      <c r="B32" s="194" t="s">
        <v>134</v>
      </c>
      <c r="C32" s="195"/>
      <c r="D32" s="195"/>
      <c r="E32" s="195"/>
      <c r="F32" s="195"/>
      <c r="G32" s="195"/>
      <c r="H32" s="195"/>
      <c r="I32" s="195"/>
      <c r="J32" s="196"/>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49</v>
      </c>
      <c r="C3" s="186"/>
      <c r="D3" s="186"/>
      <c r="E3" s="186"/>
      <c r="F3" s="187"/>
    </row>
    <row r="4" spans="2:6" x14ac:dyDescent="0.25">
      <c r="B4" s="188" t="s">
        <v>132</v>
      </c>
      <c r="C4" s="189"/>
      <c r="D4" s="189"/>
      <c r="E4" s="189"/>
      <c r="F4" s="190"/>
    </row>
    <row r="5" spans="2:6" x14ac:dyDescent="0.25">
      <c r="B5" s="42"/>
      <c r="C5" s="193" t="s">
        <v>50</v>
      </c>
      <c r="D5" s="189"/>
      <c r="E5" s="193" t="s">
        <v>51</v>
      </c>
      <c r="F5" s="190"/>
    </row>
    <row r="6" spans="2:6" x14ac:dyDescent="0.25">
      <c r="B6" s="3" t="s">
        <v>23</v>
      </c>
      <c r="C6" s="152" t="s">
        <v>24</v>
      </c>
      <c r="D6" s="43" t="s">
        <v>25</v>
      </c>
      <c r="E6" s="152" t="s">
        <v>24</v>
      </c>
      <c r="F6" s="64" t="s">
        <v>25</v>
      </c>
    </row>
    <row r="7" spans="2:6" x14ac:dyDescent="0.25">
      <c r="B7" s="8" t="s">
        <v>10</v>
      </c>
      <c r="C7" s="133"/>
      <c r="D7" s="96"/>
      <c r="E7" s="85">
        <v>7.2916666666666659E-3</v>
      </c>
      <c r="F7" s="97">
        <f t="shared" ref="D7:F28" si="0">E7/E$30</f>
        <v>6.5388647285333215E-3</v>
      </c>
    </row>
    <row r="8" spans="2:6" x14ac:dyDescent="0.25">
      <c r="B8" s="8" t="s">
        <v>13</v>
      </c>
      <c r="C8" s="133">
        <v>2.7893518518518519E-3</v>
      </c>
      <c r="D8" s="96">
        <f t="shared" si="0"/>
        <v>0.12371663244353183</v>
      </c>
      <c r="E8" s="85">
        <v>7.8009259259259264E-3</v>
      </c>
      <c r="F8" s="97">
        <f t="shared" si="0"/>
        <v>6.9955473444943796E-3</v>
      </c>
    </row>
    <row r="9" spans="2:6" x14ac:dyDescent="0.25">
      <c r="B9" s="8" t="s">
        <v>0</v>
      </c>
      <c r="C9" s="133"/>
      <c r="D9" s="96"/>
      <c r="E9" s="85">
        <v>5.4988425925925927E-2</v>
      </c>
      <c r="F9" s="97">
        <f t="shared" si="0"/>
        <v>4.9311343373431446E-2</v>
      </c>
    </row>
    <row r="10" spans="2:6" x14ac:dyDescent="0.25">
      <c r="B10" s="8" t="s">
        <v>8</v>
      </c>
      <c r="C10" s="133">
        <v>1.8055555555555557E-3</v>
      </c>
      <c r="D10" s="96">
        <f t="shared" si="0"/>
        <v>8.008213552361397E-2</v>
      </c>
      <c r="E10" s="85">
        <v>2.2222222222222227E-2</v>
      </c>
      <c r="F10" s="97">
        <f t="shared" si="0"/>
        <v>1.9927968696482508E-2</v>
      </c>
    </row>
    <row r="11" spans="2:6" x14ac:dyDescent="0.25">
      <c r="B11" s="8" t="s">
        <v>26</v>
      </c>
      <c r="C11" s="133"/>
      <c r="D11" s="96"/>
      <c r="E11" s="85">
        <v>5.9027777777777778E-4</v>
      </c>
      <c r="F11" s="97">
        <f t="shared" si="0"/>
        <v>5.2933666850031656E-4</v>
      </c>
    </row>
    <row r="12" spans="2:6" x14ac:dyDescent="0.25">
      <c r="B12" s="8" t="s">
        <v>3</v>
      </c>
      <c r="C12" s="133"/>
      <c r="D12" s="96"/>
      <c r="E12" s="85">
        <v>0.18819444444444441</v>
      </c>
      <c r="F12" s="97">
        <f t="shared" si="0"/>
        <v>0.16876498489833619</v>
      </c>
    </row>
    <row r="13" spans="2:6" x14ac:dyDescent="0.25">
      <c r="B13" s="8" t="s">
        <v>7</v>
      </c>
      <c r="C13" s="133"/>
      <c r="D13" s="96"/>
      <c r="E13" s="85">
        <v>0.21938657407407411</v>
      </c>
      <c r="F13" s="97">
        <f t="shared" si="0"/>
        <v>0.19673679512595102</v>
      </c>
    </row>
    <row r="14" spans="2:6" x14ac:dyDescent="0.25">
      <c r="B14" s="8" t="s">
        <v>2</v>
      </c>
      <c r="C14" s="133"/>
      <c r="D14" s="96"/>
      <c r="E14" s="85">
        <v>2.7071759259259257E-2</v>
      </c>
      <c r="F14" s="97">
        <f t="shared" si="0"/>
        <v>2.42768326984753E-2</v>
      </c>
    </row>
    <row r="15" spans="2:6" x14ac:dyDescent="0.25">
      <c r="B15" s="8" t="s">
        <v>9</v>
      </c>
      <c r="C15" s="133"/>
      <c r="D15" s="96"/>
      <c r="E15" s="85">
        <v>1.7361111111111108E-2</v>
      </c>
      <c r="F15" s="97">
        <f t="shared" si="0"/>
        <v>1.5568725544126954E-2</v>
      </c>
    </row>
    <row r="16" spans="2:6" x14ac:dyDescent="0.25">
      <c r="B16" s="8" t="s">
        <v>1</v>
      </c>
      <c r="C16" s="133"/>
      <c r="D16" s="96"/>
      <c r="E16" s="85">
        <v>1.0740740740740738E-2</v>
      </c>
      <c r="F16" s="97">
        <f t="shared" si="0"/>
        <v>9.6318515366332087E-3</v>
      </c>
    </row>
    <row r="17" spans="2:6" x14ac:dyDescent="0.25">
      <c r="B17" s="8" t="s">
        <v>27</v>
      </c>
      <c r="C17" s="133">
        <v>8.2175925925925917E-4</v>
      </c>
      <c r="D17" s="96">
        <f t="shared" si="0"/>
        <v>3.6447638603696091E-2</v>
      </c>
      <c r="E17" s="85">
        <v>6.8055555555555564E-2</v>
      </c>
      <c r="F17" s="97">
        <f t="shared" si="0"/>
        <v>6.102940413297768E-2</v>
      </c>
    </row>
    <row r="18" spans="2:6" x14ac:dyDescent="0.25">
      <c r="B18" s="8" t="s">
        <v>16</v>
      </c>
      <c r="C18" s="133"/>
      <c r="D18" s="96"/>
      <c r="E18" s="85">
        <v>2.1643518518518522E-3</v>
      </c>
      <c r="F18" s="97">
        <f t="shared" si="0"/>
        <v>1.9409011178344942E-3</v>
      </c>
    </row>
    <row r="19" spans="2:6" x14ac:dyDescent="0.25">
      <c r="B19" s="8" t="s">
        <v>4</v>
      </c>
      <c r="C19" s="133"/>
      <c r="D19" s="96"/>
      <c r="E19" s="85">
        <v>5.8668981481481496E-2</v>
      </c>
      <c r="F19" s="97">
        <f t="shared" si="0"/>
        <v>5.2611913188786379E-2</v>
      </c>
    </row>
    <row r="20" spans="2:6" x14ac:dyDescent="0.25">
      <c r="B20" s="8" t="s">
        <v>14</v>
      </c>
      <c r="C20" s="133">
        <v>6.018518518518519E-4</v>
      </c>
      <c r="D20" s="96">
        <f t="shared" si="0"/>
        <v>2.6694045174537988E-2</v>
      </c>
      <c r="E20" s="85">
        <v>8.2071759259259275E-2</v>
      </c>
      <c r="F20" s="97">
        <f t="shared" si="0"/>
        <v>7.3598555222269518E-2</v>
      </c>
    </row>
    <row r="21" spans="2:6" x14ac:dyDescent="0.25">
      <c r="B21" s="8" t="s">
        <v>11</v>
      </c>
      <c r="C21" s="133"/>
      <c r="D21" s="96"/>
      <c r="E21" s="85">
        <v>0.11555555555555561</v>
      </c>
      <c r="F21" s="97">
        <f t="shared" si="0"/>
        <v>0.10362543722170907</v>
      </c>
    </row>
    <row r="22" spans="2:6" x14ac:dyDescent="0.25">
      <c r="B22" s="8" t="s">
        <v>15</v>
      </c>
      <c r="C22" s="133">
        <v>6.0879629629629626E-3</v>
      </c>
      <c r="D22" s="96">
        <f t="shared" si="0"/>
        <v>0.27002053388090347</v>
      </c>
      <c r="E22" s="85">
        <v>2.9768518518518517E-2</v>
      </c>
      <c r="F22" s="97">
        <f t="shared" si="0"/>
        <v>2.6695174732996353E-2</v>
      </c>
    </row>
    <row r="23" spans="2:6" s="49" customFormat="1" x14ac:dyDescent="0.25">
      <c r="B23" s="8" t="s">
        <v>91</v>
      </c>
      <c r="C23" s="133">
        <v>1.0439814814814815E-2</v>
      </c>
      <c r="D23" s="96">
        <f t="shared" si="0"/>
        <v>0.46303901437371664</v>
      </c>
      <c r="E23" s="85">
        <v>0.11331018518518519</v>
      </c>
      <c r="F23" s="97">
        <f t="shared" si="0"/>
        <v>0.10161188205133528</v>
      </c>
    </row>
    <row r="24" spans="2:6" x14ac:dyDescent="0.25">
      <c r="B24" s="8" t="s">
        <v>12</v>
      </c>
      <c r="C24" s="133"/>
      <c r="D24" s="96"/>
      <c r="E24" s="85">
        <v>3.9884259259259265E-2</v>
      </c>
      <c r="F24" s="97">
        <f t="shared" si="0"/>
        <v>3.5766552150041001E-2</v>
      </c>
    </row>
    <row r="25" spans="2:6" s="50" customFormat="1" x14ac:dyDescent="0.25">
      <c r="B25" s="8" t="s">
        <v>5</v>
      </c>
      <c r="C25" s="133"/>
      <c r="D25" s="96"/>
      <c r="E25" s="85">
        <v>1.9247685185185184E-2</v>
      </c>
      <c r="F25" s="97">
        <f t="shared" si="0"/>
        <v>1.7260527053255419E-2</v>
      </c>
    </row>
    <row r="26" spans="2:6" x14ac:dyDescent="0.25">
      <c r="B26" s="8" t="s">
        <v>6</v>
      </c>
      <c r="C26" s="133"/>
      <c r="D26" s="96"/>
      <c r="E26" s="85">
        <v>1.3599537037037035E-2</v>
      </c>
      <c r="F26" s="97">
        <f t="shared" si="0"/>
        <v>1.2195501676232781E-2</v>
      </c>
    </row>
    <row r="27" spans="2:6" x14ac:dyDescent="0.25">
      <c r="B27" s="8" t="s">
        <v>102</v>
      </c>
      <c r="C27" s="133"/>
      <c r="D27" s="96"/>
      <c r="E27" s="85">
        <v>5.6481481481481478E-3</v>
      </c>
      <c r="F27" s="97">
        <f t="shared" si="0"/>
        <v>5.0650253770226361E-3</v>
      </c>
    </row>
    <row r="28" spans="2:6" x14ac:dyDescent="0.25">
      <c r="B28" s="8" t="s">
        <v>17</v>
      </c>
      <c r="C28" s="133"/>
      <c r="D28" s="96"/>
      <c r="E28" s="85">
        <v>1.150462962962963E-2</v>
      </c>
      <c r="F28" s="97">
        <f t="shared" si="0"/>
        <v>1.0316875460574797E-2</v>
      </c>
    </row>
    <row r="29" spans="2:6" x14ac:dyDescent="0.25">
      <c r="B29" s="8"/>
      <c r="C29" s="89"/>
      <c r="D29" s="89"/>
      <c r="E29" s="89"/>
      <c r="F29" s="94"/>
    </row>
    <row r="30" spans="2:6" x14ac:dyDescent="0.25">
      <c r="B30" s="53" t="s">
        <v>29</v>
      </c>
      <c r="C30" s="93">
        <f>SUM(C7:C28)</f>
        <v>2.2546296296296297E-2</v>
      </c>
      <c r="D30" s="134">
        <f>SUM(D7:D28)</f>
        <v>1</v>
      </c>
      <c r="E30" s="93">
        <f>SUM(E7:E28)</f>
        <v>1.1151273148148149</v>
      </c>
      <c r="F30" s="135">
        <f>SUM(F7:F28)</f>
        <v>0.99999999999999989</v>
      </c>
    </row>
    <row r="31" spans="2:6" x14ac:dyDescent="0.25">
      <c r="B31" s="68"/>
      <c r="C31" s="27"/>
      <c r="D31" s="52"/>
      <c r="E31" s="52"/>
      <c r="F31" s="48"/>
    </row>
    <row r="32" spans="2:6" ht="81.95" customHeight="1" thickBot="1" x14ac:dyDescent="0.3">
      <c r="B32" s="194" t="s">
        <v>135</v>
      </c>
      <c r="C32" s="195"/>
      <c r="D32" s="195"/>
      <c r="E32" s="195"/>
      <c r="F32" s="19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92</v>
      </c>
      <c r="C3" s="199"/>
      <c r="D3" s="199"/>
      <c r="E3" s="199"/>
      <c r="F3" s="200"/>
    </row>
    <row r="4" spans="2:6" x14ac:dyDescent="0.25">
      <c r="B4" s="201" t="s">
        <v>132</v>
      </c>
      <c r="C4" s="197"/>
      <c r="D4" s="197"/>
      <c r="E4" s="197"/>
      <c r="F4" s="202"/>
    </row>
    <row r="5" spans="2:6" x14ac:dyDescent="0.25">
      <c r="B5" s="72"/>
      <c r="C5" s="191" t="s">
        <v>56</v>
      </c>
      <c r="D5" s="197"/>
      <c r="E5" s="191" t="s">
        <v>57</v>
      </c>
      <c r="F5" s="202"/>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6"/>
      <c r="E9" s="47"/>
      <c r="F9" s="48"/>
    </row>
    <row r="10" spans="2:6" x14ac:dyDescent="0.25">
      <c r="B10" s="8" t="s">
        <v>8</v>
      </c>
      <c r="C10" s="85"/>
      <c r="D10" s="136"/>
      <c r="E10" s="47"/>
      <c r="F10" s="48"/>
    </row>
    <row r="11" spans="2:6" x14ac:dyDescent="0.25">
      <c r="B11" s="8" t="s">
        <v>26</v>
      </c>
      <c r="C11" s="85"/>
      <c r="D11" s="136"/>
      <c r="E11" s="47"/>
      <c r="F11" s="48"/>
    </row>
    <row r="12" spans="2:6" x14ac:dyDescent="0.25">
      <c r="B12" s="8" t="s">
        <v>3</v>
      </c>
      <c r="C12" s="85"/>
      <c r="D12" s="136"/>
      <c r="E12" s="47"/>
      <c r="F12" s="48"/>
    </row>
    <row r="13" spans="2:6" x14ac:dyDescent="0.25">
      <c r="B13" s="8" t="s">
        <v>7</v>
      </c>
      <c r="C13" s="85"/>
      <c r="D13" s="136"/>
      <c r="E13" s="47"/>
      <c r="F13" s="48"/>
    </row>
    <row r="14" spans="2:6" x14ac:dyDescent="0.25">
      <c r="B14" s="8" t="s">
        <v>2</v>
      </c>
      <c r="C14" s="85"/>
      <c r="D14" s="136"/>
      <c r="E14" s="47"/>
      <c r="F14" s="48"/>
    </row>
    <row r="15" spans="2:6" x14ac:dyDescent="0.25">
      <c r="B15" s="8" t="s">
        <v>9</v>
      </c>
      <c r="C15" s="85"/>
      <c r="D15" s="136"/>
      <c r="E15" s="47"/>
      <c r="F15" s="48"/>
    </row>
    <row r="16" spans="2:6" x14ac:dyDescent="0.25">
      <c r="B16" s="8" t="s">
        <v>1</v>
      </c>
      <c r="C16" s="85"/>
      <c r="D16" s="136"/>
      <c r="E16" s="47"/>
      <c r="F16" s="48"/>
    </row>
    <row r="17" spans="2:6" x14ac:dyDescent="0.25">
      <c r="B17" s="8" t="s">
        <v>27</v>
      </c>
      <c r="C17" s="85"/>
      <c r="D17" s="136"/>
      <c r="E17" s="47"/>
      <c r="F17" s="48"/>
    </row>
    <row r="18" spans="2:6" x14ac:dyDescent="0.25">
      <c r="B18" s="8" t="s">
        <v>16</v>
      </c>
      <c r="C18" s="85"/>
      <c r="D18" s="136"/>
      <c r="E18" s="47"/>
      <c r="F18" s="48"/>
    </row>
    <row r="19" spans="2:6" x14ac:dyDescent="0.25">
      <c r="B19" s="8" t="s">
        <v>4</v>
      </c>
      <c r="C19" s="85"/>
      <c r="D19" s="136"/>
      <c r="E19" s="47"/>
      <c r="F19" s="48"/>
    </row>
    <row r="20" spans="2:6" x14ac:dyDescent="0.25">
      <c r="B20" s="8" t="s">
        <v>14</v>
      </c>
      <c r="C20" s="85"/>
      <c r="D20" s="136"/>
      <c r="E20" s="47"/>
      <c r="F20" s="48"/>
    </row>
    <row r="21" spans="2:6" x14ac:dyDescent="0.25">
      <c r="B21" s="8" t="s">
        <v>11</v>
      </c>
      <c r="C21" s="151">
        <v>9.4328703703703727E-3</v>
      </c>
      <c r="D21" s="96">
        <f t="shared" ref="D21:D25" si="0">C21/C$30</f>
        <v>0.42603240982749618</v>
      </c>
      <c r="E21" s="47"/>
      <c r="F21" s="48"/>
    </row>
    <row r="22" spans="2:6" x14ac:dyDescent="0.25">
      <c r="B22" s="8" t="s">
        <v>15</v>
      </c>
      <c r="C22" s="85"/>
      <c r="D22" s="96"/>
      <c r="E22" s="47"/>
      <c r="F22" s="48"/>
    </row>
    <row r="23" spans="2:6" s="49" customFormat="1" x14ac:dyDescent="0.25">
      <c r="B23" s="8" t="s">
        <v>91</v>
      </c>
      <c r="C23" s="85"/>
      <c r="D23" s="96"/>
      <c r="E23" s="47"/>
      <c r="F23" s="48"/>
    </row>
    <row r="24" spans="2:6" x14ac:dyDescent="0.25">
      <c r="B24" s="8" t="s">
        <v>12</v>
      </c>
      <c r="C24" s="85"/>
      <c r="D24" s="96"/>
      <c r="E24" s="47"/>
      <c r="F24" s="48"/>
    </row>
    <row r="25" spans="2:6" s="50" customFormat="1" x14ac:dyDescent="0.25">
      <c r="B25" s="8" t="s">
        <v>5</v>
      </c>
      <c r="C25" s="85">
        <v>1.2708333333333334E-2</v>
      </c>
      <c r="D25" s="96">
        <f t="shared" si="0"/>
        <v>0.57396759017250387</v>
      </c>
      <c r="E25" s="47"/>
      <c r="F25" s="48"/>
    </row>
    <row r="26" spans="2:6" x14ac:dyDescent="0.25">
      <c r="B26" s="8" t="s">
        <v>6</v>
      </c>
      <c r="C26" s="104"/>
      <c r="D26" s="136"/>
      <c r="E26" s="47"/>
      <c r="F26" s="48"/>
    </row>
    <row r="27" spans="2:6" x14ac:dyDescent="0.25">
      <c r="B27" s="8" t="s">
        <v>102</v>
      </c>
      <c r="C27" s="104"/>
      <c r="D27" s="136"/>
      <c r="E27" s="47"/>
      <c r="F27" s="48"/>
    </row>
    <row r="28" spans="2:6" x14ac:dyDescent="0.25">
      <c r="B28" s="8" t="s">
        <v>17</v>
      </c>
      <c r="C28" s="104"/>
      <c r="D28" s="136"/>
      <c r="E28" s="47"/>
      <c r="F28" s="48"/>
    </row>
    <row r="29" spans="2:6" x14ac:dyDescent="0.25">
      <c r="B29" s="8"/>
      <c r="C29" s="104"/>
      <c r="D29" s="85"/>
      <c r="E29" s="47"/>
      <c r="F29" s="48"/>
    </row>
    <row r="30" spans="2:6" x14ac:dyDescent="0.25">
      <c r="B30" s="53" t="s">
        <v>29</v>
      </c>
      <c r="C30" s="93">
        <f>SUM(C7:C28)</f>
        <v>2.2141203703703705E-2</v>
      </c>
      <c r="D30" s="134">
        <f>SUM(D7:D28)</f>
        <v>1</v>
      </c>
      <c r="E30" s="66"/>
      <c r="F30" s="67"/>
    </row>
    <row r="31" spans="2:6" x14ac:dyDescent="0.25">
      <c r="B31" s="53"/>
      <c r="C31" s="27"/>
      <c r="D31" s="52"/>
      <c r="E31" s="52"/>
      <c r="F31" s="48"/>
    </row>
    <row r="32" spans="2:6" ht="66" customHeight="1" thickBot="1" x14ac:dyDescent="0.3">
      <c r="B32" s="203" t="s">
        <v>136</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93</v>
      </c>
      <c r="C3" s="207"/>
      <c r="D3" s="207"/>
      <c r="E3" s="207"/>
      <c r="F3" s="208"/>
    </row>
    <row r="4" spans="2:6" x14ac:dyDescent="0.25">
      <c r="B4" s="188" t="s">
        <v>132</v>
      </c>
      <c r="C4" s="189"/>
      <c r="D4" s="189"/>
      <c r="E4" s="189"/>
      <c r="F4" s="190"/>
    </row>
    <row r="5" spans="2:6" x14ac:dyDescent="0.25">
      <c r="B5" s="42"/>
      <c r="C5" s="193" t="s">
        <v>64</v>
      </c>
      <c r="D5" s="189"/>
      <c r="E5" s="209" t="s">
        <v>65</v>
      </c>
      <c r="F5" s="210"/>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4"/>
      <c r="D19" s="86"/>
      <c r="E19" s="47"/>
      <c r="F19" s="48"/>
    </row>
    <row r="20" spans="2:6" x14ac:dyDescent="0.25">
      <c r="B20" s="8" t="s">
        <v>14</v>
      </c>
      <c r="C20" s="104"/>
      <c r="D20" s="86"/>
      <c r="E20" s="47"/>
      <c r="F20" s="48"/>
    </row>
    <row r="21" spans="2:6" x14ac:dyDescent="0.25">
      <c r="B21" s="8" t="s">
        <v>11</v>
      </c>
      <c r="C21" s="104"/>
      <c r="D21" s="86"/>
      <c r="E21" s="47"/>
      <c r="F21" s="48"/>
    </row>
    <row r="22" spans="2:6" x14ac:dyDescent="0.25">
      <c r="B22" s="8" t="s">
        <v>15</v>
      </c>
      <c r="C22" s="104"/>
      <c r="D22" s="86"/>
      <c r="E22" s="47"/>
      <c r="F22" s="48"/>
    </row>
    <row r="23" spans="2:6" s="49" customFormat="1" x14ac:dyDescent="0.25">
      <c r="B23" s="8" t="s">
        <v>91</v>
      </c>
      <c r="C23" s="104"/>
      <c r="D23" s="86"/>
      <c r="E23" s="54"/>
      <c r="F23" s="58"/>
    </row>
    <row r="24" spans="2:6" x14ac:dyDescent="0.25">
      <c r="B24" s="8" t="s">
        <v>12</v>
      </c>
      <c r="C24" s="104"/>
      <c r="D24" s="136"/>
      <c r="E24" s="45"/>
      <c r="F24" s="71"/>
    </row>
    <row r="25" spans="2:6" s="50" customFormat="1" x14ac:dyDescent="0.25">
      <c r="B25" s="8" t="s">
        <v>5</v>
      </c>
      <c r="C25" s="104"/>
      <c r="D25" s="136"/>
      <c r="E25" s="43"/>
      <c r="F25" s="44"/>
    </row>
    <row r="26" spans="2:6" x14ac:dyDescent="0.25">
      <c r="B26" s="8" t="s">
        <v>6</v>
      </c>
      <c r="C26" s="104"/>
      <c r="D26" s="136"/>
      <c r="E26" s="47"/>
      <c r="F26" s="48"/>
    </row>
    <row r="27" spans="2:6" x14ac:dyDescent="0.25">
      <c r="B27" s="8" t="s">
        <v>102</v>
      </c>
      <c r="C27" s="104"/>
      <c r="D27" s="85"/>
      <c r="E27" s="47"/>
      <c r="F27" s="48"/>
    </row>
    <row r="28" spans="2:6" x14ac:dyDescent="0.25">
      <c r="B28" s="8" t="s">
        <v>17</v>
      </c>
      <c r="C28" s="104"/>
      <c r="D28" s="85"/>
      <c r="E28" s="47"/>
      <c r="F28" s="48"/>
    </row>
    <row r="29" spans="2:6" x14ac:dyDescent="0.25">
      <c r="B29" s="8"/>
      <c r="C29" s="105"/>
      <c r="D29" s="89"/>
      <c r="E29" s="52"/>
      <c r="F29" s="48"/>
    </row>
    <row r="30" spans="2:6" x14ac:dyDescent="0.25">
      <c r="B30" s="53" t="s">
        <v>29</v>
      </c>
      <c r="C30" s="93"/>
      <c r="D30" s="134"/>
      <c r="E30" s="47"/>
      <c r="F30" s="48"/>
    </row>
    <row r="31" spans="2:6" x14ac:dyDescent="0.25">
      <c r="B31" s="53"/>
      <c r="C31" s="27"/>
      <c r="D31" s="52"/>
      <c r="E31" s="52"/>
      <c r="F31" s="48"/>
    </row>
    <row r="32" spans="2:6" ht="66" customHeight="1" thickBot="1" x14ac:dyDescent="0.3">
      <c r="B32" s="203" t="s">
        <v>100</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2" t="s">
        <v>33</v>
      </c>
      <c r="C3" s="173"/>
      <c r="D3" s="173"/>
      <c r="E3" s="173"/>
      <c r="F3" s="174"/>
      <c r="G3" s="173"/>
      <c r="H3" s="173"/>
      <c r="I3" s="173"/>
      <c r="J3" s="174"/>
    </row>
    <row r="4" spans="2:10" s="21" customFormat="1" x14ac:dyDescent="0.25">
      <c r="B4" s="160" t="s">
        <v>132</v>
      </c>
      <c r="C4" s="161"/>
      <c r="D4" s="161"/>
      <c r="E4" s="161"/>
      <c r="F4" s="161"/>
      <c r="G4" s="161"/>
      <c r="H4" s="161"/>
      <c r="I4" s="161"/>
      <c r="J4" s="162"/>
    </row>
    <row r="5" spans="2:10" s="21" customFormat="1" x14ac:dyDescent="0.25">
      <c r="B5" s="22"/>
      <c r="C5" s="175" t="s">
        <v>19</v>
      </c>
      <c r="D5" s="175"/>
      <c r="E5" s="175" t="s">
        <v>20</v>
      </c>
      <c r="F5" s="175"/>
      <c r="G5" s="175" t="s">
        <v>21</v>
      </c>
      <c r="H5" s="175"/>
      <c r="I5" s="176" t="s">
        <v>22</v>
      </c>
      <c r="J5" s="177"/>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4">
        <v>4.0416666666666656E-2</v>
      </c>
      <c r="D7" s="96">
        <f>C7/C$30</f>
        <v>1.3293032958499217E-2</v>
      </c>
      <c r="E7" s="104">
        <v>1.3402777777777777E-2</v>
      </c>
      <c r="F7" s="96">
        <f>E7/E$30</f>
        <v>1.2907972177635096E-2</v>
      </c>
      <c r="G7" s="104">
        <v>1.4039351851851853E-2</v>
      </c>
      <c r="H7" s="96">
        <f>G7/G$30</f>
        <v>2.2610770406546493E-2</v>
      </c>
      <c r="I7" s="105">
        <f>C7+E7+G7</f>
        <v>6.7858796296296292E-2</v>
      </c>
      <c r="J7" s="97">
        <f>I7/$I$30</f>
        <v>1.4439001805183052E-2</v>
      </c>
    </row>
    <row r="8" spans="2:10" s="21" customFormat="1" x14ac:dyDescent="0.25">
      <c r="B8" s="8" t="s">
        <v>13</v>
      </c>
      <c r="C8" s="104">
        <v>7.649305555555555E-2</v>
      </c>
      <c r="D8" s="96">
        <f t="shared" ref="D8:F28" si="0">C8/C$30</f>
        <v>2.5158549491042768E-2</v>
      </c>
      <c r="E8" s="104">
        <v>1.7384259259259256E-2</v>
      </c>
      <c r="F8" s="96">
        <f t="shared" si="0"/>
        <v>1.6742464776172635E-2</v>
      </c>
      <c r="G8" s="104">
        <v>1.5821759259259261E-2</v>
      </c>
      <c r="H8" s="96">
        <f t="shared" ref="H8" si="1">G8/G$30</f>
        <v>2.5481387589240772E-2</v>
      </c>
      <c r="I8" s="105">
        <f t="shared" ref="I8:I27" si="2">C8+E8+G8</f>
        <v>0.10969907407407406</v>
      </c>
      <c r="J8" s="97">
        <f t="shared" ref="J8:J28" si="3">I8/$I$30</f>
        <v>2.3341780506485579E-2</v>
      </c>
    </row>
    <row r="9" spans="2:10" s="21" customFormat="1" x14ac:dyDescent="0.25">
      <c r="B9" s="8" t="s">
        <v>0</v>
      </c>
      <c r="C9" s="104">
        <v>0.47314814814814882</v>
      </c>
      <c r="D9" s="96">
        <f t="shared" si="0"/>
        <v>0.15561832398151459</v>
      </c>
      <c r="E9" s="104">
        <v>0.16559027777777785</v>
      </c>
      <c r="F9" s="96">
        <f t="shared" si="0"/>
        <v>0.15947699304440882</v>
      </c>
      <c r="G9" s="104">
        <v>0.10665509259259269</v>
      </c>
      <c r="H9" s="96">
        <f t="shared" ref="H9" si="4">G9/G$30</f>
        <v>0.17177102167875194</v>
      </c>
      <c r="I9" s="105">
        <f t="shared" si="2"/>
        <v>0.74539351851851932</v>
      </c>
      <c r="J9" s="97">
        <f t="shared" si="3"/>
        <v>0.15860491118154527</v>
      </c>
    </row>
    <row r="10" spans="2:10" s="21" customFormat="1" x14ac:dyDescent="0.25">
      <c r="B10" s="8" t="s">
        <v>8</v>
      </c>
      <c r="C10" s="104">
        <v>6.1874999999999999E-2</v>
      </c>
      <c r="D10" s="96">
        <f t="shared" si="0"/>
        <v>2.0350674168424066E-2</v>
      </c>
      <c r="E10" s="104">
        <v>1.9201388888888886E-2</v>
      </c>
      <c r="F10" s="96">
        <f t="shared" si="0"/>
        <v>1.8492509363295873E-2</v>
      </c>
      <c r="G10" s="104">
        <v>1.1469907407407408E-2</v>
      </c>
      <c r="H10" s="96">
        <f t="shared" ref="H10" si="5">G10/G$30</f>
        <v>1.8472607974350845E-2</v>
      </c>
      <c r="I10" s="105">
        <f t="shared" si="2"/>
        <v>9.2546296296296293E-2</v>
      </c>
      <c r="J10" s="97">
        <f t="shared" si="3"/>
        <v>1.9692010648856163E-2</v>
      </c>
    </row>
    <row r="11" spans="2:10" s="21" customFormat="1" x14ac:dyDescent="0.25">
      <c r="B11" s="8" t="s">
        <v>26</v>
      </c>
      <c r="C11" s="104">
        <v>1.0555555555555552E-2</v>
      </c>
      <c r="D11" s="96">
        <f t="shared" si="0"/>
        <v>3.4717199479241943E-3</v>
      </c>
      <c r="E11" s="104">
        <v>1.6782407407407408E-3</v>
      </c>
      <c r="F11" s="96">
        <f t="shared" si="0"/>
        <v>1.6162832174068126E-3</v>
      </c>
      <c r="G11" s="104">
        <v>8.6574074074074105E-3</v>
      </c>
      <c r="H11" s="96">
        <f t="shared" ref="H11" si="6">G11/G$30</f>
        <v>1.3942997744515071E-2</v>
      </c>
      <c r="I11" s="105">
        <f t="shared" si="2"/>
        <v>2.0891203703703703E-2</v>
      </c>
      <c r="J11" s="97">
        <f t="shared" si="3"/>
        <v>4.4452325189076256E-3</v>
      </c>
    </row>
    <row r="12" spans="2:10" s="21" customFormat="1" x14ac:dyDescent="0.25">
      <c r="B12" s="8" t="s">
        <v>3</v>
      </c>
      <c r="C12" s="104">
        <v>0.44331018518518911</v>
      </c>
      <c r="D12" s="96">
        <f t="shared" si="0"/>
        <v>0.14580462439187905</v>
      </c>
      <c r="E12" s="104">
        <v>7.8657407407407551E-2</v>
      </c>
      <c r="F12" s="96">
        <f t="shared" si="0"/>
        <v>7.5753522382735985E-2</v>
      </c>
      <c r="G12" s="104">
        <v>0.12858796296296315</v>
      </c>
      <c r="H12" s="96">
        <f t="shared" ref="H12" si="7">G12/G$30</f>
        <v>0.20709452532294467</v>
      </c>
      <c r="I12" s="105">
        <f t="shared" si="2"/>
        <v>0.65055555555555977</v>
      </c>
      <c r="J12" s="97">
        <f t="shared" si="3"/>
        <v>0.13842527945859359</v>
      </c>
    </row>
    <row r="13" spans="2:10" s="21" customFormat="1" x14ac:dyDescent="0.25">
      <c r="B13" s="8" t="s">
        <v>7</v>
      </c>
      <c r="C13" s="104">
        <v>0.12966435185185182</v>
      </c>
      <c r="D13" s="96">
        <f t="shared" si="0"/>
        <v>4.2646577386617049E-2</v>
      </c>
      <c r="E13" s="104">
        <v>3.4513888888888899E-2</v>
      </c>
      <c r="F13" s="96">
        <f t="shared" si="0"/>
        <v>3.323970037453184E-2</v>
      </c>
      <c r="G13" s="104">
        <v>2.0011574074074077E-2</v>
      </c>
      <c r="H13" s="96">
        <f t="shared" ref="H13" si="8">G13/G$30</f>
        <v>3.222920200570395E-2</v>
      </c>
      <c r="I13" s="105">
        <f t="shared" si="2"/>
        <v>0.18418981481481481</v>
      </c>
      <c r="J13" s="97">
        <f t="shared" si="3"/>
        <v>3.9191928147310776E-2</v>
      </c>
    </row>
    <row r="14" spans="2:10" s="21" customFormat="1" x14ac:dyDescent="0.25">
      <c r="B14" s="8" t="s">
        <v>2</v>
      </c>
      <c r="C14" s="104">
        <v>0.18305555555555575</v>
      </c>
      <c r="D14" s="96">
        <f t="shared" si="0"/>
        <v>6.0206932781106504E-2</v>
      </c>
      <c r="E14" s="104">
        <v>5.4456018518518494E-2</v>
      </c>
      <c r="F14" s="96">
        <f t="shared" si="0"/>
        <v>5.2445603709648618E-2</v>
      </c>
      <c r="G14" s="104">
        <v>2.0474537037037045E-2</v>
      </c>
      <c r="H14" s="96">
        <f t="shared" ref="H14" si="9">G14/G$30</f>
        <v>3.2974816858351817E-2</v>
      </c>
      <c r="I14" s="105">
        <f t="shared" si="2"/>
        <v>0.2579861111111113</v>
      </c>
      <c r="J14" s="97">
        <f t="shared" si="3"/>
        <v>5.4894311826288671E-2</v>
      </c>
    </row>
    <row r="15" spans="2:10" s="21" customFormat="1" x14ac:dyDescent="0.25">
      <c r="B15" s="8" t="s">
        <v>9</v>
      </c>
      <c r="C15" s="104">
        <v>0.13756944444444463</v>
      </c>
      <c r="D15" s="96">
        <f t="shared" si="0"/>
        <v>4.5246560637091052E-2</v>
      </c>
      <c r="E15" s="104">
        <v>5.0092592592592612E-2</v>
      </c>
      <c r="F15" s="96">
        <f t="shared" si="0"/>
        <v>4.8243267344390946E-2</v>
      </c>
      <c r="G15" s="104">
        <v>1.1504629629629625E-2</v>
      </c>
      <c r="H15" s="96">
        <f t="shared" ref="H15" si="10">G15/G$30</f>
        <v>1.8528529088299425E-2</v>
      </c>
      <c r="I15" s="105">
        <f t="shared" si="2"/>
        <v>0.19916666666666685</v>
      </c>
      <c r="J15" s="97">
        <f t="shared" si="3"/>
        <v>4.2378704257818554E-2</v>
      </c>
    </row>
    <row r="16" spans="2:10" s="21" customFormat="1" x14ac:dyDescent="0.25">
      <c r="B16" s="8" t="s">
        <v>1</v>
      </c>
      <c r="C16" s="104">
        <v>8.0185185185185179E-2</v>
      </c>
      <c r="D16" s="96">
        <f t="shared" si="0"/>
        <v>2.6372890130722394E-2</v>
      </c>
      <c r="E16" s="104">
        <v>2.3356481481481475E-2</v>
      </c>
      <c r="F16" s="96">
        <f t="shared" si="0"/>
        <v>2.2494203673978943E-2</v>
      </c>
      <c r="G16" s="104">
        <v>2.5081018518518516E-2</v>
      </c>
      <c r="H16" s="96">
        <f t="shared" ref="H16" si="11">G16/G$30</f>
        <v>4.0393684642198058E-2</v>
      </c>
      <c r="I16" s="105">
        <f t="shared" si="2"/>
        <v>0.12862268518518516</v>
      </c>
      <c r="J16" s="97">
        <f t="shared" si="3"/>
        <v>2.7368348466825725E-2</v>
      </c>
    </row>
    <row r="17" spans="2:10" s="21" customFormat="1" x14ac:dyDescent="0.25">
      <c r="B17" s="8" t="s">
        <v>27</v>
      </c>
      <c r="C17" s="104">
        <v>4.5706018518518514E-2</v>
      </c>
      <c r="D17" s="96">
        <f t="shared" si="0"/>
        <v>1.5032699642930532E-2</v>
      </c>
      <c r="E17" s="104">
        <v>1.0497685185185185E-2</v>
      </c>
      <c r="F17" s="96">
        <f t="shared" si="0"/>
        <v>1.0110130194399854E-2</v>
      </c>
      <c r="G17" s="104">
        <v>1.7175925925925928E-2</v>
      </c>
      <c r="H17" s="96">
        <f t="shared" ref="H17" si="12">G17/G$30</f>
        <v>2.7662311033235777E-2</v>
      </c>
      <c r="I17" s="105">
        <f t="shared" si="2"/>
        <v>7.3379629629629628E-2</v>
      </c>
      <c r="J17" s="97">
        <f t="shared" si="3"/>
        <v>1.5613725301869445E-2</v>
      </c>
    </row>
    <row r="18" spans="2:10" s="21" customFormat="1" x14ac:dyDescent="0.25">
      <c r="B18" s="8" t="s">
        <v>16</v>
      </c>
      <c r="C18" s="104">
        <v>2.6168981481481484E-2</v>
      </c>
      <c r="D18" s="96">
        <f t="shared" si="0"/>
        <v>8.6069723708954021E-3</v>
      </c>
      <c r="E18" s="104">
        <v>1.4699074074074076E-2</v>
      </c>
      <c r="F18" s="96">
        <f t="shared" si="0"/>
        <v>1.4156411628321739E-2</v>
      </c>
      <c r="G18" s="104">
        <v>7.2106481481481475E-3</v>
      </c>
      <c r="H18" s="96">
        <f t="shared" ref="H18" si="13">G18/G$30</f>
        <v>1.1612951329990488E-2</v>
      </c>
      <c r="I18" s="105">
        <f t="shared" si="2"/>
        <v>4.8078703703703707E-2</v>
      </c>
      <c r="J18" s="97">
        <f t="shared" si="3"/>
        <v>1.0230191625231179E-2</v>
      </c>
    </row>
    <row r="19" spans="2:10" s="21" customFormat="1" x14ac:dyDescent="0.25">
      <c r="B19" s="8" t="s">
        <v>4</v>
      </c>
      <c r="C19" s="104">
        <v>9.7164351851851807E-2</v>
      </c>
      <c r="D19" s="96">
        <f t="shared" si="0"/>
        <v>3.1957334389060968E-2</v>
      </c>
      <c r="E19" s="104">
        <v>2.7650462962962953E-2</v>
      </c>
      <c r="F19" s="96">
        <f t="shared" si="0"/>
        <v>2.662965935437844E-2</v>
      </c>
      <c r="G19" s="104">
        <v>4.3634259259259275E-2</v>
      </c>
      <c r="H19" s="96">
        <f t="shared" ref="H19" si="14">G19/G$30</f>
        <v>7.0274199862061251E-2</v>
      </c>
      <c r="I19" s="105">
        <f t="shared" si="2"/>
        <v>0.16844907407407406</v>
      </c>
      <c r="J19" s="97">
        <f t="shared" si="3"/>
        <v>3.5842611678770959E-2</v>
      </c>
    </row>
    <row r="20" spans="2:10" s="21" customFormat="1" x14ac:dyDescent="0.25">
      <c r="B20" s="8" t="s">
        <v>14</v>
      </c>
      <c r="C20" s="104">
        <v>7.5057870370370344E-2</v>
      </c>
      <c r="D20" s="96">
        <f t="shared" si="0"/>
        <v>2.4686517392860086E-2</v>
      </c>
      <c r="E20" s="104">
        <v>2.2731481481481481E-2</v>
      </c>
      <c r="F20" s="96">
        <f t="shared" si="0"/>
        <v>2.1892277510255034E-2</v>
      </c>
      <c r="G20" s="104">
        <v>1.9039351851851852E-2</v>
      </c>
      <c r="H20" s="96">
        <f t="shared" ref="H20" si="15">G20/G$30</f>
        <v>3.0663410815143427E-2</v>
      </c>
      <c r="I20" s="105">
        <f t="shared" si="2"/>
        <v>0.11682870370370367</v>
      </c>
      <c r="J20" s="97">
        <f t="shared" si="3"/>
        <v>2.4858823848118317E-2</v>
      </c>
    </row>
    <row r="21" spans="2:10" s="21" customFormat="1" x14ac:dyDescent="0.25">
      <c r="B21" s="8" t="s">
        <v>11</v>
      </c>
      <c r="C21" s="104">
        <v>3.9201388888888897E-2</v>
      </c>
      <c r="D21" s="96">
        <f t="shared" si="0"/>
        <v>1.2893328359231635E-2</v>
      </c>
      <c r="E21" s="104">
        <v>3.7268518518518519E-3</v>
      </c>
      <c r="F21" s="96">
        <f t="shared" si="0"/>
        <v>3.5892634207240941E-3</v>
      </c>
      <c r="G21" s="104">
        <v>1.065972222222222E-2</v>
      </c>
      <c r="H21" s="96">
        <f t="shared" ref="H21" si="16">G21/G$30</f>
        <v>1.7167781982217075E-2</v>
      </c>
      <c r="I21" s="105">
        <f t="shared" si="2"/>
        <v>5.3587962962962962E-2</v>
      </c>
      <c r="J21" s="97">
        <f t="shared" si="3"/>
        <v>1.1402452389220115E-2</v>
      </c>
    </row>
    <row r="22" spans="2:10" s="21" customFormat="1" x14ac:dyDescent="0.25">
      <c r="B22" s="8" t="s">
        <v>15</v>
      </c>
      <c r="C22" s="104">
        <v>2.8495370370370358E-2</v>
      </c>
      <c r="D22" s="96">
        <f t="shared" si="0"/>
        <v>9.3721211752076372E-3</v>
      </c>
      <c r="E22" s="104">
        <v>5.4629629629629637E-3</v>
      </c>
      <c r="F22" s="96">
        <f t="shared" si="0"/>
        <v>5.2612805421794178E-3</v>
      </c>
      <c r="G22" s="104">
        <v>6.0763888888888899E-3</v>
      </c>
      <c r="H22" s="96">
        <f t="shared" ref="H22" si="17">G22/G$30</f>
        <v>9.7861949410032231E-3</v>
      </c>
      <c r="I22" s="105">
        <f t="shared" si="2"/>
        <v>4.0034722222222208E-2</v>
      </c>
      <c r="J22" s="97">
        <f t="shared" si="3"/>
        <v>8.5185924004994307E-3</v>
      </c>
    </row>
    <row r="23" spans="2:10" s="28" customFormat="1" x14ac:dyDescent="0.25">
      <c r="B23" s="8" t="s">
        <v>91</v>
      </c>
      <c r="C23" s="104">
        <v>9.5833333333333381E-2</v>
      </c>
      <c r="D23" s="96">
        <f t="shared" si="0"/>
        <v>3.1519562685101261E-2</v>
      </c>
      <c r="E23" s="104">
        <v>2.4409722222222215E-2</v>
      </c>
      <c r="F23" s="96">
        <f t="shared" si="0"/>
        <v>2.3508560727661838E-2</v>
      </c>
      <c r="G23" s="104">
        <v>4.3622685185185181E-2</v>
      </c>
      <c r="H23" s="96">
        <f t="shared" ref="H23" si="18">G23/G$30</f>
        <v>7.0255559490745023E-2</v>
      </c>
      <c r="I23" s="105">
        <f t="shared" si="2"/>
        <v>0.16386574074074078</v>
      </c>
      <c r="J23" s="97">
        <f t="shared" si="3"/>
        <v>3.4867369530578493E-2</v>
      </c>
    </row>
    <row r="24" spans="2:10" s="21" customFormat="1" x14ac:dyDescent="0.25">
      <c r="B24" s="8" t="s">
        <v>12</v>
      </c>
      <c r="C24" s="104">
        <v>0.105775462962963</v>
      </c>
      <c r="D24" s="96">
        <f t="shared" si="0"/>
        <v>3.478952697815705E-2</v>
      </c>
      <c r="E24" s="104">
        <v>6.4351851851851882E-2</v>
      </c>
      <c r="F24" s="96">
        <f t="shared" si="0"/>
        <v>6.1976101301944017E-2</v>
      </c>
      <c r="G24" s="104">
        <v>3.8657407407407411E-2</v>
      </c>
      <c r="H24" s="96">
        <f t="shared" ref="H24" si="19">G24/G$30</f>
        <v>6.225884019609669E-2</v>
      </c>
      <c r="I24" s="105">
        <f t="shared" si="2"/>
        <v>0.2087847222222223</v>
      </c>
      <c r="J24" s="97">
        <f t="shared" si="3"/>
        <v>4.4425235129404259E-2</v>
      </c>
    </row>
    <row r="25" spans="2:10" s="21" customFormat="1" x14ac:dyDescent="0.25">
      <c r="B25" s="8" t="s">
        <v>5</v>
      </c>
      <c r="C25" s="104">
        <v>0.1273726851851851</v>
      </c>
      <c r="D25" s="96">
        <f t="shared" si="0"/>
        <v>4.189284871371244E-2</v>
      </c>
      <c r="E25" s="104">
        <v>3.2581018518518516E-2</v>
      </c>
      <c r="F25" s="96">
        <f t="shared" si="0"/>
        <v>3.1378187979311564E-2</v>
      </c>
      <c r="G25" s="104">
        <v>2.0057870370370365E-2</v>
      </c>
      <c r="H25" s="96">
        <f t="shared" ref="H25" si="20">G25/G$30</f>
        <v>3.2303763490968723E-2</v>
      </c>
      <c r="I25" s="105">
        <f t="shared" si="2"/>
        <v>0.18001157407407398</v>
      </c>
      <c r="J25" s="97">
        <f t="shared" si="3"/>
        <v>3.8302881643529234E-2</v>
      </c>
    </row>
    <row r="26" spans="2:10" s="21" customFormat="1" x14ac:dyDescent="0.25">
      <c r="B26" s="8" t="s">
        <v>6</v>
      </c>
      <c r="C26" s="104">
        <v>0.52270833333333333</v>
      </c>
      <c r="D26" s="96">
        <f t="shared" si="0"/>
        <v>0.17191865821069352</v>
      </c>
      <c r="E26" s="104">
        <v>0.26671296296296299</v>
      </c>
      <c r="F26" s="96">
        <f t="shared" si="0"/>
        <v>0.25686641697877649</v>
      </c>
      <c r="G26" s="104">
        <v>3.4837962962962956E-3</v>
      </c>
      <c r="H26" s="96">
        <f t="shared" ref="H26" si="21">G26/G$30</f>
        <v>5.6107517661751795E-3</v>
      </c>
      <c r="I26" s="105">
        <f t="shared" si="2"/>
        <v>0.79290509259259256</v>
      </c>
      <c r="J26" s="97">
        <f t="shared" si="3"/>
        <v>0.16871442890460095</v>
      </c>
    </row>
    <row r="27" spans="2:10" s="21" customFormat="1" x14ac:dyDescent="0.25">
      <c r="B27" s="8" t="s">
        <v>102</v>
      </c>
      <c r="C27" s="104">
        <v>0.2271064814814818</v>
      </c>
      <c r="D27" s="96">
        <f t="shared" si="0"/>
        <v>7.4695272826939316E-2</v>
      </c>
      <c r="E27" s="104">
        <v>0.10167824074074076</v>
      </c>
      <c r="F27" s="96">
        <f t="shared" si="0"/>
        <v>9.7924469413233461E-2</v>
      </c>
      <c r="G27" s="104">
        <v>4.7847222222222222E-2</v>
      </c>
      <c r="H27" s="96">
        <f t="shared" ref="H27" si="22">G27/G$30</f>
        <v>7.7059295021156798E-2</v>
      </c>
      <c r="I27" s="105">
        <f t="shared" si="2"/>
        <v>0.37663194444444476</v>
      </c>
      <c r="J27" s="97">
        <f t="shared" si="3"/>
        <v>8.0139784707907571E-2</v>
      </c>
    </row>
    <row r="28" spans="2:10" s="21" customFormat="1" x14ac:dyDescent="0.25">
      <c r="B28" s="8" t="s">
        <v>17</v>
      </c>
      <c r="C28" s="104">
        <v>1.3576388888888888E-2</v>
      </c>
      <c r="D28" s="96">
        <f t="shared" si="0"/>
        <v>4.4652713803893431E-3</v>
      </c>
      <c r="E28" s="104">
        <v>5.4976851851851853E-3</v>
      </c>
      <c r="F28" s="96">
        <f t="shared" si="0"/>
        <v>5.2947208846085237E-3</v>
      </c>
      <c r="G28" s="104">
        <v>1.1458333333333333E-3</v>
      </c>
      <c r="H28" s="96">
        <f t="shared" ref="H28" si="23">G28/G$30</f>
        <v>1.8453967603034645E-3</v>
      </c>
      <c r="I28" s="105">
        <f>C28+E28+G28</f>
        <v>2.0219907407407405E-2</v>
      </c>
      <c r="J28" s="97">
        <f t="shared" si="3"/>
        <v>4.3023940224551915E-3</v>
      </c>
    </row>
    <row r="29" spans="2:10" s="21" customFormat="1" x14ac:dyDescent="0.25">
      <c r="B29" s="18"/>
      <c r="C29" s="106"/>
      <c r="D29" s="106"/>
      <c r="E29" s="106"/>
      <c r="F29" s="106"/>
      <c r="G29" s="106"/>
      <c r="H29" s="106"/>
      <c r="I29" s="106"/>
      <c r="J29" s="107"/>
    </row>
    <row r="30" spans="2:10" s="21" customFormat="1" x14ac:dyDescent="0.25">
      <c r="B30" s="29" t="s">
        <v>29</v>
      </c>
      <c r="C30" s="101">
        <f t="shared" ref="C30:J30" si="24">SUM(C7:C28)</f>
        <v>3.0404398148148197</v>
      </c>
      <c r="D30" s="102">
        <f t="shared" si="24"/>
        <v>1.0000000000000002</v>
      </c>
      <c r="E30" s="101">
        <f t="shared" si="24"/>
        <v>1.0383333333333336</v>
      </c>
      <c r="F30" s="102">
        <f t="shared" si="24"/>
        <v>1.0000000000000002</v>
      </c>
      <c r="G30" s="101">
        <f>SUM(G7:G28)</f>
        <v>0.62091435185185206</v>
      </c>
      <c r="H30" s="102">
        <f t="shared" si="24"/>
        <v>1.0000000000000002</v>
      </c>
      <c r="I30" s="101">
        <f t="shared" si="24"/>
        <v>4.6996875000000049</v>
      </c>
      <c r="J30" s="103">
        <f t="shared" si="24"/>
        <v>1.0000000000000002</v>
      </c>
    </row>
    <row r="31" spans="2:10" s="21" customFormat="1" x14ac:dyDescent="0.25">
      <c r="B31" s="30"/>
      <c r="C31" s="31"/>
      <c r="D31" s="31"/>
      <c r="E31" s="31"/>
      <c r="F31" s="32"/>
      <c r="G31" s="31"/>
      <c r="H31" s="31"/>
      <c r="I31" s="31"/>
      <c r="J31" s="19"/>
    </row>
    <row r="32" spans="2:10" s="21" customFormat="1" ht="66" customHeight="1" thickBot="1" x14ac:dyDescent="0.3">
      <c r="B32" s="169" t="s">
        <v>34</v>
      </c>
      <c r="C32" s="170"/>
      <c r="D32" s="170"/>
      <c r="E32" s="170"/>
      <c r="F32" s="171"/>
      <c r="G32" s="170"/>
      <c r="H32" s="170"/>
      <c r="I32" s="170"/>
      <c r="J32" s="171"/>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142</v>
      </c>
      <c r="C3" s="212"/>
      <c r="D3" s="212"/>
      <c r="E3" s="212"/>
      <c r="F3" s="213"/>
    </row>
    <row r="4" spans="2:6" x14ac:dyDescent="0.25">
      <c r="B4" s="188" t="s">
        <v>132</v>
      </c>
      <c r="C4" s="189"/>
      <c r="D4" s="189"/>
      <c r="E4" s="189"/>
      <c r="F4" s="190"/>
    </row>
    <row r="5" spans="2:6" x14ac:dyDescent="0.25">
      <c r="B5" s="42"/>
      <c r="C5" s="193" t="s">
        <v>70</v>
      </c>
      <c r="D5" s="189"/>
      <c r="E5" s="209" t="s">
        <v>137</v>
      </c>
      <c r="F5" s="210"/>
    </row>
    <row r="6" spans="2:6" x14ac:dyDescent="0.25">
      <c r="B6" s="3" t="s">
        <v>23</v>
      </c>
      <c r="C6" s="63" t="s">
        <v>24</v>
      </c>
      <c r="D6" s="43" t="s">
        <v>25</v>
      </c>
      <c r="E6" s="63" t="s">
        <v>24</v>
      </c>
      <c r="F6" s="64" t="s">
        <v>25</v>
      </c>
    </row>
    <row r="7" spans="2:6" x14ac:dyDescent="0.25">
      <c r="B7" s="8" t="s">
        <v>10</v>
      </c>
      <c r="C7" s="133"/>
      <c r="D7" s="86"/>
      <c r="E7" s="133"/>
      <c r="F7" s="97"/>
    </row>
    <row r="8" spans="2:6" x14ac:dyDescent="0.25">
      <c r="B8" s="8" t="s">
        <v>13</v>
      </c>
      <c r="C8" s="133"/>
      <c r="D8" s="136"/>
      <c r="E8" s="133">
        <v>4.9768518518518521E-3</v>
      </c>
      <c r="F8" s="97">
        <f t="shared" ref="F8:F24" si="0">E8/E$30</f>
        <v>3.6998795388057129E-2</v>
      </c>
    </row>
    <row r="9" spans="2:6" x14ac:dyDescent="0.25">
      <c r="B9" s="8" t="s">
        <v>0</v>
      </c>
      <c r="C9" s="133"/>
      <c r="D9" s="136"/>
      <c r="E9" s="133">
        <v>6.5856481481481478E-3</v>
      </c>
      <c r="F9" s="97">
        <f t="shared" si="0"/>
        <v>4.8958871106522105E-2</v>
      </c>
    </row>
    <row r="10" spans="2:6" x14ac:dyDescent="0.25">
      <c r="B10" s="8" t="s">
        <v>8</v>
      </c>
      <c r="C10" s="133"/>
      <c r="D10" s="86"/>
      <c r="E10" s="133"/>
      <c r="F10" s="97"/>
    </row>
    <row r="11" spans="2:6" x14ac:dyDescent="0.25">
      <c r="B11" s="8" t="s">
        <v>26</v>
      </c>
      <c r="C11" s="133"/>
      <c r="D11" s="86"/>
      <c r="E11" s="133"/>
      <c r="F11" s="97"/>
    </row>
    <row r="12" spans="2:6" x14ac:dyDescent="0.25">
      <c r="B12" s="8" t="s">
        <v>3</v>
      </c>
      <c r="C12" s="133"/>
      <c r="D12" s="86"/>
      <c r="E12" s="133">
        <v>4.866898148148148E-2</v>
      </c>
      <c r="F12" s="97">
        <f t="shared" si="0"/>
        <v>0.3618138014111168</v>
      </c>
    </row>
    <row r="13" spans="2:6" x14ac:dyDescent="0.25">
      <c r="B13" s="8" t="s">
        <v>7</v>
      </c>
      <c r="C13" s="133"/>
      <c r="D13" s="86"/>
      <c r="E13" s="133">
        <v>1.7662037037037039E-2</v>
      </c>
      <c r="F13" s="97">
        <f t="shared" si="0"/>
        <v>0.13130270177250042</v>
      </c>
    </row>
    <row r="14" spans="2:6" x14ac:dyDescent="0.25">
      <c r="B14" s="8" t="s">
        <v>2</v>
      </c>
      <c r="C14" s="133"/>
      <c r="D14" s="86"/>
      <c r="E14" s="133">
        <v>6.5740740740740733E-3</v>
      </c>
      <c r="F14" s="97">
        <f t="shared" si="0"/>
        <v>4.887282739631732E-2</v>
      </c>
    </row>
    <row r="15" spans="2:6" x14ac:dyDescent="0.25">
      <c r="B15" s="8" t="s">
        <v>9</v>
      </c>
      <c r="C15" s="133"/>
      <c r="D15" s="86"/>
      <c r="E15" s="133"/>
      <c r="F15" s="97"/>
    </row>
    <row r="16" spans="2:6" x14ac:dyDescent="0.25">
      <c r="B16" s="8" t="s">
        <v>1</v>
      </c>
      <c r="C16" s="133"/>
      <c r="D16" s="86"/>
      <c r="E16" s="133">
        <v>2.6157407407407405E-3</v>
      </c>
      <c r="F16" s="97">
        <f t="shared" si="0"/>
        <v>1.9445878506281187E-2</v>
      </c>
    </row>
    <row r="17" spans="2:6" x14ac:dyDescent="0.25">
      <c r="B17" s="8" t="s">
        <v>27</v>
      </c>
      <c r="C17" s="133">
        <v>3.5532407407407405E-3</v>
      </c>
      <c r="D17" s="86">
        <f t="shared" ref="D17:D21" si="1">C17/$C$30</f>
        <v>0.33046286329386432</v>
      </c>
      <c r="E17" s="133">
        <v>4.0625000000000001E-3</v>
      </c>
      <c r="F17" s="97">
        <f t="shared" si="0"/>
        <v>3.0201342281879193E-2</v>
      </c>
    </row>
    <row r="18" spans="2:6" x14ac:dyDescent="0.25">
      <c r="B18" s="8" t="s">
        <v>16</v>
      </c>
      <c r="C18" s="133"/>
      <c r="D18" s="86"/>
      <c r="E18" s="133"/>
      <c r="F18" s="97"/>
    </row>
    <row r="19" spans="2:6" x14ac:dyDescent="0.25">
      <c r="B19" s="8" t="s">
        <v>4</v>
      </c>
      <c r="C19" s="133"/>
      <c r="D19" s="86"/>
      <c r="E19" s="133">
        <v>7.7893518518518529E-3</v>
      </c>
      <c r="F19" s="97">
        <f t="shared" si="0"/>
        <v>5.7907416967819654E-2</v>
      </c>
    </row>
    <row r="20" spans="2:6" x14ac:dyDescent="0.25">
      <c r="B20" s="8" t="s">
        <v>14</v>
      </c>
      <c r="C20" s="133"/>
      <c r="D20" s="86"/>
      <c r="E20" s="133"/>
      <c r="F20" s="97"/>
    </row>
    <row r="21" spans="2:6" x14ac:dyDescent="0.25">
      <c r="B21" s="8" t="s">
        <v>11</v>
      </c>
      <c r="C21" s="133">
        <v>7.1990740740740739E-3</v>
      </c>
      <c r="D21" s="86">
        <f t="shared" si="1"/>
        <v>0.66953713670613557</v>
      </c>
      <c r="E21" s="133">
        <v>9.2129629629629627E-3</v>
      </c>
      <c r="F21" s="97">
        <f t="shared" si="0"/>
        <v>6.8490793323008073E-2</v>
      </c>
    </row>
    <row r="22" spans="2:6" x14ac:dyDescent="0.25">
      <c r="B22" s="8" t="s">
        <v>15</v>
      </c>
      <c r="C22" s="133"/>
      <c r="D22" s="136"/>
      <c r="E22" s="133">
        <v>2.9745370370370368E-3</v>
      </c>
      <c r="F22" s="97">
        <f t="shared" si="0"/>
        <v>2.2113233522629491E-2</v>
      </c>
    </row>
    <row r="23" spans="2:6" s="49" customFormat="1" x14ac:dyDescent="0.25">
      <c r="B23" s="8" t="s">
        <v>91</v>
      </c>
      <c r="C23" s="85"/>
      <c r="D23" s="136"/>
      <c r="E23" s="85">
        <v>1.255787037037037E-2</v>
      </c>
      <c r="F23" s="97">
        <f t="shared" si="0"/>
        <v>9.3357425572190664E-2</v>
      </c>
    </row>
    <row r="24" spans="2:6" x14ac:dyDescent="0.25">
      <c r="B24" s="8" t="s">
        <v>12</v>
      </c>
      <c r="C24" s="85"/>
      <c r="D24" s="86"/>
      <c r="E24" s="85">
        <v>1.0833333333333334E-2</v>
      </c>
      <c r="F24" s="97">
        <f t="shared" si="0"/>
        <v>8.0536912751677847E-2</v>
      </c>
    </row>
    <row r="25" spans="2:6" s="50" customFormat="1" x14ac:dyDescent="0.25">
      <c r="B25" s="8" t="s">
        <v>5</v>
      </c>
      <c r="C25" s="85"/>
      <c r="D25" s="136"/>
      <c r="E25" s="85"/>
      <c r="F25" s="138"/>
    </row>
    <row r="26" spans="2:6" x14ac:dyDescent="0.25">
      <c r="B26" s="8" t="s">
        <v>6</v>
      </c>
      <c r="C26" s="104"/>
      <c r="D26" s="136"/>
      <c r="E26" s="85"/>
      <c r="F26" s="138"/>
    </row>
    <row r="27" spans="2:6" x14ac:dyDescent="0.25">
      <c r="B27" s="8" t="s">
        <v>102</v>
      </c>
      <c r="C27" s="104"/>
      <c r="D27" s="136"/>
      <c r="E27" s="85"/>
      <c r="F27" s="138"/>
    </row>
    <row r="28" spans="2:6" x14ac:dyDescent="0.25">
      <c r="B28" s="8" t="s">
        <v>17</v>
      </c>
      <c r="C28" s="104"/>
      <c r="D28" s="136"/>
      <c r="E28" s="85"/>
      <c r="F28" s="138"/>
    </row>
    <row r="29" spans="2:6" x14ac:dyDescent="0.25">
      <c r="B29" s="8"/>
      <c r="C29" s="105"/>
      <c r="D29" s="89"/>
      <c r="E29" s="89"/>
      <c r="F29" s="94"/>
    </row>
    <row r="30" spans="2:6" x14ac:dyDescent="0.25">
      <c r="B30" s="53" t="s">
        <v>29</v>
      </c>
      <c r="C30" s="93">
        <f>SUM(C7:C28)</f>
        <v>1.0752314814814815E-2</v>
      </c>
      <c r="D30" s="134">
        <f>SUM(D7:D28)</f>
        <v>0.99999999999999989</v>
      </c>
      <c r="E30" s="93">
        <f>SUM(E7:E28)</f>
        <v>0.13451388888888891</v>
      </c>
      <c r="F30" s="135">
        <f>SUM(F7:F28)</f>
        <v>0.99999999999999989</v>
      </c>
    </row>
    <row r="31" spans="2:6" x14ac:dyDescent="0.25">
      <c r="B31" s="60"/>
      <c r="C31" s="76"/>
      <c r="D31" s="77"/>
      <c r="E31" s="77"/>
      <c r="F31" s="78"/>
    </row>
    <row r="32" spans="2:6" ht="66" customHeight="1" thickBot="1" x14ac:dyDescent="0.3">
      <c r="B32" s="203" t="s">
        <v>138</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125</v>
      </c>
      <c r="C3" s="207"/>
      <c r="D3" s="207"/>
      <c r="E3" s="207"/>
      <c r="F3" s="208"/>
    </row>
    <row r="4" spans="2:6" x14ac:dyDescent="0.25">
      <c r="B4" s="188" t="s">
        <v>132</v>
      </c>
      <c r="C4" s="189"/>
      <c r="D4" s="189"/>
      <c r="E4" s="189"/>
      <c r="F4" s="190"/>
    </row>
    <row r="5" spans="2:6" x14ac:dyDescent="0.25">
      <c r="B5" s="42"/>
      <c r="C5" s="193" t="s">
        <v>66</v>
      </c>
      <c r="D5" s="189"/>
      <c r="E5" s="209" t="s">
        <v>67</v>
      </c>
      <c r="F5" s="210"/>
    </row>
    <row r="6" spans="2:6" x14ac:dyDescent="0.25">
      <c r="B6" s="3" t="s">
        <v>23</v>
      </c>
      <c r="C6" s="152" t="s">
        <v>24</v>
      </c>
      <c r="D6" s="43" t="s">
        <v>25</v>
      </c>
      <c r="E6" s="152" t="s">
        <v>24</v>
      </c>
      <c r="F6" s="64" t="s">
        <v>25</v>
      </c>
    </row>
    <row r="7" spans="2:6" x14ac:dyDescent="0.25">
      <c r="B7" s="8" t="s">
        <v>10</v>
      </c>
      <c r="C7" s="85"/>
      <c r="D7" s="86"/>
      <c r="E7" s="85">
        <v>6.2500000000000001E-4</v>
      </c>
      <c r="F7" s="138">
        <f>E7/E$30</f>
        <v>9.0817356205852677E-3</v>
      </c>
    </row>
    <row r="8" spans="2:6" x14ac:dyDescent="0.25">
      <c r="B8" s="8" t="s">
        <v>13</v>
      </c>
      <c r="C8" s="85"/>
      <c r="D8" s="136"/>
      <c r="E8" s="85">
        <v>2.8935185185185189E-4</v>
      </c>
      <c r="F8" s="138">
        <f>E8/E$30</f>
        <v>4.204507231752439E-3</v>
      </c>
    </row>
    <row r="9" spans="2:6" x14ac:dyDescent="0.25">
      <c r="B9" s="8" t="s">
        <v>0</v>
      </c>
      <c r="C9" s="85"/>
      <c r="D9" s="136"/>
      <c r="E9" s="85">
        <v>9.1435185185185196E-4</v>
      </c>
      <c r="F9" s="138">
        <f t="shared" ref="F9:F28" si="0">E9/E$30</f>
        <v>1.3286242852337708E-2</v>
      </c>
    </row>
    <row r="10" spans="2:6" x14ac:dyDescent="0.25">
      <c r="B10" s="8" t="s">
        <v>8</v>
      </c>
      <c r="C10" s="85"/>
      <c r="D10" s="136"/>
      <c r="E10" s="85">
        <v>1.1805555555555556E-3</v>
      </c>
      <c r="F10" s="138">
        <f t="shared" si="0"/>
        <v>1.7154389505549948E-2</v>
      </c>
    </row>
    <row r="11" spans="2:6" x14ac:dyDescent="0.25">
      <c r="B11" s="8" t="s">
        <v>26</v>
      </c>
      <c r="C11" s="85"/>
      <c r="D11" s="136"/>
      <c r="E11" s="85">
        <v>4.6296296296296294E-5</v>
      </c>
      <c r="F11" s="138">
        <f t="shared" si="0"/>
        <v>6.7272115708039008E-4</v>
      </c>
    </row>
    <row r="12" spans="2:6" x14ac:dyDescent="0.25">
      <c r="B12" s="8" t="s">
        <v>3</v>
      </c>
      <c r="C12" s="85"/>
      <c r="D12" s="86"/>
      <c r="E12" s="85">
        <v>5.3124999999999986E-3</v>
      </c>
      <c r="F12" s="138">
        <f t="shared" si="0"/>
        <v>7.7194752774974756E-2</v>
      </c>
    </row>
    <row r="13" spans="2:6" x14ac:dyDescent="0.25">
      <c r="B13" s="8" t="s">
        <v>7</v>
      </c>
      <c r="C13" s="85"/>
      <c r="D13" s="136"/>
      <c r="E13" s="85">
        <v>9.8379629629629642E-4</v>
      </c>
      <c r="F13" s="138">
        <f t="shared" si="0"/>
        <v>1.4295324587958293E-2</v>
      </c>
    </row>
    <row r="14" spans="2:6" x14ac:dyDescent="0.25">
      <c r="B14" s="8" t="s">
        <v>2</v>
      </c>
      <c r="C14" s="85"/>
      <c r="D14" s="136"/>
      <c r="E14" s="85">
        <v>1.0532407407407409E-3</v>
      </c>
      <c r="F14" s="138">
        <f t="shared" si="0"/>
        <v>1.5304406323578879E-2</v>
      </c>
    </row>
    <row r="15" spans="2:6" x14ac:dyDescent="0.25">
      <c r="B15" s="8" t="s">
        <v>9</v>
      </c>
      <c r="C15" s="85"/>
      <c r="D15" s="136"/>
      <c r="E15" s="85">
        <v>4.282407407407407E-4</v>
      </c>
      <c r="F15" s="138">
        <f t="shared" si="0"/>
        <v>6.2226707029936082E-3</v>
      </c>
    </row>
    <row r="16" spans="2:6" x14ac:dyDescent="0.25">
      <c r="B16" s="8" t="s">
        <v>1</v>
      </c>
      <c r="C16" s="85"/>
      <c r="D16" s="136"/>
      <c r="E16" s="85">
        <v>1.1921296296296298E-3</v>
      </c>
      <c r="F16" s="138">
        <f t="shared" si="0"/>
        <v>1.732256979482005E-2</v>
      </c>
    </row>
    <row r="17" spans="2:6" x14ac:dyDescent="0.25">
      <c r="B17" s="8" t="s">
        <v>27</v>
      </c>
      <c r="C17" s="85"/>
      <c r="D17" s="136"/>
      <c r="E17" s="85">
        <v>1.4699074074074073E-2</v>
      </c>
      <c r="F17" s="138">
        <f t="shared" si="0"/>
        <v>0.21358896737302385</v>
      </c>
    </row>
    <row r="18" spans="2:6" x14ac:dyDescent="0.25">
      <c r="B18" s="8" t="s">
        <v>16</v>
      </c>
      <c r="C18" s="85"/>
      <c r="D18" s="136"/>
      <c r="E18" s="85">
        <v>1.0532407407407407E-3</v>
      </c>
      <c r="F18" s="138">
        <f t="shared" si="0"/>
        <v>1.5304406323578875E-2</v>
      </c>
    </row>
    <row r="19" spans="2:6" x14ac:dyDescent="0.25">
      <c r="B19" s="8" t="s">
        <v>4</v>
      </c>
      <c r="C19" s="85"/>
      <c r="D19" s="136"/>
      <c r="E19" s="85">
        <v>3.8310185185185183E-3</v>
      </c>
      <c r="F19" s="138">
        <f t="shared" si="0"/>
        <v>5.5667675748402284E-2</v>
      </c>
    </row>
    <row r="20" spans="2:6" x14ac:dyDescent="0.25">
      <c r="B20" s="8" t="s">
        <v>14</v>
      </c>
      <c r="C20" s="85"/>
      <c r="D20" s="136"/>
      <c r="E20" s="85">
        <v>1.25E-3</v>
      </c>
      <c r="F20" s="138">
        <f t="shared" si="0"/>
        <v>1.8163471241170535E-2</v>
      </c>
    </row>
    <row r="21" spans="2:6" x14ac:dyDescent="0.25">
      <c r="B21" s="8" t="s">
        <v>11</v>
      </c>
      <c r="C21" s="85"/>
      <c r="D21" s="136"/>
      <c r="E21" s="85"/>
      <c r="F21" s="138"/>
    </row>
    <row r="22" spans="2:6" x14ac:dyDescent="0.25">
      <c r="B22" s="8" t="s">
        <v>15</v>
      </c>
      <c r="C22" s="85"/>
      <c r="D22" s="86"/>
      <c r="E22" s="85">
        <v>6.5856481481481486E-3</v>
      </c>
      <c r="F22" s="138">
        <f t="shared" si="0"/>
        <v>9.5694584594685508E-2</v>
      </c>
    </row>
    <row r="23" spans="2:6" s="49" customFormat="1" x14ac:dyDescent="0.25">
      <c r="B23" s="8" t="s">
        <v>91</v>
      </c>
      <c r="C23" s="85"/>
      <c r="D23" s="136"/>
      <c r="E23" s="85">
        <v>2.2465277777777782E-2</v>
      </c>
      <c r="F23" s="138">
        <f t="shared" si="0"/>
        <v>0.32643794147325939</v>
      </c>
    </row>
    <row r="24" spans="2:6" x14ac:dyDescent="0.25">
      <c r="B24" s="8" t="s">
        <v>12</v>
      </c>
      <c r="C24" s="85"/>
      <c r="D24" s="136"/>
      <c r="E24" s="85">
        <v>1.6203703703703703E-3</v>
      </c>
      <c r="F24" s="138">
        <f t="shared" si="0"/>
        <v>2.3545240497813653E-2</v>
      </c>
    </row>
    <row r="25" spans="2:6" s="50" customFormat="1" x14ac:dyDescent="0.25">
      <c r="B25" s="8" t="s">
        <v>5</v>
      </c>
      <c r="C25" s="85"/>
      <c r="D25" s="136"/>
      <c r="E25" s="85">
        <v>3.1018518518518522E-3</v>
      </c>
      <c r="F25" s="138">
        <f t="shared" si="0"/>
        <v>4.5072317524386146E-2</v>
      </c>
    </row>
    <row r="26" spans="2:6" x14ac:dyDescent="0.25">
      <c r="B26" s="8" t="s">
        <v>6</v>
      </c>
      <c r="C26" s="85"/>
      <c r="D26" s="136"/>
      <c r="E26" s="85">
        <v>6.9444444444444447E-4</v>
      </c>
      <c r="F26" s="138">
        <f t="shared" si="0"/>
        <v>1.0090817356205853E-2</v>
      </c>
    </row>
    <row r="27" spans="2:6" x14ac:dyDescent="0.25">
      <c r="B27" s="8" t="s">
        <v>102</v>
      </c>
      <c r="C27" s="85"/>
      <c r="D27" s="136"/>
      <c r="E27" s="85">
        <v>6.5972222222222224E-4</v>
      </c>
      <c r="F27" s="138">
        <f t="shared" si="0"/>
        <v>9.5862764883955596E-3</v>
      </c>
    </row>
    <row r="28" spans="2:6" x14ac:dyDescent="0.25">
      <c r="B28" s="8" t="s">
        <v>17</v>
      </c>
      <c r="C28" s="85"/>
      <c r="D28" s="85"/>
      <c r="E28" s="85">
        <v>8.3333333333333339E-4</v>
      </c>
      <c r="F28" s="138">
        <f t="shared" si="0"/>
        <v>1.2108980827447024E-2</v>
      </c>
    </row>
    <row r="29" spans="2:6" x14ac:dyDescent="0.25">
      <c r="B29" s="8"/>
      <c r="C29" s="105"/>
      <c r="D29" s="89"/>
      <c r="E29" s="89"/>
      <c r="F29" s="94"/>
    </row>
    <row r="30" spans="2:6" x14ac:dyDescent="0.25">
      <c r="B30" s="53" t="s">
        <v>29</v>
      </c>
      <c r="C30" s="93"/>
      <c r="D30" s="134"/>
      <c r="E30" s="93">
        <f>SUM(E7:E28)</f>
        <v>6.8819444444444447E-2</v>
      </c>
      <c r="F30" s="135">
        <f>SUM(F7:F28)</f>
        <v>1.0000000000000002</v>
      </c>
    </row>
    <row r="31" spans="2:6" x14ac:dyDescent="0.25">
      <c r="B31" s="53"/>
      <c r="C31" s="27"/>
      <c r="D31" s="52"/>
      <c r="E31" s="52"/>
      <c r="F31" s="48"/>
    </row>
    <row r="32" spans="2:6" ht="66" customHeight="1" thickBot="1" x14ac:dyDescent="0.3">
      <c r="B32" s="203" t="s">
        <v>131</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94</v>
      </c>
      <c r="C3" s="186"/>
      <c r="D3" s="186"/>
      <c r="E3" s="186"/>
      <c r="F3" s="187"/>
    </row>
    <row r="4" spans="2:6" x14ac:dyDescent="0.25">
      <c r="B4" s="188" t="s">
        <v>132</v>
      </c>
      <c r="C4" s="189"/>
      <c r="D4" s="189"/>
      <c r="E4" s="189"/>
      <c r="F4" s="190"/>
    </row>
    <row r="5" spans="2:6" x14ac:dyDescent="0.25">
      <c r="B5" s="42"/>
      <c r="C5" s="193" t="s">
        <v>52</v>
      </c>
      <c r="D5" s="189"/>
      <c r="E5" s="193" t="s">
        <v>53</v>
      </c>
      <c r="F5" s="19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136"/>
      <c r="E12" s="65"/>
      <c r="F12" s="69"/>
    </row>
    <row r="13" spans="2:6" x14ac:dyDescent="0.25">
      <c r="B13" s="8" t="s">
        <v>7</v>
      </c>
      <c r="C13" s="133"/>
      <c r="D13" s="13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91</v>
      </c>
      <c r="C23" s="91"/>
      <c r="D23" s="86"/>
      <c r="E23" s="65"/>
      <c r="F23" s="70"/>
    </row>
    <row r="24" spans="2:6" x14ac:dyDescent="0.25">
      <c r="B24" s="8" t="s">
        <v>12</v>
      </c>
      <c r="C24" s="88"/>
      <c r="D24" s="136"/>
      <c r="E24" s="47"/>
      <c r="F24" s="71"/>
    </row>
    <row r="25" spans="2:6" s="50" customFormat="1" x14ac:dyDescent="0.25">
      <c r="B25" s="8" t="s">
        <v>5</v>
      </c>
      <c r="C25" s="85"/>
      <c r="D25" s="136"/>
      <c r="E25" s="47"/>
      <c r="F25" s="44"/>
    </row>
    <row r="26" spans="2:6" x14ac:dyDescent="0.25">
      <c r="B26" s="8" t="s">
        <v>6</v>
      </c>
      <c r="C26" s="104"/>
      <c r="D26" s="85"/>
      <c r="E26" s="65"/>
      <c r="F26" s="69"/>
    </row>
    <row r="27" spans="2:6" x14ac:dyDescent="0.25">
      <c r="B27" s="8" t="s">
        <v>102</v>
      </c>
      <c r="C27" s="104"/>
      <c r="D27" s="85"/>
      <c r="E27" s="65"/>
      <c r="F27" s="69"/>
    </row>
    <row r="28" spans="2:6" x14ac:dyDescent="0.25">
      <c r="B28" s="8" t="s">
        <v>17</v>
      </c>
      <c r="C28" s="104"/>
      <c r="D28" s="85"/>
      <c r="E28" s="65"/>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14" t="s">
        <v>123</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95</v>
      </c>
      <c r="C3" s="199"/>
      <c r="D3" s="199"/>
      <c r="E3" s="199"/>
      <c r="F3" s="200"/>
    </row>
    <row r="4" spans="2:6" x14ac:dyDescent="0.25">
      <c r="B4" s="188" t="s">
        <v>132</v>
      </c>
      <c r="C4" s="189"/>
      <c r="D4" s="189"/>
      <c r="E4" s="189"/>
      <c r="F4" s="190"/>
    </row>
    <row r="5" spans="2:6" x14ac:dyDescent="0.25">
      <c r="B5" s="42"/>
      <c r="C5" s="193" t="s">
        <v>60</v>
      </c>
      <c r="D5" s="189"/>
      <c r="E5" s="209" t="s">
        <v>61</v>
      </c>
      <c r="F5" s="21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c r="D19" s="86"/>
      <c r="E19" s="65"/>
      <c r="F19" s="69"/>
    </row>
    <row r="20" spans="2:6" x14ac:dyDescent="0.25">
      <c r="B20" s="8" t="s">
        <v>14</v>
      </c>
      <c r="C20" s="133"/>
      <c r="D20" s="86"/>
      <c r="E20" s="65"/>
      <c r="F20" s="69"/>
    </row>
    <row r="21" spans="2:6" x14ac:dyDescent="0.25">
      <c r="B21" s="8" t="s">
        <v>11</v>
      </c>
      <c r="C21" s="133"/>
      <c r="D21" s="86"/>
      <c r="E21" s="65"/>
      <c r="F21" s="69"/>
    </row>
    <row r="22" spans="2:6" x14ac:dyDescent="0.25">
      <c r="B22" s="8" t="s">
        <v>15</v>
      </c>
      <c r="C22" s="133"/>
      <c r="D22" s="86"/>
      <c r="E22" s="65"/>
      <c r="F22" s="69"/>
    </row>
    <row r="23" spans="2:6" s="49" customFormat="1" x14ac:dyDescent="0.25">
      <c r="B23" s="8" t="s">
        <v>91</v>
      </c>
      <c r="C23" s="133"/>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4"/>
      <c r="D26" s="86"/>
      <c r="E26" s="47"/>
      <c r="F26" s="69"/>
    </row>
    <row r="27" spans="2:6" x14ac:dyDescent="0.25">
      <c r="B27" s="8" t="s">
        <v>102</v>
      </c>
      <c r="C27" s="104"/>
      <c r="D27" s="85"/>
      <c r="E27" s="47"/>
      <c r="F27" s="69"/>
    </row>
    <row r="28" spans="2:6" x14ac:dyDescent="0.25">
      <c r="B28" s="8" t="s">
        <v>17</v>
      </c>
      <c r="C28" s="104"/>
      <c r="D28" s="137"/>
      <c r="E28" s="47"/>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03" t="s">
        <v>124</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96</v>
      </c>
      <c r="C3" s="207"/>
      <c r="D3" s="207"/>
      <c r="E3" s="207"/>
      <c r="F3" s="208"/>
    </row>
    <row r="4" spans="2:6" x14ac:dyDescent="0.25">
      <c r="B4" s="188" t="s">
        <v>132</v>
      </c>
      <c r="C4" s="189"/>
      <c r="D4" s="189"/>
      <c r="E4" s="189"/>
      <c r="F4" s="190"/>
    </row>
    <row r="5" spans="2:6" x14ac:dyDescent="0.25">
      <c r="B5" s="42"/>
      <c r="C5" s="193" t="s">
        <v>68</v>
      </c>
      <c r="D5" s="189"/>
      <c r="E5" s="209" t="s">
        <v>69</v>
      </c>
      <c r="F5" s="210"/>
    </row>
    <row r="6" spans="2:6" x14ac:dyDescent="0.25">
      <c r="B6" s="3" t="s">
        <v>23</v>
      </c>
      <c r="C6" s="152" t="s">
        <v>24</v>
      </c>
      <c r="D6" s="43" t="s">
        <v>25</v>
      </c>
      <c r="E6" s="152" t="s">
        <v>24</v>
      </c>
      <c r="F6" s="64" t="s">
        <v>25</v>
      </c>
    </row>
    <row r="7" spans="2:6" x14ac:dyDescent="0.25">
      <c r="B7" s="8" t="s">
        <v>10</v>
      </c>
      <c r="C7" s="85"/>
      <c r="D7" s="136"/>
      <c r="E7" s="85"/>
      <c r="F7" s="94"/>
    </row>
    <row r="8" spans="2:6" x14ac:dyDescent="0.25">
      <c r="B8" s="8" t="s">
        <v>13</v>
      </c>
      <c r="C8" s="85"/>
      <c r="D8" s="136"/>
      <c r="E8" s="85">
        <v>1.4872685185185187E-2</v>
      </c>
      <c r="F8" s="97">
        <f t="shared" ref="F8:F27" si="0">E8/E$30</f>
        <v>1.690255708723561E-2</v>
      </c>
    </row>
    <row r="9" spans="2:6" x14ac:dyDescent="0.25">
      <c r="B9" s="8" t="s">
        <v>0</v>
      </c>
      <c r="C9" s="85"/>
      <c r="D9" s="136"/>
      <c r="E9" s="85">
        <v>4.0277777777777773E-2</v>
      </c>
      <c r="F9" s="97">
        <f t="shared" si="0"/>
        <v>4.5775018415237283E-2</v>
      </c>
    </row>
    <row r="10" spans="2:6" x14ac:dyDescent="0.25">
      <c r="B10" s="8" t="s">
        <v>8</v>
      </c>
      <c r="C10" s="85"/>
      <c r="D10" s="136"/>
      <c r="E10" s="85"/>
      <c r="F10" s="97"/>
    </row>
    <row r="11" spans="2:6" x14ac:dyDescent="0.25">
      <c r="B11" s="8" t="s">
        <v>26</v>
      </c>
      <c r="C11" s="85"/>
      <c r="D11" s="136"/>
      <c r="E11" s="85">
        <v>1.4467592592592594E-3</v>
      </c>
      <c r="F11" s="97">
        <f t="shared" si="0"/>
        <v>1.6442176154898452E-3</v>
      </c>
    </row>
    <row r="12" spans="2:6" x14ac:dyDescent="0.25">
      <c r="B12" s="8" t="s">
        <v>3</v>
      </c>
      <c r="C12" s="85">
        <v>1.6319444444444445E-3</v>
      </c>
      <c r="D12" s="96">
        <f t="shared" ref="D12:D24" si="1">C12/C$30</f>
        <v>5.7015770319450064E-2</v>
      </c>
      <c r="E12" s="85">
        <v>0.20905092592592608</v>
      </c>
      <c r="F12" s="97">
        <f t="shared" si="0"/>
        <v>0.23758286856782082</v>
      </c>
    </row>
    <row r="13" spans="2:6" x14ac:dyDescent="0.25">
      <c r="B13" s="8" t="s">
        <v>7</v>
      </c>
      <c r="C13" s="85">
        <v>1.0914351851851852E-2</v>
      </c>
      <c r="D13" s="96">
        <f t="shared" si="1"/>
        <v>0.38131823695915895</v>
      </c>
      <c r="E13" s="85">
        <v>1.7754629629629627E-2</v>
      </c>
      <c r="F13" s="97">
        <f t="shared" si="0"/>
        <v>2.0177838577291374E-2</v>
      </c>
    </row>
    <row r="14" spans="2:6" x14ac:dyDescent="0.25">
      <c r="B14" s="8" t="s">
        <v>2</v>
      </c>
      <c r="C14" s="85"/>
      <c r="D14" s="96"/>
      <c r="E14" s="85">
        <v>1.6921296296296299E-2</v>
      </c>
      <c r="F14" s="97">
        <f t="shared" si="0"/>
        <v>1.9230769230769228E-2</v>
      </c>
    </row>
    <row r="15" spans="2:6" ht="15.95" customHeight="1" x14ac:dyDescent="0.25">
      <c r="B15" s="8" t="s">
        <v>9</v>
      </c>
      <c r="C15" s="85"/>
      <c r="D15" s="96"/>
      <c r="E15" s="85">
        <v>3.3564814814814812E-4</v>
      </c>
      <c r="F15" s="97">
        <f t="shared" si="0"/>
        <v>3.8145848679364402E-4</v>
      </c>
    </row>
    <row r="16" spans="2:6" x14ac:dyDescent="0.25">
      <c r="B16" s="8" t="s">
        <v>1</v>
      </c>
      <c r="C16" s="85">
        <v>2.2569444444444447E-3</v>
      </c>
      <c r="D16" s="96">
        <f t="shared" si="1"/>
        <v>7.8851597250303287E-2</v>
      </c>
      <c r="E16" s="85">
        <v>2.0254629629629629E-2</v>
      </c>
      <c r="F16" s="97">
        <f t="shared" si="0"/>
        <v>2.301904661685783E-2</v>
      </c>
    </row>
    <row r="17" spans="2:6" x14ac:dyDescent="0.25">
      <c r="B17" s="8" t="s">
        <v>27</v>
      </c>
      <c r="C17" s="85">
        <v>4.2361111111111106E-3</v>
      </c>
      <c r="D17" s="96">
        <f t="shared" si="1"/>
        <v>0.14799838253133843</v>
      </c>
      <c r="E17" s="85">
        <v>5.4398148148148149E-3</v>
      </c>
      <c r="F17" s="97">
        <f t="shared" si="0"/>
        <v>6.1822582342418173E-3</v>
      </c>
    </row>
    <row r="18" spans="2:6" x14ac:dyDescent="0.25">
      <c r="B18" s="8" t="s">
        <v>16</v>
      </c>
      <c r="C18" s="85"/>
      <c r="D18" s="96"/>
      <c r="E18" s="85"/>
      <c r="F18" s="97"/>
    </row>
    <row r="19" spans="2:6" x14ac:dyDescent="0.25">
      <c r="B19" s="8" t="s">
        <v>4</v>
      </c>
      <c r="C19" s="85">
        <v>2.0254629629629629E-3</v>
      </c>
      <c r="D19" s="96">
        <f t="shared" si="1"/>
        <v>7.0764253942579861E-2</v>
      </c>
      <c r="E19" s="85">
        <v>6.4328703703703694E-2</v>
      </c>
      <c r="F19" s="97">
        <f t="shared" si="0"/>
        <v>7.3108492055140459E-2</v>
      </c>
    </row>
    <row r="20" spans="2:6" x14ac:dyDescent="0.25">
      <c r="B20" s="8" t="s">
        <v>14</v>
      </c>
      <c r="C20" s="85">
        <v>2.3726851851851851E-3</v>
      </c>
      <c r="D20" s="96">
        <f t="shared" si="1"/>
        <v>8.2895268904164987E-2</v>
      </c>
      <c r="E20" s="85">
        <v>3.0509259259259257E-2</v>
      </c>
      <c r="F20" s="97">
        <f t="shared" si="0"/>
        <v>3.4673261075449852E-2</v>
      </c>
    </row>
    <row r="21" spans="2:6" x14ac:dyDescent="0.25">
      <c r="B21" s="8" t="s">
        <v>11</v>
      </c>
      <c r="C21" s="85"/>
      <c r="D21" s="96"/>
      <c r="E21" s="85">
        <v>0.17128472222222221</v>
      </c>
      <c r="F21" s="97">
        <f t="shared" si="0"/>
        <v>0.19466221193307373</v>
      </c>
    </row>
    <row r="22" spans="2:6" x14ac:dyDescent="0.25">
      <c r="B22" s="8" t="s">
        <v>15</v>
      </c>
      <c r="C22" s="85"/>
      <c r="D22" s="96"/>
      <c r="E22" s="85">
        <v>3.3865740740740738E-2</v>
      </c>
      <c r="F22" s="97">
        <f t="shared" si="0"/>
        <v>3.8487845943386285E-2</v>
      </c>
    </row>
    <row r="23" spans="2:6" s="49" customFormat="1" x14ac:dyDescent="0.25">
      <c r="B23" s="8" t="s">
        <v>91</v>
      </c>
      <c r="C23" s="85">
        <v>2.0601851851851849E-3</v>
      </c>
      <c r="D23" s="96">
        <f t="shared" si="1"/>
        <v>7.1977355438738358E-2</v>
      </c>
      <c r="E23" s="85">
        <v>8.0173611111111098E-2</v>
      </c>
      <c r="F23" s="97">
        <f t="shared" si="0"/>
        <v>9.1115963379985232E-2</v>
      </c>
    </row>
    <row r="24" spans="2:6" x14ac:dyDescent="0.25">
      <c r="B24" s="8" t="s">
        <v>12</v>
      </c>
      <c r="C24" s="85">
        <v>3.1249999999999997E-3</v>
      </c>
      <c r="D24" s="96">
        <f t="shared" si="1"/>
        <v>0.10917913465426607</v>
      </c>
      <c r="E24" s="85">
        <v>9.4733796296296302E-2</v>
      </c>
      <c r="F24" s="97">
        <f t="shared" si="0"/>
        <v>0.10766336946227506</v>
      </c>
    </row>
    <row r="25" spans="2:6" s="50" customFormat="1" x14ac:dyDescent="0.25">
      <c r="B25" s="8" t="s">
        <v>5</v>
      </c>
      <c r="C25" s="85"/>
      <c r="D25" s="136"/>
      <c r="E25" s="85">
        <v>3.8877314814814816E-2</v>
      </c>
      <c r="F25" s="97">
        <f t="shared" si="0"/>
        <v>4.4183415763443118E-2</v>
      </c>
    </row>
    <row r="26" spans="2:6" x14ac:dyDescent="0.25">
      <c r="B26" s="8" t="s">
        <v>6</v>
      </c>
      <c r="C26" s="104"/>
      <c r="D26" s="136"/>
      <c r="E26" s="85">
        <v>3.9050925925925926E-2</v>
      </c>
      <c r="F26" s="97">
        <f t="shared" si="0"/>
        <v>4.4380721877301896E-2</v>
      </c>
    </row>
    <row r="27" spans="2:6" x14ac:dyDescent="0.25">
      <c r="B27" s="8" t="s">
        <v>102</v>
      </c>
      <c r="C27" s="104"/>
      <c r="D27" s="136"/>
      <c r="E27" s="85">
        <v>7.291666666666667E-4</v>
      </c>
      <c r="F27" s="97">
        <f t="shared" si="0"/>
        <v>8.2868567820688194E-4</v>
      </c>
    </row>
    <row r="28" spans="2:6" x14ac:dyDescent="0.25">
      <c r="B28" s="8" t="s">
        <v>17</v>
      </c>
      <c r="C28" s="104"/>
      <c r="D28" s="136"/>
      <c r="E28" s="85"/>
      <c r="F28" s="94"/>
    </row>
    <row r="29" spans="2:6" x14ac:dyDescent="0.25">
      <c r="B29" s="8"/>
      <c r="C29" s="105"/>
      <c r="D29" s="89"/>
      <c r="E29" s="89"/>
      <c r="F29" s="94"/>
    </row>
    <row r="30" spans="2:6" x14ac:dyDescent="0.25">
      <c r="B30" s="53" t="s">
        <v>29</v>
      </c>
      <c r="C30" s="93">
        <f>SUM(C7:C28)</f>
        <v>2.8622685185185185E-2</v>
      </c>
      <c r="D30" s="134">
        <f>SUM(D7:D28)</f>
        <v>1</v>
      </c>
      <c r="E30" s="93">
        <f>SUM(E7:E28)</f>
        <v>0.87990740740740758</v>
      </c>
      <c r="F30" s="135">
        <f>SUM(F7:F28)</f>
        <v>1</v>
      </c>
    </row>
    <row r="31" spans="2:6" x14ac:dyDescent="0.25">
      <c r="B31" s="53"/>
      <c r="C31" s="27"/>
      <c r="D31" s="52"/>
      <c r="E31" s="52"/>
      <c r="F31" s="48"/>
    </row>
    <row r="32" spans="2:6" ht="66" customHeight="1" thickBot="1" x14ac:dyDescent="0.3">
      <c r="B32" s="203" t="s">
        <v>139</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97</v>
      </c>
      <c r="C3" s="186"/>
      <c r="D3" s="186"/>
      <c r="E3" s="186"/>
      <c r="F3" s="187"/>
    </row>
    <row r="4" spans="2:6" x14ac:dyDescent="0.25">
      <c r="B4" s="188" t="s">
        <v>132</v>
      </c>
      <c r="C4" s="189"/>
      <c r="D4" s="189"/>
      <c r="E4" s="189"/>
      <c r="F4" s="190"/>
    </row>
    <row r="5" spans="2:6" x14ac:dyDescent="0.25">
      <c r="B5" s="42"/>
      <c r="C5" s="193" t="s">
        <v>54</v>
      </c>
      <c r="D5" s="189"/>
      <c r="E5" s="193" t="s">
        <v>55</v>
      </c>
      <c r="F5" s="190"/>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102</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5" t="s">
        <v>101</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98</v>
      </c>
      <c r="C3" s="199"/>
      <c r="D3" s="199"/>
      <c r="E3" s="199"/>
      <c r="F3" s="200"/>
    </row>
    <row r="4" spans="2:6" x14ac:dyDescent="0.25">
      <c r="B4" s="188" t="s">
        <v>132</v>
      </c>
      <c r="C4" s="189"/>
      <c r="D4" s="189"/>
      <c r="E4" s="189"/>
      <c r="F4" s="190"/>
    </row>
    <row r="5" spans="2:6" x14ac:dyDescent="0.25">
      <c r="B5" s="42"/>
      <c r="C5" s="193" t="s">
        <v>58</v>
      </c>
      <c r="D5" s="189"/>
      <c r="E5" s="209" t="s">
        <v>59</v>
      </c>
      <c r="F5" s="210"/>
    </row>
    <row r="6" spans="2:6" x14ac:dyDescent="0.25">
      <c r="B6" s="3" t="s">
        <v>23</v>
      </c>
      <c r="C6" s="152" t="s">
        <v>24</v>
      </c>
      <c r="D6" s="43" t="s">
        <v>25</v>
      </c>
      <c r="E6" s="152" t="s">
        <v>24</v>
      </c>
      <c r="F6" s="64" t="s">
        <v>25</v>
      </c>
    </row>
    <row r="7" spans="2:6" x14ac:dyDescent="0.25">
      <c r="B7" s="8" t="s">
        <v>10</v>
      </c>
      <c r="C7" s="85"/>
      <c r="D7" s="136"/>
      <c r="E7" s="85"/>
      <c r="F7" s="97"/>
    </row>
    <row r="8" spans="2:6" x14ac:dyDescent="0.25">
      <c r="B8" s="8" t="s">
        <v>13</v>
      </c>
      <c r="C8" s="85"/>
      <c r="D8" s="136"/>
      <c r="E8" s="85"/>
      <c r="F8" s="97"/>
    </row>
    <row r="9" spans="2:6" x14ac:dyDescent="0.25">
      <c r="B9" s="8" t="s">
        <v>0</v>
      </c>
      <c r="C9" s="85"/>
      <c r="D9" s="136"/>
      <c r="E9" s="85">
        <v>1.0393518518518519E-2</v>
      </c>
      <c r="F9" s="97">
        <f t="shared" ref="F9:F26" si="0">E9/E$30</f>
        <v>1.9900718021452005E-2</v>
      </c>
    </row>
    <row r="10" spans="2:6" x14ac:dyDescent="0.25">
      <c r="B10" s="8" t="s">
        <v>8</v>
      </c>
      <c r="C10" s="85"/>
      <c r="D10" s="136"/>
      <c r="E10" s="85">
        <v>5.0000000000000001E-3</v>
      </c>
      <c r="F10" s="97">
        <f t="shared" si="0"/>
        <v>9.5736193599858192E-3</v>
      </c>
    </row>
    <row r="11" spans="2:6" x14ac:dyDescent="0.25">
      <c r="B11" s="8" t="s">
        <v>26</v>
      </c>
      <c r="C11" s="85"/>
      <c r="D11" s="136"/>
      <c r="E11" s="85"/>
      <c r="F11" s="97"/>
    </row>
    <row r="12" spans="2:6" x14ac:dyDescent="0.25">
      <c r="B12" s="8" t="s">
        <v>3</v>
      </c>
      <c r="C12" s="85"/>
      <c r="D12" s="136"/>
      <c r="E12" s="85">
        <v>3.2974537037037038E-2</v>
      </c>
      <c r="F12" s="97">
        <f t="shared" si="0"/>
        <v>6.3137133232869444E-2</v>
      </c>
    </row>
    <row r="13" spans="2:6" x14ac:dyDescent="0.25">
      <c r="B13" s="8" t="s">
        <v>7</v>
      </c>
      <c r="C13" s="85"/>
      <c r="D13" s="136"/>
      <c r="E13" s="85">
        <v>2.5590277777777774E-2</v>
      </c>
      <c r="F13" s="97">
        <f t="shared" si="0"/>
        <v>4.8998315752149635E-2</v>
      </c>
    </row>
    <row r="14" spans="2:6" x14ac:dyDescent="0.25">
      <c r="B14" s="8" t="s">
        <v>2</v>
      </c>
      <c r="C14" s="85"/>
      <c r="D14" s="136"/>
      <c r="E14" s="85">
        <v>2.3958333333333336E-3</v>
      </c>
      <c r="F14" s="97">
        <f t="shared" si="0"/>
        <v>4.5873592766598721E-3</v>
      </c>
    </row>
    <row r="15" spans="2:6" x14ac:dyDescent="0.25">
      <c r="B15" s="8" t="s">
        <v>9</v>
      </c>
      <c r="C15" s="85"/>
      <c r="D15" s="136"/>
      <c r="E15" s="85">
        <v>1.1620370370370371E-2</v>
      </c>
      <c r="F15" s="97">
        <f t="shared" si="0"/>
        <v>2.2249800549596674E-2</v>
      </c>
    </row>
    <row r="16" spans="2:6" x14ac:dyDescent="0.25">
      <c r="B16" s="8" t="s">
        <v>1</v>
      </c>
      <c r="C16" s="85"/>
      <c r="D16" s="136"/>
      <c r="E16" s="85">
        <v>2.6979166666666669E-2</v>
      </c>
      <c r="F16" s="97">
        <f t="shared" si="0"/>
        <v>5.1657654463256819E-2</v>
      </c>
    </row>
    <row r="17" spans="2:6" x14ac:dyDescent="0.25">
      <c r="B17" s="8" t="s">
        <v>27</v>
      </c>
      <c r="C17" s="85"/>
      <c r="D17" s="136"/>
      <c r="E17" s="85">
        <v>1.6932870370370372E-2</v>
      </c>
      <c r="F17" s="97">
        <f t="shared" si="0"/>
        <v>3.2421771119581611E-2</v>
      </c>
    </row>
    <row r="18" spans="2:6" x14ac:dyDescent="0.25">
      <c r="B18" s="8" t="s">
        <v>16</v>
      </c>
      <c r="C18" s="85"/>
      <c r="D18" s="136"/>
      <c r="E18" s="85"/>
      <c r="F18" s="97"/>
    </row>
    <row r="19" spans="2:6" x14ac:dyDescent="0.25">
      <c r="B19" s="8" t="s">
        <v>4</v>
      </c>
      <c r="C19" s="85"/>
      <c r="D19" s="136"/>
      <c r="E19" s="85">
        <v>7.6550925925925953E-2</v>
      </c>
      <c r="F19" s="97">
        <f t="shared" si="0"/>
        <v>0.14657388529385701</v>
      </c>
    </row>
    <row r="20" spans="2:6" x14ac:dyDescent="0.25">
      <c r="B20" s="8" t="s">
        <v>14</v>
      </c>
      <c r="C20" s="85"/>
      <c r="D20" s="96"/>
      <c r="E20" s="85">
        <v>1.1851851851851853E-2</v>
      </c>
      <c r="F20" s="97">
        <f t="shared" si="0"/>
        <v>2.2693023668114536E-2</v>
      </c>
    </row>
    <row r="21" spans="2:6" x14ac:dyDescent="0.25">
      <c r="B21" s="8" t="s">
        <v>11</v>
      </c>
      <c r="C21" s="85"/>
      <c r="D21" s="136"/>
      <c r="E21" s="85">
        <v>0.20900462962962957</v>
      </c>
      <c r="F21" s="97">
        <f t="shared" si="0"/>
        <v>0.40018615370977745</v>
      </c>
    </row>
    <row r="22" spans="2:6" x14ac:dyDescent="0.25">
      <c r="B22" s="8" t="s">
        <v>15</v>
      </c>
      <c r="C22" s="85"/>
      <c r="D22" s="136"/>
      <c r="E22" s="85">
        <v>2.6377314814814819E-2</v>
      </c>
      <c r="F22" s="97">
        <f t="shared" si="0"/>
        <v>5.0505274355110381E-2</v>
      </c>
    </row>
    <row r="23" spans="2:6" s="49" customFormat="1" x14ac:dyDescent="0.25">
      <c r="B23" s="8" t="s">
        <v>91</v>
      </c>
      <c r="C23" s="85"/>
      <c r="D23" s="136"/>
      <c r="E23" s="85">
        <v>3.4814814814814812E-2</v>
      </c>
      <c r="F23" s="97">
        <f t="shared" si="0"/>
        <v>6.6660757025086434E-2</v>
      </c>
    </row>
    <row r="24" spans="2:6" x14ac:dyDescent="0.25">
      <c r="B24" s="8" t="s">
        <v>12</v>
      </c>
      <c r="C24" s="85"/>
      <c r="D24" s="136"/>
      <c r="E24" s="85">
        <v>3.1712962962962962E-3</v>
      </c>
      <c r="F24" s="97">
        <f t="shared" si="0"/>
        <v>6.0721567236947088E-3</v>
      </c>
    </row>
    <row r="25" spans="2:6" s="50" customFormat="1" x14ac:dyDescent="0.25">
      <c r="B25" s="8" t="s">
        <v>5</v>
      </c>
      <c r="C25" s="85"/>
      <c r="D25" s="136"/>
      <c r="E25" s="85">
        <v>1.728009259259259E-2</v>
      </c>
      <c r="F25" s="97">
        <f t="shared" si="0"/>
        <v>3.3086605797358393E-2</v>
      </c>
    </row>
    <row r="26" spans="2:6" x14ac:dyDescent="0.25">
      <c r="B26" s="8" t="s">
        <v>6</v>
      </c>
      <c r="C26" s="104"/>
      <c r="D26" s="136"/>
      <c r="E26" s="85">
        <v>1.1331018518518518E-2</v>
      </c>
      <c r="F26" s="97">
        <f t="shared" si="0"/>
        <v>2.1695771651449341E-2</v>
      </c>
    </row>
    <row r="27" spans="2:6" x14ac:dyDescent="0.25">
      <c r="B27" s="8" t="s">
        <v>102</v>
      </c>
      <c r="C27" s="104"/>
      <c r="D27" s="85"/>
      <c r="E27" s="85"/>
      <c r="F27" s="97"/>
    </row>
    <row r="28" spans="2:6" x14ac:dyDescent="0.25">
      <c r="B28" s="8" t="s">
        <v>17</v>
      </c>
      <c r="C28" s="104"/>
      <c r="D28" s="136"/>
      <c r="E28" s="85"/>
      <c r="F28" s="94"/>
    </row>
    <row r="29" spans="2:6" x14ac:dyDescent="0.25">
      <c r="B29" s="8"/>
      <c r="C29" s="105"/>
      <c r="D29" s="89"/>
      <c r="E29" s="89"/>
      <c r="F29" s="94"/>
    </row>
    <row r="30" spans="2:6" x14ac:dyDescent="0.25">
      <c r="B30" s="53" t="s">
        <v>29</v>
      </c>
      <c r="C30" s="93"/>
      <c r="D30" s="134"/>
      <c r="E30" s="93">
        <f>SUM(E7:E28)</f>
        <v>0.52226851851851841</v>
      </c>
      <c r="F30" s="135">
        <f>SUM(F7:F28)</f>
        <v>1.0000000000000002</v>
      </c>
    </row>
    <row r="31" spans="2:6" x14ac:dyDescent="0.25">
      <c r="B31" s="53"/>
      <c r="C31" s="27"/>
      <c r="D31" s="52"/>
      <c r="E31" s="52"/>
      <c r="F31" s="48"/>
    </row>
    <row r="32" spans="2:6" ht="66" customHeight="1" thickBot="1" x14ac:dyDescent="0.3">
      <c r="B32" s="194" t="s">
        <v>140</v>
      </c>
      <c r="C32" s="218"/>
      <c r="D32" s="218"/>
      <c r="E32" s="218"/>
      <c r="F32" s="21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99</v>
      </c>
      <c r="C3" s="199"/>
      <c r="D3" s="199"/>
      <c r="E3" s="199"/>
      <c r="F3" s="200"/>
    </row>
    <row r="4" spans="2:6" x14ac:dyDescent="0.25">
      <c r="B4" s="188" t="s">
        <v>132</v>
      </c>
      <c r="C4" s="189"/>
      <c r="D4" s="189"/>
      <c r="E4" s="189"/>
      <c r="F4" s="190"/>
    </row>
    <row r="5" spans="2:6" x14ac:dyDescent="0.25">
      <c r="B5" s="42"/>
      <c r="C5" s="193" t="s">
        <v>62</v>
      </c>
      <c r="D5" s="189"/>
      <c r="E5" s="209" t="s">
        <v>63</v>
      </c>
      <c r="F5" s="210"/>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9"/>
      <c r="D19" s="140"/>
      <c r="E19" s="47"/>
      <c r="F19" s="48"/>
    </row>
    <row r="20" spans="2:6" x14ac:dyDescent="0.25">
      <c r="B20" s="8" t="s">
        <v>14</v>
      </c>
      <c r="C20" s="139"/>
      <c r="D20" s="140"/>
      <c r="E20" s="47"/>
      <c r="F20" s="48"/>
    </row>
    <row r="21" spans="2:6" x14ac:dyDescent="0.25">
      <c r="B21" s="8" t="s">
        <v>11</v>
      </c>
      <c r="C21" s="139"/>
      <c r="D21" s="140"/>
      <c r="E21" s="47"/>
      <c r="F21" s="48"/>
    </row>
    <row r="22" spans="2:6" x14ac:dyDescent="0.25">
      <c r="B22" s="8" t="s">
        <v>15</v>
      </c>
      <c r="C22" s="139"/>
      <c r="D22" s="140"/>
      <c r="E22" s="47"/>
      <c r="F22" s="48"/>
    </row>
    <row r="23" spans="2:6" s="49" customFormat="1" x14ac:dyDescent="0.25">
      <c r="B23" s="8" t="s">
        <v>91</v>
      </c>
      <c r="C23" s="141"/>
      <c r="D23" s="140"/>
      <c r="E23" s="54"/>
      <c r="F23" s="48"/>
    </row>
    <row r="24" spans="2:6" x14ac:dyDescent="0.25">
      <c r="B24" s="8" t="s">
        <v>12</v>
      </c>
      <c r="C24" s="142"/>
      <c r="D24" s="143"/>
      <c r="E24" s="45"/>
      <c r="F24" s="48"/>
    </row>
    <row r="25" spans="2:6" s="50" customFormat="1" x14ac:dyDescent="0.25">
      <c r="B25" s="8" t="s">
        <v>5</v>
      </c>
      <c r="C25" s="144"/>
      <c r="D25" s="143"/>
      <c r="E25" s="43"/>
      <c r="F25" s="48"/>
    </row>
    <row r="26" spans="2:6" x14ac:dyDescent="0.25">
      <c r="B26" s="8" t="s">
        <v>6</v>
      </c>
      <c r="C26" s="144"/>
      <c r="D26" s="143"/>
      <c r="E26" s="47"/>
      <c r="F26" s="48"/>
    </row>
    <row r="27" spans="2:6" x14ac:dyDescent="0.25">
      <c r="B27" s="8" t="s">
        <v>102</v>
      </c>
      <c r="C27" s="144"/>
      <c r="D27" s="139"/>
      <c r="E27" s="47"/>
      <c r="F27" s="48"/>
    </row>
    <row r="28" spans="2:6" x14ac:dyDescent="0.25">
      <c r="B28" s="8" t="s">
        <v>17</v>
      </c>
      <c r="C28" s="144"/>
      <c r="D28" s="139"/>
      <c r="E28" s="47"/>
      <c r="F28" s="48"/>
    </row>
    <row r="29" spans="2:6" x14ac:dyDescent="0.25">
      <c r="B29" s="8"/>
      <c r="C29" s="145"/>
      <c r="D29" s="146"/>
      <c r="E29" s="52"/>
      <c r="F29" s="48"/>
    </row>
    <row r="30" spans="2:6" x14ac:dyDescent="0.25">
      <c r="B30" s="53" t="s">
        <v>29</v>
      </c>
      <c r="C30" s="147"/>
      <c r="D30" s="148"/>
      <c r="E30" s="66"/>
      <c r="F30" s="67"/>
    </row>
    <row r="31" spans="2:6" x14ac:dyDescent="0.25">
      <c r="B31" s="53"/>
      <c r="C31" s="27"/>
      <c r="D31" s="52"/>
      <c r="E31" s="52"/>
      <c r="F31" s="48"/>
    </row>
    <row r="32" spans="2:6" ht="66" customHeight="1" thickBot="1" x14ac:dyDescent="0.3">
      <c r="B32" s="220" t="s">
        <v>128</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71</v>
      </c>
      <c r="C3" s="207"/>
      <c r="D3" s="207"/>
      <c r="E3" s="207"/>
      <c r="F3" s="208"/>
    </row>
    <row r="4" spans="2:6" x14ac:dyDescent="0.25">
      <c r="B4" s="188" t="s">
        <v>132</v>
      </c>
      <c r="C4" s="189"/>
      <c r="D4" s="189"/>
      <c r="E4" s="189"/>
      <c r="F4" s="190"/>
    </row>
    <row r="5" spans="2:6" x14ac:dyDescent="0.25">
      <c r="B5" s="42"/>
      <c r="C5" s="193" t="s">
        <v>72</v>
      </c>
      <c r="D5" s="189"/>
      <c r="E5" s="209" t="s">
        <v>73</v>
      </c>
      <c r="F5" s="21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v>6.4814814814814813E-4</v>
      </c>
      <c r="D19" s="86">
        <f t="shared" ref="D19:D23" si="0">C19/$C$30</f>
        <v>1.6887816646562123E-2</v>
      </c>
      <c r="E19" s="65"/>
      <c r="F19" s="69"/>
    </row>
    <row r="20" spans="2:6" x14ac:dyDescent="0.25">
      <c r="B20" s="8" t="s">
        <v>14</v>
      </c>
      <c r="C20" s="133"/>
      <c r="D20" s="86"/>
      <c r="E20" s="65"/>
      <c r="F20" s="69"/>
    </row>
    <row r="21" spans="2:6" x14ac:dyDescent="0.25">
      <c r="B21" s="8" t="s">
        <v>11</v>
      </c>
      <c r="C21" s="85">
        <v>6.9444444444444436E-4</v>
      </c>
      <c r="D21" s="86">
        <f t="shared" si="0"/>
        <v>1.8094089264173701E-2</v>
      </c>
      <c r="E21" s="65"/>
      <c r="F21" s="69"/>
    </row>
    <row r="22" spans="2:6" x14ac:dyDescent="0.25">
      <c r="B22" s="8" t="s">
        <v>15</v>
      </c>
      <c r="C22" s="133">
        <v>3.0208333333333328E-3</v>
      </c>
      <c r="D22" s="86">
        <f t="shared" si="0"/>
        <v>7.8709288299155591E-2</v>
      </c>
      <c r="E22" s="65"/>
      <c r="F22" s="69"/>
    </row>
    <row r="23" spans="2:6" s="49" customFormat="1" x14ac:dyDescent="0.25">
      <c r="B23" s="8" t="s">
        <v>91</v>
      </c>
      <c r="C23" s="133">
        <v>4.7453703703703704E-4</v>
      </c>
      <c r="D23" s="86">
        <f t="shared" si="0"/>
        <v>1.2364294330518697E-2</v>
      </c>
      <c r="E23" s="75"/>
      <c r="F23" s="70"/>
    </row>
    <row r="24" spans="2:6" x14ac:dyDescent="0.25">
      <c r="B24" s="79" t="s">
        <v>12</v>
      </c>
      <c r="C24" s="133"/>
      <c r="D24" s="86"/>
      <c r="E24" s="45"/>
      <c r="F24" s="71"/>
    </row>
    <row r="25" spans="2:6" s="50" customFormat="1" x14ac:dyDescent="0.25">
      <c r="B25" s="79" t="s">
        <v>5</v>
      </c>
      <c r="C25" s="85">
        <v>3.3541666666666671E-2</v>
      </c>
      <c r="D25" s="86">
        <f t="shared" ref="D25" si="1">C25/$C$30</f>
        <v>0.87394451145958996</v>
      </c>
      <c r="E25" s="43"/>
      <c r="F25" s="44"/>
    </row>
    <row r="26" spans="2:6" x14ac:dyDescent="0.25">
      <c r="B26" s="8" t="s">
        <v>6</v>
      </c>
      <c r="C26" s="104"/>
      <c r="D26" s="86"/>
      <c r="E26" s="47"/>
      <c r="F26" s="69"/>
    </row>
    <row r="27" spans="2:6" x14ac:dyDescent="0.25">
      <c r="B27" s="8" t="s">
        <v>102</v>
      </c>
      <c r="C27" s="104"/>
      <c r="D27" s="86"/>
      <c r="E27" s="47"/>
      <c r="F27" s="69"/>
    </row>
    <row r="28" spans="2:6" x14ac:dyDescent="0.25">
      <c r="B28" s="8" t="s">
        <v>17</v>
      </c>
      <c r="C28" s="104"/>
      <c r="D28" s="86"/>
      <c r="E28" s="47"/>
      <c r="F28" s="69"/>
    </row>
    <row r="29" spans="2:6" x14ac:dyDescent="0.25">
      <c r="B29" s="8"/>
      <c r="C29" s="105"/>
      <c r="D29" s="89"/>
      <c r="E29" s="52"/>
      <c r="F29" s="48"/>
    </row>
    <row r="30" spans="2:6" x14ac:dyDescent="0.25">
      <c r="B30" s="53" t="s">
        <v>29</v>
      </c>
      <c r="C30" s="93">
        <f>SUM(C7:C28)</f>
        <v>3.8379629629629632E-2</v>
      </c>
      <c r="D30" s="127">
        <f>SUM(D7:D28)</f>
        <v>1</v>
      </c>
      <c r="E30" s="47"/>
      <c r="F30" s="69"/>
    </row>
    <row r="31" spans="2:6" x14ac:dyDescent="0.25">
      <c r="B31" s="53"/>
      <c r="C31" s="27"/>
      <c r="D31" s="52"/>
      <c r="E31" s="52"/>
      <c r="F31" s="48"/>
    </row>
    <row r="32" spans="2:6" ht="81" customHeight="1" thickBot="1" x14ac:dyDescent="0.3">
      <c r="B32" s="203" t="s">
        <v>141</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103</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s="82" customFormat="1" x14ac:dyDescent="0.25">
      <c r="B5" s="80"/>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1.2013888888888888E-2</v>
      </c>
      <c r="E7" s="85"/>
      <c r="F7" s="85">
        <v>8.7962962962962951E-4</v>
      </c>
      <c r="G7" s="85"/>
      <c r="H7" s="85"/>
      <c r="I7" s="85"/>
      <c r="J7" s="85"/>
      <c r="K7" s="87">
        <f t="shared" ref="K7:K28" si="0">J7+I7+H7+G7+F7+E7+D7+C7</f>
        <v>1.2893518518518518E-2</v>
      </c>
    </row>
    <row r="8" spans="2:11" x14ac:dyDescent="0.25">
      <c r="B8" s="8" t="s">
        <v>13</v>
      </c>
      <c r="C8" s="85">
        <v>1.2731481481481479E-2</v>
      </c>
      <c r="D8" s="85">
        <v>2.2870370370370378E-2</v>
      </c>
      <c r="E8" s="85">
        <v>9.6064814814814808E-4</v>
      </c>
      <c r="F8" s="85"/>
      <c r="G8" s="85"/>
      <c r="H8" s="85">
        <v>4.5949074074074078E-3</v>
      </c>
      <c r="I8" s="85"/>
      <c r="J8" s="85">
        <v>1.5046296296296297E-4</v>
      </c>
      <c r="K8" s="87">
        <f t="shared" si="0"/>
        <v>4.1307870370370377E-2</v>
      </c>
    </row>
    <row r="9" spans="2:11" x14ac:dyDescent="0.25">
      <c r="B9" s="8" t="s">
        <v>0</v>
      </c>
      <c r="C9" s="85">
        <v>3.8993055555555566E-2</v>
      </c>
      <c r="D9" s="85">
        <v>6.7881944444444439E-2</v>
      </c>
      <c r="E9" s="85">
        <v>3.5914351851851829E-2</v>
      </c>
      <c r="F9" s="85">
        <v>7.5000000000000006E-3</v>
      </c>
      <c r="G9" s="85">
        <v>4.9629629629629621E-2</v>
      </c>
      <c r="H9" s="85">
        <v>7.3726851851851852E-3</v>
      </c>
      <c r="I9" s="85">
        <v>1.2777777777777779E-2</v>
      </c>
      <c r="J9" s="85">
        <v>3.3912037037037036E-3</v>
      </c>
      <c r="K9" s="87">
        <f t="shared" si="0"/>
        <v>0.22346064814814812</v>
      </c>
    </row>
    <row r="10" spans="2:11" x14ac:dyDescent="0.25">
      <c r="B10" s="8" t="s">
        <v>8</v>
      </c>
      <c r="C10" s="85">
        <v>6.3657407407407404E-3</v>
      </c>
      <c r="D10" s="85">
        <v>3.9016203703703699E-2</v>
      </c>
      <c r="E10" s="85">
        <v>1.5266203703703704E-2</v>
      </c>
      <c r="F10" s="85"/>
      <c r="G10" s="85">
        <v>1.7777777777777781E-2</v>
      </c>
      <c r="H10" s="85">
        <v>3.9583333333333337E-3</v>
      </c>
      <c r="I10" s="85">
        <v>7.5000000000000015E-3</v>
      </c>
      <c r="J10" s="85">
        <v>4.9768518518518521E-4</v>
      </c>
      <c r="K10" s="87">
        <f t="shared" si="0"/>
        <v>9.0381944444444445E-2</v>
      </c>
    </row>
    <row r="11" spans="2:11" x14ac:dyDescent="0.25">
      <c r="B11" s="8" t="s">
        <v>26</v>
      </c>
      <c r="C11" s="85">
        <v>6.7592592592592591E-3</v>
      </c>
      <c r="D11" s="85">
        <v>1.9097222222222226E-3</v>
      </c>
      <c r="E11" s="85"/>
      <c r="F11" s="85">
        <v>2.8819444444444444E-3</v>
      </c>
      <c r="G11" s="85">
        <v>6.7129629629629625E-4</v>
      </c>
      <c r="H11" s="85">
        <v>1.6319444444444445E-3</v>
      </c>
      <c r="I11" s="85">
        <v>2.0370370370370373E-3</v>
      </c>
      <c r="J11" s="85">
        <v>5.9027777777777768E-4</v>
      </c>
      <c r="K11" s="87">
        <f t="shared" si="0"/>
        <v>1.6481481481481482E-2</v>
      </c>
    </row>
    <row r="12" spans="2:11" x14ac:dyDescent="0.25">
      <c r="B12" s="8" t="s">
        <v>3</v>
      </c>
      <c r="C12" s="85">
        <v>0.17196759259259259</v>
      </c>
      <c r="D12" s="85">
        <v>3.7986111111111102E-2</v>
      </c>
      <c r="E12" s="85">
        <v>0.17188657407407457</v>
      </c>
      <c r="F12" s="85">
        <v>4.7881944444444442E-2</v>
      </c>
      <c r="G12" s="85">
        <v>0.17465277777777774</v>
      </c>
      <c r="H12" s="85">
        <v>3.304398148148148E-2</v>
      </c>
      <c r="I12" s="85">
        <v>2.7268518518518515E-2</v>
      </c>
      <c r="J12" s="85">
        <v>7.9629629629629616E-3</v>
      </c>
      <c r="K12" s="87">
        <f t="shared" si="0"/>
        <v>0.67265046296296327</v>
      </c>
    </row>
    <row r="13" spans="2:11" x14ac:dyDescent="0.25">
      <c r="B13" s="8" t="s">
        <v>7</v>
      </c>
      <c r="C13" s="85">
        <v>6.0671296296296327E-2</v>
      </c>
      <c r="D13" s="85">
        <v>9.2685185185185162E-2</v>
      </c>
      <c r="E13" s="85">
        <v>7.4305555555555557E-3</v>
      </c>
      <c r="F13" s="85">
        <v>1.8900462962962963E-2</v>
      </c>
      <c r="G13" s="85">
        <v>4.44675925925926E-2</v>
      </c>
      <c r="H13" s="85">
        <v>1.185185185185185E-2</v>
      </c>
      <c r="I13" s="85">
        <v>5.0115740740740745E-3</v>
      </c>
      <c r="J13" s="85">
        <v>2.5925925925925925E-3</v>
      </c>
      <c r="K13" s="87">
        <f t="shared" si="0"/>
        <v>0.24361111111111114</v>
      </c>
    </row>
    <row r="14" spans="2:11" x14ac:dyDescent="0.25">
      <c r="B14" s="8" t="s">
        <v>2</v>
      </c>
      <c r="C14" s="85"/>
      <c r="D14" s="85">
        <v>1.9733796296296301E-2</v>
      </c>
      <c r="E14" s="85">
        <v>2.8703703703703703E-3</v>
      </c>
      <c r="F14" s="85">
        <v>3.49537037037037E-3</v>
      </c>
      <c r="G14" s="85">
        <v>2.8310185185185185E-2</v>
      </c>
      <c r="H14" s="85">
        <v>5.2083333333333339E-3</v>
      </c>
      <c r="I14" s="85">
        <v>5.844907407407408E-3</v>
      </c>
      <c r="J14" s="85">
        <v>3.1250000000000001E-4</v>
      </c>
      <c r="K14" s="87">
        <f t="shared" si="0"/>
        <v>6.5775462962962966E-2</v>
      </c>
    </row>
    <row r="15" spans="2:11" x14ac:dyDescent="0.25">
      <c r="B15" s="8" t="s">
        <v>9</v>
      </c>
      <c r="C15" s="85">
        <v>7.7083333333333335E-3</v>
      </c>
      <c r="D15" s="85">
        <v>1.7222222222222222E-2</v>
      </c>
      <c r="E15" s="85">
        <v>3.1481481481481482E-3</v>
      </c>
      <c r="F15" s="85">
        <v>3.7731481481481479E-3</v>
      </c>
      <c r="G15" s="85"/>
      <c r="H15" s="85"/>
      <c r="I15" s="85"/>
      <c r="J15" s="85"/>
      <c r="K15" s="87">
        <f t="shared" si="0"/>
        <v>3.1851851851851853E-2</v>
      </c>
    </row>
    <row r="16" spans="2:11" x14ac:dyDescent="0.25">
      <c r="B16" s="8" t="s">
        <v>1</v>
      </c>
      <c r="C16" s="85">
        <v>1.9467592592592588E-2</v>
      </c>
      <c r="D16" s="85">
        <v>1.8078703703703704E-2</v>
      </c>
      <c r="E16" s="85">
        <v>3.2291666666666666E-3</v>
      </c>
      <c r="F16" s="85">
        <v>7.9861111111111105E-4</v>
      </c>
      <c r="G16" s="85">
        <v>1.0405092592592594E-2</v>
      </c>
      <c r="H16" s="85"/>
      <c r="I16" s="85">
        <v>8.3796296296296292E-3</v>
      </c>
      <c r="J16" s="85">
        <v>1.1805555555555556E-3</v>
      </c>
      <c r="K16" s="87">
        <f t="shared" si="0"/>
        <v>6.1539351851851859E-2</v>
      </c>
    </row>
    <row r="17" spans="2:11" x14ac:dyDescent="0.25">
      <c r="B17" s="8" t="s">
        <v>27</v>
      </c>
      <c r="C17" s="85">
        <v>1.7870370370370366E-2</v>
      </c>
      <c r="D17" s="85">
        <v>9.1608796296296313E-2</v>
      </c>
      <c r="E17" s="85">
        <v>1.462962962962963E-2</v>
      </c>
      <c r="F17" s="85">
        <v>2.5462962962962965E-3</v>
      </c>
      <c r="G17" s="85">
        <v>2.9849537037037042E-2</v>
      </c>
      <c r="H17" s="85">
        <v>4.9189814814814816E-3</v>
      </c>
      <c r="I17" s="85">
        <v>7.0254629629629634E-3</v>
      </c>
      <c r="J17" s="85">
        <v>4.1666666666666664E-4</v>
      </c>
      <c r="K17" s="87">
        <f t="shared" si="0"/>
        <v>0.16886574074074076</v>
      </c>
    </row>
    <row r="18" spans="2:11" x14ac:dyDescent="0.25">
      <c r="B18" s="8" t="s">
        <v>16</v>
      </c>
      <c r="C18" s="85"/>
      <c r="D18" s="85">
        <v>1.5624999999999999E-3</v>
      </c>
      <c r="E18" s="85"/>
      <c r="F18" s="85"/>
      <c r="G18" s="85"/>
      <c r="H18" s="85"/>
      <c r="I18" s="85"/>
      <c r="J18" s="85"/>
      <c r="K18" s="87">
        <f t="shared" si="0"/>
        <v>1.5624999999999999E-3</v>
      </c>
    </row>
    <row r="19" spans="2:11" x14ac:dyDescent="0.25">
      <c r="B19" s="8" t="s">
        <v>4</v>
      </c>
      <c r="C19" s="85">
        <v>1.5763888888888886E-2</v>
      </c>
      <c r="D19" s="85">
        <v>3.4178240740740738E-2</v>
      </c>
      <c r="E19" s="85">
        <v>1.3252314814814817E-2</v>
      </c>
      <c r="F19" s="85">
        <v>2.4884259259259255E-2</v>
      </c>
      <c r="G19" s="85">
        <v>9.2592592592592587E-3</v>
      </c>
      <c r="H19" s="85">
        <v>6.053240740740741E-3</v>
      </c>
      <c r="I19" s="85">
        <v>5.4282407407407404E-3</v>
      </c>
      <c r="J19" s="85"/>
      <c r="K19" s="87">
        <f t="shared" si="0"/>
        <v>0.10881944444444444</v>
      </c>
    </row>
    <row r="20" spans="2:11" x14ac:dyDescent="0.25">
      <c r="B20" s="8" t="s">
        <v>14</v>
      </c>
      <c r="C20" s="85">
        <v>1.7708333333333333E-2</v>
      </c>
      <c r="D20" s="85">
        <v>6.3726851851851868E-2</v>
      </c>
      <c r="E20" s="85">
        <v>1.1261574074074075E-2</v>
      </c>
      <c r="F20" s="85">
        <v>8.6111111111111093E-3</v>
      </c>
      <c r="G20" s="85">
        <v>3.8495370370370367E-2</v>
      </c>
      <c r="H20" s="85">
        <v>9.3402777777777772E-3</v>
      </c>
      <c r="I20" s="85">
        <v>5.0347222222222225E-3</v>
      </c>
      <c r="J20" s="85">
        <v>7.4074074074074081E-4</v>
      </c>
      <c r="K20" s="87">
        <f t="shared" si="0"/>
        <v>0.15491898148148148</v>
      </c>
    </row>
    <row r="21" spans="2:11" x14ac:dyDescent="0.25">
      <c r="B21" s="8" t="s">
        <v>11</v>
      </c>
      <c r="C21" s="85">
        <v>8.0486111111111119E-2</v>
      </c>
      <c r="D21" s="85">
        <v>0.10136574074074073</v>
      </c>
      <c r="E21" s="85">
        <v>4.0868055555555539E-2</v>
      </c>
      <c r="F21" s="85">
        <v>1.6493055555555556E-2</v>
      </c>
      <c r="G21" s="85">
        <v>5.2256944444444446E-2</v>
      </c>
      <c r="H21" s="85">
        <v>3.4259259259259246E-2</v>
      </c>
      <c r="I21" s="85">
        <v>6.7465277777777763E-2</v>
      </c>
      <c r="J21" s="85"/>
      <c r="K21" s="87">
        <f t="shared" si="0"/>
        <v>0.3931944444444444</v>
      </c>
    </row>
    <row r="22" spans="2:11" x14ac:dyDescent="0.25">
      <c r="B22" s="8" t="s">
        <v>15</v>
      </c>
      <c r="C22" s="85">
        <v>2.8043981481481479E-2</v>
      </c>
      <c r="D22" s="85">
        <v>1.9652777777777779E-2</v>
      </c>
      <c r="E22" s="85">
        <v>2.7592592592592599E-2</v>
      </c>
      <c r="F22" s="85">
        <v>7.9513888888888898E-3</v>
      </c>
      <c r="G22" s="85">
        <v>1.2546296296296297E-2</v>
      </c>
      <c r="H22" s="85">
        <v>2.627314814814815E-3</v>
      </c>
      <c r="I22" s="85">
        <v>7.0023148148148145E-3</v>
      </c>
      <c r="J22" s="85"/>
      <c r="K22" s="87">
        <f t="shared" si="0"/>
        <v>0.10541666666666667</v>
      </c>
    </row>
    <row r="23" spans="2:11" x14ac:dyDescent="0.25">
      <c r="B23" s="8" t="s">
        <v>91</v>
      </c>
      <c r="C23" s="85">
        <v>0.11754629629629623</v>
      </c>
      <c r="D23" s="85">
        <v>0.1773148148148149</v>
      </c>
      <c r="E23" s="85">
        <v>7.8935185185185185E-3</v>
      </c>
      <c r="F23" s="85">
        <v>1.5706018518518518E-2</v>
      </c>
      <c r="G23" s="85">
        <v>7.8182870370370375E-2</v>
      </c>
      <c r="H23" s="85">
        <v>7.6550925925925925E-2</v>
      </c>
      <c r="I23" s="85">
        <v>7.9895833333333346E-2</v>
      </c>
      <c r="J23" s="85"/>
      <c r="K23" s="87">
        <f t="shared" si="0"/>
        <v>0.55309027777777775</v>
      </c>
    </row>
    <row r="24" spans="2:11" x14ac:dyDescent="0.25">
      <c r="B24" s="8" t="s">
        <v>12</v>
      </c>
      <c r="C24" s="85">
        <v>2.6273148148148143E-2</v>
      </c>
      <c r="D24" s="85">
        <v>2.6354166666666672E-2</v>
      </c>
      <c r="E24" s="85">
        <v>2.2349537037037036E-2</v>
      </c>
      <c r="F24" s="85">
        <v>1.2743055555555556E-2</v>
      </c>
      <c r="G24" s="85">
        <v>9.4907407407407388E-3</v>
      </c>
      <c r="H24" s="85">
        <v>5.1157407407407401E-3</v>
      </c>
      <c r="I24" s="85">
        <v>7.0833333333333338E-3</v>
      </c>
      <c r="J24" s="85"/>
      <c r="K24" s="87">
        <f t="shared" si="0"/>
        <v>0.10940972222222221</v>
      </c>
    </row>
    <row r="25" spans="2:11" x14ac:dyDescent="0.25">
      <c r="B25" s="8" t="s">
        <v>5</v>
      </c>
      <c r="C25" s="85">
        <v>2.9398148148148148E-3</v>
      </c>
      <c r="D25" s="85">
        <v>5.0462962962962961E-3</v>
      </c>
      <c r="E25" s="85">
        <v>4.6377314814814809E-2</v>
      </c>
      <c r="F25" s="85">
        <v>2.4652777777777777E-2</v>
      </c>
      <c r="G25" s="85">
        <v>7.4074074074074077E-3</v>
      </c>
      <c r="H25" s="85"/>
      <c r="I25" s="85"/>
      <c r="J25" s="85">
        <v>7.9861111111111105E-4</v>
      </c>
      <c r="K25" s="87">
        <f t="shared" si="0"/>
        <v>8.7222222222222215E-2</v>
      </c>
    </row>
    <row r="26" spans="2:11" x14ac:dyDescent="0.25">
      <c r="B26" s="8" t="s">
        <v>6</v>
      </c>
      <c r="C26" s="85">
        <v>2.604166666666667E-3</v>
      </c>
      <c r="D26" s="85">
        <v>0.01</v>
      </c>
      <c r="E26" s="85">
        <v>1.7939814814814815E-2</v>
      </c>
      <c r="F26" s="85">
        <v>3.5416666666666665E-3</v>
      </c>
      <c r="G26" s="85"/>
      <c r="H26" s="85">
        <v>3.0208333333333333E-3</v>
      </c>
      <c r="I26" s="85"/>
      <c r="J26" s="85">
        <v>5.9027777777777789E-4</v>
      </c>
      <c r="K26" s="87">
        <f t="shared" si="0"/>
        <v>3.7696759259259256E-2</v>
      </c>
    </row>
    <row r="27" spans="2:11" x14ac:dyDescent="0.25">
      <c r="B27" s="8" t="s">
        <v>102</v>
      </c>
      <c r="C27" s="85"/>
      <c r="D27" s="85">
        <v>1.508101851851852E-2</v>
      </c>
      <c r="E27" s="85"/>
      <c r="F27" s="85">
        <v>1.6087962962962965E-3</v>
      </c>
      <c r="G27" s="85">
        <v>1.8518518518518518E-4</v>
      </c>
      <c r="H27" s="85"/>
      <c r="I27" s="85"/>
      <c r="J27" s="85">
        <v>5.7870370370370367E-4</v>
      </c>
      <c r="K27" s="87">
        <f t="shared" si="0"/>
        <v>1.7453703703703704E-2</v>
      </c>
    </row>
    <row r="28" spans="2:11" x14ac:dyDescent="0.25">
      <c r="B28" s="8" t="s">
        <v>17</v>
      </c>
      <c r="C28" s="85">
        <v>1.4583333333333334E-3</v>
      </c>
      <c r="D28" s="85"/>
      <c r="E28" s="85">
        <v>2.6620370370370374E-3</v>
      </c>
      <c r="F28" s="85"/>
      <c r="G28" s="85"/>
      <c r="H28" s="85">
        <v>8.2175925925925917E-4</v>
      </c>
      <c r="I28" s="85"/>
      <c r="J28" s="85"/>
      <c r="K28" s="87">
        <f t="shared" si="0"/>
        <v>4.9421296296296297E-3</v>
      </c>
    </row>
    <row r="29" spans="2:11" x14ac:dyDescent="0.25">
      <c r="B29" s="53"/>
      <c r="C29" s="89"/>
      <c r="D29" s="89"/>
      <c r="E29" s="90"/>
      <c r="F29" s="90"/>
      <c r="G29" s="89"/>
      <c r="H29" s="89"/>
      <c r="I29" s="89"/>
      <c r="J29" s="89"/>
      <c r="K29" s="87"/>
    </row>
    <row r="30" spans="2:11" x14ac:dyDescent="0.25">
      <c r="B30" s="53" t="s">
        <v>29</v>
      </c>
      <c r="C30" s="91">
        <f>SUM(C7:C28)</f>
        <v>0.63535879629629621</v>
      </c>
      <c r="D30" s="91">
        <f t="shared" ref="D30:J30" si="1">SUM(D7:D28)</f>
        <v>0.87528935185185175</v>
      </c>
      <c r="E30" s="91">
        <f t="shared" si="1"/>
        <v>0.4455324074074079</v>
      </c>
      <c r="F30" s="91">
        <f t="shared" si="1"/>
        <v>0.20484953703703701</v>
      </c>
      <c r="G30" s="91">
        <f t="shared" si="1"/>
        <v>0.56358796296296287</v>
      </c>
      <c r="H30" s="91">
        <f t="shared" si="1"/>
        <v>0.21037037037037035</v>
      </c>
      <c r="I30" s="91">
        <f t="shared" si="1"/>
        <v>0.24775462962962963</v>
      </c>
      <c r="J30" s="91">
        <f t="shared" si="1"/>
        <v>1.9803240740740736E-2</v>
      </c>
      <c r="K30" s="92">
        <f>SUM(K7:K28)</f>
        <v>3.2025462962962967</v>
      </c>
    </row>
    <row r="31" spans="2:11" x14ac:dyDescent="0.25">
      <c r="B31" s="53"/>
      <c r="C31" s="56"/>
      <c r="D31" s="56"/>
      <c r="E31" s="56"/>
      <c r="F31" s="56"/>
      <c r="G31" s="56"/>
      <c r="H31" s="56"/>
      <c r="I31" s="56"/>
      <c r="J31" s="52"/>
      <c r="K31" s="83"/>
    </row>
    <row r="32" spans="2:11" ht="66" customHeight="1" thickBot="1" x14ac:dyDescent="0.3">
      <c r="B32" s="221" t="s">
        <v>82</v>
      </c>
      <c r="C32" s="222"/>
      <c r="D32" s="222"/>
      <c r="E32" s="222"/>
      <c r="F32" s="222"/>
      <c r="G32" s="222"/>
      <c r="H32" s="222"/>
      <c r="I32" s="222"/>
      <c r="J32" s="222"/>
      <c r="K32" s="223"/>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35</v>
      </c>
      <c r="C3" s="158"/>
      <c r="D3" s="158"/>
      <c r="E3" s="158"/>
      <c r="F3" s="158"/>
      <c r="G3" s="158"/>
      <c r="H3" s="159"/>
    </row>
    <row r="4" spans="2:8" s="1" customFormat="1" x14ac:dyDescent="0.25">
      <c r="B4" s="160" t="s">
        <v>132</v>
      </c>
      <c r="C4" s="161"/>
      <c r="D4" s="161"/>
      <c r="E4" s="161"/>
      <c r="F4" s="161"/>
      <c r="G4" s="161"/>
      <c r="H4" s="162"/>
    </row>
    <row r="5" spans="2:8" s="1" customFormat="1" x14ac:dyDescent="0.25">
      <c r="B5" s="2"/>
      <c r="C5" s="163" t="s">
        <v>36</v>
      </c>
      <c r="D5" s="161"/>
      <c r="E5" s="167" t="s">
        <v>37</v>
      </c>
      <c r="F5" s="167"/>
      <c r="G5" s="161" t="s">
        <v>38</v>
      </c>
      <c r="H5" s="162"/>
    </row>
    <row r="6" spans="2:8" s="1" customFormat="1" x14ac:dyDescent="0.25">
      <c r="B6" s="3" t="s">
        <v>23</v>
      </c>
      <c r="C6" s="5" t="s">
        <v>24</v>
      </c>
      <c r="D6" s="5" t="s">
        <v>25</v>
      </c>
      <c r="E6" s="5" t="s">
        <v>24</v>
      </c>
      <c r="F6" s="5" t="s">
        <v>25</v>
      </c>
      <c r="G6" s="5" t="s">
        <v>24</v>
      </c>
      <c r="H6" s="7" t="s">
        <v>25</v>
      </c>
    </row>
    <row r="7" spans="2:8" s="1" customFormat="1" x14ac:dyDescent="0.25">
      <c r="B7" s="8" t="s">
        <v>10</v>
      </c>
      <c r="C7" s="98">
        <v>3.9560185185185198E-2</v>
      </c>
      <c r="D7" s="96">
        <f>C7/C$30</f>
        <v>1.8450343852224528E-2</v>
      </c>
      <c r="E7" s="98">
        <v>1.2615740740740742E-3</v>
      </c>
      <c r="F7" s="96">
        <f t="shared" ref="F7:F28" si="0">E7/E$30</f>
        <v>3.4432650998230982E-3</v>
      </c>
      <c r="G7" s="98">
        <f>C7+E7</f>
        <v>4.0821759259259273E-2</v>
      </c>
      <c r="H7" s="97">
        <f>G7/$G$30</f>
        <v>1.6260200082983733E-2</v>
      </c>
    </row>
    <row r="8" spans="2:8" s="1" customFormat="1" x14ac:dyDescent="0.25">
      <c r="B8" s="8" t="s">
        <v>13</v>
      </c>
      <c r="C8" s="98">
        <v>4.1747685185185159E-2</v>
      </c>
      <c r="D8" s="96">
        <f t="shared" ref="D8:D28" si="1">C8/C$30</f>
        <v>1.9470564738143303E-2</v>
      </c>
      <c r="E8" s="98">
        <v>4.3171296296296291E-3</v>
      </c>
      <c r="F8" s="96">
        <f t="shared" si="0"/>
        <v>1.1782916350770783E-2</v>
      </c>
      <c r="G8" s="98">
        <f t="shared" ref="G8:G27" si="2">C8+E8</f>
        <v>4.6064814814814788E-2</v>
      </c>
      <c r="H8" s="97">
        <f t="shared" ref="H8:H27" si="3">G8/$G$30</f>
        <v>1.8348623853211003E-2</v>
      </c>
    </row>
    <row r="9" spans="2:8" s="1" customFormat="1" x14ac:dyDescent="0.25">
      <c r="B9" s="8" t="s">
        <v>0</v>
      </c>
      <c r="C9" s="98">
        <v>0.34740740740740716</v>
      </c>
      <c r="D9" s="96">
        <f t="shared" si="1"/>
        <v>0.16202619106739932</v>
      </c>
      <c r="E9" s="98">
        <v>7.0335648148148092E-2</v>
      </c>
      <c r="F9" s="96">
        <f t="shared" si="0"/>
        <v>0.19196992671215549</v>
      </c>
      <c r="G9" s="98">
        <f t="shared" si="2"/>
        <v>0.41774305555555524</v>
      </c>
      <c r="H9" s="97">
        <f t="shared" si="3"/>
        <v>0.16639620118943332</v>
      </c>
    </row>
    <row r="10" spans="2:8" s="1" customFormat="1" x14ac:dyDescent="0.25">
      <c r="B10" s="8" t="s">
        <v>8</v>
      </c>
      <c r="C10" s="98">
        <v>3.7418981481481497E-2</v>
      </c>
      <c r="D10" s="96">
        <f t="shared" si="1"/>
        <v>1.7451714942727299E-2</v>
      </c>
      <c r="E10" s="98">
        <v>1.2847222222222223E-3</v>
      </c>
      <c r="F10" s="96">
        <f t="shared" si="0"/>
        <v>3.5064442759666411E-3</v>
      </c>
      <c r="G10" s="98">
        <f t="shared" si="2"/>
        <v>3.8703703703703719E-2</v>
      </c>
      <c r="H10" s="97">
        <f t="shared" si="3"/>
        <v>1.5416532202295892E-2</v>
      </c>
    </row>
    <row r="11" spans="2:8" s="1" customFormat="1" x14ac:dyDescent="0.25">
      <c r="B11" s="8" t="s">
        <v>26</v>
      </c>
      <c r="C11" s="98">
        <v>1.465277777777778E-2</v>
      </c>
      <c r="D11" s="96">
        <f t="shared" si="1"/>
        <v>6.8338605374242975E-3</v>
      </c>
      <c r="E11" s="98">
        <v>4.7222222222222223E-3</v>
      </c>
      <c r="F11" s="96">
        <f t="shared" si="0"/>
        <v>1.2888551933282789E-2</v>
      </c>
      <c r="G11" s="98">
        <f t="shared" si="2"/>
        <v>1.9375000000000003E-2</v>
      </c>
      <c r="H11" s="97">
        <f t="shared" si="3"/>
        <v>7.7174865151445329E-3</v>
      </c>
    </row>
    <row r="12" spans="2:8" s="1" customFormat="1" x14ac:dyDescent="0.25">
      <c r="B12" s="8" t="s">
        <v>3</v>
      </c>
      <c r="C12" s="98">
        <v>0.21761574074074078</v>
      </c>
      <c r="D12" s="96">
        <f t="shared" si="1"/>
        <v>0.10149308516955105</v>
      </c>
      <c r="E12" s="98">
        <v>0.11530092592592596</v>
      </c>
      <c r="F12" s="96">
        <f t="shared" si="0"/>
        <v>0.31469547637098816</v>
      </c>
      <c r="G12" s="98">
        <f t="shared" si="2"/>
        <v>0.33291666666666675</v>
      </c>
      <c r="H12" s="97">
        <f t="shared" si="3"/>
        <v>0.13260799409893509</v>
      </c>
    </row>
    <row r="13" spans="2:8" s="1" customFormat="1" x14ac:dyDescent="0.25">
      <c r="B13" s="8" t="s">
        <v>7</v>
      </c>
      <c r="C13" s="98">
        <v>0.15093749999999986</v>
      </c>
      <c r="D13" s="96">
        <f t="shared" si="1"/>
        <v>7.0395241128396652E-2</v>
      </c>
      <c r="E13" s="98">
        <v>3.423611111111112E-2</v>
      </c>
      <c r="F13" s="96">
        <f t="shared" si="0"/>
        <v>9.3442001516300235E-2</v>
      </c>
      <c r="G13" s="98">
        <f t="shared" si="2"/>
        <v>0.18517361111111097</v>
      </c>
      <c r="H13" s="97">
        <f t="shared" si="3"/>
        <v>7.3758701765709242E-2</v>
      </c>
    </row>
    <row r="14" spans="2:8" s="1" customFormat="1" x14ac:dyDescent="0.25">
      <c r="B14" s="8" t="s">
        <v>2</v>
      </c>
      <c r="C14" s="98">
        <v>3.7928240740740728E-2</v>
      </c>
      <c r="D14" s="96">
        <f t="shared" si="1"/>
        <v>1.7689226683364465E-2</v>
      </c>
      <c r="E14" s="98">
        <v>1.1423611111111112E-2</v>
      </c>
      <c r="F14" s="96">
        <f t="shared" si="0"/>
        <v>3.1178923426838513E-2</v>
      </c>
      <c r="G14" s="98">
        <f t="shared" si="2"/>
        <v>4.9351851851851841E-2</v>
      </c>
      <c r="H14" s="97">
        <f t="shared" si="3"/>
        <v>1.9657922640726567E-2</v>
      </c>
    </row>
    <row r="15" spans="2:8" s="1" customFormat="1" x14ac:dyDescent="0.25">
      <c r="B15" s="8" t="s">
        <v>9</v>
      </c>
      <c r="C15" s="98">
        <v>1.5254629629629632E-2</v>
      </c>
      <c r="D15" s="96">
        <f t="shared" si="1"/>
        <v>7.1145562309046003E-3</v>
      </c>
      <c r="E15" s="98">
        <v>7.291666666666665E-3</v>
      </c>
      <c r="F15" s="96">
        <f t="shared" si="0"/>
        <v>1.9901440485216065E-2</v>
      </c>
      <c r="G15" s="98">
        <f t="shared" si="2"/>
        <v>2.2546296296296297E-2</v>
      </c>
      <c r="H15" s="97">
        <f t="shared" si="3"/>
        <v>8.9806832326771498E-3</v>
      </c>
    </row>
    <row r="16" spans="2:8" s="1" customFormat="1" x14ac:dyDescent="0.25">
      <c r="B16" s="8" t="s">
        <v>1</v>
      </c>
      <c r="C16" s="98">
        <v>1.1493055555555555E-2</v>
      </c>
      <c r="D16" s="96">
        <f t="shared" si="1"/>
        <v>5.3602081466527056E-3</v>
      </c>
      <c r="E16" s="98">
        <v>4.3171296296296291E-3</v>
      </c>
      <c r="F16" s="96">
        <f t="shared" si="0"/>
        <v>1.1782916350770783E-2</v>
      </c>
      <c r="G16" s="98">
        <f t="shared" si="2"/>
        <v>1.5810185185185184E-2</v>
      </c>
      <c r="H16" s="97">
        <f t="shared" si="3"/>
        <v>6.29754275966991E-3</v>
      </c>
    </row>
    <row r="17" spans="2:8" s="1" customFormat="1" x14ac:dyDescent="0.25">
      <c r="B17" s="8" t="s">
        <v>27</v>
      </c>
      <c r="C17" s="98">
        <v>4.8379629629629632E-3</v>
      </c>
      <c r="D17" s="96">
        <f t="shared" si="1"/>
        <v>2.2563615360532037E-3</v>
      </c>
      <c r="E17" s="98">
        <v>1.2453703703703699E-2</v>
      </c>
      <c r="F17" s="96">
        <f t="shared" si="0"/>
        <v>3.3990396765226166E-2</v>
      </c>
      <c r="G17" s="98">
        <f t="shared" si="2"/>
        <v>1.7291666666666664E-2</v>
      </c>
      <c r="H17" s="97">
        <f t="shared" si="3"/>
        <v>6.8876492554515696E-3</v>
      </c>
    </row>
    <row r="18" spans="2:8" s="1" customFormat="1" x14ac:dyDescent="0.25">
      <c r="B18" s="8" t="s">
        <v>16</v>
      </c>
      <c r="C18" s="98">
        <v>3.1412037037037023E-2</v>
      </c>
      <c r="D18" s="96">
        <f t="shared" si="1"/>
        <v>1.4650156002029645E-2</v>
      </c>
      <c r="E18" s="98"/>
      <c r="F18" s="96"/>
      <c r="G18" s="98">
        <f t="shared" si="2"/>
        <v>3.1412037037037023E-2</v>
      </c>
      <c r="H18" s="97">
        <f t="shared" si="3"/>
        <v>1.251210179337052E-2</v>
      </c>
    </row>
    <row r="19" spans="2:8" s="1" customFormat="1" x14ac:dyDescent="0.25">
      <c r="B19" s="8" t="s">
        <v>4</v>
      </c>
      <c r="C19" s="98">
        <v>0.20646990740740714</v>
      </c>
      <c r="D19" s="96">
        <f t="shared" si="1"/>
        <v>9.6294816846059922E-2</v>
      </c>
      <c r="E19" s="98">
        <v>1.1643518518518517E-2</v>
      </c>
      <c r="F19" s="96">
        <f t="shared" si="0"/>
        <v>3.1779125600202164E-2</v>
      </c>
      <c r="G19" s="98">
        <f t="shared" si="2"/>
        <v>0.21811342592592567</v>
      </c>
      <c r="H19" s="97">
        <f t="shared" si="3"/>
        <v>8.6879350882854561E-2</v>
      </c>
    </row>
    <row r="20" spans="2:8" s="1" customFormat="1" x14ac:dyDescent="0.25">
      <c r="B20" s="8" t="s">
        <v>14</v>
      </c>
      <c r="C20" s="98">
        <v>2.8622685185185185E-2</v>
      </c>
      <c r="D20" s="96">
        <f t="shared" si="1"/>
        <v>1.3349239422630556E-2</v>
      </c>
      <c r="E20" s="98">
        <v>2.7280092592592602E-2</v>
      </c>
      <c r="F20" s="96">
        <f t="shared" si="0"/>
        <v>7.445665908516555E-2</v>
      </c>
      <c r="G20" s="98">
        <f t="shared" si="2"/>
        <v>5.5902777777777787E-2</v>
      </c>
      <c r="H20" s="97">
        <f t="shared" si="3"/>
        <v>2.2267299801761106E-2</v>
      </c>
    </row>
    <row r="21" spans="2:8" s="1" customFormat="1" x14ac:dyDescent="0.25">
      <c r="B21" s="8" t="s">
        <v>11</v>
      </c>
      <c r="C21" s="98">
        <v>1.6145833333333328E-2</v>
      </c>
      <c r="D21" s="96">
        <f t="shared" si="1"/>
        <v>7.5302017770196607E-3</v>
      </c>
      <c r="E21" s="98">
        <v>1.3599537037037038E-2</v>
      </c>
      <c r="F21" s="96">
        <f t="shared" si="0"/>
        <v>3.7117765984331565E-2</v>
      </c>
      <c r="G21" s="98">
        <f t="shared" si="2"/>
        <v>2.9745370370370366E-2</v>
      </c>
      <c r="H21" s="97">
        <f t="shared" si="3"/>
        <v>1.1848231985616155E-2</v>
      </c>
    </row>
    <row r="22" spans="2:8" s="1" customFormat="1" x14ac:dyDescent="0.25">
      <c r="B22" s="8" t="s">
        <v>15</v>
      </c>
      <c r="C22" s="98">
        <v>2.0972222222222229E-2</v>
      </c>
      <c r="D22" s="96">
        <f t="shared" si="1"/>
        <v>9.7811653189674788E-3</v>
      </c>
      <c r="E22" s="98">
        <v>7.7199074074074045E-3</v>
      </c>
      <c r="F22" s="96">
        <f t="shared" si="0"/>
        <v>2.107025524387161E-2</v>
      </c>
      <c r="G22" s="98">
        <f t="shared" si="2"/>
        <v>2.8692129629629633E-2</v>
      </c>
      <c r="H22" s="97">
        <f t="shared" si="3"/>
        <v>1.1428703148771384E-2</v>
      </c>
    </row>
    <row r="23" spans="2:8" s="1" customFormat="1" x14ac:dyDescent="0.25">
      <c r="B23" s="8" t="s">
        <v>91</v>
      </c>
      <c r="C23" s="98">
        <v>1.9814814814814813E-2</v>
      </c>
      <c r="D23" s="96">
        <f t="shared" si="1"/>
        <v>9.2413659084284311E-3</v>
      </c>
      <c r="E23" s="98">
        <v>1.3321759259259257E-2</v>
      </c>
      <c r="F23" s="96">
        <f t="shared" si="0"/>
        <v>3.6359615870609034E-2</v>
      </c>
      <c r="G23" s="98">
        <f t="shared" si="2"/>
        <v>3.3136574074074068E-2</v>
      </c>
      <c r="H23" s="97">
        <f t="shared" si="3"/>
        <v>1.3199022636116362E-2</v>
      </c>
    </row>
    <row r="24" spans="2:8" s="1" customFormat="1" x14ac:dyDescent="0.25">
      <c r="B24" s="8" t="s">
        <v>12</v>
      </c>
      <c r="C24" s="98">
        <v>7.0949074074074109E-2</v>
      </c>
      <c r="D24" s="96">
        <f t="shared" si="1"/>
        <v>3.3089703866043409E-2</v>
      </c>
      <c r="E24" s="98">
        <v>6.1111111111111106E-3</v>
      </c>
      <c r="F24" s="96">
        <f t="shared" si="0"/>
        <v>1.6679302501895373E-2</v>
      </c>
      <c r="G24" s="98">
        <f t="shared" si="2"/>
        <v>7.7060185185185218E-2</v>
      </c>
      <c r="H24" s="97">
        <f t="shared" si="3"/>
        <v>3.0694758194642957E-2</v>
      </c>
    </row>
    <row r="25" spans="2:8" s="1" customFormat="1" x14ac:dyDescent="0.25">
      <c r="B25" s="8" t="s">
        <v>5</v>
      </c>
      <c r="C25" s="98">
        <v>5.0150462962962938E-2</v>
      </c>
      <c r="D25" s="96">
        <f t="shared" si="1"/>
        <v>2.3389508458656762E-2</v>
      </c>
      <c r="E25" s="98">
        <v>4.687499999999999E-3</v>
      </c>
      <c r="F25" s="96">
        <f t="shared" si="0"/>
        <v>1.2793783169067471E-2</v>
      </c>
      <c r="G25" s="98">
        <f t="shared" si="2"/>
        <v>5.4837962962962936E-2</v>
      </c>
      <c r="H25" s="97">
        <f t="shared" si="3"/>
        <v>2.1843160757918024E-2</v>
      </c>
    </row>
    <row r="26" spans="2:8" s="1" customFormat="1" x14ac:dyDescent="0.25">
      <c r="B26" s="8" t="s">
        <v>6</v>
      </c>
      <c r="C26" s="98">
        <v>0.41464120370370361</v>
      </c>
      <c r="D26" s="96">
        <f t="shared" si="1"/>
        <v>0.19338313882561245</v>
      </c>
      <c r="E26" s="98">
        <v>3.8541666666666668E-3</v>
      </c>
      <c r="F26" s="96">
        <f t="shared" si="0"/>
        <v>1.0519332827899923E-2</v>
      </c>
      <c r="G26" s="98">
        <f t="shared" si="2"/>
        <v>0.41849537037037027</v>
      </c>
      <c r="H26" s="97">
        <f t="shared" si="3"/>
        <v>0.16669586464432251</v>
      </c>
    </row>
    <row r="27" spans="2:8" s="1" customFormat="1" x14ac:dyDescent="0.25">
      <c r="B27" s="8" t="s">
        <v>102</v>
      </c>
      <c r="C27" s="98">
        <v>0.36432870370370357</v>
      </c>
      <c r="D27" s="96">
        <f t="shared" si="1"/>
        <v>0.16991805844948019</v>
      </c>
      <c r="E27" s="98">
        <v>2.3842592592592591E-3</v>
      </c>
      <c r="F27" s="96">
        <f t="shared" si="0"/>
        <v>6.5074551427849372E-3</v>
      </c>
      <c r="G27" s="98">
        <f t="shared" si="2"/>
        <v>0.36671296296296285</v>
      </c>
      <c r="H27" s="97">
        <f t="shared" si="3"/>
        <v>0.14606979853395416</v>
      </c>
    </row>
    <row r="28" spans="2:8" s="1" customFormat="1" x14ac:dyDescent="0.25">
      <c r="B28" s="36" t="s">
        <v>17</v>
      </c>
      <c r="C28" s="108">
        <v>1.7824074074074072E-3</v>
      </c>
      <c r="D28" s="96">
        <f t="shared" si="1"/>
        <v>8.3129109223012757E-4</v>
      </c>
      <c r="E28" s="108">
        <v>8.8425925925925929E-3</v>
      </c>
      <c r="F28" s="96">
        <f t="shared" si="0"/>
        <v>2.4134445286833457E-2</v>
      </c>
      <c r="G28" s="98">
        <f t="shared" ref="G28" si="4">C28+E28</f>
        <v>1.0625000000000001E-2</v>
      </c>
      <c r="H28" s="97">
        <f t="shared" ref="H28" si="5">G28/$G$30</f>
        <v>4.2321700244340984E-3</v>
      </c>
    </row>
    <row r="29" spans="2:8" s="1" customFormat="1" x14ac:dyDescent="0.25">
      <c r="B29" s="8"/>
      <c r="C29" s="99"/>
      <c r="D29" s="110"/>
      <c r="E29" s="99"/>
      <c r="F29" s="99"/>
      <c r="G29" s="99"/>
      <c r="H29" s="100"/>
    </row>
    <row r="30" spans="2:8" s="1" customFormat="1" x14ac:dyDescent="0.25">
      <c r="B30" s="37" t="s">
        <v>29</v>
      </c>
      <c r="C30" s="111">
        <f>SUM(C7:C28)</f>
        <v>2.1441435185185176</v>
      </c>
      <c r="D30" s="112">
        <f t="shared" ref="D30:H30" si="6">SUM(D7:D28)</f>
        <v>0.99999999999999989</v>
      </c>
      <c r="E30" s="111">
        <f>SUM(E7:E28)</f>
        <v>0.36638888888888893</v>
      </c>
      <c r="F30" s="112">
        <f>SUM(F7:F28)</f>
        <v>0.99999999999999978</v>
      </c>
      <c r="G30" s="111">
        <f t="shared" si="6"/>
        <v>2.5105324074074069</v>
      </c>
      <c r="H30" s="113">
        <f t="shared" si="6"/>
        <v>1</v>
      </c>
    </row>
    <row r="31" spans="2:8" s="1" customFormat="1" ht="66" customHeight="1" thickBot="1" x14ac:dyDescent="0.3">
      <c r="B31" s="154" t="s">
        <v>39</v>
      </c>
      <c r="C31" s="155"/>
      <c r="D31" s="155"/>
      <c r="E31" s="155"/>
      <c r="F31" s="155"/>
      <c r="G31" s="155"/>
      <c r="H31" s="156"/>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104</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3.1828703703703702E-3</v>
      </c>
      <c r="D9" s="85"/>
      <c r="E9" s="85"/>
      <c r="F9" s="85"/>
      <c r="G9" s="85">
        <v>8.6458333333333335E-3</v>
      </c>
      <c r="H9" s="85"/>
      <c r="I9" s="85"/>
      <c r="J9" s="85"/>
      <c r="K9" s="87">
        <f t="shared" ref="K9:K28" si="0">J9+I9+H9+G9+F9+E9+D9+C9</f>
        <v>1.1828703703703704E-2</v>
      </c>
    </row>
    <row r="10" spans="2:11" x14ac:dyDescent="0.25">
      <c r="B10" s="8" t="s">
        <v>8</v>
      </c>
      <c r="C10" s="85"/>
      <c r="D10" s="85">
        <v>5.2893518518518524E-3</v>
      </c>
      <c r="E10" s="85"/>
      <c r="F10" s="85"/>
      <c r="G10" s="85">
        <v>6.7476851851851847E-3</v>
      </c>
      <c r="H10" s="85"/>
      <c r="I10" s="85"/>
      <c r="J10" s="85"/>
      <c r="K10" s="87">
        <f t="shared" si="0"/>
        <v>1.2037037037037037E-2</v>
      </c>
    </row>
    <row r="11" spans="2:11" x14ac:dyDescent="0.25">
      <c r="B11" s="8" t="s">
        <v>26</v>
      </c>
      <c r="C11" s="85">
        <v>2.8587962962962963E-3</v>
      </c>
      <c r="D11" s="85"/>
      <c r="E11" s="85"/>
      <c r="F11" s="85"/>
      <c r="G11" s="85">
        <v>5.3125000000000004E-3</v>
      </c>
      <c r="H11" s="85"/>
      <c r="I11" s="85"/>
      <c r="J11" s="85"/>
      <c r="K11" s="87">
        <f t="shared" si="0"/>
        <v>8.1712962962962963E-3</v>
      </c>
    </row>
    <row r="12" spans="2:11" x14ac:dyDescent="0.25">
      <c r="B12" s="8" t="s">
        <v>3</v>
      </c>
      <c r="C12" s="85"/>
      <c r="D12" s="85"/>
      <c r="E12" s="85">
        <v>6.4236111111111108E-3</v>
      </c>
      <c r="F12" s="85"/>
      <c r="G12" s="85">
        <v>1.4606481481481481E-2</v>
      </c>
      <c r="H12" s="85"/>
      <c r="I12" s="85"/>
      <c r="J12" s="85"/>
      <c r="K12" s="87">
        <f t="shared" si="0"/>
        <v>2.1030092592592593E-2</v>
      </c>
    </row>
    <row r="13" spans="2:11" x14ac:dyDescent="0.25">
      <c r="B13" s="8" t="s">
        <v>7</v>
      </c>
      <c r="C13" s="85"/>
      <c r="D13" s="85"/>
      <c r="E13" s="85">
        <v>2.1874999999999998E-3</v>
      </c>
      <c r="F13" s="85">
        <v>3.5763888888888885E-3</v>
      </c>
      <c r="G13" s="85">
        <v>2.2094907407407407E-2</v>
      </c>
      <c r="H13" s="85"/>
      <c r="I13" s="85"/>
      <c r="J13" s="85"/>
      <c r="K13" s="87">
        <f t="shared" si="0"/>
        <v>2.7858796296296295E-2</v>
      </c>
    </row>
    <row r="14" spans="2:11" x14ac:dyDescent="0.25">
      <c r="B14" s="8" t="s">
        <v>2</v>
      </c>
      <c r="C14" s="85"/>
      <c r="D14" s="85"/>
      <c r="E14" s="85"/>
      <c r="F14" s="85"/>
      <c r="G14" s="85"/>
      <c r="H14" s="85"/>
      <c r="I14" s="85"/>
      <c r="J14" s="85"/>
      <c r="K14" s="87"/>
    </row>
    <row r="15" spans="2:11" x14ac:dyDescent="0.25">
      <c r="B15" s="8" t="s">
        <v>9</v>
      </c>
      <c r="C15" s="85"/>
      <c r="D15" s="85"/>
      <c r="E15" s="85"/>
      <c r="F15" s="85"/>
      <c r="G15" s="85">
        <v>6.5856481481481478E-3</v>
      </c>
      <c r="H15" s="85"/>
      <c r="I15" s="85"/>
      <c r="J15" s="85"/>
      <c r="K15" s="87">
        <f t="shared" si="0"/>
        <v>6.5856481481481478E-3</v>
      </c>
    </row>
    <row r="16" spans="2:11" x14ac:dyDescent="0.25">
      <c r="B16" s="8" t="s">
        <v>1</v>
      </c>
      <c r="C16" s="85"/>
      <c r="D16" s="85"/>
      <c r="E16" s="85"/>
      <c r="F16" s="85"/>
      <c r="G16" s="85">
        <v>1.8518518518518517E-3</v>
      </c>
      <c r="H16" s="85"/>
      <c r="I16" s="85"/>
      <c r="J16" s="85"/>
      <c r="K16" s="87">
        <f t="shared" si="0"/>
        <v>1.8518518518518517E-3</v>
      </c>
    </row>
    <row r="17" spans="2:11" x14ac:dyDescent="0.25">
      <c r="B17" s="8" t="s">
        <v>27</v>
      </c>
      <c r="C17" s="85"/>
      <c r="D17" s="85">
        <v>1.4814814814814814E-3</v>
      </c>
      <c r="E17" s="85">
        <v>2.0023148148148148E-3</v>
      </c>
      <c r="F17" s="85">
        <v>1.1342592592592591E-3</v>
      </c>
      <c r="G17" s="85">
        <v>6.6319444444444438E-3</v>
      </c>
      <c r="H17" s="85"/>
      <c r="I17" s="85"/>
      <c r="J17" s="85"/>
      <c r="K17" s="87">
        <f t="shared" si="0"/>
        <v>1.125E-2</v>
      </c>
    </row>
    <row r="18" spans="2:11" x14ac:dyDescent="0.25">
      <c r="B18" s="8" t="s">
        <v>16</v>
      </c>
      <c r="C18" s="85"/>
      <c r="D18" s="85"/>
      <c r="E18" s="85"/>
      <c r="F18" s="85"/>
      <c r="G18" s="85">
        <v>6.0763888888888881E-3</v>
      </c>
      <c r="H18" s="85"/>
      <c r="I18" s="85"/>
      <c r="J18" s="85"/>
      <c r="K18" s="87">
        <f t="shared" si="0"/>
        <v>6.0763888888888881E-3</v>
      </c>
    </row>
    <row r="19" spans="2:11" x14ac:dyDescent="0.25">
      <c r="B19" s="8" t="s">
        <v>4</v>
      </c>
      <c r="C19" s="85"/>
      <c r="D19" s="85"/>
      <c r="E19" s="85">
        <v>1.6666666666666668E-3</v>
      </c>
      <c r="F19" s="85"/>
      <c r="G19" s="85">
        <v>3.8888888888888888E-3</v>
      </c>
      <c r="H19" s="85"/>
      <c r="I19" s="85"/>
      <c r="J19" s="85"/>
      <c r="K19" s="87">
        <f t="shared" si="0"/>
        <v>5.5555555555555558E-3</v>
      </c>
    </row>
    <row r="20" spans="2:11" x14ac:dyDescent="0.25">
      <c r="B20" s="8" t="s">
        <v>14</v>
      </c>
      <c r="C20" s="85">
        <v>2.4537037037037036E-3</v>
      </c>
      <c r="D20" s="85"/>
      <c r="E20" s="85"/>
      <c r="F20" s="85"/>
      <c r="G20" s="85"/>
      <c r="H20" s="85"/>
      <c r="I20" s="85"/>
      <c r="J20" s="85"/>
      <c r="K20" s="87">
        <f t="shared" si="0"/>
        <v>2.4537037037037036E-3</v>
      </c>
    </row>
    <row r="21" spans="2:11" x14ac:dyDescent="0.25">
      <c r="B21" s="8" t="s">
        <v>11</v>
      </c>
      <c r="C21" s="85">
        <v>5.3113425925925911E-2</v>
      </c>
      <c r="D21" s="85">
        <v>1.2152777777777776E-2</v>
      </c>
      <c r="E21" s="85">
        <v>3.0914351851851853E-2</v>
      </c>
      <c r="F21" s="85">
        <v>2.0601851851851853E-3</v>
      </c>
      <c r="G21" s="85">
        <v>8.5266203703703691E-2</v>
      </c>
      <c r="H21" s="85"/>
      <c r="I21" s="85"/>
      <c r="J21" s="85"/>
      <c r="K21" s="87">
        <f t="shared" si="0"/>
        <v>0.1835069444444444</v>
      </c>
    </row>
    <row r="22" spans="2:11" x14ac:dyDescent="0.25">
      <c r="B22" s="8" t="s">
        <v>15</v>
      </c>
      <c r="C22" s="85">
        <v>1.1053240740740738E-2</v>
      </c>
      <c r="D22" s="85">
        <v>1.9675925925925928E-3</v>
      </c>
      <c r="E22" s="85">
        <v>2.1238425925925928E-2</v>
      </c>
      <c r="F22" s="85"/>
      <c r="G22" s="85">
        <v>2.721064814814815E-2</v>
      </c>
      <c r="H22" s="85"/>
      <c r="I22" s="85"/>
      <c r="J22" s="85"/>
      <c r="K22" s="87">
        <f t="shared" si="0"/>
        <v>6.1469907407407404E-2</v>
      </c>
    </row>
    <row r="23" spans="2:11" x14ac:dyDescent="0.25">
      <c r="B23" s="8" t="s">
        <v>91</v>
      </c>
      <c r="C23" s="85">
        <v>1.4270833333333333E-2</v>
      </c>
      <c r="D23" s="85">
        <v>2.8900462962962961E-2</v>
      </c>
      <c r="E23" s="85">
        <v>2.1365740740740737E-2</v>
      </c>
      <c r="F23" s="85">
        <v>1.9675925925925928E-3</v>
      </c>
      <c r="G23" s="85">
        <v>1.667824074074074E-2</v>
      </c>
      <c r="H23" s="85"/>
      <c r="I23" s="85"/>
      <c r="J23" s="85"/>
      <c r="K23" s="87">
        <f t="shared" si="0"/>
        <v>8.3182870370370365E-2</v>
      </c>
    </row>
    <row r="24" spans="2:11" x14ac:dyDescent="0.25">
      <c r="B24" s="8" t="s">
        <v>12</v>
      </c>
      <c r="C24" s="85">
        <v>4.2476851851851859E-3</v>
      </c>
      <c r="D24" s="85">
        <v>5.6018518518518523E-2</v>
      </c>
      <c r="E24" s="85">
        <v>2.2395833333333334E-2</v>
      </c>
      <c r="F24" s="85">
        <v>3.7037037037037038E-3</v>
      </c>
      <c r="G24" s="85">
        <v>3.4374999999999996E-2</v>
      </c>
      <c r="H24" s="85">
        <v>7.1759259259259259E-3</v>
      </c>
      <c r="I24" s="85"/>
      <c r="J24" s="85"/>
      <c r="K24" s="87">
        <f t="shared" si="0"/>
        <v>0.12791666666666665</v>
      </c>
    </row>
    <row r="25" spans="2:11" x14ac:dyDescent="0.25">
      <c r="B25" s="8" t="s">
        <v>5</v>
      </c>
      <c r="C25" s="85">
        <v>1.2037037037037037E-2</v>
      </c>
      <c r="D25" s="85">
        <v>2.6469907407407411E-2</v>
      </c>
      <c r="E25" s="85">
        <v>5.1446759259259262E-2</v>
      </c>
      <c r="F25" s="85">
        <v>2.0208333333333332E-2</v>
      </c>
      <c r="G25" s="85"/>
      <c r="H25" s="85"/>
      <c r="I25" s="85"/>
      <c r="J25" s="85"/>
      <c r="K25" s="87">
        <f t="shared" si="0"/>
        <v>0.11016203703703704</v>
      </c>
    </row>
    <row r="26" spans="2:11" x14ac:dyDescent="0.25">
      <c r="B26" s="8" t="s">
        <v>6</v>
      </c>
      <c r="C26" s="85">
        <v>2.5578703703703705E-3</v>
      </c>
      <c r="D26" s="85">
        <v>1.9444444444444442E-3</v>
      </c>
      <c r="E26" s="85">
        <v>7.3495370370370364E-3</v>
      </c>
      <c r="F26" s="85"/>
      <c r="G26" s="85">
        <v>1.8981481481481482E-3</v>
      </c>
      <c r="H26" s="85"/>
      <c r="I26" s="85"/>
      <c r="J26" s="85"/>
      <c r="K26" s="87">
        <f t="shared" si="0"/>
        <v>1.375E-2</v>
      </c>
    </row>
    <row r="27" spans="2:11" x14ac:dyDescent="0.25">
      <c r="B27" s="8" t="s">
        <v>102</v>
      </c>
      <c r="C27" s="85">
        <v>2.5462962962962961E-3</v>
      </c>
      <c r="D27" s="85"/>
      <c r="E27" s="85"/>
      <c r="F27" s="85"/>
      <c r="G27" s="85"/>
      <c r="H27" s="85"/>
      <c r="I27" s="85"/>
      <c r="J27" s="85"/>
      <c r="K27" s="87">
        <f t="shared" si="0"/>
        <v>2.5462962962962961E-3</v>
      </c>
    </row>
    <row r="28" spans="2:11" x14ac:dyDescent="0.25">
      <c r="B28" s="8" t="s">
        <v>17</v>
      </c>
      <c r="C28" s="85"/>
      <c r="D28" s="85"/>
      <c r="E28" s="85"/>
      <c r="F28" s="85"/>
      <c r="G28" s="85">
        <v>1.3275462962962961E-2</v>
      </c>
      <c r="H28" s="85"/>
      <c r="I28" s="85"/>
      <c r="J28" s="85"/>
      <c r="K28" s="87">
        <f t="shared" si="0"/>
        <v>1.3275462962962961E-2</v>
      </c>
    </row>
    <row r="29" spans="2:11" x14ac:dyDescent="0.25">
      <c r="B29" s="53"/>
      <c r="C29" s="89"/>
      <c r="D29" s="89"/>
      <c r="E29" s="90"/>
      <c r="F29" s="90"/>
      <c r="G29" s="89"/>
      <c r="H29" s="89"/>
      <c r="I29" s="89"/>
      <c r="J29" s="89"/>
      <c r="K29" s="87"/>
    </row>
    <row r="30" spans="2:11" x14ac:dyDescent="0.25">
      <c r="B30" s="53" t="s">
        <v>29</v>
      </c>
      <c r="C30" s="91">
        <f t="shared" ref="C30:H30" si="1">SUM(C7:C28)</f>
        <v>0.10832175925925926</v>
      </c>
      <c r="D30" s="91">
        <f t="shared" si="1"/>
        <v>0.13422453703703704</v>
      </c>
      <c r="E30" s="91">
        <f t="shared" si="1"/>
        <v>0.16699074074074075</v>
      </c>
      <c r="F30" s="91">
        <f t="shared" si="1"/>
        <v>3.2650462962962964E-2</v>
      </c>
      <c r="G30" s="91">
        <f t="shared" si="1"/>
        <v>0.2611458333333333</v>
      </c>
      <c r="H30" s="91">
        <f t="shared" si="1"/>
        <v>7.1759259259259259E-3</v>
      </c>
      <c r="I30" s="91"/>
      <c r="J30" s="91"/>
      <c r="K30" s="92">
        <f>SUM(K7:K28)</f>
        <v>0.71050925925925934</v>
      </c>
    </row>
    <row r="31" spans="2:11" x14ac:dyDescent="0.25">
      <c r="B31" s="149"/>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105</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2.9317129629629637E-2</v>
      </c>
      <c r="E7" s="85"/>
      <c r="F7" s="85"/>
      <c r="G7" s="85"/>
      <c r="H7" s="85"/>
      <c r="I7" s="85"/>
      <c r="J7" s="85"/>
      <c r="K7" s="87">
        <f t="shared" ref="K7:K25" si="0">C7+D7+E7+F7+G7+H7+I7+J7</f>
        <v>2.9317129629629637E-2</v>
      </c>
    </row>
    <row r="8" spans="2:11" x14ac:dyDescent="0.25">
      <c r="B8" s="8" t="s">
        <v>13</v>
      </c>
      <c r="C8" s="85"/>
      <c r="D8" s="85"/>
      <c r="E8" s="85"/>
      <c r="F8" s="85"/>
      <c r="G8" s="85"/>
      <c r="H8" s="85"/>
      <c r="I8" s="85"/>
      <c r="J8" s="85"/>
      <c r="K8" s="87"/>
    </row>
    <row r="9" spans="2:11" x14ac:dyDescent="0.25">
      <c r="B9" s="8" t="s">
        <v>0</v>
      </c>
      <c r="C9" s="85"/>
      <c r="D9" s="85">
        <v>1.0833333333333334E-2</v>
      </c>
      <c r="E9" s="85"/>
      <c r="F9" s="85"/>
      <c r="G9" s="85"/>
      <c r="H9" s="85"/>
      <c r="I9" s="85"/>
      <c r="J9" s="85"/>
      <c r="K9" s="87">
        <f t="shared" si="0"/>
        <v>1.0833333333333334E-2</v>
      </c>
    </row>
    <row r="10" spans="2:11" x14ac:dyDescent="0.25">
      <c r="B10" s="8" t="s">
        <v>8</v>
      </c>
      <c r="C10" s="85"/>
      <c r="D10" s="85">
        <v>5.3784722222222206E-2</v>
      </c>
      <c r="E10" s="85"/>
      <c r="F10" s="85">
        <v>3.5069444444444445E-3</v>
      </c>
      <c r="G10" s="85"/>
      <c r="H10" s="85"/>
      <c r="I10" s="85"/>
      <c r="J10" s="85"/>
      <c r="K10" s="87">
        <f t="shared" si="0"/>
        <v>5.729166666666665E-2</v>
      </c>
    </row>
    <row r="11" spans="2:11" x14ac:dyDescent="0.25">
      <c r="B11" s="8" t="s">
        <v>26</v>
      </c>
      <c r="C11" s="85"/>
      <c r="D11" s="85">
        <v>4.8726851851851865E-3</v>
      </c>
      <c r="E11" s="85"/>
      <c r="F11" s="85"/>
      <c r="G11" s="85"/>
      <c r="H11" s="85"/>
      <c r="I11" s="85"/>
      <c r="J11" s="85"/>
      <c r="K11" s="87">
        <f t="shared" si="0"/>
        <v>4.8726851851851865E-3</v>
      </c>
    </row>
    <row r="12" spans="2:11" x14ac:dyDescent="0.25">
      <c r="B12" s="8" t="s">
        <v>3</v>
      </c>
      <c r="C12" s="85"/>
      <c r="D12" s="85">
        <v>1.4328703703703703E-2</v>
      </c>
      <c r="E12" s="85"/>
      <c r="F12" s="85"/>
      <c r="G12" s="85"/>
      <c r="H12" s="85"/>
      <c r="I12" s="85"/>
      <c r="J12" s="85"/>
      <c r="K12" s="87">
        <f t="shared" si="0"/>
        <v>1.4328703703703703E-2</v>
      </c>
    </row>
    <row r="13" spans="2:11" x14ac:dyDescent="0.25">
      <c r="B13" s="8" t="s">
        <v>7</v>
      </c>
      <c r="C13" s="85"/>
      <c r="D13" s="85">
        <v>1.3969907407407408E-2</v>
      </c>
      <c r="E13" s="85"/>
      <c r="F13" s="85">
        <v>5.4282407407407404E-3</v>
      </c>
      <c r="G13" s="85"/>
      <c r="H13" s="85"/>
      <c r="I13" s="85"/>
      <c r="J13" s="85"/>
      <c r="K13" s="87">
        <f t="shared" si="0"/>
        <v>1.939814814814815E-2</v>
      </c>
    </row>
    <row r="14" spans="2:11" x14ac:dyDescent="0.25">
      <c r="B14" s="8" t="s">
        <v>2</v>
      </c>
      <c r="C14" s="85"/>
      <c r="D14" s="85"/>
      <c r="E14" s="85"/>
      <c r="F14" s="85"/>
      <c r="G14" s="85"/>
      <c r="H14" s="85"/>
      <c r="I14" s="85"/>
      <c r="J14" s="85"/>
      <c r="K14" s="87"/>
    </row>
    <row r="15" spans="2:11" x14ac:dyDescent="0.25">
      <c r="B15" s="8" t="s">
        <v>9</v>
      </c>
      <c r="C15" s="85"/>
      <c r="D15" s="85">
        <v>3.5648148148148149E-3</v>
      </c>
      <c r="E15" s="85"/>
      <c r="F15" s="85"/>
      <c r="G15" s="85"/>
      <c r="H15" s="85"/>
      <c r="I15" s="85"/>
      <c r="J15" s="85"/>
      <c r="K15" s="87">
        <f t="shared" si="0"/>
        <v>3.5648148148148149E-3</v>
      </c>
    </row>
    <row r="16" spans="2:11" x14ac:dyDescent="0.25">
      <c r="B16" s="8" t="s">
        <v>1</v>
      </c>
      <c r="C16" s="85"/>
      <c r="D16" s="85"/>
      <c r="E16" s="85"/>
      <c r="F16" s="85">
        <v>1.0405092592592593E-2</v>
      </c>
      <c r="G16" s="85"/>
      <c r="H16" s="85"/>
      <c r="I16" s="85"/>
      <c r="J16" s="85"/>
      <c r="K16" s="87">
        <f t="shared" si="0"/>
        <v>1.0405092592592593E-2</v>
      </c>
    </row>
    <row r="17" spans="2:11" x14ac:dyDescent="0.25">
      <c r="B17" s="8" t="s">
        <v>27</v>
      </c>
      <c r="C17" s="85"/>
      <c r="D17" s="85">
        <v>6.2893518518518515E-2</v>
      </c>
      <c r="E17" s="85"/>
      <c r="F17" s="85">
        <v>1.4328703703703703E-2</v>
      </c>
      <c r="G17" s="85"/>
      <c r="H17" s="85"/>
      <c r="I17" s="85"/>
      <c r="J17" s="85"/>
      <c r="K17" s="87">
        <f t="shared" si="0"/>
        <v>7.722222222222222E-2</v>
      </c>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v>5.3587962962962964E-3</v>
      </c>
      <c r="E20" s="85"/>
      <c r="F20" s="85"/>
      <c r="G20" s="85"/>
      <c r="H20" s="85"/>
      <c r="I20" s="85"/>
      <c r="J20" s="85"/>
      <c r="K20" s="87">
        <f t="shared" si="0"/>
        <v>5.3587962962962964E-3</v>
      </c>
    </row>
    <row r="21" spans="2:11" x14ac:dyDescent="0.25">
      <c r="B21" s="8" t="s">
        <v>11</v>
      </c>
      <c r="C21" s="85"/>
      <c r="D21" s="85">
        <v>5.047453703703704E-2</v>
      </c>
      <c r="E21" s="85"/>
      <c r="F21" s="85">
        <v>3.9027777777777779E-2</v>
      </c>
      <c r="G21" s="85"/>
      <c r="H21" s="85"/>
      <c r="I21" s="85"/>
      <c r="J21" s="85"/>
      <c r="K21" s="87">
        <f t="shared" si="0"/>
        <v>8.9502314814814826E-2</v>
      </c>
    </row>
    <row r="22" spans="2:11" x14ac:dyDescent="0.25">
      <c r="B22" s="8" t="s">
        <v>15</v>
      </c>
      <c r="C22" s="85"/>
      <c r="D22" s="85">
        <v>4.1793981481481481E-2</v>
      </c>
      <c r="E22" s="85"/>
      <c r="F22" s="85"/>
      <c r="G22" s="85"/>
      <c r="H22" s="85"/>
      <c r="I22" s="85"/>
      <c r="J22" s="85"/>
      <c r="K22" s="87">
        <f t="shared" si="0"/>
        <v>4.1793981481481481E-2</v>
      </c>
    </row>
    <row r="23" spans="2:11" x14ac:dyDescent="0.25">
      <c r="B23" s="8" t="s">
        <v>91</v>
      </c>
      <c r="C23" s="85"/>
      <c r="D23" s="85">
        <v>0.19675925925925919</v>
      </c>
      <c r="E23" s="85"/>
      <c r="F23" s="85">
        <v>0.11936342592592593</v>
      </c>
      <c r="G23" s="85"/>
      <c r="H23" s="85"/>
      <c r="I23" s="85"/>
      <c r="J23" s="85"/>
      <c r="K23" s="87">
        <f t="shared" si="0"/>
        <v>0.3161226851851851</v>
      </c>
    </row>
    <row r="24" spans="2:11" x14ac:dyDescent="0.25">
      <c r="B24" s="8" t="s">
        <v>12</v>
      </c>
      <c r="C24" s="88"/>
      <c r="D24" s="85">
        <v>4.3946759259259255E-2</v>
      </c>
      <c r="E24" s="85"/>
      <c r="F24" s="85">
        <v>0.2201967592592593</v>
      </c>
      <c r="G24" s="85"/>
      <c r="H24" s="85"/>
      <c r="I24" s="85"/>
      <c r="J24" s="85"/>
      <c r="K24" s="87">
        <f t="shared" si="0"/>
        <v>0.26414351851851858</v>
      </c>
    </row>
    <row r="25" spans="2:11" x14ac:dyDescent="0.25">
      <c r="B25" s="8" t="s">
        <v>5</v>
      </c>
      <c r="C25" s="43"/>
      <c r="D25" s="85">
        <v>8.4837962962962983E-3</v>
      </c>
      <c r="E25" s="85"/>
      <c r="F25" s="85"/>
      <c r="G25" s="85"/>
      <c r="H25" s="85"/>
      <c r="I25" s="85"/>
      <c r="J25" s="85"/>
      <c r="K25" s="87">
        <f t="shared" si="0"/>
        <v>8.4837962962962983E-3</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SUM(D7:D28)</f>
        <v>0.54038194444444432</v>
      </c>
      <c r="E30" s="91"/>
      <c r="F30" s="91">
        <f t="shared" ref="F30" si="1">SUM(F7:F28)</f>
        <v>0.4122569444444445</v>
      </c>
      <c r="G30" s="91"/>
      <c r="H30" s="91"/>
      <c r="I30" s="91"/>
      <c r="J30" s="91"/>
      <c r="K30" s="92">
        <f>SUM(K7:K28)</f>
        <v>0.95263888888888881</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09" zoomScaleNormal="109" zoomScaleSheetLayoutView="100" zoomScalePageLayoutView="109"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106</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5"/>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v>6.018518518518519E-4</v>
      </c>
      <c r="F7" s="85"/>
      <c r="G7" s="85">
        <v>3.7152777777777774E-3</v>
      </c>
      <c r="H7" s="85">
        <v>2.9745370370370364E-3</v>
      </c>
      <c r="I7" s="85"/>
      <c r="J7" s="85"/>
      <c r="K7" s="87">
        <f t="shared" ref="K7:K28" si="0">SUM(C7:J7)</f>
        <v>7.291666666666665E-3</v>
      </c>
    </row>
    <row r="8" spans="2:11" x14ac:dyDescent="0.25">
      <c r="B8" s="8" t="s">
        <v>13</v>
      </c>
      <c r="C8" s="85">
        <v>2.4305555555555552E-4</v>
      </c>
      <c r="D8" s="85">
        <v>3.2754629629629627E-3</v>
      </c>
      <c r="E8" s="85">
        <v>2.3032407407407407E-3</v>
      </c>
      <c r="F8" s="85"/>
      <c r="G8" s="85">
        <v>4.6296296296296294E-3</v>
      </c>
      <c r="H8" s="85">
        <v>1.3888888888888889E-4</v>
      </c>
      <c r="I8" s="85"/>
      <c r="J8" s="85"/>
      <c r="K8" s="87">
        <f t="shared" si="0"/>
        <v>1.0590277777777777E-2</v>
      </c>
    </row>
    <row r="9" spans="2:11" x14ac:dyDescent="0.25">
      <c r="B9" s="8" t="s">
        <v>0</v>
      </c>
      <c r="C9" s="85">
        <v>2.7430555555555555E-2</v>
      </c>
      <c r="D9" s="85">
        <v>1.0578703703703705E-2</v>
      </c>
      <c r="E9" s="85">
        <v>8.9583333333333355E-3</v>
      </c>
      <c r="F9" s="85">
        <v>1.2268518518518518E-3</v>
      </c>
      <c r="G9" s="85"/>
      <c r="H9" s="85">
        <v>6.7939814814814807E-3</v>
      </c>
      <c r="I9" s="85"/>
      <c r="J9" s="85"/>
      <c r="K9" s="87">
        <f t="shared" si="0"/>
        <v>5.4988425925925927E-2</v>
      </c>
    </row>
    <row r="10" spans="2:11" x14ac:dyDescent="0.25">
      <c r="B10" s="8" t="s">
        <v>8</v>
      </c>
      <c r="C10" s="85">
        <v>3.2638888888888891E-3</v>
      </c>
      <c r="D10" s="85">
        <v>1.2025462962962963E-2</v>
      </c>
      <c r="E10" s="85">
        <v>1.0416666666666667E-4</v>
      </c>
      <c r="F10" s="85">
        <v>3.5532407407407405E-3</v>
      </c>
      <c r="G10" s="85">
        <v>1.8055555555555557E-3</v>
      </c>
      <c r="H10" s="85">
        <v>3.2754629629629627E-3</v>
      </c>
      <c r="I10" s="85"/>
      <c r="J10" s="85"/>
      <c r="K10" s="87">
        <f t="shared" si="0"/>
        <v>2.402777777777778E-2</v>
      </c>
    </row>
    <row r="11" spans="2:11" x14ac:dyDescent="0.25">
      <c r="B11" s="8" t="s">
        <v>26</v>
      </c>
      <c r="C11" s="85">
        <v>1.1574074074074073E-4</v>
      </c>
      <c r="D11" s="85"/>
      <c r="E11" s="85">
        <v>4.7453703703703704E-4</v>
      </c>
      <c r="F11" s="85"/>
      <c r="G11" s="85"/>
      <c r="H11" s="85"/>
      <c r="I11" s="85"/>
      <c r="J11" s="85"/>
      <c r="K11" s="87">
        <f t="shared" si="0"/>
        <v>5.9027777777777778E-4</v>
      </c>
    </row>
    <row r="12" spans="2:11" x14ac:dyDescent="0.25">
      <c r="B12" s="8" t="s">
        <v>3</v>
      </c>
      <c r="C12" s="85">
        <v>0.11311342592592585</v>
      </c>
      <c r="D12" s="85">
        <v>1.1111111111111112E-2</v>
      </c>
      <c r="E12" s="85">
        <v>5.0462962962962961E-3</v>
      </c>
      <c r="F12" s="85">
        <v>1.8645833333333337E-2</v>
      </c>
      <c r="G12" s="85">
        <v>2.2557870370370374E-2</v>
      </c>
      <c r="H12" s="85">
        <v>1.7719907407407406E-2</v>
      </c>
      <c r="I12" s="85"/>
      <c r="J12" s="85"/>
      <c r="K12" s="87">
        <f t="shared" si="0"/>
        <v>0.18819444444444439</v>
      </c>
    </row>
    <row r="13" spans="2:11" x14ac:dyDescent="0.25">
      <c r="B13" s="8" t="s">
        <v>7</v>
      </c>
      <c r="C13" s="85">
        <v>4.8958333333333326E-2</v>
      </c>
      <c r="D13" s="85">
        <v>4.3923611111111115E-2</v>
      </c>
      <c r="E13" s="85">
        <v>0.10189814814814813</v>
      </c>
      <c r="F13" s="85">
        <v>8.2060185185185187E-3</v>
      </c>
      <c r="G13" s="85">
        <v>1.1712962962962963E-2</v>
      </c>
      <c r="H13" s="85">
        <v>4.6874999999999998E-3</v>
      </c>
      <c r="I13" s="85"/>
      <c r="J13" s="85"/>
      <c r="K13" s="87">
        <f t="shared" si="0"/>
        <v>0.21938657407407405</v>
      </c>
    </row>
    <row r="14" spans="2:11" x14ac:dyDescent="0.25">
      <c r="B14" s="8" t="s">
        <v>2</v>
      </c>
      <c r="C14" s="85"/>
      <c r="D14" s="85">
        <v>6.238425925925925E-3</v>
      </c>
      <c r="E14" s="85">
        <v>9.2824074074074076E-3</v>
      </c>
      <c r="F14" s="85">
        <v>7.060185185185185E-3</v>
      </c>
      <c r="G14" s="85"/>
      <c r="H14" s="85">
        <v>4.4907407407407405E-3</v>
      </c>
      <c r="I14" s="85"/>
      <c r="J14" s="85"/>
      <c r="K14" s="87">
        <f t="shared" si="0"/>
        <v>2.7071759259259257E-2</v>
      </c>
    </row>
    <row r="15" spans="2:11" x14ac:dyDescent="0.25">
      <c r="B15" s="8" t="s">
        <v>9</v>
      </c>
      <c r="C15" s="85">
        <v>9.1435185185185178E-3</v>
      </c>
      <c r="D15" s="85"/>
      <c r="E15" s="85">
        <v>7.1759259259259259E-4</v>
      </c>
      <c r="F15" s="85"/>
      <c r="G15" s="85">
        <v>7.3842592592592597E-3</v>
      </c>
      <c r="H15" s="85">
        <v>1.1574074074074073E-4</v>
      </c>
      <c r="I15" s="85"/>
      <c r="J15" s="85"/>
      <c r="K15" s="87">
        <f t="shared" si="0"/>
        <v>1.7361111111111108E-2</v>
      </c>
    </row>
    <row r="16" spans="2:11" x14ac:dyDescent="0.25">
      <c r="B16" s="8" t="s">
        <v>1</v>
      </c>
      <c r="C16" s="85">
        <v>3.8194444444444441E-4</v>
      </c>
      <c r="D16" s="85"/>
      <c r="E16" s="85">
        <v>8.4953703703703684E-3</v>
      </c>
      <c r="F16" s="85"/>
      <c r="G16" s="85"/>
      <c r="H16" s="85">
        <v>1.8634259259259261E-3</v>
      </c>
      <c r="I16" s="85"/>
      <c r="J16" s="85"/>
      <c r="K16" s="87">
        <f t="shared" si="0"/>
        <v>1.074074074074074E-2</v>
      </c>
    </row>
    <row r="17" spans="2:11" x14ac:dyDescent="0.25">
      <c r="B17" s="8" t="s">
        <v>27</v>
      </c>
      <c r="C17" s="85">
        <v>1.4421296296296297E-2</v>
      </c>
      <c r="D17" s="85">
        <v>2.8645833333333332E-2</v>
      </c>
      <c r="E17" s="85">
        <v>8.0902777777777761E-3</v>
      </c>
      <c r="F17" s="85">
        <v>3.6574074074074074E-3</v>
      </c>
      <c r="G17" s="85">
        <v>2.1643518518518518E-3</v>
      </c>
      <c r="H17" s="85">
        <v>1.1898148148148147E-2</v>
      </c>
      <c r="I17" s="85"/>
      <c r="J17" s="85"/>
      <c r="K17" s="87">
        <f t="shared" si="0"/>
        <v>6.8877314814814808E-2</v>
      </c>
    </row>
    <row r="18" spans="2:11" x14ac:dyDescent="0.25">
      <c r="B18" s="8" t="s">
        <v>16</v>
      </c>
      <c r="C18" s="85"/>
      <c r="D18" s="85">
        <v>2.1643518518518522E-3</v>
      </c>
      <c r="E18" s="85"/>
      <c r="F18" s="85"/>
      <c r="G18" s="85"/>
      <c r="H18" s="85"/>
      <c r="I18" s="85"/>
      <c r="J18" s="85"/>
      <c r="K18" s="87">
        <f t="shared" si="0"/>
        <v>2.1643518518518522E-3</v>
      </c>
    </row>
    <row r="19" spans="2:11" x14ac:dyDescent="0.25">
      <c r="B19" s="8" t="s">
        <v>4</v>
      </c>
      <c r="C19" s="85">
        <v>3.1134259259259257E-3</v>
      </c>
      <c r="D19" s="85">
        <v>1.4178240740740741E-2</v>
      </c>
      <c r="E19" s="85">
        <v>2.9814814814814811E-2</v>
      </c>
      <c r="F19" s="85">
        <v>1.1331018518518518E-2</v>
      </c>
      <c r="G19" s="85"/>
      <c r="H19" s="85">
        <v>2.3148148148148149E-4</v>
      </c>
      <c r="I19" s="85"/>
      <c r="J19" s="85"/>
      <c r="K19" s="87">
        <f t="shared" si="0"/>
        <v>5.8668981481481475E-2</v>
      </c>
    </row>
    <row r="20" spans="2:11" x14ac:dyDescent="0.25">
      <c r="B20" s="8" t="s">
        <v>14</v>
      </c>
      <c r="C20" s="85">
        <v>3.2210648148148148E-2</v>
      </c>
      <c r="D20" s="85"/>
      <c r="E20" s="85">
        <v>1.5347222222222222E-2</v>
      </c>
      <c r="F20" s="85">
        <v>3.1909722222222221E-2</v>
      </c>
      <c r="G20" s="85"/>
      <c r="H20" s="85">
        <v>3.2060185185185186E-3</v>
      </c>
      <c r="I20" s="85"/>
      <c r="J20" s="85"/>
      <c r="K20" s="87">
        <f t="shared" si="0"/>
        <v>8.2673611111111114E-2</v>
      </c>
    </row>
    <row r="21" spans="2:11" x14ac:dyDescent="0.25">
      <c r="B21" s="8" t="s">
        <v>11</v>
      </c>
      <c r="C21" s="85">
        <v>2.2905092592592591E-2</v>
      </c>
      <c r="D21" s="85">
        <v>1.2256944444444445E-2</v>
      </c>
      <c r="E21" s="85">
        <v>1.9444444444444444E-3</v>
      </c>
      <c r="F21" s="85">
        <v>5.8935185185185181E-2</v>
      </c>
      <c r="G21" s="85">
        <v>1.0104166666666666E-2</v>
      </c>
      <c r="H21" s="85">
        <v>9.4097222222222238E-3</v>
      </c>
      <c r="I21" s="85"/>
      <c r="J21" s="85"/>
      <c r="K21" s="87">
        <f t="shared" si="0"/>
        <v>0.11555555555555555</v>
      </c>
    </row>
    <row r="22" spans="2:11" x14ac:dyDescent="0.25">
      <c r="B22" s="8" t="s">
        <v>15</v>
      </c>
      <c r="C22" s="85"/>
      <c r="D22" s="85">
        <v>8.3101851851851861E-3</v>
      </c>
      <c r="E22" s="85">
        <v>1.2997685185185185E-2</v>
      </c>
      <c r="F22" s="85">
        <v>4.5254629629629629E-3</v>
      </c>
      <c r="G22" s="85"/>
      <c r="H22" s="85">
        <v>1.0023148148148149E-2</v>
      </c>
      <c r="I22" s="85"/>
      <c r="J22" s="85"/>
      <c r="K22" s="87">
        <f t="shared" si="0"/>
        <v>3.5856481481481489E-2</v>
      </c>
    </row>
    <row r="23" spans="2:11" x14ac:dyDescent="0.25">
      <c r="B23" s="8" t="s">
        <v>91</v>
      </c>
      <c r="C23" s="85">
        <v>9.0162037037037051E-3</v>
      </c>
      <c r="D23" s="85">
        <v>1.6516203703703707E-2</v>
      </c>
      <c r="E23" s="85">
        <v>6.1111111111111114E-3</v>
      </c>
      <c r="F23" s="85">
        <v>5.0393518518518518E-2</v>
      </c>
      <c r="G23" s="85">
        <v>1.5474537037037037E-2</v>
      </c>
      <c r="H23" s="85">
        <v>2.6238425925925922E-2</v>
      </c>
      <c r="I23" s="85"/>
      <c r="J23" s="85"/>
      <c r="K23" s="87">
        <f t="shared" si="0"/>
        <v>0.12375</v>
      </c>
    </row>
    <row r="24" spans="2:11" x14ac:dyDescent="0.25">
      <c r="B24" s="8" t="s">
        <v>12</v>
      </c>
      <c r="C24" s="85">
        <v>2.1527777777777778E-3</v>
      </c>
      <c r="D24" s="85">
        <v>1.3969907407407407E-2</v>
      </c>
      <c r="E24" s="85">
        <v>2.9976851851851853E-3</v>
      </c>
      <c r="F24" s="85"/>
      <c r="G24" s="85">
        <v>1.9016203703703705E-2</v>
      </c>
      <c r="H24" s="85">
        <v>1.7476851851851855E-3</v>
      </c>
      <c r="I24" s="85"/>
      <c r="J24" s="85"/>
      <c r="K24" s="87">
        <f t="shared" si="0"/>
        <v>3.9884259259259258E-2</v>
      </c>
    </row>
    <row r="25" spans="2:11" x14ac:dyDescent="0.25">
      <c r="B25" s="8" t="s">
        <v>5</v>
      </c>
      <c r="C25" s="85">
        <v>2.2800925925925927E-3</v>
      </c>
      <c r="D25" s="85">
        <v>2.0949074074074073E-3</v>
      </c>
      <c r="E25" s="85">
        <v>1.1574074074074073E-4</v>
      </c>
      <c r="F25" s="85"/>
      <c r="G25" s="85">
        <v>1.4756944444444444E-2</v>
      </c>
      <c r="H25" s="85"/>
      <c r="I25" s="85"/>
      <c r="J25" s="85"/>
      <c r="K25" s="87">
        <f t="shared" si="0"/>
        <v>1.9247685185185187E-2</v>
      </c>
    </row>
    <row r="26" spans="2:11" x14ac:dyDescent="0.25">
      <c r="B26" s="8" t="s">
        <v>6</v>
      </c>
      <c r="C26" s="85">
        <v>8.5416666666666662E-3</v>
      </c>
      <c r="D26" s="85"/>
      <c r="E26" s="85">
        <v>3.7384259259259254E-3</v>
      </c>
      <c r="F26" s="85"/>
      <c r="G26" s="85">
        <v>7.1759259259259259E-4</v>
      </c>
      <c r="H26" s="85">
        <v>6.018518518518519E-4</v>
      </c>
      <c r="I26" s="85"/>
      <c r="J26" s="85"/>
      <c r="K26" s="87">
        <f t="shared" si="0"/>
        <v>1.3599537037037037E-2</v>
      </c>
    </row>
    <row r="27" spans="2:11" x14ac:dyDescent="0.25">
      <c r="B27" s="8" t="s">
        <v>102</v>
      </c>
      <c r="C27" s="85"/>
      <c r="D27" s="85">
        <v>2.3379629629629627E-3</v>
      </c>
      <c r="E27" s="85"/>
      <c r="F27" s="85"/>
      <c r="G27" s="85">
        <v>3.3101851851851851E-3</v>
      </c>
      <c r="H27" s="85"/>
      <c r="I27" s="85"/>
      <c r="J27" s="85"/>
      <c r="K27" s="87">
        <f t="shared" si="0"/>
        <v>5.6481481481481478E-3</v>
      </c>
    </row>
    <row r="28" spans="2:11" x14ac:dyDescent="0.25">
      <c r="B28" s="8" t="s">
        <v>17</v>
      </c>
      <c r="C28" s="85"/>
      <c r="D28" s="85"/>
      <c r="E28" s="85">
        <v>2.8009259259259259E-3</v>
      </c>
      <c r="F28" s="85">
        <v>5.8217592592592592E-3</v>
      </c>
      <c r="G28" s="85">
        <v>1.9675925925925928E-3</v>
      </c>
      <c r="H28" s="85">
        <v>9.1435185185185185E-4</v>
      </c>
      <c r="I28" s="85"/>
      <c r="J28" s="85"/>
      <c r="K28" s="87">
        <f t="shared" si="0"/>
        <v>1.150462962962963E-2</v>
      </c>
    </row>
    <row r="29" spans="2:11" x14ac:dyDescent="0.25">
      <c r="B29" s="8"/>
      <c r="C29" s="89"/>
      <c r="D29" s="89"/>
      <c r="E29" s="90"/>
      <c r="F29" s="90"/>
      <c r="G29" s="90"/>
      <c r="H29" s="90"/>
      <c r="I29" s="89"/>
      <c r="J29" s="89"/>
      <c r="K29" s="94"/>
    </row>
    <row r="30" spans="2:11" x14ac:dyDescent="0.25">
      <c r="B30" s="53" t="s">
        <v>29</v>
      </c>
      <c r="C30" s="91">
        <f>SUM(C7:C28)</f>
        <v>0.29729166666666662</v>
      </c>
      <c r="D30" s="91">
        <f t="shared" ref="D30:H30" si="1">SUM(D7:D28)</f>
        <v>0.18762731481481484</v>
      </c>
      <c r="E30" s="91">
        <f t="shared" si="1"/>
        <v>0.22184027777777779</v>
      </c>
      <c r="F30" s="91">
        <f t="shared" si="1"/>
        <v>0.20526620370370369</v>
      </c>
      <c r="G30" s="91">
        <f t="shared" si="1"/>
        <v>0.11931712962962963</v>
      </c>
      <c r="H30" s="91">
        <f t="shared" si="1"/>
        <v>0.10633101851851852</v>
      </c>
      <c r="I30" s="91"/>
      <c r="J30" s="85"/>
      <c r="K30" s="92">
        <f>SUM(K7:K28)</f>
        <v>1.137673611111111</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107</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v>9.4328703703703727E-3</v>
      </c>
      <c r="H21" s="85"/>
      <c r="I21" s="85"/>
      <c r="J21" s="85"/>
      <c r="K21" s="87">
        <f t="shared" ref="K21" si="0">SUM(C21:J21)</f>
        <v>9.4328703703703727E-3</v>
      </c>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v>1.1539351851851851E-2</v>
      </c>
      <c r="D25" s="85">
        <v>1.1689814814814813E-3</v>
      </c>
      <c r="E25" s="85"/>
      <c r="F25" s="85"/>
      <c r="G25" s="85"/>
      <c r="H25" s="85"/>
      <c r="I25" s="85"/>
      <c r="J25" s="85"/>
      <c r="K25" s="87">
        <f t="shared" ref="K25" si="1">SUM(C25:J25)</f>
        <v>1.2708333333333332E-2</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1.1539351851851851E-2</v>
      </c>
      <c r="D30" s="91">
        <f>SUM(D7:D28)</f>
        <v>1.1689814814814813E-3</v>
      </c>
      <c r="E30" s="91"/>
      <c r="F30" s="91"/>
      <c r="G30" s="91">
        <f>SUM(G7:G28)</f>
        <v>9.4328703703703727E-3</v>
      </c>
      <c r="H30" s="91"/>
      <c r="I30" s="91"/>
      <c r="J30" s="91"/>
      <c r="K30" s="92">
        <f>SUM(K7:K28)</f>
        <v>2.2141203703703705E-2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108</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127</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v>4.9768518518518521E-3</v>
      </c>
      <c r="H8" s="85"/>
      <c r="I8" s="85"/>
      <c r="J8" s="85"/>
      <c r="K8" s="87">
        <f t="shared" ref="K8:K9" si="0">SUM(C8:J8)</f>
        <v>4.9768518518518521E-3</v>
      </c>
    </row>
    <row r="9" spans="2:11" x14ac:dyDescent="0.25">
      <c r="B9" s="8" t="s">
        <v>0</v>
      </c>
      <c r="C9" s="85"/>
      <c r="D9" s="85"/>
      <c r="E9" s="85"/>
      <c r="F9" s="85"/>
      <c r="G9" s="85">
        <v>6.5856481481481478E-3</v>
      </c>
      <c r="H9" s="85"/>
      <c r="I9" s="85"/>
      <c r="J9" s="85"/>
      <c r="K9" s="87">
        <f t="shared" si="0"/>
        <v>6.5856481481481478E-3</v>
      </c>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v>4.866898148148148E-2</v>
      </c>
      <c r="H12" s="85"/>
      <c r="I12" s="85"/>
      <c r="J12" s="85"/>
      <c r="K12" s="87">
        <f t="shared" ref="K12:K24" si="1">SUM(C12:J12)</f>
        <v>4.866898148148148E-2</v>
      </c>
    </row>
    <row r="13" spans="2:11" x14ac:dyDescent="0.25">
      <c r="B13" s="8" t="s">
        <v>7</v>
      </c>
      <c r="C13" s="85"/>
      <c r="D13" s="85"/>
      <c r="E13" s="85"/>
      <c r="F13" s="85"/>
      <c r="G13" s="85">
        <v>1.7662037037037039E-2</v>
      </c>
      <c r="H13" s="85"/>
      <c r="I13" s="85"/>
      <c r="J13" s="85"/>
      <c r="K13" s="87">
        <f t="shared" si="1"/>
        <v>1.7662037037037039E-2</v>
      </c>
    </row>
    <row r="14" spans="2:11" x14ac:dyDescent="0.25">
      <c r="B14" s="8" t="s">
        <v>2</v>
      </c>
      <c r="C14" s="85"/>
      <c r="D14" s="85"/>
      <c r="E14" s="85"/>
      <c r="F14" s="85"/>
      <c r="G14" s="85">
        <v>6.5740740740740733E-3</v>
      </c>
      <c r="H14" s="85"/>
      <c r="I14" s="85"/>
      <c r="J14" s="85"/>
      <c r="K14" s="87">
        <f t="shared" si="1"/>
        <v>6.5740740740740733E-3</v>
      </c>
    </row>
    <row r="15" spans="2:11" x14ac:dyDescent="0.25">
      <c r="B15" s="8" t="s">
        <v>9</v>
      </c>
      <c r="C15" s="85"/>
      <c r="D15" s="85"/>
      <c r="E15" s="85"/>
      <c r="F15" s="85"/>
      <c r="G15" s="85"/>
      <c r="H15" s="85"/>
      <c r="I15" s="85"/>
      <c r="J15" s="85"/>
      <c r="K15" s="87"/>
    </row>
    <row r="16" spans="2:11" x14ac:dyDescent="0.25">
      <c r="B16" s="8" t="s">
        <v>1</v>
      </c>
      <c r="C16" s="85"/>
      <c r="D16" s="85"/>
      <c r="E16" s="85"/>
      <c r="F16" s="85"/>
      <c r="G16" s="85">
        <v>2.6157407407407405E-3</v>
      </c>
      <c r="H16" s="85"/>
      <c r="I16" s="85"/>
      <c r="J16" s="85"/>
      <c r="K16" s="87">
        <f t="shared" si="1"/>
        <v>2.6157407407407405E-3</v>
      </c>
    </row>
    <row r="17" spans="2:11" x14ac:dyDescent="0.25">
      <c r="B17" s="8" t="s">
        <v>27</v>
      </c>
      <c r="C17" s="85"/>
      <c r="D17" s="85">
        <v>3.5532407407407405E-3</v>
      </c>
      <c r="E17" s="85"/>
      <c r="F17" s="85"/>
      <c r="G17" s="85">
        <v>4.0625000000000001E-3</v>
      </c>
      <c r="H17" s="85"/>
      <c r="I17" s="85"/>
      <c r="J17" s="85"/>
      <c r="K17" s="87">
        <f t="shared" si="1"/>
        <v>7.6157407407407406E-3</v>
      </c>
    </row>
    <row r="18" spans="2:11" x14ac:dyDescent="0.25">
      <c r="B18" s="8" t="s">
        <v>16</v>
      </c>
      <c r="C18" s="85"/>
      <c r="D18" s="85"/>
      <c r="E18" s="85"/>
      <c r="F18" s="85"/>
      <c r="G18" s="85"/>
      <c r="H18" s="85"/>
      <c r="I18" s="85"/>
      <c r="J18" s="85"/>
      <c r="K18" s="87"/>
    </row>
    <row r="19" spans="2:11" x14ac:dyDescent="0.25">
      <c r="B19" s="8" t="s">
        <v>4</v>
      </c>
      <c r="C19" s="85"/>
      <c r="D19" s="85"/>
      <c r="E19" s="85"/>
      <c r="F19" s="85"/>
      <c r="G19" s="85">
        <v>7.7893518518518529E-3</v>
      </c>
      <c r="H19" s="85"/>
      <c r="I19" s="85"/>
      <c r="J19" s="85"/>
      <c r="K19" s="87">
        <f t="shared" si="1"/>
        <v>7.7893518518518529E-3</v>
      </c>
    </row>
    <row r="20" spans="2:11" x14ac:dyDescent="0.25">
      <c r="B20" s="8" t="s">
        <v>14</v>
      </c>
      <c r="C20" s="85"/>
      <c r="D20" s="85"/>
      <c r="E20" s="85"/>
      <c r="F20" s="85"/>
      <c r="G20" s="85"/>
      <c r="H20" s="85"/>
      <c r="I20" s="85"/>
      <c r="J20" s="85"/>
      <c r="K20" s="87"/>
    </row>
    <row r="21" spans="2:11" x14ac:dyDescent="0.25">
      <c r="B21" s="8" t="s">
        <v>11</v>
      </c>
      <c r="C21" s="85"/>
      <c r="D21" s="85">
        <v>5.9490740740740736E-3</v>
      </c>
      <c r="E21" s="85">
        <v>1.25E-3</v>
      </c>
      <c r="F21" s="85"/>
      <c r="G21" s="85">
        <v>9.2129629629629627E-3</v>
      </c>
      <c r="H21" s="85"/>
      <c r="I21" s="85"/>
      <c r="J21" s="85"/>
      <c r="K21" s="87">
        <f t="shared" si="1"/>
        <v>1.6412037037037037E-2</v>
      </c>
    </row>
    <row r="22" spans="2:11" x14ac:dyDescent="0.25">
      <c r="B22" s="8" t="s">
        <v>15</v>
      </c>
      <c r="C22" s="85"/>
      <c r="D22" s="85"/>
      <c r="E22" s="85"/>
      <c r="F22" s="85"/>
      <c r="G22" s="85">
        <v>2.9745370370370368E-3</v>
      </c>
      <c r="H22" s="85"/>
      <c r="I22" s="85"/>
      <c r="J22" s="85"/>
      <c r="K22" s="87">
        <f t="shared" si="1"/>
        <v>2.9745370370370368E-3</v>
      </c>
    </row>
    <row r="23" spans="2:11" x14ac:dyDescent="0.25">
      <c r="B23" s="8" t="s">
        <v>91</v>
      </c>
      <c r="C23" s="85"/>
      <c r="D23" s="85"/>
      <c r="E23" s="85"/>
      <c r="F23" s="85"/>
      <c r="G23" s="85">
        <v>1.255787037037037E-2</v>
      </c>
      <c r="H23" s="85"/>
      <c r="I23" s="85"/>
      <c r="J23" s="85"/>
      <c r="K23" s="87">
        <f t="shared" si="1"/>
        <v>1.255787037037037E-2</v>
      </c>
    </row>
    <row r="24" spans="2:11" x14ac:dyDescent="0.25">
      <c r="B24" s="8" t="s">
        <v>12</v>
      </c>
      <c r="C24" s="85"/>
      <c r="D24" s="85"/>
      <c r="E24" s="85"/>
      <c r="F24" s="85"/>
      <c r="G24" s="85">
        <v>1.0833333333333334E-2</v>
      </c>
      <c r="H24" s="85"/>
      <c r="I24" s="85"/>
      <c r="J24" s="85"/>
      <c r="K24" s="87">
        <f t="shared" si="1"/>
        <v>1.0833333333333334E-2</v>
      </c>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94"/>
    </row>
    <row r="30" spans="2:11" x14ac:dyDescent="0.25">
      <c r="B30" s="53" t="s">
        <v>29</v>
      </c>
      <c r="C30" s="93"/>
      <c r="D30" s="93">
        <f t="shared" ref="D30:G30" si="2">SUM(D7:D28)</f>
        <v>9.5023148148148141E-3</v>
      </c>
      <c r="E30" s="93">
        <f t="shared" si="2"/>
        <v>1.25E-3</v>
      </c>
      <c r="F30" s="93"/>
      <c r="G30" s="93">
        <f t="shared" si="2"/>
        <v>0.13451388888888891</v>
      </c>
      <c r="H30" s="93"/>
      <c r="I30" s="93"/>
      <c r="J30" s="91"/>
      <c r="K30" s="92">
        <f>SUM(K7:K28)</f>
        <v>0.14526620370370372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126</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6.2500000000000001E-4</v>
      </c>
      <c r="D7" s="85"/>
      <c r="E7" s="86"/>
      <c r="F7" s="85"/>
      <c r="G7" s="85"/>
      <c r="H7" s="85"/>
      <c r="I7" s="85"/>
      <c r="J7" s="85"/>
      <c r="K7" s="87">
        <f t="shared" ref="K7:K28" si="0">SUM(C7:J7)</f>
        <v>6.2500000000000001E-4</v>
      </c>
    </row>
    <row r="8" spans="2:11" x14ac:dyDescent="0.25">
      <c r="B8" s="8" t="s">
        <v>13</v>
      </c>
      <c r="C8" s="85">
        <v>2.8935185185185189E-4</v>
      </c>
      <c r="D8" s="85"/>
      <c r="E8" s="85"/>
      <c r="F8" s="85"/>
      <c r="G8" s="85"/>
      <c r="H8" s="85"/>
      <c r="I8" s="85"/>
      <c r="J8" s="85"/>
      <c r="K8" s="87">
        <f t="shared" si="0"/>
        <v>2.8935185185185189E-4</v>
      </c>
    </row>
    <row r="9" spans="2:11" x14ac:dyDescent="0.25">
      <c r="B9" s="8" t="s">
        <v>0</v>
      </c>
      <c r="C9" s="85">
        <v>9.1435185185185196E-4</v>
      </c>
      <c r="D9" s="85"/>
      <c r="E9" s="85"/>
      <c r="F9" s="85"/>
      <c r="G9" s="85"/>
      <c r="H9" s="85"/>
      <c r="I9" s="85"/>
      <c r="J9" s="85"/>
      <c r="K9" s="87">
        <f t="shared" si="0"/>
        <v>9.1435185185185196E-4</v>
      </c>
    </row>
    <row r="10" spans="2:11" x14ac:dyDescent="0.25">
      <c r="B10" s="8" t="s">
        <v>8</v>
      </c>
      <c r="C10" s="85">
        <v>1.1805555555555556E-3</v>
      </c>
      <c r="D10" s="85"/>
      <c r="E10" s="85"/>
      <c r="F10" s="85"/>
      <c r="G10" s="85"/>
      <c r="H10" s="85"/>
      <c r="I10" s="85"/>
      <c r="J10" s="85"/>
      <c r="K10" s="87">
        <f t="shared" si="0"/>
        <v>1.1805555555555556E-3</v>
      </c>
    </row>
    <row r="11" spans="2:11" x14ac:dyDescent="0.25">
      <c r="B11" s="8" t="s">
        <v>26</v>
      </c>
      <c r="C11" s="85">
        <v>4.6296296296296294E-5</v>
      </c>
      <c r="D11" s="85"/>
      <c r="E11" s="85"/>
      <c r="F11" s="85"/>
      <c r="G11" s="85"/>
      <c r="H11" s="85"/>
      <c r="I11" s="85"/>
      <c r="J11" s="85"/>
      <c r="K11" s="87">
        <f t="shared" si="0"/>
        <v>4.6296296296296294E-5</v>
      </c>
    </row>
    <row r="12" spans="2:11" x14ac:dyDescent="0.25">
      <c r="B12" s="8" t="s">
        <v>3</v>
      </c>
      <c r="C12" s="85">
        <v>5.3124999999999986E-3</v>
      </c>
      <c r="D12" s="85"/>
      <c r="E12" s="85"/>
      <c r="F12" s="85"/>
      <c r="G12" s="85"/>
      <c r="H12" s="85"/>
      <c r="I12" s="85"/>
      <c r="J12" s="85"/>
      <c r="K12" s="87">
        <f t="shared" si="0"/>
        <v>5.3124999999999986E-3</v>
      </c>
    </row>
    <row r="13" spans="2:11" x14ac:dyDescent="0.25">
      <c r="B13" s="8" t="s">
        <v>7</v>
      </c>
      <c r="C13" s="85">
        <v>9.8379629629629642E-4</v>
      </c>
      <c r="D13" s="85"/>
      <c r="E13" s="85"/>
      <c r="F13" s="85"/>
      <c r="G13" s="85"/>
      <c r="H13" s="85"/>
      <c r="I13" s="85"/>
      <c r="J13" s="85"/>
      <c r="K13" s="87">
        <f t="shared" si="0"/>
        <v>9.8379629629629642E-4</v>
      </c>
    </row>
    <row r="14" spans="2:11" x14ac:dyDescent="0.25">
      <c r="B14" s="8" t="s">
        <v>2</v>
      </c>
      <c r="C14" s="85">
        <v>1.0532407407407409E-3</v>
      </c>
      <c r="D14" s="85"/>
      <c r="E14" s="85"/>
      <c r="F14" s="85"/>
      <c r="G14" s="85"/>
      <c r="H14" s="85"/>
      <c r="I14" s="85"/>
      <c r="J14" s="85"/>
      <c r="K14" s="87">
        <f t="shared" si="0"/>
        <v>1.0532407407407409E-3</v>
      </c>
    </row>
    <row r="15" spans="2:11" x14ac:dyDescent="0.25">
      <c r="B15" s="8" t="s">
        <v>9</v>
      </c>
      <c r="C15" s="85">
        <v>4.282407407407407E-4</v>
      </c>
      <c r="D15" s="85"/>
      <c r="E15" s="85"/>
      <c r="F15" s="85"/>
      <c r="G15" s="85"/>
      <c r="H15" s="85"/>
      <c r="I15" s="85"/>
      <c r="J15" s="85"/>
      <c r="K15" s="87">
        <f t="shared" si="0"/>
        <v>4.282407407407407E-4</v>
      </c>
    </row>
    <row r="16" spans="2:11" x14ac:dyDescent="0.25">
      <c r="B16" s="8" t="s">
        <v>1</v>
      </c>
      <c r="C16" s="85">
        <v>1.1921296296296298E-3</v>
      </c>
      <c r="D16" s="85"/>
      <c r="E16" s="85"/>
      <c r="F16" s="85"/>
      <c r="G16" s="85"/>
      <c r="H16" s="85"/>
      <c r="I16" s="85"/>
      <c r="J16" s="85"/>
      <c r="K16" s="87">
        <f t="shared" si="0"/>
        <v>1.1921296296296298E-3</v>
      </c>
    </row>
    <row r="17" spans="2:11" x14ac:dyDescent="0.25">
      <c r="B17" s="8" t="s">
        <v>27</v>
      </c>
      <c r="C17" s="85">
        <v>1.4699074074074073E-2</v>
      </c>
      <c r="D17" s="85"/>
      <c r="E17" s="85"/>
      <c r="F17" s="85"/>
      <c r="G17" s="85"/>
      <c r="H17" s="85"/>
      <c r="I17" s="85"/>
      <c r="J17" s="85"/>
      <c r="K17" s="87">
        <f t="shared" si="0"/>
        <v>1.4699074074074073E-2</v>
      </c>
    </row>
    <row r="18" spans="2:11" x14ac:dyDescent="0.25">
      <c r="B18" s="8" t="s">
        <v>16</v>
      </c>
      <c r="C18" s="85">
        <v>1.0532407407407407E-3</v>
      </c>
      <c r="D18" s="85"/>
      <c r="E18" s="85"/>
      <c r="F18" s="85"/>
      <c r="G18" s="85"/>
      <c r="H18" s="85"/>
      <c r="I18" s="85"/>
      <c r="J18" s="85"/>
      <c r="K18" s="87">
        <f t="shared" si="0"/>
        <v>1.0532407407407407E-3</v>
      </c>
    </row>
    <row r="19" spans="2:11" x14ac:dyDescent="0.25">
      <c r="B19" s="8" t="s">
        <v>4</v>
      </c>
      <c r="C19" s="85">
        <v>3.8310185185185183E-3</v>
      </c>
      <c r="D19" s="85"/>
      <c r="E19" s="85"/>
      <c r="F19" s="85"/>
      <c r="G19" s="85"/>
      <c r="H19" s="85"/>
      <c r="I19" s="85"/>
      <c r="J19" s="85"/>
      <c r="K19" s="87">
        <f t="shared" si="0"/>
        <v>3.8310185185185183E-3</v>
      </c>
    </row>
    <row r="20" spans="2:11" x14ac:dyDescent="0.25">
      <c r="B20" s="8" t="s">
        <v>14</v>
      </c>
      <c r="C20" s="85">
        <v>1.25E-3</v>
      </c>
      <c r="D20" s="85"/>
      <c r="E20" s="85"/>
      <c r="F20" s="85"/>
      <c r="G20" s="85"/>
      <c r="H20" s="85"/>
      <c r="I20" s="85"/>
      <c r="J20" s="85"/>
      <c r="K20" s="87">
        <f t="shared" si="0"/>
        <v>1.25E-3</v>
      </c>
    </row>
    <row r="21" spans="2:11" x14ac:dyDescent="0.25">
      <c r="B21" s="8" t="s">
        <v>11</v>
      </c>
      <c r="C21" s="85"/>
      <c r="D21" s="85"/>
      <c r="E21" s="85"/>
      <c r="F21" s="85"/>
      <c r="G21" s="85"/>
      <c r="H21" s="85"/>
      <c r="I21" s="85"/>
      <c r="J21" s="85"/>
      <c r="K21" s="87"/>
    </row>
    <row r="22" spans="2:11" x14ac:dyDescent="0.25">
      <c r="B22" s="8" t="s">
        <v>15</v>
      </c>
      <c r="C22" s="85">
        <v>6.5856481481481486E-3</v>
      </c>
      <c r="D22" s="85"/>
      <c r="E22" s="85"/>
      <c r="F22" s="85"/>
      <c r="G22" s="85"/>
      <c r="H22" s="85"/>
      <c r="I22" s="85"/>
      <c r="J22" s="85"/>
      <c r="K22" s="87">
        <f t="shared" si="0"/>
        <v>6.5856481481481486E-3</v>
      </c>
    </row>
    <row r="23" spans="2:11" x14ac:dyDescent="0.25">
      <c r="B23" s="8" t="s">
        <v>91</v>
      </c>
      <c r="C23" s="85">
        <v>2.2465277777777782E-2</v>
      </c>
      <c r="D23" s="85"/>
      <c r="E23" s="85"/>
      <c r="F23" s="85"/>
      <c r="G23" s="85"/>
      <c r="H23" s="85"/>
      <c r="I23" s="85"/>
      <c r="J23" s="85"/>
      <c r="K23" s="87">
        <f t="shared" si="0"/>
        <v>2.2465277777777782E-2</v>
      </c>
    </row>
    <row r="24" spans="2:11" x14ac:dyDescent="0.25">
      <c r="B24" s="8" t="s">
        <v>12</v>
      </c>
      <c r="C24" s="85">
        <v>1.6203703703703703E-3</v>
      </c>
      <c r="D24" s="85"/>
      <c r="E24" s="85"/>
      <c r="F24" s="85"/>
      <c r="G24" s="85"/>
      <c r="H24" s="85"/>
      <c r="I24" s="85"/>
      <c r="J24" s="85"/>
      <c r="K24" s="87">
        <f t="shared" si="0"/>
        <v>1.6203703703703703E-3</v>
      </c>
    </row>
    <row r="25" spans="2:11" x14ac:dyDescent="0.25">
      <c r="B25" s="8" t="s">
        <v>5</v>
      </c>
      <c r="C25" s="85">
        <v>3.1018518518518522E-3</v>
      </c>
      <c r="D25" s="85"/>
      <c r="E25" s="85"/>
      <c r="F25" s="85"/>
      <c r="G25" s="85"/>
      <c r="H25" s="85"/>
      <c r="I25" s="85"/>
      <c r="J25" s="85"/>
      <c r="K25" s="87">
        <f t="shared" si="0"/>
        <v>3.1018518518518522E-3</v>
      </c>
    </row>
    <row r="26" spans="2:11" x14ac:dyDescent="0.25">
      <c r="B26" s="8" t="s">
        <v>6</v>
      </c>
      <c r="C26" s="85">
        <v>6.9444444444444447E-4</v>
      </c>
      <c r="D26" s="85"/>
      <c r="E26" s="85"/>
      <c r="F26" s="85"/>
      <c r="G26" s="85"/>
      <c r="H26" s="85"/>
      <c r="I26" s="85"/>
      <c r="J26" s="85"/>
      <c r="K26" s="87">
        <f t="shared" si="0"/>
        <v>6.9444444444444447E-4</v>
      </c>
    </row>
    <row r="27" spans="2:11" x14ac:dyDescent="0.25">
      <c r="B27" s="8" t="s">
        <v>102</v>
      </c>
      <c r="C27" s="85">
        <v>6.5972222222222224E-4</v>
      </c>
      <c r="D27" s="85"/>
      <c r="E27" s="85"/>
      <c r="F27" s="85"/>
      <c r="G27" s="85"/>
      <c r="H27" s="85"/>
      <c r="I27" s="85"/>
      <c r="J27" s="85"/>
      <c r="K27" s="87">
        <f t="shared" si="0"/>
        <v>6.5972222222222224E-4</v>
      </c>
    </row>
    <row r="28" spans="2:11" x14ac:dyDescent="0.25">
      <c r="B28" s="8" t="s">
        <v>17</v>
      </c>
      <c r="C28" s="85">
        <v>8.3333333333333339E-4</v>
      </c>
      <c r="D28" s="85"/>
      <c r="E28" s="85"/>
      <c r="F28" s="85"/>
      <c r="G28" s="85"/>
      <c r="H28" s="85"/>
      <c r="I28" s="85"/>
      <c r="J28" s="85"/>
      <c r="K28" s="87">
        <f t="shared" si="0"/>
        <v>8.3333333333333339E-4</v>
      </c>
    </row>
    <row r="29" spans="2:11" x14ac:dyDescent="0.25">
      <c r="B29" s="8"/>
      <c r="C29" s="89"/>
      <c r="D29" s="89"/>
      <c r="E29" s="90"/>
      <c r="F29" s="90"/>
      <c r="G29" s="90"/>
      <c r="H29" s="90"/>
      <c r="I29" s="89"/>
      <c r="J29" s="89"/>
      <c r="K29" s="94"/>
    </row>
    <row r="30" spans="2:11" x14ac:dyDescent="0.25">
      <c r="B30" s="53" t="s">
        <v>29</v>
      </c>
      <c r="C30" s="93">
        <f t="shared" ref="C30" si="1">SUM(C7:C28)</f>
        <v>6.8819444444444447E-2</v>
      </c>
      <c r="D30" s="91"/>
      <c r="E30" s="91"/>
      <c r="F30" s="91"/>
      <c r="G30" s="91"/>
      <c r="H30" s="91"/>
      <c r="I30" s="91"/>
      <c r="J30" s="85"/>
      <c r="K30" s="92">
        <f>SUM(K7:K28)</f>
        <v>6.8819444444444447E-2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109</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110</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111</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c r="H7" s="85"/>
      <c r="I7" s="85"/>
      <c r="J7" s="85"/>
      <c r="K7" s="87"/>
    </row>
    <row r="8" spans="2:11" x14ac:dyDescent="0.25">
      <c r="B8" s="8" t="s">
        <v>13</v>
      </c>
      <c r="C8" s="85">
        <v>1.4629629629629631E-2</v>
      </c>
      <c r="D8" s="85"/>
      <c r="E8" s="85"/>
      <c r="F8" s="85"/>
      <c r="G8" s="85">
        <v>2.4305555555555552E-4</v>
      </c>
      <c r="H8" s="85"/>
      <c r="I8" s="85"/>
      <c r="J8" s="85"/>
      <c r="K8" s="87">
        <f t="shared" ref="K8:K27" si="0">J8+I8+H8+G8+F8+E8+D8+C8</f>
        <v>1.4872685185185187E-2</v>
      </c>
    </row>
    <row r="9" spans="2:11" x14ac:dyDescent="0.25">
      <c r="B9" s="8" t="s">
        <v>0</v>
      </c>
      <c r="C9" s="85">
        <v>3.8969907407407391E-2</v>
      </c>
      <c r="D9" s="85"/>
      <c r="E9" s="85"/>
      <c r="F9" s="85"/>
      <c r="G9" s="85">
        <v>1.3078703703703703E-3</v>
      </c>
      <c r="H9" s="85"/>
      <c r="I9" s="85"/>
      <c r="J9" s="85"/>
      <c r="K9" s="87">
        <f t="shared" si="0"/>
        <v>4.027777777777776E-2</v>
      </c>
    </row>
    <row r="10" spans="2:11" x14ac:dyDescent="0.25">
      <c r="B10" s="8" t="s">
        <v>8</v>
      </c>
      <c r="C10" s="85"/>
      <c r="D10" s="85"/>
      <c r="E10" s="85"/>
      <c r="F10" s="85"/>
      <c r="G10" s="85"/>
      <c r="H10" s="85"/>
      <c r="I10" s="85"/>
      <c r="J10" s="85"/>
      <c r="K10" s="87"/>
    </row>
    <row r="11" spans="2:11" x14ac:dyDescent="0.25">
      <c r="B11" s="8" t="s">
        <v>26</v>
      </c>
      <c r="C11" s="85">
        <v>1.8518518518518518E-4</v>
      </c>
      <c r="D11" s="85"/>
      <c r="E11" s="85"/>
      <c r="F11" s="85"/>
      <c r="G11" s="85">
        <v>1.2615740740740742E-3</v>
      </c>
      <c r="H11" s="85"/>
      <c r="I11" s="85"/>
      <c r="J11" s="85"/>
      <c r="K11" s="87">
        <f t="shared" si="0"/>
        <v>1.4467592592592594E-3</v>
      </c>
    </row>
    <row r="12" spans="2:11" x14ac:dyDescent="0.25">
      <c r="B12" s="8" t="s">
        <v>3</v>
      </c>
      <c r="C12" s="85">
        <v>0.15521990740740743</v>
      </c>
      <c r="D12" s="85"/>
      <c r="E12" s="85"/>
      <c r="F12" s="85"/>
      <c r="G12" s="85">
        <v>5.5462962962962964E-2</v>
      </c>
      <c r="H12" s="85"/>
      <c r="I12" s="85"/>
      <c r="J12" s="85"/>
      <c r="K12" s="87">
        <f t="shared" si="0"/>
        <v>0.2106828703703704</v>
      </c>
    </row>
    <row r="13" spans="2:11" x14ac:dyDescent="0.25">
      <c r="B13" s="8" t="s">
        <v>7</v>
      </c>
      <c r="C13" s="85">
        <v>2.0277777777777777E-2</v>
      </c>
      <c r="D13" s="85"/>
      <c r="E13" s="85"/>
      <c r="F13" s="85"/>
      <c r="G13" s="85">
        <v>8.3912037037037028E-3</v>
      </c>
      <c r="H13" s="85"/>
      <c r="I13" s="85"/>
      <c r="J13" s="85"/>
      <c r="K13" s="87">
        <f t="shared" si="0"/>
        <v>2.8668981481481479E-2</v>
      </c>
    </row>
    <row r="14" spans="2:11" x14ac:dyDescent="0.25">
      <c r="B14" s="8" t="s">
        <v>2</v>
      </c>
      <c r="C14" s="85">
        <v>1.6817129629629633E-2</v>
      </c>
      <c r="D14" s="85"/>
      <c r="E14" s="85"/>
      <c r="F14" s="85"/>
      <c r="G14" s="85">
        <v>1.0416666666666667E-4</v>
      </c>
      <c r="H14" s="85"/>
      <c r="I14" s="85"/>
      <c r="J14" s="85"/>
      <c r="K14" s="87">
        <f t="shared" si="0"/>
        <v>1.6921296296296299E-2</v>
      </c>
    </row>
    <row r="15" spans="2:11" x14ac:dyDescent="0.25">
      <c r="B15" s="8" t="s">
        <v>9</v>
      </c>
      <c r="C15" s="85"/>
      <c r="D15" s="85"/>
      <c r="E15" s="85"/>
      <c r="F15" s="85"/>
      <c r="G15" s="85">
        <v>3.3564814814814812E-4</v>
      </c>
      <c r="H15" s="85"/>
      <c r="I15" s="85"/>
      <c r="J15" s="85"/>
      <c r="K15" s="87">
        <f t="shared" si="0"/>
        <v>3.3564814814814812E-4</v>
      </c>
    </row>
    <row r="16" spans="2:11" x14ac:dyDescent="0.25">
      <c r="B16" s="8" t="s">
        <v>1</v>
      </c>
      <c r="C16" s="85">
        <v>2.476851851851852E-3</v>
      </c>
      <c r="D16" s="85"/>
      <c r="E16" s="85"/>
      <c r="F16" s="85"/>
      <c r="G16" s="85">
        <v>2.0034722222222221E-2</v>
      </c>
      <c r="H16" s="85"/>
      <c r="I16" s="85"/>
      <c r="J16" s="85"/>
      <c r="K16" s="87">
        <f t="shared" si="0"/>
        <v>2.2511574074074073E-2</v>
      </c>
    </row>
    <row r="17" spans="2:11" x14ac:dyDescent="0.25">
      <c r="B17" s="8" t="s">
        <v>27</v>
      </c>
      <c r="C17" s="85">
        <v>9.6759259259259264E-3</v>
      </c>
      <c r="D17" s="85"/>
      <c r="E17" s="85"/>
      <c r="F17" s="85"/>
      <c r="G17" s="85"/>
      <c r="H17" s="85"/>
      <c r="I17" s="85"/>
      <c r="J17" s="85"/>
      <c r="K17" s="87">
        <f t="shared" si="0"/>
        <v>9.6759259259259264E-3</v>
      </c>
    </row>
    <row r="18" spans="2:11" x14ac:dyDescent="0.25">
      <c r="B18" s="8" t="s">
        <v>16</v>
      </c>
      <c r="C18" s="85"/>
      <c r="D18" s="85"/>
      <c r="E18" s="85"/>
      <c r="F18" s="85"/>
      <c r="G18" s="85"/>
      <c r="H18" s="85"/>
      <c r="I18" s="85"/>
      <c r="J18" s="85"/>
      <c r="K18" s="87"/>
    </row>
    <row r="19" spans="2:11" x14ac:dyDescent="0.25">
      <c r="B19" s="8" t="s">
        <v>4</v>
      </c>
      <c r="C19" s="85">
        <v>3.9432870370370375E-2</v>
      </c>
      <c r="D19" s="85"/>
      <c r="E19" s="85"/>
      <c r="F19" s="85"/>
      <c r="G19" s="85">
        <v>2.6921296296296294E-2</v>
      </c>
      <c r="H19" s="85"/>
      <c r="I19" s="85"/>
      <c r="J19" s="85"/>
      <c r="K19" s="87">
        <f t="shared" si="0"/>
        <v>6.6354166666666672E-2</v>
      </c>
    </row>
    <row r="20" spans="2:11" x14ac:dyDescent="0.25">
      <c r="B20" s="8" t="s">
        <v>14</v>
      </c>
      <c r="C20" s="85">
        <v>3.2881944444444443E-2</v>
      </c>
      <c r="D20" s="85"/>
      <c r="E20" s="85"/>
      <c r="F20" s="85"/>
      <c r="G20" s="85"/>
      <c r="H20" s="85"/>
      <c r="I20" s="85"/>
      <c r="J20" s="85"/>
      <c r="K20" s="87">
        <f t="shared" si="0"/>
        <v>3.2881944444444443E-2</v>
      </c>
    </row>
    <row r="21" spans="2:11" x14ac:dyDescent="0.25">
      <c r="B21" s="8" t="s">
        <v>11</v>
      </c>
      <c r="C21" s="85">
        <v>0.10775462962962964</v>
      </c>
      <c r="D21" s="85"/>
      <c r="E21" s="85"/>
      <c r="F21" s="85"/>
      <c r="G21" s="85">
        <v>6.3530092592592582E-2</v>
      </c>
      <c r="H21" s="85"/>
      <c r="I21" s="85"/>
      <c r="J21" s="85"/>
      <c r="K21" s="87">
        <f t="shared" si="0"/>
        <v>0.17128472222222224</v>
      </c>
    </row>
    <row r="22" spans="2:11" x14ac:dyDescent="0.25">
      <c r="B22" s="8" t="s">
        <v>15</v>
      </c>
      <c r="C22" s="85">
        <v>1.1134259259259259E-2</v>
      </c>
      <c r="D22" s="85"/>
      <c r="E22" s="85"/>
      <c r="F22" s="85"/>
      <c r="G22" s="85">
        <v>2.2731481481481484E-2</v>
      </c>
      <c r="H22" s="85"/>
      <c r="I22" s="85"/>
      <c r="J22" s="85"/>
      <c r="K22" s="87">
        <f t="shared" si="0"/>
        <v>3.3865740740740745E-2</v>
      </c>
    </row>
    <row r="23" spans="2:11" x14ac:dyDescent="0.25">
      <c r="B23" s="8" t="s">
        <v>91</v>
      </c>
      <c r="C23" s="85">
        <v>4.0208333333333339E-2</v>
      </c>
      <c r="D23" s="85"/>
      <c r="E23" s="85"/>
      <c r="F23" s="85"/>
      <c r="G23" s="85">
        <v>4.2025462962962959E-2</v>
      </c>
      <c r="H23" s="85"/>
      <c r="I23" s="85"/>
      <c r="J23" s="85"/>
      <c r="K23" s="87">
        <f t="shared" si="0"/>
        <v>8.2233796296296291E-2</v>
      </c>
    </row>
    <row r="24" spans="2:11" x14ac:dyDescent="0.25">
      <c r="B24" s="8" t="s">
        <v>12</v>
      </c>
      <c r="C24" s="85">
        <v>5.86111111111111E-2</v>
      </c>
      <c r="D24" s="85"/>
      <c r="E24" s="85"/>
      <c r="F24" s="85"/>
      <c r="G24" s="85">
        <v>3.9247685185185184E-2</v>
      </c>
      <c r="H24" s="85"/>
      <c r="I24" s="85"/>
      <c r="J24" s="85"/>
      <c r="K24" s="87">
        <f t="shared" si="0"/>
        <v>9.7858796296296291E-2</v>
      </c>
    </row>
    <row r="25" spans="2:11" x14ac:dyDescent="0.25">
      <c r="B25" s="8" t="s">
        <v>5</v>
      </c>
      <c r="C25" s="85">
        <v>1.3391203703703702E-2</v>
      </c>
      <c r="D25" s="85"/>
      <c r="E25" s="85"/>
      <c r="F25" s="85"/>
      <c r="G25" s="85">
        <v>2.5486111111111112E-2</v>
      </c>
      <c r="H25" s="85"/>
      <c r="I25" s="85"/>
      <c r="J25" s="85"/>
      <c r="K25" s="87">
        <f t="shared" si="0"/>
        <v>3.8877314814814816E-2</v>
      </c>
    </row>
    <row r="26" spans="2:11" x14ac:dyDescent="0.25">
      <c r="B26" s="8" t="s">
        <v>6</v>
      </c>
      <c r="C26" s="85">
        <v>3.9050925925925926E-2</v>
      </c>
      <c r="D26" s="85"/>
      <c r="E26" s="85"/>
      <c r="F26" s="85"/>
      <c r="G26" s="85"/>
      <c r="H26" s="85"/>
      <c r="I26" s="85"/>
      <c r="J26" s="85"/>
      <c r="K26" s="87">
        <f t="shared" si="0"/>
        <v>3.9050925925925926E-2</v>
      </c>
    </row>
    <row r="27" spans="2:11" x14ac:dyDescent="0.25">
      <c r="B27" s="8" t="s">
        <v>102</v>
      </c>
      <c r="C27" s="85">
        <v>2.0833333333333335E-4</v>
      </c>
      <c r="D27" s="85"/>
      <c r="E27" s="85"/>
      <c r="F27" s="85"/>
      <c r="G27" s="85">
        <v>5.2083333333333333E-4</v>
      </c>
      <c r="H27" s="85"/>
      <c r="I27" s="85"/>
      <c r="J27" s="85"/>
      <c r="K27" s="87">
        <f t="shared" si="0"/>
        <v>7.291666666666667E-4</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0.60092592592592597</v>
      </c>
      <c r="D30" s="91"/>
      <c r="E30" s="91"/>
      <c r="F30" s="91"/>
      <c r="G30" s="91">
        <f t="shared" ref="G30" si="1">SUM(G7:G28)</f>
        <v>0.30760416666666668</v>
      </c>
      <c r="H30" s="91"/>
      <c r="I30" s="91"/>
      <c r="J30" s="91"/>
      <c r="K30" s="92">
        <f>SUM(K7:K28)</f>
        <v>0.90853009259259265</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83</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7.2453703703703682E-3</v>
      </c>
      <c r="D7" s="96">
        <f>C7/C$30</f>
        <v>2.0085991144195615E-2</v>
      </c>
      <c r="E7" s="98"/>
      <c r="F7" s="96"/>
      <c r="G7" s="98">
        <f t="shared" ref="G7:G28" si="0">C7+E7</f>
        <v>7.2453703703703682E-3</v>
      </c>
      <c r="H7" s="97">
        <f t="shared" ref="H7:H28" si="1">G7/$G$30</f>
        <v>1.9402429952888683E-2</v>
      </c>
    </row>
    <row r="8" spans="2:8" s="1" customFormat="1" x14ac:dyDescent="0.25">
      <c r="B8" s="8" t="s">
        <v>13</v>
      </c>
      <c r="C8" s="98">
        <v>7.4189814814814813E-3</v>
      </c>
      <c r="D8" s="96">
        <f t="shared" ref="D8:D28" si="2">C8/C$30</f>
        <v>2.0567284861708297E-2</v>
      </c>
      <c r="E8" s="98"/>
      <c r="F8" s="96"/>
      <c r="G8" s="98">
        <f t="shared" si="0"/>
        <v>7.4189814814814813E-3</v>
      </c>
      <c r="H8" s="97">
        <f t="shared" si="1"/>
        <v>1.9867344408628834E-2</v>
      </c>
    </row>
    <row r="9" spans="2:8" s="1" customFormat="1" x14ac:dyDescent="0.25">
      <c r="B9" s="8" t="s">
        <v>0</v>
      </c>
      <c r="C9" s="98">
        <v>6.0601851851851588E-2</v>
      </c>
      <c r="D9" s="96">
        <f t="shared" si="2"/>
        <v>0.16800359365975689</v>
      </c>
      <c r="E9" s="98"/>
      <c r="F9" s="96"/>
      <c r="G9" s="98">
        <f t="shared" si="0"/>
        <v>6.0601851851851588E-2</v>
      </c>
      <c r="H9" s="97">
        <f t="shared" si="1"/>
        <v>0.16228613935035902</v>
      </c>
    </row>
    <row r="10" spans="2:8" s="1" customFormat="1" x14ac:dyDescent="0.25">
      <c r="B10" s="8" t="s">
        <v>8</v>
      </c>
      <c r="C10" s="98">
        <v>1.2187499999999999E-2</v>
      </c>
      <c r="D10" s="96">
        <f t="shared" si="2"/>
        <v>3.3786818969389752E-2</v>
      </c>
      <c r="E10" s="98"/>
      <c r="F10" s="96"/>
      <c r="G10" s="98">
        <f t="shared" si="0"/>
        <v>1.2187499999999999E-2</v>
      </c>
      <c r="H10" s="97">
        <f t="shared" si="1"/>
        <v>3.2636994792958132E-2</v>
      </c>
    </row>
    <row r="11" spans="2:8" s="1" customFormat="1" x14ac:dyDescent="0.25">
      <c r="B11" s="8" t="s">
        <v>26</v>
      </c>
      <c r="C11" s="98">
        <v>9.2824074074074024E-3</v>
      </c>
      <c r="D11" s="96">
        <f t="shared" si="2"/>
        <v>2.5733170763010991E-2</v>
      </c>
      <c r="E11" s="98"/>
      <c r="F11" s="96"/>
      <c r="G11" s="98">
        <f t="shared" si="0"/>
        <v>9.2824074074074024E-3</v>
      </c>
      <c r="H11" s="97">
        <f t="shared" si="1"/>
        <v>2.4857426233573038E-2</v>
      </c>
    </row>
    <row r="12" spans="2:8" s="1" customFormat="1" x14ac:dyDescent="0.25">
      <c r="B12" s="8" t="s">
        <v>3</v>
      </c>
      <c r="C12" s="98">
        <v>3.8043981481481318E-2</v>
      </c>
      <c r="D12" s="96">
        <f t="shared" si="2"/>
        <v>0.10546749663094365</v>
      </c>
      <c r="E12" s="98"/>
      <c r="F12" s="96"/>
      <c r="G12" s="98">
        <f t="shared" si="0"/>
        <v>3.8043981481481318E-2</v>
      </c>
      <c r="H12" s="97">
        <f t="shared" si="1"/>
        <v>0.10187825440118986</v>
      </c>
    </row>
    <row r="13" spans="2:8" s="1" customFormat="1" x14ac:dyDescent="0.25">
      <c r="B13" s="8" t="s">
        <v>7</v>
      </c>
      <c r="C13" s="98">
        <v>2.2743055555555537E-2</v>
      </c>
      <c r="D13" s="96">
        <f t="shared" si="2"/>
        <v>6.3049476994160331E-2</v>
      </c>
      <c r="E13" s="98"/>
      <c r="F13" s="96"/>
      <c r="G13" s="98">
        <f t="shared" si="0"/>
        <v>2.2743055555555537E-2</v>
      </c>
      <c r="H13" s="97">
        <f t="shared" si="1"/>
        <v>6.0903793701958864E-2</v>
      </c>
    </row>
    <row r="14" spans="2:8" s="1" customFormat="1" x14ac:dyDescent="0.25">
      <c r="B14" s="8" t="s">
        <v>2</v>
      </c>
      <c r="C14" s="98">
        <v>1.5682870370370375E-2</v>
      </c>
      <c r="D14" s="96">
        <f t="shared" si="2"/>
        <v>4.347686581531162E-2</v>
      </c>
      <c r="E14" s="98"/>
      <c r="F14" s="96"/>
      <c r="G14" s="98">
        <f t="shared" si="0"/>
        <v>1.5682870370370375E-2</v>
      </c>
      <c r="H14" s="97">
        <f t="shared" si="1"/>
        <v>4.1997272501859716E-2</v>
      </c>
    </row>
    <row r="15" spans="2:8" s="1" customFormat="1" x14ac:dyDescent="0.25">
      <c r="B15" s="8" t="s">
        <v>9</v>
      </c>
      <c r="C15" s="98">
        <v>1.2268518518518514E-2</v>
      </c>
      <c r="D15" s="96">
        <f t="shared" si="2"/>
        <v>3.4011422704228994E-2</v>
      </c>
      <c r="E15" s="98"/>
      <c r="F15" s="96"/>
      <c r="G15" s="98">
        <f t="shared" si="0"/>
        <v>1.2268518518518514E-2</v>
      </c>
      <c r="H15" s="97">
        <f t="shared" si="1"/>
        <v>3.2853954872303519E-2</v>
      </c>
    </row>
    <row r="16" spans="2:8" s="1" customFormat="1" x14ac:dyDescent="0.25">
      <c r="B16" s="8" t="s">
        <v>1</v>
      </c>
      <c r="C16" s="98">
        <v>6.053240740740741E-3</v>
      </c>
      <c r="D16" s="96">
        <f t="shared" si="2"/>
        <v>1.6781107617275255E-2</v>
      </c>
      <c r="E16" s="98"/>
      <c r="F16" s="96"/>
      <c r="G16" s="98">
        <f t="shared" si="0"/>
        <v>6.053240740740741E-3</v>
      </c>
      <c r="H16" s="97">
        <f t="shared" si="1"/>
        <v>1.6210017356806366E-2</v>
      </c>
    </row>
    <row r="17" spans="2:8" s="1" customFormat="1" x14ac:dyDescent="0.25">
      <c r="B17" s="8" t="s">
        <v>27</v>
      </c>
      <c r="C17" s="98">
        <v>2.2569444444444434E-3</v>
      </c>
      <c r="D17" s="96">
        <f t="shared" si="2"/>
        <v>6.2568183276647668E-3</v>
      </c>
      <c r="E17" s="98"/>
      <c r="F17" s="96"/>
      <c r="G17" s="98">
        <f t="shared" si="0"/>
        <v>2.2569444444444434E-3</v>
      </c>
      <c r="H17" s="97">
        <f t="shared" si="1"/>
        <v>6.0438879246218734E-3</v>
      </c>
    </row>
    <row r="18" spans="2:8" s="1" customFormat="1" x14ac:dyDescent="0.25">
      <c r="B18" s="8" t="s">
        <v>16</v>
      </c>
      <c r="C18" s="98">
        <v>2.3611111111111111E-3</v>
      </c>
      <c r="D18" s="96">
        <f t="shared" si="2"/>
        <v>6.5455945581723747E-3</v>
      </c>
      <c r="E18" s="98"/>
      <c r="F18" s="96"/>
      <c r="G18" s="98">
        <f t="shared" si="0"/>
        <v>2.3611111111111111E-3</v>
      </c>
      <c r="H18" s="97">
        <f t="shared" si="1"/>
        <v>6.3228365980659632E-3</v>
      </c>
    </row>
    <row r="19" spans="2:8" s="1" customFormat="1" x14ac:dyDescent="0.25">
      <c r="B19" s="8" t="s">
        <v>4</v>
      </c>
      <c r="C19" s="98">
        <v>9.8726851851851857E-3</v>
      </c>
      <c r="D19" s="96">
        <f t="shared" si="2"/>
        <v>2.7369569402554098E-2</v>
      </c>
      <c r="E19" s="98"/>
      <c r="F19" s="96"/>
      <c r="G19" s="98">
        <f t="shared" si="0"/>
        <v>9.8726851851851857E-3</v>
      </c>
      <c r="H19" s="97">
        <f t="shared" si="1"/>
        <v>2.6438135383089544E-2</v>
      </c>
    </row>
    <row r="20" spans="2:8" s="1" customFormat="1" x14ac:dyDescent="0.25">
      <c r="B20" s="8" t="s">
        <v>14</v>
      </c>
      <c r="C20" s="98">
        <v>8.1365740740740738E-3</v>
      </c>
      <c r="D20" s="96">
        <f t="shared" si="2"/>
        <v>2.2556632227427351E-2</v>
      </c>
      <c r="E20" s="98"/>
      <c r="F20" s="96"/>
      <c r="G20" s="98">
        <f t="shared" si="0"/>
        <v>8.1365740740740738E-3</v>
      </c>
      <c r="H20" s="97">
        <f t="shared" si="1"/>
        <v>2.1788990825688099E-2</v>
      </c>
    </row>
    <row r="21" spans="2:8" s="1" customFormat="1" x14ac:dyDescent="0.25">
      <c r="B21" s="8" t="s">
        <v>11</v>
      </c>
      <c r="C21" s="98">
        <v>1.6203703703703703E-3</v>
      </c>
      <c r="D21" s="96">
        <f t="shared" si="2"/>
        <v>4.4920746967849635E-3</v>
      </c>
      <c r="E21" s="117">
        <v>1.2708333333333334E-2</v>
      </c>
      <c r="F21" s="96">
        <v>1</v>
      </c>
      <c r="G21" s="98">
        <f t="shared" ref="G21:G26" si="3">C21+E21</f>
        <v>1.4328703703703705E-2</v>
      </c>
      <c r="H21" s="97">
        <f t="shared" ref="H21:H26" si="4">G21/$G$30</f>
        <v>3.837093974708658E-2</v>
      </c>
    </row>
    <row r="22" spans="2:8" s="1" customFormat="1" x14ac:dyDescent="0.25">
      <c r="B22" s="8" t="s">
        <v>15</v>
      </c>
      <c r="C22" s="98"/>
      <c r="D22" s="96"/>
      <c r="E22" s="98"/>
      <c r="F22" s="96"/>
      <c r="G22" s="98"/>
      <c r="H22" s="97"/>
    </row>
    <row r="23" spans="2:8" s="1" customFormat="1" x14ac:dyDescent="0.25">
      <c r="B23" s="8" t="s">
        <v>91</v>
      </c>
      <c r="C23" s="98">
        <v>2.9861111111111108E-3</v>
      </c>
      <c r="D23" s="96">
        <f t="shared" si="2"/>
        <v>8.2782519412180032E-3</v>
      </c>
      <c r="E23" s="98"/>
      <c r="F23" s="96"/>
      <c r="G23" s="98">
        <f t="shared" si="3"/>
        <v>2.9861111111111108E-3</v>
      </c>
      <c r="H23" s="97">
        <f t="shared" si="4"/>
        <v>7.9965286387304827E-3</v>
      </c>
    </row>
    <row r="24" spans="2:8" s="1" customFormat="1" x14ac:dyDescent="0.25">
      <c r="B24" s="8" t="s">
        <v>12</v>
      </c>
      <c r="C24" s="98">
        <v>1.273148148148148E-4</v>
      </c>
      <c r="D24" s="96">
        <f t="shared" si="2"/>
        <v>3.5294872617596139E-4</v>
      </c>
      <c r="E24" s="98"/>
      <c r="F24" s="96"/>
      <c r="G24" s="98">
        <f t="shared" si="3"/>
        <v>1.273148148148148E-4</v>
      </c>
      <c r="H24" s="97">
        <f t="shared" si="4"/>
        <v>3.4093726754277247E-4</v>
      </c>
    </row>
    <row r="25" spans="2:8" s="1" customFormat="1" x14ac:dyDescent="0.25">
      <c r="B25" s="8" t="s">
        <v>5</v>
      </c>
      <c r="C25" s="98">
        <v>2.9861111111111121E-3</v>
      </c>
      <c r="D25" s="96">
        <f t="shared" si="2"/>
        <v>8.2782519412180067E-3</v>
      </c>
      <c r="E25" s="98"/>
      <c r="F25" s="96"/>
      <c r="G25" s="98">
        <f t="shared" si="3"/>
        <v>2.9861111111111121E-3</v>
      </c>
      <c r="H25" s="97">
        <f t="shared" si="4"/>
        <v>7.9965286387304862E-3</v>
      </c>
    </row>
    <row r="26" spans="2:8" s="1" customFormat="1" x14ac:dyDescent="0.25">
      <c r="B26" s="8" t="s">
        <v>6</v>
      </c>
      <c r="C26" s="98">
        <v>7.287037037037046E-2</v>
      </c>
      <c r="D26" s="96">
        <f t="shared" si="2"/>
        <v>0.20201501636398689</v>
      </c>
      <c r="E26" s="98"/>
      <c r="F26" s="96"/>
      <c r="G26" s="98">
        <f t="shared" si="3"/>
        <v>7.287037037037046E-2</v>
      </c>
      <c r="H26" s="97">
        <f t="shared" si="4"/>
        <v>0.19514009422266348</v>
      </c>
    </row>
    <row r="27" spans="2:8" s="1" customFormat="1" x14ac:dyDescent="0.25">
      <c r="B27" s="8" t="s">
        <v>102</v>
      </c>
      <c r="C27" s="98">
        <v>6.0960648148148069E-2</v>
      </c>
      <c r="D27" s="96">
        <f t="shared" si="2"/>
        <v>0.16899826734261694</v>
      </c>
      <c r="E27" s="98"/>
      <c r="F27" s="96"/>
      <c r="G27" s="98">
        <f t="shared" si="0"/>
        <v>6.0960648148148069E-2</v>
      </c>
      <c r="H27" s="97">
        <f t="shared" si="1"/>
        <v>0.16324696255888915</v>
      </c>
    </row>
    <row r="28" spans="2:8" s="1" customFormat="1" x14ac:dyDescent="0.25">
      <c r="B28" s="36" t="s">
        <v>17</v>
      </c>
      <c r="C28" s="108">
        <v>5.0115740740740745E-3</v>
      </c>
      <c r="D28" s="96">
        <f t="shared" si="2"/>
        <v>1.3893345312199209E-2</v>
      </c>
      <c r="E28" s="108"/>
      <c r="F28" s="96"/>
      <c r="G28" s="98">
        <f t="shared" si="0"/>
        <v>5.0115740740740745E-3</v>
      </c>
      <c r="H28" s="97">
        <f t="shared" si="1"/>
        <v>1.3420530622365501E-2</v>
      </c>
    </row>
    <row r="29" spans="2:8" s="1" customFormat="1" x14ac:dyDescent="0.25">
      <c r="B29" s="8"/>
      <c r="C29" s="99"/>
      <c r="D29" s="110"/>
      <c r="E29" s="99"/>
      <c r="F29" s="99"/>
      <c r="G29" s="99"/>
      <c r="H29" s="100"/>
    </row>
    <row r="30" spans="2:8" s="1" customFormat="1" x14ac:dyDescent="0.25">
      <c r="B30" s="37" t="s">
        <v>29</v>
      </c>
      <c r="C30" s="111">
        <f t="shared" ref="C30:H30" si="5">SUM(C7:C28)</f>
        <v>0.36071759259259217</v>
      </c>
      <c r="D30" s="112">
        <f t="shared" si="5"/>
        <v>0.99999999999999989</v>
      </c>
      <c r="E30" s="111">
        <f t="shared" si="5"/>
        <v>1.2708333333333334E-2</v>
      </c>
      <c r="F30" s="112">
        <f t="shared" si="5"/>
        <v>1</v>
      </c>
      <c r="G30" s="111">
        <f t="shared" si="5"/>
        <v>0.37342592592592549</v>
      </c>
      <c r="H30" s="115">
        <f t="shared" si="5"/>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112</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113</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1.0393518518518519E-2</v>
      </c>
      <c r="D9" s="85"/>
      <c r="E9" s="85"/>
      <c r="F9" s="85"/>
      <c r="G9" s="85"/>
      <c r="H9" s="85"/>
      <c r="I9" s="85"/>
      <c r="J9" s="85"/>
      <c r="K9" s="87">
        <f t="shared" ref="K9:K26" si="0">SUM(C9:J9)</f>
        <v>1.0393518518518519E-2</v>
      </c>
    </row>
    <row r="10" spans="2:11" x14ac:dyDescent="0.25">
      <c r="B10" s="8" t="s">
        <v>8</v>
      </c>
      <c r="C10" s="85">
        <v>5.0000000000000001E-3</v>
      </c>
      <c r="D10" s="85"/>
      <c r="E10" s="85"/>
      <c r="F10" s="85"/>
      <c r="G10" s="85"/>
      <c r="H10" s="85"/>
      <c r="I10" s="85"/>
      <c r="J10" s="85"/>
      <c r="K10" s="87">
        <f t="shared" si="0"/>
        <v>5.0000000000000001E-3</v>
      </c>
    </row>
    <row r="11" spans="2:11" x14ac:dyDescent="0.25">
      <c r="B11" s="8" t="s">
        <v>26</v>
      </c>
      <c r="C11" s="85"/>
      <c r="D11" s="85"/>
      <c r="E11" s="85"/>
      <c r="F11" s="85"/>
      <c r="G11" s="85"/>
      <c r="H11" s="85"/>
      <c r="I11" s="85"/>
      <c r="J11" s="85"/>
      <c r="K11" s="87"/>
    </row>
    <row r="12" spans="2:11" x14ac:dyDescent="0.25">
      <c r="B12" s="8" t="s">
        <v>3</v>
      </c>
      <c r="C12" s="85">
        <v>3.2974537037037038E-2</v>
      </c>
      <c r="D12" s="85"/>
      <c r="E12" s="85"/>
      <c r="F12" s="85"/>
      <c r="G12" s="85"/>
      <c r="H12" s="85"/>
      <c r="I12" s="85"/>
      <c r="J12" s="85"/>
      <c r="K12" s="87">
        <f t="shared" si="0"/>
        <v>3.2974537037037038E-2</v>
      </c>
    </row>
    <row r="13" spans="2:11" x14ac:dyDescent="0.25">
      <c r="B13" s="8" t="s">
        <v>7</v>
      </c>
      <c r="C13" s="85">
        <v>2.5590277777777774E-2</v>
      </c>
      <c r="D13" s="85"/>
      <c r="E13" s="85"/>
      <c r="F13" s="85"/>
      <c r="G13" s="85"/>
      <c r="H13" s="85"/>
      <c r="I13" s="85"/>
      <c r="J13" s="85"/>
      <c r="K13" s="87">
        <f t="shared" si="0"/>
        <v>2.5590277777777774E-2</v>
      </c>
    </row>
    <row r="14" spans="2:11" x14ac:dyDescent="0.25">
      <c r="B14" s="8" t="s">
        <v>2</v>
      </c>
      <c r="C14" s="85">
        <v>2.3958333333333336E-3</v>
      </c>
      <c r="D14" s="85"/>
      <c r="E14" s="85"/>
      <c r="F14" s="85"/>
      <c r="G14" s="85"/>
      <c r="H14" s="85"/>
      <c r="I14" s="85"/>
      <c r="J14" s="85"/>
      <c r="K14" s="87">
        <f t="shared" si="0"/>
        <v>2.3958333333333336E-3</v>
      </c>
    </row>
    <row r="15" spans="2:11" x14ac:dyDescent="0.25">
      <c r="B15" s="8" t="s">
        <v>9</v>
      </c>
      <c r="C15" s="85">
        <v>1.1620370370370371E-2</v>
      </c>
      <c r="D15" s="85"/>
      <c r="E15" s="85"/>
      <c r="F15" s="85"/>
      <c r="G15" s="85"/>
      <c r="H15" s="85"/>
      <c r="I15" s="85"/>
      <c r="J15" s="85"/>
      <c r="K15" s="87">
        <f t="shared" si="0"/>
        <v>1.1620370370370371E-2</v>
      </c>
    </row>
    <row r="16" spans="2:11" x14ac:dyDescent="0.25">
      <c r="B16" s="8" t="s">
        <v>1</v>
      </c>
      <c r="C16" s="85">
        <v>2.6979166666666669E-2</v>
      </c>
      <c r="D16" s="85"/>
      <c r="E16" s="85"/>
      <c r="F16" s="85"/>
      <c r="G16" s="85"/>
      <c r="H16" s="85"/>
      <c r="I16" s="85"/>
      <c r="J16" s="85"/>
      <c r="K16" s="87">
        <f t="shared" si="0"/>
        <v>2.6979166666666669E-2</v>
      </c>
    </row>
    <row r="17" spans="2:11" x14ac:dyDescent="0.25">
      <c r="B17" s="8" t="s">
        <v>27</v>
      </c>
      <c r="C17" s="85">
        <v>1.6932870370370372E-2</v>
      </c>
      <c r="D17" s="85"/>
      <c r="E17" s="85"/>
      <c r="F17" s="85"/>
      <c r="G17" s="85"/>
      <c r="H17" s="85"/>
      <c r="I17" s="85"/>
      <c r="J17" s="85"/>
      <c r="K17" s="87">
        <f t="shared" si="0"/>
        <v>1.6932870370370372E-2</v>
      </c>
    </row>
    <row r="18" spans="2:11" x14ac:dyDescent="0.25">
      <c r="B18" s="8" t="s">
        <v>16</v>
      </c>
      <c r="C18" s="85"/>
      <c r="D18" s="85"/>
      <c r="E18" s="85"/>
      <c r="F18" s="85"/>
      <c r="G18" s="85"/>
      <c r="H18" s="85"/>
      <c r="I18" s="85"/>
      <c r="J18" s="85"/>
      <c r="K18" s="87"/>
    </row>
    <row r="19" spans="2:11" x14ac:dyDescent="0.25">
      <c r="B19" s="8" t="s">
        <v>4</v>
      </c>
      <c r="C19" s="85">
        <v>7.6550925925925953E-2</v>
      </c>
      <c r="D19" s="85"/>
      <c r="E19" s="85"/>
      <c r="F19" s="85"/>
      <c r="G19" s="85"/>
      <c r="H19" s="85"/>
      <c r="I19" s="85"/>
      <c r="J19" s="85"/>
      <c r="K19" s="87">
        <f t="shared" si="0"/>
        <v>7.6550925925925953E-2</v>
      </c>
    </row>
    <row r="20" spans="2:11" x14ac:dyDescent="0.25">
      <c r="B20" s="8" t="s">
        <v>14</v>
      </c>
      <c r="C20" s="85">
        <v>1.1851851851851853E-2</v>
      </c>
      <c r="D20" s="85"/>
      <c r="E20" s="85"/>
      <c r="F20" s="85"/>
      <c r="G20" s="85"/>
      <c r="H20" s="85"/>
      <c r="I20" s="85"/>
      <c r="J20" s="85"/>
      <c r="K20" s="87">
        <f t="shared" si="0"/>
        <v>1.1851851851851853E-2</v>
      </c>
    </row>
    <row r="21" spans="2:11" x14ac:dyDescent="0.25">
      <c r="B21" s="8" t="s">
        <v>11</v>
      </c>
      <c r="C21" s="85">
        <v>0.20900462962962957</v>
      </c>
      <c r="D21" s="85"/>
      <c r="E21" s="85"/>
      <c r="F21" s="85"/>
      <c r="G21" s="85"/>
      <c r="H21" s="85"/>
      <c r="I21" s="85"/>
      <c r="J21" s="85"/>
      <c r="K21" s="87">
        <f t="shared" si="0"/>
        <v>0.20900462962962957</v>
      </c>
    </row>
    <row r="22" spans="2:11" x14ac:dyDescent="0.25">
      <c r="B22" s="8" t="s">
        <v>15</v>
      </c>
      <c r="C22" s="85">
        <v>2.6377314814814819E-2</v>
      </c>
      <c r="D22" s="85"/>
      <c r="E22" s="85"/>
      <c r="F22" s="85"/>
      <c r="G22" s="85"/>
      <c r="H22" s="85"/>
      <c r="I22" s="85"/>
      <c r="J22" s="85"/>
      <c r="K22" s="87">
        <f t="shared" si="0"/>
        <v>2.6377314814814819E-2</v>
      </c>
    </row>
    <row r="23" spans="2:11" x14ac:dyDescent="0.25">
      <c r="B23" s="8" t="s">
        <v>91</v>
      </c>
      <c r="C23" s="85">
        <v>3.4814814814814812E-2</v>
      </c>
      <c r="D23" s="85"/>
      <c r="E23" s="85"/>
      <c r="F23" s="85"/>
      <c r="G23" s="85"/>
      <c r="H23" s="85"/>
      <c r="I23" s="85"/>
      <c r="J23" s="85"/>
      <c r="K23" s="87">
        <f t="shared" si="0"/>
        <v>3.4814814814814812E-2</v>
      </c>
    </row>
    <row r="24" spans="2:11" x14ac:dyDescent="0.25">
      <c r="B24" s="8" t="s">
        <v>12</v>
      </c>
      <c r="C24" s="85">
        <v>3.1712962962962962E-3</v>
      </c>
      <c r="D24" s="85"/>
      <c r="E24" s="85"/>
      <c r="F24" s="85"/>
      <c r="G24" s="85"/>
      <c r="H24" s="85"/>
      <c r="I24" s="85"/>
      <c r="J24" s="85"/>
      <c r="K24" s="87">
        <f t="shared" si="0"/>
        <v>3.1712962962962962E-3</v>
      </c>
    </row>
    <row r="25" spans="2:11" x14ac:dyDescent="0.25">
      <c r="B25" s="8" t="s">
        <v>5</v>
      </c>
      <c r="C25" s="85">
        <v>1.728009259259259E-2</v>
      </c>
      <c r="D25" s="85"/>
      <c r="E25" s="85"/>
      <c r="F25" s="85"/>
      <c r="G25" s="85"/>
      <c r="H25" s="85"/>
      <c r="I25" s="85"/>
      <c r="J25" s="85"/>
      <c r="K25" s="87">
        <f t="shared" si="0"/>
        <v>1.728009259259259E-2</v>
      </c>
    </row>
    <row r="26" spans="2:11" x14ac:dyDescent="0.25">
      <c r="B26" s="8" t="s">
        <v>6</v>
      </c>
      <c r="C26" s="85">
        <v>1.1331018518518518E-2</v>
      </c>
      <c r="D26" s="85"/>
      <c r="E26" s="85"/>
      <c r="F26" s="85"/>
      <c r="G26" s="85"/>
      <c r="H26" s="85"/>
      <c r="I26" s="85"/>
      <c r="J26" s="85"/>
      <c r="K26" s="87">
        <f t="shared" si="0"/>
        <v>1.1331018518518518E-2</v>
      </c>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0.52226851851851841</v>
      </c>
      <c r="D30" s="91"/>
      <c r="E30" s="91"/>
      <c r="F30" s="91"/>
      <c r="G30" s="91"/>
      <c r="H30" s="91"/>
      <c r="I30" s="91"/>
      <c r="J30" s="91"/>
      <c r="K30" s="92">
        <f t="shared" ref="K30" si="1">SUM(K7:K28)</f>
        <v>0.52226851851851841</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114</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115</v>
      </c>
      <c r="C3" s="186"/>
      <c r="D3" s="186"/>
      <c r="E3" s="186"/>
      <c r="F3" s="186"/>
      <c r="G3" s="186"/>
      <c r="H3" s="186"/>
      <c r="I3" s="186"/>
      <c r="J3" s="186"/>
      <c r="K3" s="187"/>
    </row>
    <row r="4" spans="2:11" x14ac:dyDescent="0.25">
      <c r="B4" s="188" t="s">
        <v>132</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v>6.4814814814814813E-4</v>
      </c>
      <c r="E19" s="85"/>
      <c r="F19" s="85"/>
      <c r="G19" s="85"/>
      <c r="H19" s="85"/>
      <c r="I19" s="85"/>
      <c r="J19" s="85"/>
      <c r="K19" s="87">
        <f t="shared" ref="K19:K22" si="0">SUM(C19:J19)</f>
        <v>6.4814814814814813E-4</v>
      </c>
    </row>
    <row r="20" spans="2:11" x14ac:dyDescent="0.25">
      <c r="B20" s="8" t="s">
        <v>14</v>
      </c>
      <c r="C20" s="85"/>
      <c r="D20" s="85"/>
      <c r="E20" s="85"/>
      <c r="F20" s="85"/>
      <c r="G20" s="85"/>
      <c r="H20" s="85"/>
      <c r="I20" s="85"/>
      <c r="J20" s="85"/>
      <c r="K20" s="87"/>
    </row>
    <row r="21" spans="2:11" x14ac:dyDescent="0.25">
      <c r="B21" s="8" t="s">
        <v>11</v>
      </c>
      <c r="C21" s="85"/>
      <c r="D21" s="85"/>
      <c r="E21" s="85"/>
      <c r="F21" s="85"/>
      <c r="G21" s="85">
        <v>6.9444444444444436E-4</v>
      </c>
      <c r="H21" s="85"/>
      <c r="I21" s="85"/>
      <c r="J21" s="85"/>
      <c r="K21" s="87">
        <f t="shared" si="0"/>
        <v>6.9444444444444436E-4</v>
      </c>
    </row>
    <row r="22" spans="2:11" x14ac:dyDescent="0.25">
      <c r="B22" s="8" t="s">
        <v>15</v>
      </c>
      <c r="C22" s="85"/>
      <c r="D22" s="85">
        <v>8.3333333333333339E-4</v>
      </c>
      <c r="E22" s="85"/>
      <c r="F22" s="85"/>
      <c r="G22" s="85">
        <v>2.1874999999999998E-3</v>
      </c>
      <c r="H22" s="85"/>
      <c r="I22" s="85"/>
      <c r="J22" s="85"/>
      <c r="K22" s="87">
        <f t="shared" si="0"/>
        <v>3.0208333333333333E-3</v>
      </c>
    </row>
    <row r="23" spans="2:11" x14ac:dyDescent="0.25">
      <c r="B23" s="8" t="s">
        <v>91</v>
      </c>
      <c r="C23" s="85"/>
      <c r="D23" s="85">
        <v>4.7453703703703704E-4</v>
      </c>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v>3.2164351851851854E-2</v>
      </c>
      <c r="G25" s="85">
        <v>1.3773148148148149E-3</v>
      </c>
      <c r="H25" s="85"/>
      <c r="I25" s="85"/>
      <c r="J25" s="85"/>
      <c r="K25" s="87">
        <f t="shared" ref="K25" si="1">SUM(C25:J25)</f>
        <v>3.3541666666666671E-2</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c r="D30" s="91">
        <f t="shared" ref="D30:G30" si="2">SUM(D7:D28)</f>
        <v>1.9560185185185188E-3</v>
      </c>
      <c r="E30" s="91"/>
      <c r="F30" s="91">
        <f t="shared" si="2"/>
        <v>3.2164351851851854E-2</v>
      </c>
      <c r="G30" s="91">
        <f t="shared" si="2"/>
        <v>4.2592592592592586E-3</v>
      </c>
      <c r="H30" s="91"/>
      <c r="I30" s="91"/>
      <c r="J30" s="91"/>
      <c r="K30" s="92">
        <f>SUM(K7:K28)</f>
        <v>3.7905092592592594E-2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84</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1.6550925925925926E-3</v>
      </c>
      <c r="D7" s="96">
        <f>C7/C$30</f>
        <v>1.3659375298500335E-2</v>
      </c>
      <c r="E7" s="98"/>
      <c r="F7" s="96"/>
      <c r="G7" s="98">
        <f>E7+C7</f>
        <v>1.6550925925925926E-3</v>
      </c>
      <c r="H7" s="97">
        <f>G7/$G$30</f>
        <v>1.3659375298500335E-2</v>
      </c>
    </row>
    <row r="8" spans="2:8" s="1" customFormat="1" x14ac:dyDescent="0.25">
      <c r="B8" s="8" t="s">
        <v>13</v>
      </c>
      <c r="C8" s="98">
        <v>2.3032407407407407E-3</v>
      </c>
      <c r="D8" s="96">
        <f t="shared" ref="D8:D27" si="0">C8/C$30</f>
        <v>1.9008501289521446E-2</v>
      </c>
      <c r="E8" s="98"/>
      <c r="F8" s="96"/>
      <c r="G8" s="98">
        <f t="shared" ref="G8:G10" si="1">E8+C8</f>
        <v>2.3032407407407407E-3</v>
      </c>
      <c r="H8" s="97">
        <f t="shared" ref="H8:H10" si="2">G8/$G$30</f>
        <v>1.9008501289521446E-2</v>
      </c>
    </row>
    <row r="9" spans="2:8" s="1" customFormat="1" x14ac:dyDescent="0.25">
      <c r="B9" s="8" t="s">
        <v>0</v>
      </c>
      <c r="C9" s="98">
        <v>2.4004629629629629E-2</v>
      </c>
      <c r="D9" s="96">
        <f t="shared" si="0"/>
        <v>0.19810870188174612</v>
      </c>
      <c r="E9" s="98"/>
      <c r="F9" s="96"/>
      <c r="G9" s="98">
        <f t="shared" si="1"/>
        <v>2.4004629629629629E-2</v>
      </c>
      <c r="H9" s="97">
        <f t="shared" si="2"/>
        <v>0.19810870188174612</v>
      </c>
    </row>
    <row r="10" spans="2:8" s="1" customFormat="1" x14ac:dyDescent="0.25">
      <c r="B10" s="8" t="s">
        <v>8</v>
      </c>
      <c r="C10" s="98">
        <v>3.5648148148148145E-3</v>
      </c>
      <c r="D10" s="96">
        <f t="shared" si="0"/>
        <v>2.9420192950616104E-2</v>
      </c>
      <c r="E10" s="98"/>
      <c r="F10" s="96"/>
      <c r="G10" s="98">
        <f t="shared" si="1"/>
        <v>3.5648148148148145E-3</v>
      </c>
      <c r="H10" s="97">
        <f t="shared" si="2"/>
        <v>2.9420192950616104E-2</v>
      </c>
    </row>
    <row r="11" spans="2:8" s="1" customFormat="1" x14ac:dyDescent="0.25">
      <c r="B11" s="8" t="s">
        <v>26</v>
      </c>
      <c r="C11" s="98">
        <v>3.9351851851851852E-4</v>
      </c>
      <c r="D11" s="96">
        <f t="shared" ref="D11:D23" si="3">C11/C$30</f>
        <v>3.2476836374056742E-3</v>
      </c>
      <c r="E11" s="98"/>
      <c r="F11" s="96"/>
      <c r="G11" s="98">
        <f t="shared" ref="G11:G23" si="4">E11+C11</f>
        <v>3.9351851851851852E-4</v>
      </c>
      <c r="H11" s="97">
        <f t="shared" ref="H11:H23" si="5">G11/$G$30</f>
        <v>3.2476836374056742E-3</v>
      </c>
    </row>
    <row r="12" spans="2:8" s="1" customFormat="1" x14ac:dyDescent="0.25">
      <c r="B12" s="8" t="s">
        <v>3</v>
      </c>
      <c r="C12" s="98">
        <v>1.8888888888888875E-2</v>
      </c>
      <c r="D12" s="96">
        <f t="shared" si="3"/>
        <v>0.15588881459547224</v>
      </c>
      <c r="E12" s="98"/>
      <c r="F12" s="96"/>
      <c r="G12" s="98">
        <f t="shared" si="4"/>
        <v>1.8888888888888875E-2</v>
      </c>
      <c r="H12" s="97">
        <f t="shared" si="5"/>
        <v>0.15588881459547224</v>
      </c>
    </row>
    <row r="13" spans="2:8" s="1" customFormat="1" x14ac:dyDescent="0.25">
      <c r="B13" s="8" t="s">
        <v>7</v>
      </c>
      <c r="C13" s="98">
        <v>5.6481481481481487E-3</v>
      </c>
      <c r="D13" s="96">
        <f t="shared" si="3"/>
        <v>4.6613812207469678E-2</v>
      </c>
      <c r="E13" s="98"/>
      <c r="F13" s="96"/>
      <c r="G13" s="98">
        <f t="shared" si="4"/>
        <v>5.6481481481481487E-3</v>
      </c>
      <c r="H13" s="97">
        <f t="shared" si="5"/>
        <v>4.6613812207469678E-2</v>
      </c>
    </row>
    <row r="14" spans="2:8" s="1" customFormat="1" x14ac:dyDescent="0.25">
      <c r="B14" s="8" t="s">
        <v>2</v>
      </c>
      <c r="C14" s="98">
        <v>7.8356481481481489E-3</v>
      </c>
      <c r="D14" s="96">
        <f t="shared" si="3"/>
        <v>6.4667112427165926E-2</v>
      </c>
      <c r="E14" s="98"/>
      <c r="F14" s="96"/>
      <c r="G14" s="98">
        <f t="shared" si="4"/>
        <v>7.8356481481481489E-3</v>
      </c>
      <c r="H14" s="97">
        <f t="shared" si="5"/>
        <v>6.4667112427165926E-2</v>
      </c>
    </row>
    <row r="15" spans="2:8" s="1" customFormat="1" x14ac:dyDescent="0.25">
      <c r="B15" s="8" t="s">
        <v>9</v>
      </c>
      <c r="C15" s="98">
        <v>4.3287037037037035E-3</v>
      </c>
      <c r="D15" s="96">
        <f t="shared" si="3"/>
        <v>3.572452001146241E-2</v>
      </c>
      <c r="E15" s="98"/>
      <c r="F15" s="96"/>
      <c r="G15" s="98">
        <f t="shared" si="4"/>
        <v>4.3287037037037035E-3</v>
      </c>
      <c r="H15" s="97">
        <f t="shared" si="5"/>
        <v>3.572452001146241E-2</v>
      </c>
    </row>
    <row r="16" spans="2:8" s="1" customFormat="1" x14ac:dyDescent="0.25">
      <c r="B16" s="8" t="s">
        <v>1</v>
      </c>
      <c r="C16" s="98">
        <v>1.3541666666666667E-3</v>
      </c>
      <c r="D16" s="96">
        <f t="shared" si="3"/>
        <v>1.1175852516954819E-2</v>
      </c>
      <c r="E16" s="98"/>
      <c r="F16" s="96"/>
      <c r="G16" s="98">
        <f t="shared" si="4"/>
        <v>1.3541666666666667E-3</v>
      </c>
      <c r="H16" s="97">
        <f t="shared" si="5"/>
        <v>1.1175852516954819E-2</v>
      </c>
    </row>
    <row r="17" spans="2:8" s="1" customFormat="1" x14ac:dyDescent="0.25">
      <c r="B17" s="8" t="s">
        <v>27</v>
      </c>
      <c r="C17" s="98">
        <v>6.4814814814814813E-4</v>
      </c>
      <c r="D17" s="96">
        <f t="shared" si="3"/>
        <v>5.3491259910211104E-3</v>
      </c>
      <c r="E17" s="98"/>
      <c r="F17" s="96"/>
      <c r="G17" s="98">
        <f t="shared" si="4"/>
        <v>6.4814814814814813E-4</v>
      </c>
      <c r="H17" s="97">
        <f t="shared" si="5"/>
        <v>5.3491259910211104E-3</v>
      </c>
    </row>
    <row r="18" spans="2:8" s="1" customFormat="1" x14ac:dyDescent="0.25">
      <c r="B18" s="8" t="s">
        <v>16</v>
      </c>
      <c r="C18" s="98">
        <v>1.0300925925925926E-3</v>
      </c>
      <c r="D18" s="96">
        <f t="shared" si="3"/>
        <v>8.5012895214442649E-3</v>
      </c>
      <c r="E18" s="98"/>
      <c r="F18" s="96"/>
      <c r="G18" s="98">
        <f t="shared" si="4"/>
        <v>1.0300925925925926E-3</v>
      </c>
      <c r="H18" s="97">
        <f t="shared" si="5"/>
        <v>8.5012895214442649E-3</v>
      </c>
    </row>
    <row r="19" spans="2:8" s="1" customFormat="1" x14ac:dyDescent="0.25">
      <c r="B19" s="8" t="s">
        <v>4</v>
      </c>
      <c r="C19" s="98">
        <v>3.1018518518518513E-3</v>
      </c>
      <c r="D19" s="96">
        <f t="shared" si="3"/>
        <v>2.559938867131531E-2</v>
      </c>
      <c r="E19" s="98"/>
      <c r="F19" s="96"/>
      <c r="G19" s="98">
        <f t="shared" si="4"/>
        <v>3.1018518518518513E-3</v>
      </c>
      <c r="H19" s="97">
        <f t="shared" si="5"/>
        <v>2.559938867131531E-2</v>
      </c>
    </row>
    <row r="20" spans="2:8" s="1" customFormat="1" x14ac:dyDescent="0.25">
      <c r="B20" s="8" t="s">
        <v>14</v>
      </c>
      <c r="C20" s="98">
        <v>3.1828703703703698E-3</v>
      </c>
      <c r="D20" s="96">
        <f t="shared" si="3"/>
        <v>2.6268029420192948E-2</v>
      </c>
      <c r="E20" s="98"/>
      <c r="F20" s="96"/>
      <c r="G20" s="98">
        <f t="shared" si="4"/>
        <v>3.1828703703703698E-3</v>
      </c>
      <c r="H20" s="97">
        <f t="shared" si="5"/>
        <v>2.6268029420192948E-2</v>
      </c>
    </row>
    <row r="21" spans="2:8" s="1" customFormat="1" x14ac:dyDescent="0.25">
      <c r="B21" s="8" t="s">
        <v>11</v>
      </c>
      <c r="C21" s="98">
        <v>2.199074074074074E-4</v>
      </c>
      <c r="D21" s="96">
        <f t="shared" si="3"/>
        <v>1.8148820326678767E-3</v>
      </c>
      <c r="E21" s="98"/>
      <c r="F21" s="96"/>
      <c r="G21" s="98">
        <f t="shared" si="4"/>
        <v>2.199074074074074E-4</v>
      </c>
      <c r="H21" s="97">
        <f t="shared" si="5"/>
        <v>1.8148820326678767E-3</v>
      </c>
    </row>
    <row r="22" spans="2:8" s="1" customFormat="1" x14ac:dyDescent="0.25">
      <c r="B22" s="8" t="s">
        <v>15</v>
      </c>
      <c r="C22" s="98">
        <v>1.5046296296296297E-4</v>
      </c>
      <c r="D22" s="96">
        <f t="shared" si="3"/>
        <v>1.2417613907727578E-3</v>
      </c>
      <c r="E22" s="98"/>
      <c r="F22" s="96"/>
      <c r="G22" s="98">
        <f t="shared" si="4"/>
        <v>1.5046296296296297E-4</v>
      </c>
      <c r="H22" s="97">
        <f t="shared" si="5"/>
        <v>1.2417613907727578E-3</v>
      </c>
    </row>
    <row r="23" spans="2:8" s="1" customFormat="1" x14ac:dyDescent="0.25">
      <c r="B23" s="8" t="s">
        <v>91</v>
      </c>
      <c r="C23" s="98">
        <v>5.9027777777777778E-4</v>
      </c>
      <c r="D23" s="96">
        <f t="shared" si="3"/>
        <v>4.871525456108511E-3</v>
      </c>
      <c r="E23" s="98"/>
      <c r="F23" s="96"/>
      <c r="G23" s="98">
        <f t="shared" si="4"/>
        <v>5.9027777777777778E-4</v>
      </c>
      <c r="H23" s="97">
        <f t="shared" si="5"/>
        <v>4.871525456108511E-3</v>
      </c>
    </row>
    <row r="24" spans="2:8" s="1" customFormat="1" x14ac:dyDescent="0.25">
      <c r="B24" s="8" t="s">
        <v>12</v>
      </c>
      <c r="C24" s="98">
        <v>1.5046296296296297E-4</v>
      </c>
      <c r="D24" s="96">
        <f t="shared" si="0"/>
        <v>1.2417613907727578E-3</v>
      </c>
      <c r="E24" s="98"/>
      <c r="F24" s="96"/>
      <c r="G24" s="98">
        <f t="shared" ref="G24:G27" si="6">E24+C24</f>
        <v>1.5046296296296297E-4</v>
      </c>
      <c r="H24" s="97">
        <f t="shared" ref="H24:H27" si="7">G24/$G$30</f>
        <v>1.2417613907727578E-3</v>
      </c>
    </row>
    <row r="25" spans="2:8" s="1" customFormat="1" x14ac:dyDescent="0.25">
      <c r="B25" s="8" t="s">
        <v>5</v>
      </c>
      <c r="C25" s="98">
        <v>4.9768518518518521E-4</v>
      </c>
      <c r="D25" s="96">
        <f t="shared" si="0"/>
        <v>4.1073646002483524E-3</v>
      </c>
      <c r="E25" s="98"/>
      <c r="F25" s="96"/>
      <c r="G25" s="98">
        <f t="shared" si="6"/>
        <v>4.9768518518518521E-4</v>
      </c>
      <c r="H25" s="97">
        <f t="shared" si="7"/>
        <v>4.1073646002483524E-3</v>
      </c>
    </row>
    <row r="26" spans="2:8" s="1" customFormat="1" x14ac:dyDescent="0.25">
      <c r="B26" s="8" t="s">
        <v>6</v>
      </c>
      <c r="C26" s="98">
        <v>2.4537037037037027E-2</v>
      </c>
      <c r="D26" s="96">
        <f t="shared" si="0"/>
        <v>0.20250262680294195</v>
      </c>
      <c r="E26" s="98"/>
      <c r="F26" s="96"/>
      <c r="G26" s="98">
        <f t="shared" si="6"/>
        <v>2.4537037037037027E-2</v>
      </c>
      <c r="H26" s="97">
        <f t="shared" si="7"/>
        <v>0.20250262680294195</v>
      </c>
    </row>
    <row r="27" spans="2:8" s="1" customFormat="1" x14ac:dyDescent="0.25">
      <c r="B27" s="8" t="s">
        <v>102</v>
      </c>
      <c r="C27" s="98">
        <v>1.7083333333333346E-2</v>
      </c>
      <c r="D27" s="96">
        <f t="shared" si="0"/>
        <v>0.14098767790619937</v>
      </c>
      <c r="E27" s="98"/>
      <c r="F27" s="96"/>
      <c r="G27" s="98">
        <f t="shared" si="6"/>
        <v>1.7083333333333346E-2</v>
      </c>
      <c r="H27" s="97">
        <f t="shared" si="7"/>
        <v>0.14098767790619937</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SUM(C7:C28)</f>
        <v>0.12116898148148147</v>
      </c>
      <c r="D30" s="112">
        <f t="shared" ref="D30:H30" si="8">SUM(D7:D28)</f>
        <v>0.99999999999999989</v>
      </c>
      <c r="E30" s="111"/>
      <c r="F30" s="112"/>
      <c r="G30" s="111">
        <f>SUM(G7:G28)</f>
        <v>0.12116898148148147</v>
      </c>
      <c r="H30" s="115">
        <f t="shared" si="8"/>
        <v>0.99999999999999989</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129</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1.6898148148148148E-3</v>
      </c>
      <c r="D7" s="96">
        <f t="shared" ref="D7:D27" si="0">C7/C$30</f>
        <v>1.7436999880568495E-2</v>
      </c>
      <c r="E7" s="98"/>
      <c r="F7" s="96"/>
      <c r="G7" s="98">
        <f>C7+E7</f>
        <v>1.6898148148148148E-3</v>
      </c>
      <c r="H7" s="97">
        <f>G7/$G$30</f>
        <v>1.7436999880568495E-2</v>
      </c>
    </row>
    <row r="8" spans="2:8" s="1" customFormat="1" x14ac:dyDescent="0.25">
      <c r="B8" s="8" t="s">
        <v>13</v>
      </c>
      <c r="C8" s="98">
        <v>4.0277777777777777E-3</v>
      </c>
      <c r="D8" s="96">
        <f t="shared" si="0"/>
        <v>4.1562164098889291E-2</v>
      </c>
      <c r="E8" s="98"/>
      <c r="F8" s="96"/>
      <c r="G8" s="98">
        <f t="shared" ref="G8:G27" si="1">C8+E8</f>
        <v>4.0277777777777777E-3</v>
      </c>
      <c r="H8" s="97">
        <f t="shared" ref="H8:H27" si="2">G8/$G$30</f>
        <v>4.1562164098889291E-2</v>
      </c>
    </row>
    <row r="9" spans="2:8" s="1" customFormat="1" x14ac:dyDescent="0.25">
      <c r="B9" s="8" t="s">
        <v>0</v>
      </c>
      <c r="C9" s="98">
        <v>1.6817129629629626E-2</v>
      </c>
      <c r="D9" s="96">
        <f t="shared" si="0"/>
        <v>0.17353397826346587</v>
      </c>
      <c r="E9" s="98"/>
      <c r="F9" s="96"/>
      <c r="G9" s="98">
        <f t="shared" si="1"/>
        <v>1.6817129629629626E-2</v>
      </c>
      <c r="H9" s="97">
        <f t="shared" si="2"/>
        <v>0.17353397826346587</v>
      </c>
    </row>
    <row r="10" spans="2:8" s="1" customFormat="1" x14ac:dyDescent="0.25">
      <c r="B10" s="8" t="s">
        <v>8</v>
      </c>
      <c r="C10" s="98">
        <v>2.6041666666666665E-3</v>
      </c>
      <c r="D10" s="96">
        <f t="shared" si="0"/>
        <v>2.6872088857040486E-2</v>
      </c>
      <c r="E10" s="98"/>
      <c r="F10" s="96"/>
      <c r="G10" s="98">
        <f t="shared" si="1"/>
        <v>2.6041666666666665E-3</v>
      </c>
      <c r="H10" s="97">
        <f t="shared" si="2"/>
        <v>2.6872088857040486E-2</v>
      </c>
    </row>
    <row r="11" spans="2:8" s="1" customFormat="1" x14ac:dyDescent="0.25">
      <c r="B11" s="8" t="s">
        <v>26</v>
      </c>
      <c r="C11" s="98">
        <v>6.018518518518519E-4</v>
      </c>
      <c r="D11" s="96">
        <f t="shared" si="0"/>
        <v>6.210438313627136E-3</v>
      </c>
      <c r="E11" s="98"/>
      <c r="F11" s="96"/>
      <c r="G11" s="98">
        <f t="shared" si="1"/>
        <v>6.018518518518519E-4</v>
      </c>
      <c r="H11" s="97">
        <f t="shared" si="2"/>
        <v>6.210438313627136E-3</v>
      </c>
    </row>
    <row r="12" spans="2:8" s="1" customFormat="1" x14ac:dyDescent="0.25">
      <c r="B12" s="8" t="s">
        <v>3</v>
      </c>
      <c r="C12" s="98">
        <v>1.5810185185185177E-2</v>
      </c>
      <c r="D12" s="96">
        <f t="shared" si="0"/>
        <v>0.1631434372387435</v>
      </c>
      <c r="E12" s="98"/>
      <c r="F12" s="96"/>
      <c r="G12" s="98">
        <f t="shared" si="1"/>
        <v>1.5810185185185177E-2</v>
      </c>
      <c r="H12" s="97">
        <f t="shared" si="2"/>
        <v>0.1631434372387435</v>
      </c>
    </row>
    <row r="13" spans="2:8" s="1" customFormat="1" x14ac:dyDescent="0.25">
      <c r="B13" s="8" t="s">
        <v>7</v>
      </c>
      <c r="C13" s="98">
        <v>5.3819444444444444E-3</v>
      </c>
      <c r="D13" s="96">
        <f t="shared" si="0"/>
        <v>5.5535650304550342E-2</v>
      </c>
      <c r="E13" s="98"/>
      <c r="F13" s="96"/>
      <c r="G13" s="98">
        <f t="shared" si="1"/>
        <v>5.3819444444444444E-3</v>
      </c>
      <c r="H13" s="97">
        <f t="shared" si="2"/>
        <v>5.5535650304550342E-2</v>
      </c>
    </row>
    <row r="14" spans="2:8" s="1" customFormat="1" x14ac:dyDescent="0.25">
      <c r="B14" s="8" t="s">
        <v>2</v>
      </c>
      <c r="C14" s="98">
        <v>5.462962962962962E-3</v>
      </c>
      <c r="D14" s="96">
        <f t="shared" si="0"/>
        <v>5.6371670846769369E-2</v>
      </c>
      <c r="E14" s="98"/>
      <c r="F14" s="96"/>
      <c r="G14" s="98">
        <f t="shared" si="1"/>
        <v>5.462962962962962E-3</v>
      </c>
      <c r="H14" s="97">
        <f t="shared" si="2"/>
        <v>5.6371670846769369E-2</v>
      </c>
    </row>
    <row r="15" spans="2:8" s="1" customFormat="1" x14ac:dyDescent="0.25">
      <c r="B15" s="8" t="s">
        <v>9</v>
      </c>
      <c r="C15" s="98">
        <v>3.3333333333333327E-3</v>
      </c>
      <c r="D15" s="96">
        <f t="shared" si="0"/>
        <v>3.4396273737011818E-2</v>
      </c>
      <c r="E15" s="98"/>
      <c r="F15" s="96"/>
      <c r="G15" s="98">
        <f t="shared" si="1"/>
        <v>3.3333333333333327E-3</v>
      </c>
      <c r="H15" s="97">
        <f t="shared" si="2"/>
        <v>3.4396273737011818E-2</v>
      </c>
    </row>
    <row r="16" spans="2:8" s="1" customFormat="1" x14ac:dyDescent="0.25">
      <c r="B16" s="8" t="s">
        <v>1</v>
      </c>
      <c r="C16" s="98">
        <v>1.6203703703703705E-3</v>
      </c>
      <c r="D16" s="96">
        <f t="shared" si="0"/>
        <v>1.6720410844380751E-2</v>
      </c>
      <c r="E16" s="98"/>
      <c r="F16" s="96"/>
      <c r="G16" s="98">
        <f t="shared" si="1"/>
        <v>1.6203703703703705E-3</v>
      </c>
      <c r="H16" s="97">
        <f t="shared" si="2"/>
        <v>1.6720410844380751E-2</v>
      </c>
    </row>
    <row r="17" spans="2:8" s="1" customFormat="1" x14ac:dyDescent="0.25">
      <c r="B17" s="8" t="s">
        <v>27</v>
      </c>
      <c r="C17" s="98">
        <v>9.0277777777777774E-4</v>
      </c>
      <c r="D17" s="96">
        <f t="shared" si="0"/>
        <v>9.3156574704407018E-3</v>
      </c>
      <c r="E17" s="98"/>
      <c r="F17" s="96"/>
      <c r="G17" s="98">
        <f t="shared" si="1"/>
        <v>9.0277777777777774E-4</v>
      </c>
      <c r="H17" s="97">
        <f t="shared" si="2"/>
        <v>9.3156574704407018E-3</v>
      </c>
    </row>
    <row r="18" spans="2:8" s="1" customFormat="1" x14ac:dyDescent="0.25">
      <c r="B18" s="8" t="s">
        <v>16</v>
      </c>
      <c r="C18" s="98">
        <v>8.3333333333333328E-4</v>
      </c>
      <c r="D18" s="96">
        <f t="shared" si="0"/>
        <v>8.5990684342529562E-3</v>
      </c>
      <c r="E18" s="98"/>
      <c r="F18" s="96"/>
      <c r="G18" s="98">
        <f t="shared" si="1"/>
        <v>8.3333333333333328E-4</v>
      </c>
      <c r="H18" s="97">
        <f t="shared" si="2"/>
        <v>8.5990684342529562E-3</v>
      </c>
    </row>
    <row r="19" spans="2:8" s="1" customFormat="1" x14ac:dyDescent="0.25">
      <c r="B19" s="8" t="s">
        <v>4</v>
      </c>
      <c r="C19" s="98">
        <v>3.8078703703703703E-3</v>
      </c>
      <c r="D19" s="96">
        <f t="shared" si="0"/>
        <v>3.9292965484294756E-2</v>
      </c>
      <c r="E19" s="98"/>
      <c r="F19" s="96"/>
      <c r="G19" s="98">
        <f t="shared" si="1"/>
        <v>3.8078703703703703E-3</v>
      </c>
      <c r="H19" s="97">
        <f t="shared" si="2"/>
        <v>3.9292965484294756E-2</v>
      </c>
    </row>
    <row r="20" spans="2:8" s="1" customFormat="1" x14ac:dyDescent="0.25">
      <c r="B20" s="8" t="s">
        <v>14</v>
      </c>
      <c r="C20" s="98">
        <v>2.0601851851851849E-3</v>
      </c>
      <c r="D20" s="96">
        <f t="shared" si="0"/>
        <v>2.1258808073569807E-2</v>
      </c>
      <c r="E20" s="98"/>
      <c r="F20" s="96"/>
      <c r="G20" s="98">
        <f t="shared" si="1"/>
        <v>2.0601851851851849E-3</v>
      </c>
      <c r="H20" s="97">
        <f t="shared" si="2"/>
        <v>2.1258808073569807E-2</v>
      </c>
    </row>
    <row r="21" spans="2:8" s="1" customFormat="1" x14ac:dyDescent="0.25">
      <c r="B21" s="8" t="s">
        <v>11</v>
      </c>
      <c r="C21" s="98"/>
      <c r="D21" s="96"/>
      <c r="E21" s="98"/>
      <c r="F21" s="96"/>
      <c r="G21" s="98"/>
      <c r="H21" s="97"/>
    </row>
    <row r="22" spans="2:8" s="1" customFormat="1" x14ac:dyDescent="0.25">
      <c r="B22" s="8" t="s">
        <v>15</v>
      </c>
      <c r="C22" s="98">
        <v>3.0092592592592589E-4</v>
      </c>
      <c r="D22" s="96">
        <f t="shared" ref="D22:D24" si="3">C22/C$30</f>
        <v>3.1052191568135671E-3</v>
      </c>
      <c r="E22" s="98"/>
      <c r="F22" s="96"/>
      <c r="G22" s="98">
        <f t="shared" ref="G22:G24" si="4">C22+E22</f>
        <v>3.0092592592592589E-4</v>
      </c>
      <c r="H22" s="97">
        <f t="shared" ref="H22:H24" si="5">G22/$G$30</f>
        <v>3.1052191568135671E-3</v>
      </c>
    </row>
    <row r="23" spans="2:8" s="1" customFormat="1" x14ac:dyDescent="0.25">
      <c r="B23" s="8" t="s">
        <v>91</v>
      </c>
      <c r="C23" s="98">
        <v>3.9351851851851852E-4</v>
      </c>
      <c r="D23" s="96">
        <f t="shared" si="3"/>
        <v>4.0606712050638965E-3</v>
      </c>
      <c r="E23" s="98"/>
      <c r="F23" s="96"/>
      <c r="G23" s="98">
        <f t="shared" si="4"/>
        <v>3.9351851851851852E-4</v>
      </c>
      <c r="H23" s="97">
        <f t="shared" si="5"/>
        <v>4.0606712050638965E-3</v>
      </c>
    </row>
    <row r="24" spans="2:8" s="1" customFormat="1" x14ac:dyDescent="0.25">
      <c r="B24" s="8" t="s">
        <v>12</v>
      </c>
      <c r="C24" s="98">
        <v>2.7777777777777778E-4</v>
      </c>
      <c r="D24" s="96">
        <f t="shared" si="3"/>
        <v>2.8663561447509855E-3</v>
      </c>
      <c r="E24" s="98"/>
      <c r="F24" s="96"/>
      <c r="G24" s="98">
        <f t="shared" si="4"/>
        <v>2.7777777777777778E-4</v>
      </c>
      <c r="H24" s="97">
        <f t="shared" si="5"/>
        <v>2.8663561447509855E-3</v>
      </c>
    </row>
    <row r="25" spans="2:8" s="1" customFormat="1" x14ac:dyDescent="0.25">
      <c r="B25" s="8" t="s">
        <v>5</v>
      </c>
      <c r="C25" s="98">
        <v>5.0925925925925921E-4</v>
      </c>
      <c r="D25" s="96">
        <f t="shared" si="0"/>
        <v>5.2549862653768062E-3</v>
      </c>
      <c r="E25" s="98"/>
      <c r="F25" s="96"/>
      <c r="G25" s="98">
        <f t="shared" ref="G25" si="6">C25+E25</f>
        <v>5.0925925925925921E-4</v>
      </c>
      <c r="H25" s="97">
        <f t="shared" ref="H25" si="7">G25/$G$30</f>
        <v>5.2549862653768062E-3</v>
      </c>
    </row>
    <row r="26" spans="2:8" s="1" customFormat="1" x14ac:dyDescent="0.25">
      <c r="B26" s="8" t="s">
        <v>6</v>
      </c>
      <c r="C26" s="98">
        <v>1.6157407407407409E-2</v>
      </c>
      <c r="D26" s="96">
        <f t="shared" si="0"/>
        <v>0.16672638241968232</v>
      </c>
      <c r="E26" s="98"/>
      <c r="F26" s="96"/>
      <c r="G26" s="98">
        <f t="shared" ref="G26" si="8">C26+E26</f>
        <v>1.6157407407407409E-2</v>
      </c>
      <c r="H26" s="97">
        <f t="shared" ref="H26" si="9">G26/$G$30</f>
        <v>0.16672638241968232</v>
      </c>
    </row>
    <row r="27" spans="2:8" s="1" customFormat="1" x14ac:dyDescent="0.25">
      <c r="B27" s="8" t="s">
        <v>102</v>
      </c>
      <c r="C27" s="98">
        <v>1.4317129629629626E-2</v>
      </c>
      <c r="D27" s="96">
        <f t="shared" si="0"/>
        <v>0.147736772960707</v>
      </c>
      <c r="E27" s="98"/>
      <c r="F27" s="96"/>
      <c r="G27" s="98">
        <f t="shared" si="1"/>
        <v>1.4317129629629626E-2</v>
      </c>
      <c r="H27" s="97">
        <f t="shared" si="2"/>
        <v>0.147736772960707</v>
      </c>
    </row>
    <row r="28" spans="2:8" s="1" customFormat="1" x14ac:dyDescent="0.25">
      <c r="B28" s="36" t="s">
        <v>17</v>
      </c>
      <c r="C28" s="108"/>
      <c r="D28" s="114"/>
      <c r="E28" s="108"/>
      <c r="F28" s="114"/>
      <c r="G28" s="108"/>
      <c r="H28" s="109"/>
    </row>
    <row r="29" spans="2:8" s="1" customFormat="1" x14ac:dyDescent="0.25">
      <c r="B29" s="8"/>
      <c r="C29" s="99"/>
      <c r="D29" s="110"/>
      <c r="E29" s="99"/>
      <c r="F29" s="99"/>
      <c r="G29" s="99"/>
      <c r="H29" s="100"/>
    </row>
    <row r="30" spans="2:8" s="1" customFormat="1" x14ac:dyDescent="0.25">
      <c r="B30" s="37" t="s">
        <v>29</v>
      </c>
      <c r="C30" s="111">
        <f t="shared" ref="C30:H30" si="10">SUM(C7:C28)</f>
        <v>9.6909722222222217E-2</v>
      </c>
      <c r="D30" s="112">
        <f t="shared" si="10"/>
        <v>0.99999999999999978</v>
      </c>
      <c r="E30" s="111"/>
      <c r="F30" s="112"/>
      <c r="G30" s="111">
        <f t="shared" si="10"/>
        <v>9.6909722222222217E-2</v>
      </c>
      <c r="H30" s="115">
        <f t="shared" si="10"/>
        <v>0.99999999999999978</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130</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9.7685185185185184E-3</v>
      </c>
      <c r="D7" s="96">
        <f t="shared" ref="D7:F28" si="0">C7/C$30</f>
        <v>2.0052268947493464E-2</v>
      </c>
      <c r="E7" s="98">
        <v>7.9861111111111105E-4</v>
      </c>
      <c r="F7" s="96">
        <f t="shared" si="0"/>
        <v>8.3262941957282476E-3</v>
      </c>
      <c r="G7" s="98">
        <f>C7+E7</f>
        <v>1.0567129629629629E-2</v>
      </c>
      <c r="H7" s="97">
        <f>G7/$G$30</f>
        <v>1.8123349941441533E-2</v>
      </c>
    </row>
    <row r="8" spans="2:8" s="1" customFormat="1" x14ac:dyDescent="0.25">
      <c r="B8" s="8" t="s">
        <v>13</v>
      </c>
      <c r="C8" s="98">
        <v>1.0150462962962964E-2</v>
      </c>
      <c r="D8" s="96">
        <f t="shared" si="0"/>
        <v>2.0836303159895462E-2</v>
      </c>
      <c r="E8" s="98">
        <v>7.291666666666667E-4</v>
      </c>
      <c r="F8" s="96">
        <f t="shared" si="0"/>
        <v>7.6022686134910094E-3</v>
      </c>
      <c r="G8" s="98">
        <f t="shared" ref="G8:G28" si="1">C8+E8</f>
        <v>1.087962962962963E-2</v>
      </c>
      <c r="H8" s="97">
        <f t="shared" ref="H8:H28" si="2">G8/$G$30</f>
        <v>1.8659308811560832E-2</v>
      </c>
    </row>
    <row r="9" spans="2:8" s="1" customFormat="1" x14ac:dyDescent="0.25">
      <c r="B9" s="8" t="s">
        <v>0</v>
      </c>
      <c r="C9" s="98">
        <v>8.6111111111111222E-2</v>
      </c>
      <c r="D9" s="96">
        <f t="shared" si="0"/>
        <v>0.17676407697790469</v>
      </c>
      <c r="E9" s="98">
        <v>1.9930555555555559E-2</v>
      </c>
      <c r="F9" s="96">
        <f t="shared" si="0"/>
        <v>0.20779534210208761</v>
      </c>
      <c r="G9" s="98">
        <f t="shared" si="1"/>
        <v>0.10604166666666678</v>
      </c>
      <c r="H9" s="97">
        <f t="shared" si="2"/>
        <v>0.18186870992714951</v>
      </c>
    </row>
    <row r="10" spans="2:8" s="1" customFormat="1" x14ac:dyDescent="0.25">
      <c r="B10" s="8" t="s">
        <v>8</v>
      </c>
      <c r="C10" s="98">
        <v>9.6759259259259264E-3</v>
      </c>
      <c r="D10" s="96">
        <f t="shared" si="0"/>
        <v>1.9862200047517223E-2</v>
      </c>
      <c r="E10" s="98">
        <v>6.018518518518519E-4</v>
      </c>
      <c r="F10" s="96">
        <f t="shared" si="0"/>
        <v>6.2748883793894046E-3</v>
      </c>
      <c r="G10" s="98">
        <f t="shared" si="1"/>
        <v>1.0277777777777778E-2</v>
      </c>
      <c r="H10" s="97">
        <f t="shared" si="2"/>
        <v>1.7627091728368106E-2</v>
      </c>
    </row>
    <row r="11" spans="2:8" s="1" customFormat="1" x14ac:dyDescent="0.25">
      <c r="B11" s="8" t="s">
        <v>26</v>
      </c>
      <c r="C11" s="98">
        <v>1.9675925925925924E-3</v>
      </c>
      <c r="D11" s="96">
        <f t="shared" si="0"/>
        <v>4.0389641244951285E-3</v>
      </c>
      <c r="E11" s="98">
        <v>1.1111111111111111E-3</v>
      </c>
      <c r="F11" s="96">
        <f t="shared" si="0"/>
        <v>1.1584409315795824E-2</v>
      </c>
      <c r="G11" s="98">
        <f t="shared" si="1"/>
        <v>3.0787037037037033E-3</v>
      </c>
      <c r="H11" s="97">
        <f t="shared" si="2"/>
        <v>5.280187387101256E-3</v>
      </c>
    </row>
    <row r="12" spans="2:8" s="1" customFormat="1" x14ac:dyDescent="0.25">
      <c r="B12" s="8" t="s">
        <v>3</v>
      </c>
      <c r="C12" s="98">
        <v>6.8402777777777618E-2</v>
      </c>
      <c r="D12" s="96">
        <f t="shared" si="0"/>
        <v>0.140413399857448</v>
      </c>
      <c r="E12" s="98">
        <v>2.5393518518518517E-2</v>
      </c>
      <c r="F12" s="96">
        <f t="shared" si="0"/>
        <v>0.26475202123808372</v>
      </c>
      <c r="G12" s="98">
        <f t="shared" si="1"/>
        <v>9.3796296296296128E-2</v>
      </c>
      <c r="H12" s="97">
        <f t="shared" si="2"/>
        <v>0.1608670623498816</v>
      </c>
    </row>
    <row r="13" spans="2:8" s="1" customFormat="1" x14ac:dyDescent="0.25">
      <c r="B13" s="8" t="s">
        <v>7</v>
      </c>
      <c r="C13" s="98">
        <v>1.3541666666666669E-2</v>
      </c>
      <c r="D13" s="96">
        <f t="shared" si="0"/>
        <v>2.7797576621525304E-2</v>
      </c>
      <c r="E13" s="98">
        <v>4.5601851851851853E-3</v>
      </c>
      <c r="F13" s="96">
        <f t="shared" si="0"/>
        <v>4.7544346566912025E-2</v>
      </c>
      <c r="G13" s="98">
        <f t="shared" si="1"/>
        <v>1.8101851851851855E-2</v>
      </c>
      <c r="H13" s="97">
        <f t="shared" si="2"/>
        <v>3.1045913809873562E-2</v>
      </c>
    </row>
    <row r="14" spans="2:8" s="1" customFormat="1" x14ac:dyDescent="0.25">
      <c r="B14" s="8" t="s">
        <v>2</v>
      </c>
      <c r="C14" s="98">
        <v>2.4155092592592582E-2</v>
      </c>
      <c r="D14" s="96">
        <f t="shared" si="0"/>
        <v>4.9584224281301943E-2</v>
      </c>
      <c r="E14" s="98">
        <v>2.3495370370370367E-3</v>
      </c>
      <c r="F14" s="96">
        <f t="shared" si="0"/>
        <v>2.449619886569325E-2</v>
      </c>
      <c r="G14" s="98">
        <f t="shared" si="1"/>
        <v>2.6504629629629618E-2</v>
      </c>
      <c r="H14" s="97">
        <f t="shared" si="2"/>
        <v>4.5457252317525836E-2</v>
      </c>
    </row>
    <row r="15" spans="2:8" s="1" customFormat="1" x14ac:dyDescent="0.25">
      <c r="B15" s="8" t="s">
        <v>9</v>
      </c>
      <c r="C15" s="98">
        <v>3.2939814814814804E-2</v>
      </c>
      <c r="D15" s="96">
        <f t="shared" si="0"/>
        <v>6.761701116654785E-2</v>
      </c>
      <c r="E15" s="98">
        <v>1.8981481481481479E-3</v>
      </c>
      <c r="F15" s="96">
        <f t="shared" si="0"/>
        <v>1.9790032581151196E-2</v>
      </c>
      <c r="G15" s="98">
        <f t="shared" si="1"/>
        <v>3.4837962962962953E-2</v>
      </c>
      <c r="H15" s="97">
        <f t="shared" si="2"/>
        <v>5.9749488854040522E-2</v>
      </c>
    </row>
    <row r="16" spans="2:8" s="1" customFormat="1" x14ac:dyDescent="0.25">
      <c r="B16" s="8" t="s">
        <v>1</v>
      </c>
      <c r="C16" s="98">
        <v>9.7106481481481471E-3</v>
      </c>
      <c r="D16" s="96">
        <f t="shared" si="0"/>
        <v>1.9933475885008312E-2</v>
      </c>
      <c r="E16" s="98">
        <v>1.5972222222222221E-3</v>
      </c>
      <c r="F16" s="96">
        <f t="shared" si="0"/>
        <v>1.6652588391456495E-2</v>
      </c>
      <c r="G16" s="98">
        <f t="shared" si="1"/>
        <v>1.1307870370370369E-2</v>
      </c>
      <c r="H16" s="97">
        <f t="shared" si="2"/>
        <v>1.9393770966909502E-2</v>
      </c>
    </row>
    <row r="17" spans="2:8" s="1" customFormat="1" x14ac:dyDescent="0.25">
      <c r="B17" s="8" t="s">
        <v>27</v>
      </c>
      <c r="C17" s="98">
        <v>5.7986111111111112E-3</v>
      </c>
      <c r="D17" s="96">
        <f t="shared" si="0"/>
        <v>1.1903064861012115E-2</v>
      </c>
      <c r="E17" s="98">
        <v>3.0555555555555557E-3</v>
      </c>
      <c r="F17" s="96">
        <f t="shared" si="0"/>
        <v>3.1857125618438516E-2</v>
      </c>
      <c r="G17" s="98">
        <f t="shared" si="1"/>
        <v>8.8541666666666664E-3</v>
      </c>
      <c r="H17" s="97">
        <f t="shared" si="2"/>
        <v>1.5185501320046847E-2</v>
      </c>
    </row>
    <row r="18" spans="2:8" s="1" customFormat="1" x14ac:dyDescent="0.25">
      <c r="B18" s="8" t="s">
        <v>16</v>
      </c>
      <c r="C18" s="98">
        <v>6.1805555555555555E-3</v>
      </c>
      <c r="D18" s="96">
        <f t="shared" si="0"/>
        <v>1.2687099073414112E-2</v>
      </c>
      <c r="E18" s="98">
        <v>9.7222222222222219E-4</v>
      </c>
      <c r="F18" s="96">
        <f t="shared" si="0"/>
        <v>1.0136358151321346E-2</v>
      </c>
      <c r="G18" s="98">
        <f t="shared" si="1"/>
        <v>7.1527777777777779E-3</v>
      </c>
      <c r="H18" s="97">
        <f t="shared" si="2"/>
        <v>1.2267503027175101E-2</v>
      </c>
    </row>
    <row r="19" spans="2:8" s="1" customFormat="1" x14ac:dyDescent="0.25">
      <c r="B19" s="8" t="s">
        <v>4</v>
      </c>
      <c r="C19" s="98">
        <v>1.5879629629629629E-2</v>
      </c>
      <c r="D19" s="96">
        <f t="shared" si="0"/>
        <v>3.2596816345925393E-2</v>
      </c>
      <c r="E19" s="98">
        <v>1.8981481481481479E-3</v>
      </c>
      <c r="F19" s="96">
        <f t="shared" si="0"/>
        <v>1.9790032581151196E-2</v>
      </c>
      <c r="G19" s="98">
        <f t="shared" si="1"/>
        <v>1.7777777777777778E-2</v>
      </c>
      <c r="H19" s="97">
        <f t="shared" si="2"/>
        <v>3.049010461123132E-2</v>
      </c>
    </row>
    <row r="20" spans="2:8" s="1" customFormat="1" x14ac:dyDescent="0.25">
      <c r="B20" s="8" t="s">
        <v>14</v>
      </c>
      <c r="C20" s="98">
        <v>1.2060185185185188E-2</v>
      </c>
      <c r="D20" s="96">
        <f t="shared" si="0"/>
        <v>2.4756474221905442E-2</v>
      </c>
      <c r="E20" s="98">
        <v>4.6412037037037038E-3</v>
      </c>
      <c r="F20" s="96">
        <f t="shared" si="0"/>
        <v>4.8389043079522139E-2</v>
      </c>
      <c r="G20" s="98">
        <f t="shared" si="1"/>
        <v>1.6701388888888891E-2</v>
      </c>
      <c r="H20" s="97">
        <f t="shared" si="2"/>
        <v>2.8644024058598175E-2</v>
      </c>
    </row>
    <row r="21" spans="2:8" s="1" customFormat="1" x14ac:dyDescent="0.25">
      <c r="B21" s="8" t="s">
        <v>11</v>
      </c>
      <c r="C21" s="98">
        <v>2.2569444444444442E-3</v>
      </c>
      <c r="D21" s="96">
        <f t="shared" si="0"/>
        <v>4.6329294369208832E-3</v>
      </c>
      <c r="E21" s="98">
        <v>1.4467592592592592E-3</v>
      </c>
      <c r="F21" s="96">
        <f t="shared" si="0"/>
        <v>1.5083866296609145E-2</v>
      </c>
      <c r="G21" s="98">
        <f t="shared" si="1"/>
        <v>3.7037037037037034E-3</v>
      </c>
      <c r="H21" s="97">
        <f t="shared" si="2"/>
        <v>6.3521051273398577E-3</v>
      </c>
    </row>
    <row r="22" spans="2:8" s="1" customFormat="1" x14ac:dyDescent="0.25">
      <c r="B22" s="8" t="s">
        <v>15</v>
      </c>
      <c r="C22" s="98">
        <v>1.736111111111111E-3</v>
      </c>
      <c r="D22" s="96">
        <f t="shared" si="0"/>
        <v>3.5637918745545253E-3</v>
      </c>
      <c r="E22" s="98">
        <v>3.3217592592592595E-3</v>
      </c>
      <c r="F22" s="96">
        <f t="shared" si="0"/>
        <v>3.4632557017014599E-2</v>
      </c>
      <c r="G22" s="98">
        <f t="shared" si="1"/>
        <v>5.0578703703703706E-3</v>
      </c>
      <c r="H22" s="97">
        <f t="shared" si="2"/>
        <v>8.6745935645234935E-3</v>
      </c>
    </row>
    <row r="23" spans="2:8" s="1" customFormat="1" x14ac:dyDescent="0.25">
      <c r="B23" s="8" t="s">
        <v>91</v>
      </c>
      <c r="C23" s="98">
        <v>6.4930555555555549E-3</v>
      </c>
      <c r="D23" s="96">
        <f t="shared" si="0"/>
        <v>1.3328581610833924E-2</v>
      </c>
      <c r="E23" s="98">
        <v>1.0856481481481484E-2</v>
      </c>
      <c r="F23" s="96">
        <f t="shared" si="0"/>
        <v>0.11318933268975506</v>
      </c>
      <c r="G23" s="98">
        <f t="shared" si="1"/>
        <v>1.7349537037037038E-2</v>
      </c>
      <c r="H23" s="97">
        <f t="shared" si="2"/>
        <v>2.975564245588265E-2</v>
      </c>
    </row>
    <row r="24" spans="2:8" s="1" customFormat="1" x14ac:dyDescent="0.25">
      <c r="B24" s="8" t="s">
        <v>12</v>
      </c>
      <c r="C24" s="98">
        <v>2.9398148148148148E-3</v>
      </c>
      <c r="D24" s="96">
        <f t="shared" si="0"/>
        <v>6.0346875742456636E-3</v>
      </c>
      <c r="E24" s="98">
        <v>2.7314814814814814E-3</v>
      </c>
      <c r="F24" s="96">
        <f t="shared" si="0"/>
        <v>2.8478339567998067E-2</v>
      </c>
      <c r="G24" s="98">
        <f t="shared" si="1"/>
        <v>5.6712962962962958E-3</v>
      </c>
      <c r="H24" s="97">
        <f t="shared" si="2"/>
        <v>9.726660976239157E-3</v>
      </c>
    </row>
    <row r="25" spans="2:8" s="1" customFormat="1" x14ac:dyDescent="0.25">
      <c r="B25" s="8" t="s">
        <v>5</v>
      </c>
      <c r="C25" s="98">
        <v>5.9953703703703714E-3</v>
      </c>
      <c r="D25" s="96">
        <f t="shared" si="0"/>
        <v>1.230696127346163E-2</v>
      </c>
      <c r="E25" s="98">
        <v>1.0763888888888889E-3</v>
      </c>
      <c r="F25" s="96">
        <f t="shared" si="0"/>
        <v>1.1222396524677204E-2</v>
      </c>
      <c r="G25" s="98">
        <f t="shared" si="1"/>
        <v>7.0717592592592603E-3</v>
      </c>
      <c r="H25" s="97">
        <f t="shared" si="2"/>
        <v>1.2128550727514543E-2</v>
      </c>
    </row>
    <row r="26" spans="2:8" s="1" customFormat="1" x14ac:dyDescent="0.25">
      <c r="B26" s="8" t="s">
        <v>6</v>
      </c>
      <c r="C26" s="98">
        <v>0.12015046296296307</v>
      </c>
      <c r="D26" s="96">
        <f t="shared" si="0"/>
        <v>0.24663815633167044</v>
      </c>
      <c r="E26" s="98">
        <v>5.2777777777777771E-3</v>
      </c>
      <c r="F26" s="96">
        <f t="shared" si="0"/>
        <v>5.5025944250030157E-2</v>
      </c>
      <c r="G26" s="98">
        <f t="shared" si="1"/>
        <v>0.12542824074074085</v>
      </c>
      <c r="H26" s="97">
        <f t="shared" si="2"/>
        <v>0.21511801020306906</v>
      </c>
    </row>
    <row r="27" spans="2:8" s="1" customFormat="1" x14ac:dyDescent="0.25">
      <c r="B27" s="8" t="s">
        <v>102</v>
      </c>
      <c r="C27" s="98">
        <v>4.0567129629629627E-2</v>
      </c>
      <c r="D27" s="96">
        <f t="shared" si="0"/>
        <v>8.3273936802090748E-2</v>
      </c>
      <c r="E27" s="98">
        <v>1.6666666666666663E-3</v>
      </c>
      <c r="F27" s="96">
        <f t="shared" si="0"/>
        <v>1.7376613973693732E-2</v>
      </c>
      <c r="G27" s="98">
        <f t="shared" si="1"/>
        <v>4.223379629629629E-2</v>
      </c>
      <c r="H27" s="97">
        <f t="shared" si="2"/>
        <v>7.2433848780197305E-2</v>
      </c>
    </row>
    <row r="28" spans="2:8" s="1" customFormat="1" x14ac:dyDescent="0.25">
      <c r="B28" s="36" t="s">
        <v>17</v>
      </c>
      <c r="C28" s="108">
        <v>6.7129629629629625E-4</v>
      </c>
      <c r="D28" s="96">
        <f t="shared" si="0"/>
        <v>1.3779995248277498E-3</v>
      </c>
      <c r="E28" s="108"/>
      <c r="F28" s="96"/>
      <c r="G28" s="98">
        <f t="shared" si="1"/>
        <v>6.7129629629629625E-4</v>
      </c>
      <c r="H28" s="97">
        <f t="shared" si="2"/>
        <v>1.1513190543303491E-3</v>
      </c>
    </row>
    <row r="29" spans="2:8" s="1" customFormat="1" x14ac:dyDescent="0.25">
      <c r="B29" s="8"/>
      <c r="C29" s="99"/>
      <c r="D29" s="110"/>
      <c r="E29" s="99"/>
      <c r="F29" s="99"/>
      <c r="G29" s="99"/>
      <c r="H29" s="100"/>
    </row>
    <row r="30" spans="2:8" s="1" customFormat="1" x14ac:dyDescent="0.25">
      <c r="B30" s="37" t="s">
        <v>29</v>
      </c>
      <c r="C30" s="111">
        <f t="shared" ref="C30:H30" si="3">SUM(C7:C28)</f>
        <v>0.48715277777777782</v>
      </c>
      <c r="D30" s="112">
        <f t="shared" si="3"/>
        <v>0.99999999999999989</v>
      </c>
      <c r="E30" s="111">
        <f t="shared" si="3"/>
        <v>9.5914351851851862E-2</v>
      </c>
      <c r="F30" s="112">
        <f t="shared" si="3"/>
        <v>0.99999999999999989</v>
      </c>
      <c r="G30" s="111">
        <f t="shared" si="3"/>
        <v>0.58306712962962959</v>
      </c>
      <c r="H30" s="115">
        <f t="shared" si="3"/>
        <v>1.0000000000000002</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85</v>
      </c>
      <c r="C3" s="158"/>
      <c r="D3" s="158"/>
      <c r="E3" s="158"/>
      <c r="F3" s="159"/>
      <c r="G3" s="158"/>
      <c r="H3" s="159"/>
    </row>
    <row r="4" spans="2:8" s="1" customFormat="1" x14ac:dyDescent="0.25">
      <c r="B4" s="160" t="s">
        <v>132</v>
      </c>
      <c r="C4" s="161"/>
      <c r="D4" s="161"/>
      <c r="E4" s="161"/>
      <c r="F4" s="161"/>
      <c r="G4" s="161"/>
      <c r="H4" s="162"/>
    </row>
    <row r="5" spans="2:8" s="1" customFormat="1" x14ac:dyDescent="0.25">
      <c r="B5" s="2"/>
      <c r="C5" s="163" t="s">
        <v>36</v>
      </c>
      <c r="D5" s="178"/>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1.0416666666666667E-4</v>
      </c>
      <c r="D7" s="96">
        <f t="shared" ref="D7:D27" si="0">C7/C$30</f>
        <v>2.0302278366794496E-3</v>
      </c>
      <c r="E7" s="98"/>
      <c r="F7" s="96"/>
      <c r="G7" s="98">
        <f t="shared" ref="G7" si="1">C7+E7</f>
        <v>1.0416666666666667E-4</v>
      </c>
      <c r="H7" s="97">
        <f t="shared" ref="H7" si="2">G7/$G$30</f>
        <v>2.0302278366794496E-3</v>
      </c>
    </row>
    <row r="8" spans="2:8" s="1" customFormat="1" x14ac:dyDescent="0.25">
      <c r="B8" s="8" t="s">
        <v>13</v>
      </c>
      <c r="C8" s="98">
        <v>2.6620370370370372E-4</v>
      </c>
      <c r="D8" s="96">
        <f t="shared" si="0"/>
        <v>5.1883600270697036E-3</v>
      </c>
      <c r="E8" s="98"/>
      <c r="F8" s="96"/>
      <c r="G8" s="98">
        <f t="shared" ref="G8" si="3">C8+E8</f>
        <v>2.6620370370370372E-4</v>
      </c>
      <c r="H8" s="97">
        <f t="shared" ref="H8" si="4">G8/$G$30</f>
        <v>5.1883600270697036E-3</v>
      </c>
    </row>
    <row r="9" spans="2:8" s="1" customFormat="1" x14ac:dyDescent="0.25">
      <c r="B9" s="8" t="s">
        <v>0</v>
      </c>
      <c r="C9" s="98">
        <v>2.1527777777777778E-3</v>
      </c>
      <c r="D9" s="96">
        <f t="shared" si="0"/>
        <v>4.1958041958041953E-2</v>
      </c>
      <c r="E9" s="98"/>
      <c r="F9" s="96"/>
      <c r="G9" s="98">
        <f t="shared" ref="G9:G27" si="5">C9+E9</f>
        <v>2.1527777777777778E-3</v>
      </c>
      <c r="H9" s="97">
        <f t="shared" ref="H9:H27" si="6">G9/$G$30</f>
        <v>4.1958041958041953E-2</v>
      </c>
    </row>
    <row r="10" spans="2:8" s="1" customFormat="1" x14ac:dyDescent="0.25">
      <c r="B10" s="8" t="s">
        <v>8</v>
      </c>
      <c r="C10" s="98"/>
      <c r="D10" s="96"/>
      <c r="E10" s="98"/>
      <c r="F10" s="96"/>
      <c r="G10" s="98"/>
      <c r="H10" s="97"/>
    </row>
    <row r="11" spans="2:8" s="1" customFormat="1" x14ac:dyDescent="0.25">
      <c r="B11" s="8" t="s">
        <v>26</v>
      </c>
      <c r="C11" s="98">
        <v>1.0300925925925926E-3</v>
      </c>
      <c r="D11" s="96">
        <f t="shared" si="0"/>
        <v>2.0076697496052332E-2</v>
      </c>
      <c r="E11" s="98"/>
      <c r="F11" s="96"/>
      <c r="G11" s="98">
        <f t="shared" ref="G11" si="7">C11+E11</f>
        <v>1.0300925925925926E-3</v>
      </c>
      <c r="H11" s="97">
        <f t="shared" ref="H11" si="8">G11/$G$30</f>
        <v>2.0076697496052332E-2</v>
      </c>
    </row>
    <row r="12" spans="2:8" s="1" customFormat="1" x14ac:dyDescent="0.25">
      <c r="B12" s="8" t="s">
        <v>3</v>
      </c>
      <c r="C12" s="98">
        <v>2.6967592592592599E-3</v>
      </c>
      <c r="D12" s="96">
        <f t="shared" si="0"/>
        <v>5.2560342882923529E-2</v>
      </c>
      <c r="E12" s="98"/>
      <c r="F12" s="96"/>
      <c r="G12" s="98">
        <f t="shared" si="5"/>
        <v>2.6967592592592599E-3</v>
      </c>
      <c r="H12" s="97">
        <f t="shared" si="6"/>
        <v>5.2560342882923529E-2</v>
      </c>
    </row>
    <row r="13" spans="2:8" s="1" customFormat="1" x14ac:dyDescent="0.25">
      <c r="B13" s="8" t="s">
        <v>7</v>
      </c>
      <c r="C13" s="98">
        <v>6.134259259259259E-4</v>
      </c>
      <c r="D13" s="96">
        <f t="shared" si="0"/>
        <v>1.1955786149334534E-2</v>
      </c>
      <c r="E13" s="98"/>
      <c r="F13" s="96"/>
      <c r="G13" s="98">
        <f t="shared" si="5"/>
        <v>6.134259259259259E-4</v>
      </c>
      <c r="H13" s="97">
        <f t="shared" si="6"/>
        <v>1.1955786149334534E-2</v>
      </c>
    </row>
    <row r="14" spans="2:8" s="1" customFormat="1" x14ac:dyDescent="0.25">
      <c r="B14" s="8" t="s">
        <v>2</v>
      </c>
      <c r="C14" s="98">
        <v>9.2592592592592588E-5</v>
      </c>
      <c r="D14" s="96">
        <f t="shared" si="0"/>
        <v>1.8046469659372881E-3</v>
      </c>
      <c r="E14" s="98"/>
      <c r="F14" s="96"/>
      <c r="G14" s="98">
        <f t="shared" si="5"/>
        <v>9.2592592592592588E-5</v>
      </c>
      <c r="H14" s="97">
        <f t="shared" si="6"/>
        <v>1.8046469659372881E-3</v>
      </c>
    </row>
    <row r="15" spans="2:8" s="1" customFormat="1" x14ac:dyDescent="0.25">
      <c r="B15" s="8" t="s">
        <v>9</v>
      </c>
      <c r="C15" s="98">
        <v>3.4722222222222222E-5</v>
      </c>
      <c r="D15" s="96">
        <f t="shared" si="0"/>
        <v>6.7674261222648309E-4</v>
      </c>
      <c r="E15" s="98"/>
      <c r="F15" s="96"/>
      <c r="G15" s="98">
        <f t="shared" si="5"/>
        <v>3.4722222222222222E-5</v>
      </c>
      <c r="H15" s="97">
        <f t="shared" si="6"/>
        <v>6.7674261222648309E-4</v>
      </c>
    </row>
    <row r="16" spans="2:8" s="1" customFormat="1" x14ac:dyDescent="0.25">
      <c r="B16" s="8" t="s">
        <v>1</v>
      </c>
      <c r="C16" s="98"/>
      <c r="D16" s="96"/>
      <c r="E16" s="98"/>
      <c r="F16" s="96"/>
      <c r="G16" s="98"/>
      <c r="H16" s="97"/>
    </row>
    <row r="17" spans="2:8" s="1" customFormat="1" x14ac:dyDescent="0.25">
      <c r="B17" s="8" t="s">
        <v>27</v>
      </c>
      <c r="C17" s="98"/>
      <c r="D17" s="96"/>
      <c r="E17" s="98"/>
      <c r="F17" s="96"/>
      <c r="G17" s="98"/>
      <c r="H17" s="97"/>
    </row>
    <row r="18" spans="2:8" s="1" customFormat="1" x14ac:dyDescent="0.25">
      <c r="B18" s="8" t="s">
        <v>16</v>
      </c>
      <c r="C18" s="98">
        <v>1.273148148148148E-4</v>
      </c>
      <c r="D18" s="96">
        <f t="shared" si="0"/>
        <v>2.4813895781637713E-3</v>
      </c>
      <c r="E18" s="98"/>
      <c r="F18" s="96"/>
      <c r="G18" s="98">
        <f t="shared" si="5"/>
        <v>1.273148148148148E-4</v>
      </c>
      <c r="H18" s="97">
        <f t="shared" si="6"/>
        <v>2.4813895781637713E-3</v>
      </c>
    </row>
    <row r="19" spans="2:8" s="1" customFormat="1" x14ac:dyDescent="0.25">
      <c r="B19" s="8" t="s">
        <v>4</v>
      </c>
      <c r="C19" s="98">
        <v>4.6296296296296294E-5</v>
      </c>
      <c r="D19" s="96">
        <f t="shared" si="0"/>
        <v>9.0232348296864404E-4</v>
      </c>
      <c r="E19" s="98"/>
      <c r="F19" s="96"/>
      <c r="G19" s="98">
        <f t="shared" si="5"/>
        <v>4.6296296296296294E-5</v>
      </c>
      <c r="H19" s="97">
        <f t="shared" si="6"/>
        <v>9.0232348296864404E-4</v>
      </c>
    </row>
    <row r="20" spans="2:8" s="1" customFormat="1" x14ac:dyDescent="0.25">
      <c r="B20" s="8" t="s">
        <v>14</v>
      </c>
      <c r="C20" s="98">
        <v>4.6296296296296294E-5</v>
      </c>
      <c r="D20" s="96">
        <f t="shared" si="0"/>
        <v>9.0232348296864404E-4</v>
      </c>
      <c r="E20" s="98"/>
      <c r="F20" s="96"/>
      <c r="G20" s="98">
        <f t="shared" si="5"/>
        <v>4.6296296296296294E-5</v>
      </c>
      <c r="H20" s="97">
        <f t="shared" si="6"/>
        <v>9.0232348296864404E-4</v>
      </c>
    </row>
    <row r="21" spans="2:8" s="1" customFormat="1" x14ac:dyDescent="0.25">
      <c r="B21" s="8" t="s">
        <v>11</v>
      </c>
      <c r="C21" s="98"/>
      <c r="D21" s="96"/>
      <c r="E21" s="98"/>
      <c r="F21" s="96"/>
      <c r="G21" s="98"/>
      <c r="H21" s="97"/>
    </row>
    <row r="22" spans="2:8" s="1" customFormat="1" x14ac:dyDescent="0.25">
      <c r="B22" s="8" t="s">
        <v>15</v>
      </c>
      <c r="C22" s="98"/>
      <c r="D22" s="96"/>
      <c r="E22" s="98"/>
      <c r="F22" s="96"/>
      <c r="G22" s="98"/>
      <c r="H22" s="97"/>
    </row>
    <row r="23" spans="2:8" s="1" customFormat="1" x14ac:dyDescent="0.25">
      <c r="B23" s="8" t="s">
        <v>91</v>
      </c>
      <c r="C23" s="98"/>
      <c r="D23" s="96"/>
      <c r="E23" s="98"/>
      <c r="F23" s="96"/>
      <c r="G23" s="98"/>
      <c r="H23" s="97"/>
    </row>
    <row r="24" spans="2:8" s="1" customFormat="1" x14ac:dyDescent="0.25">
      <c r="B24" s="8" t="s">
        <v>12</v>
      </c>
      <c r="C24" s="98"/>
      <c r="D24" s="96"/>
      <c r="E24" s="116"/>
      <c r="F24" s="116"/>
      <c r="G24" s="98"/>
      <c r="H24" s="97"/>
    </row>
    <row r="25" spans="2:8" s="1" customFormat="1" x14ac:dyDescent="0.25">
      <c r="B25" s="8" t="s">
        <v>5</v>
      </c>
      <c r="C25" s="98">
        <v>3.5879629629629629E-4</v>
      </c>
      <c r="D25" s="96">
        <f t="shared" si="0"/>
        <v>6.9930069930069921E-3</v>
      </c>
      <c r="E25" s="84"/>
      <c r="F25" s="84"/>
      <c r="G25" s="98">
        <f t="shared" si="5"/>
        <v>3.5879629629629629E-4</v>
      </c>
      <c r="H25" s="97">
        <f t="shared" si="6"/>
        <v>6.9930069930069921E-3</v>
      </c>
    </row>
    <row r="26" spans="2:8" s="1" customFormat="1" x14ac:dyDescent="0.25">
      <c r="B26" s="8" t="s">
        <v>6</v>
      </c>
      <c r="C26" s="98">
        <v>4.0092592592592596E-2</v>
      </c>
      <c r="D26" s="96">
        <f t="shared" si="0"/>
        <v>0.78141213625084582</v>
      </c>
      <c r="E26" s="98"/>
      <c r="F26" s="96"/>
      <c r="G26" s="98">
        <f t="shared" si="5"/>
        <v>4.0092592592592596E-2</v>
      </c>
      <c r="H26" s="97">
        <f t="shared" si="6"/>
        <v>0.78141213625084582</v>
      </c>
    </row>
    <row r="27" spans="2:8" s="1" customFormat="1" x14ac:dyDescent="0.25">
      <c r="B27" s="8" t="s">
        <v>102</v>
      </c>
      <c r="C27" s="98">
        <v>3.6458333333333334E-3</v>
      </c>
      <c r="D27" s="96">
        <f t="shared" si="0"/>
        <v>7.1057974283780731E-2</v>
      </c>
      <c r="E27" s="98"/>
      <c r="F27" s="96"/>
      <c r="G27" s="98">
        <f t="shared" si="5"/>
        <v>3.6458333333333334E-3</v>
      </c>
      <c r="H27" s="97">
        <f t="shared" si="6"/>
        <v>7.1057974283780731E-2</v>
      </c>
    </row>
    <row r="28" spans="2:8" s="1" customFormat="1" x14ac:dyDescent="0.25">
      <c r="B28" s="36" t="s">
        <v>17</v>
      </c>
      <c r="C28" s="108"/>
      <c r="D28" s="96"/>
      <c r="E28" s="108"/>
      <c r="F28" s="114"/>
      <c r="G28" s="98"/>
      <c r="H28" s="97"/>
    </row>
    <row r="29" spans="2:8" s="1" customFormat="1" x14ac:dyDescent="0.25">
      <c r="B29" s="8"/>
      <c r="C29" s="99"/>
      <c r="D29" s="110"/>
      <c r="E29" s="99"/>
      <c r="F29" s="99"/>
      <c r="G29" s="98"/>
      <c r="H29" s="97"/>
    </row>
    <row r="30" spans="2:8" s="1" customFormat="1" x14ac:dyDescent="0.25">
      <c r="B30" s="37" t="s">
        <v>29</v>
      </c>
      <c r="C30" s="111">
        <f>SUM(C7:C28)</f>
        <v>5.1307870370370379E-2</v>
      </c>
      <c r="D30" s="112">
        <f>SUM(D7:D28)</f>
        <v>0.99999999999999978</v>
      </c>
      <c r="E30" s="111"/>
      <c r="F30" s="112"/>
      <c r="G30" s="111">
        <f>SUM(G7:G28)</f>
        <v>5.1307870370370379E-2</v>
      </c>
      <c r="H30" s="113">
        <f t="shared" ref="H30" si="9">SUM(H7:H28)</f>
        <v>0.99999999999999978</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2017-11-18T17:53:39Z</cp:lastPrinted>
  <dcterms:created xsi:type="dcterms:W3CDTF">2016-01-08T16:06:43Z</dcterms:created>
  <dcterms:modified xsi:type="dcterms:W3CDTF">2017-11-18T17:53:48Z</dcterms:modified>
</cp:coreProperties>
</file>