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50"/>
  <c r="E30"/>
  <c r="D30"/>
  <c r="C30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30" s="1"/>
  <c r="K8" i="48"/>
  <c r="G30" i="45"/>
  <c r="K26"/>
  <c r="K25"/>
  <c r="K24"/>
  <c r="K23"/>
  <c r="K22"/>
  <c r="K21"/>
  <c r="K20"/>
  <c r="K19"/>
  <c r="K18"/>
  <c r="K17"/>
  <c r="K16"/>
  <c r="K14"/>
  <c r="K13"/>
  <c r="K12"/>
  <c r="K11"/>
  <c r="K10"/>
  <c r="K9"/>
  <c r="K8"/>
  <c r="K30" s="1"/>
  <c r="K28" i="47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30" s="1"/>
  <c r="E30"/>
  <c r="D22" i="35"/>
  <c r="D21"/>
  <c r="D20"/>
  <c r="D19"/>
  <c r="D18"/>
  <c r="D17"/>
  <c r="D16"/>
  <c r="D15"/>
  <c r="D14"/>
  <c r="D13"/>
  <c r="D12"/>
  <c r="D11"/>
  <c r="D10"/>
  <c r="D9"/>
  <c r="D30" s="1"/>
  <c r="C30"/>
  <c r="F8" i="33"/>
  <c r="D14" i="31"/>
  <c r="D15"/>
  <c r="D16"/>
  <c r="D17"/>
  <c r="D18"/>
  <c r="D19"/>
  <c r="D20"/>
  <c r="D21"/>
  <c r="D22"/>
  <c r="D23"/>
  <c r="D9"/>
  <c r="D10"/>
  <c r="D11"/>
  <c r="D12"/>
  <c r="D10" i="38"/>
  <c r="D23" i="30"/>
  <c r="D30"/>
  <c r="C30"/>
  <c r="D26" i="39"/>
  <c r="D8"/>
  <c r="D21" i="36"/>
  <c r="D12" i="32"/>
  <c r="D30"/>
  <c r="C30"/>
  <c r="H28" i="11"/>
  <c r="F27"/>
  <c r="F28"/>
  <c r="F7"/>
  <c r="F7" i="16"/>
  <c r="K27" i="55"/>
  <c r="K28"/>
  <c r="K10"/>
  <c r="K11"/>
  <c r="K12"/>
  <c r="K13"/>
  <c r="K14"/>
  <c r="K15"/>
  <c r="K16"/>
  <c r="K17"/>
  <c r="K18"/>
  <c r="K24" i="48"/>
  <c r="K25"/>
  <c r="K26"/>
  <c r="K27"/>
  <c r="K28"/>
  <c r="K28" i="46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D30"/>
  <c r="F30" i="53"/>
  <c r="K28" i="54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C30" i="51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C30" i="31"/>
  <c r="C30" i="37"/>
  <c r="D16" s="1"/>
  <c r="D25" i="39"/>
  <c r="D21"/>
  <c r="D17"/>
  <c r="D13"/>
  <c r="D9"/>
  <c r="C30" i="36"/>
  <c r="D12" s="1"/>
  <c r="G28" i="6"/>
  <c r="I30" i="55"/>
  <c r="J30"/>
  <c r="J30" i="54"/>
  <c r="I30"/>
  <c r="H30"/>
  <c r="G30"/>
  <c r="F30"/>
  <c r="E30"/>
  <c r="D30"/>
  <c r="C30"/>
  <c r="C30" i="39"/>
  <c r="D22" s="1"/>
  <c r="G30" i="28"/>
  <c r="E30"/>
  <c r="G8" i="1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4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7"/>
  <c r="K30" i="46" l="1"/>
  <c r="K30" i="54"/>
  <c r="K30" i="51"/>
  <c r="D10" i="37"/>
  <c r="D12" i="39"/>
  <c r="D16"/>
  <c r="D20"/>
  <c r="D24"/>
  <c r="D11"/>
  <c r="D15"/>
  <c r="D19"/>
  <c r="D23"/>
  <c r="D10"/>
  <c r="D14"/>
  <c r="D18"/>
  <c r="D10" i="36"/>
  <c r="H30" i="28"/>
  <c r="D30" i="31"/>
  <c r="D13"/>
  <c r="D14" i="37"/>
  <c r="D11"/>
  <c r="D15"/>
  <c r="D9"/>
  <c r="D13"/>
  <c r="D17"/>
  <c r="D12"/>
  <c r="D30" i="39"/>
  <c r="D11" i="36"/>
  <c r="D9"/>
  <c r="D30" s="1"/>
  <c r="D13"/>
  <c r="K16" i="52"/>
  <c r="G25" i="16"/>
  <c r="G26"/>
  <c r="G27"/>
  <c r="G28"/>
  <c r="G8"/>
  <c r="G9"/>
  <c r="G10"/>
  <c r="G11"/>
  <c r="G12"/>
  <c r="G13"/>
  <c r="G14"/>
  <c r="G15"/>
  <c r="G16"/>
  <c r="G17"/>
  <c r="G18"/>
  <c r="G19"/>
  <c r="G20"/>
  <c r="G21"/>
  <c r="G22"/>
  <c r="G23"/>
  <c r="G24"/>
  <c r="G7"/>
  <c r="F30" i="28" l="1"/>
  <c r="D30" i="37"/>
  <c r="H30" i="52"/>
  <c r="G30"/>
  <c r="F30"/>
  <c r="E30"/>
  <c r="K7" i="4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I30"/>
  <c r="J30"/>
  <c r="E30" i="29"/>
  <c r="F20" s="1"/>
  <c r="E30" i="24"/>
  <c r="F20" s="1"/>
  <c r="E30" i="12"/>
  <c r="F9" s="1"/>
  <c r="E30" i="11"/>
  <c r="F22" s="1"/>
  <c r="E30" i="6"/>
  <c r="G30" i="3"/>
  <c r="H18"/>
  <c r="K23" i="55"/>
  <c r="K25"/>
  <c r="K26"/>
  <c r="D30" i="48"/>
  <c r="E30"/>
  <c r="F30"/>
  <c r="G30"/>
  <c r="H30"/>
  <c r="K11" i="49"/>
  <c r="K10"/>
  <c r="K30" s="1"/>
  <c r="F30"/>
  <c r="E30"/>
  <c r="K8" i="52"/>
  <c r="K9"/>
  <c r="K10"/>
  <c r="K11"/>
  <c r="K12"/>
  <c r="H30" i="43"/>
  <c r="G30"/>
  <c r="K8"/>
  <c r="C30" i="34"/>
  <c r="E30" i="37"/>
  <c r="G30" i="27"/>
  <c r="H10" s="1"/>
  <c r="G8" i="2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24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2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C30"/>
  <c r="D28" s="1"/>
  <c r="E30"/>
  <c r="C30" i="22"/>
  <c r="D24" s="1"/>
  <c r="D26"/>
  <c r="G24"/>
  <c r="G7"/>
  <c r="G8"/>
  <c r="G9"/>
  <c r="G10"/>
  <c r="G11"/>
  <c r="G12"/>
  <c r="G13"/>
  <c r="G14"/>
  <c r="G15"/>
  <c r="G16"/>
  <c r="G17"/>
  <c r="G18"/>
  <c r="G19"/>
  <c r="G20"/>
  <c r="G21"/>
  <c r="G22"/>
  <c r="G23"/>
  <c r="G25"/>
  <c r="G26"/>
  <c r="G27"/>
  <c r="G28"/>
  <c r="G8" i="2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30" i="18"/>
  <c r="H18" s="1"/>
  <c r="C30" i="12"/>
  <c r="D18" s="1"/>
  <c r="G30" i="8"/>
  <c r="H16" s="1"/>
  <c r="C30"/>
  <c r="D21" s="1"/>
  <c r="G30" i="11"/>
  <c r="H19" s="1"/>
  <c r="C30"/>
  <c r="D22" s="1"/>
  <c r="G30" i="14"/>
  <c r="H26" s="1"/>
  <c r="C30"/>
  <c r="D28" s="1"/>
  <c r="G30" i="13"/>
  <c r="H24" s="1"/>
  <c r="C30"/>
  <c r="D10" s="1"/>
  <c r="C30" i="9"/>
  <c r="G30"/>
  <c r="H18" s="1"/>
  <c r="E30"/>
  <c r="F23" s="1"/>
  <c r="D30" i="34"/>
  <c r="H30" i="55"/>
  <c r="C30"/>
  <c r="K10" i="48"/>
  <c r="K11"/>
  <c r="K12"/>
  <c r="K13"/>
  <c r="K14"/>
  <c r="K15"/>
  <c r="K16"/>
  <c r="K17"/>
  <c r="K18"/>
  <c r="K19"/>
  <c r="K20"/>
  <c r="K21"/>
  <c r="K22"/>
  <c r="K23"/>
  <c r="K9" i="53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1" i="52"/>
  <c r="K22"/>
  <c r="K23"/>
  <c r="K24"/>
  <c r="K25"/>
  <c r="K26"/>
  <c r="K10" i="43"/>
  <c r="K11"/>
  <c r="K12"/>
  <c r="K13"/>
  <c r="K14"/>
  <c r="K15"/>
  <c r="K16"/>
  <c r="K17"/>
  <c r="K18"/>
  <c r="K19"/>
  <c r="K20"/>
  <c r="K21"/>
  <c r="K22"/>
  <c r="K23"/>
  <c r="K24"/>
  <c r="K25"/>
  <c r="K26"/>
  <c r="K27"/>
  <c r="K9" i="42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9" i="4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C30" i="33"/>
  <c r="I10" i="28"/>
  <c r="I11"/>
  <c r="I12"/>
  <c r="I13"/>
  <c r="I14"/>
  <c r="I15"/>
  <c r="I16"/>
  <c r="I17"/>
  <c r="I18"/>
  <c r="I19"/>
  <c r="I20"/>
  <c r="I9" i="2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7" i="18"/>
  <c r="E30" i="16"/>
  <c r="F16" s="1"/>
  <c r="I7" i="3"/>
  <c r="K24" i="55"/>
  <c r="K19"/>
  <c r="K21"/>
  <c r="F30"/>
  <c r="J30" i="53"/>
  <c r="K7"/>
  <c r="K8"/>
  <c r="E30"/>
  <c r="K14" i="52"/>
  <c r="K17"/>
  <c r="K18"/>
  <c r="K19"/>
  <c r="K20"/>
  <c r="J30"/>
  <c r="H30" i="44"/>
  <c r="K7" i="43"/>
  <c r="E30"/>
  <c r="K28" i="42"/>
  <c r="K8"/>
  <c r="J30"/>
  <c r="J30" i="41"/>
  <c r="K7"/>
  <c r="C30" i="38"/>
  <c r="D25"/>
  <c r="I27" i="28"/>
  <c r="I7"/>
  <c r="I7" i="27"/>
  <c r="I8"/>
  <c r="K22" i="55"/>
  <c r="D30" i="53"/>
  <c r="D30" i="44"/>
  <c r="E30"/>
  <c r="F30"/>
  <c r="G30"/>
  <c r="F30" i="42"/>
  <c r="G30"/>
  <c r="H30"/>
  <c r="I28" i="19"/>
  <c r="I28" i="4"/>
  <c r="D30" i="55"/>
  <c r="I21" i="28"/>
  <c r="I22"/>
  <c r="I23"/>
  <c r="I24"/>
  <c r="I25"/>
  <c r="I26"/>
  <c r="K13" i="52"/>
  <c r="K9" i="43"/>
  <c r="G30" i="55"/>
  <c r="G30" i="53"/>
  <c r="E30" i="3"/>
  <c r="F25" s="1"/>
  <c r="F30" i="43"/>
  <c r="E30" i="22"/>
  <c r="F8" s="1"/>
  <c r="E30" i="10"/>
  <c r="E30" i="8"/>
  <c r="C30" i="40"/>
  <c r="C30" i="29"/>
  <c r="D13" s="1"/>
  <c r="E30" i="27"/>
  <c r="F21" s="1"/>
  <c r="C30" i="26"/>
  <c r="D27" s="1"/>
  <c r="H24" i="18"/>
  <c r="E30"/>
  <c r="F9" s="1"/>
  <c r="D10" i="12"/>
  <c r="C30" i="15"/>
  <c r="D25" s="1"/>
  <c r="C30" i="52"/>
  <c r="I30" i="42"/>
  <c r="I30" i="41"/>
  <c r="E30" i="38"/>
  <c r="F17" s="1"/>
  <c r="K8" i="41"/>
  <c r="E30" i="21"/>
  <c r="F25" s="1"/>
  <c r="C30" i="7"/>
  <c r="D9" s="1"/>
  <c r="F10" i="6"/>
  <c r="K9" i="48"/>
  <c r="E30" i="33"/>
  <c r="C30" i="24"/>
  <c r="D22" s="1"/>
  <c r="D14" i="8"/>
  <c r="C30" i="28"/>
  <c r="D15" s="1"/>
  <c r="E30" i="15"/>
  <c r="F23" s="1"/>
  <c r="C30" i="16"/>
  <c r="I7" i="4"/>
  <c r="E30" i="55"/>
  <c r="G30" i="19"/>
  <c r="H28" s="1"/>
  <c r="C30"/>
  <c r="D18" s="1"/>
  <c r="G30" i="4"/>
  <c r="H13" s="1"/>
  <c r="C30" i="53"/>
  <c r="I28" i="28"/>
  <c r="I8" i="20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8" i="1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D30" i="43"/>
  <c r="C30" i="4"/>
  <c r="D16" s="1"/>
  <c r="I8" i="28"/>
  <c r="I9"/>
  <c r="E30" i="20"/>
  <c r="F26" s="1"/>
  <c r="E30" i="42"/>
  <c r="C30" i="17"/>
  <c r="D26" s="1"/>
  <c r="C30" i="6"/>
  <c r="D14" s="1"/>
  <c r="E30" i="19"/>
  <c r="F20" s="1"/>
  <c r="C30" i="18"/>
  <c r="C30" i="3"/>
  <c r="D28" s="1"/>
  <c r="G30" i="5"/>
  <c r="H18" s="1"/>
  <c r="D30" i="42"/>
  <c r="C30"/>
  <c r="C30" i="10"/>
  <c r="D23" s="1"/>
  <c r="I8" i="1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18" i="3"/>
  <c r="I19"/>
  <c r="C30" i="21"/>
  <c r="D14" s="1"/>
  <c r="I8" i="3"/>
  <c r="I9"/>
  <c r="I10"/>
  <c r="I11"/>
  <c r="I12"/>
  <c r="I13"/>
  <c r="I14"/>
  <c r="I15"/>
  <c r="I16"/>
  <c r="I17"/>
  <c r="I20"/>
  <c r="I21"/>
  <c r="I22"/>
  <c r="I23"/>
  <c r="I24"/>
  <c r="I25"/>
  <c r="I26"/>
  <c r="I27"/>
  <c r="I28"/>
  <c r="I7" i="19"/>
  <c r="D17" i="14"/>
  <c r="I28" i="5"/>
  <c r="E30" i="4"/>
  <c r="F18" s="1"/>
  <c r="C30" i="48"/>
  <c r="C30" i="44"/>
  <c r="H30" i="41"/>
  <c r="G30"/>
  <c r="F30"/>
  <c r="E30"/>
  <c r="D30"/>
  <c r="C30"/>
  <c r="I7" i="20"/>
  <c r="G30"/>
  <c r="H7" s="1"/>
  <c r="C30"/>
  <c r="D24" s="1"/>
  <c r="I7" i="5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E30"/>
  <c r="C30"/>
  <c r="D12"/>
  <c r="I8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D7" i="23"/>
  <c r="H15" i="19"/>
  <c r="H9" i="3"/>
  <c r="F22"/>
  <c r="D16" i="9"/>
  <c r="H14" i="3"/>
  <c r="F16"/>
  <c r="H15"/>
  <c r="D12" i="11"/>
  <c r="D12" i="8"/>
  <c r="D8" i="9"/>
  <c r="H22" i="3"/>
  <c r="D7" i="16"/>
  <c r="D26" i="12"/>
  <c r="D12"/>
  <c r="F23" i="20"/>
  <c r="H23" i="18"/>
  <c r="H20" i="3"/>
  <c r="D16" i="8"/>
  <c r="F16" i="15"/>
  <c r="H7" i="4"/>
  <c r="D10"/>
  <c r="D9" i="8"/>
  <c r="G30" i="17"/>
  <c r="H10" s="1"/>
  <c r="G30" i="7"/>
  <c r="H18" s="1"/>
  <c r="D20" i="6"/>
  <c r="D20" i="14"/>
  <c r="D21" i="17"/>
  <c r="D27" i="4"/>
  <c r="F8" i="20"/>
  <c r="F27"/>
  <c r="F21"/>
  <c r="F9"/>
  <c r="D26" i="19"/>
  <c r="D20"/>
  <c r="D27" i="6"/>
  <c r="D24" i="5"/>
  <c r="D15"/>
  <c r="D22" i="40"/>
  <c r="D26"/>
  <c r="D25"/>
  <c r="D23"/>
  <c r="D15" i="21"/>
  <c r="H15" i="20"/>
  <c r="H21" i="19"/>
  <c r="F26"/>
  <c r="F28"/>
  <c r="F28" i="20"/>
  <c r="F16"/>
  <c r="F11"/>
  <c r="F13"/>
  <c r="F19"/>
  <c r="F12"/>
  <c r="F17"/>
  <c r="F10"/>
  <c r="F14"/>
  <c r="F25"/>
  <c r="F18"/>
  <c r="F15"/>
  <c r="F24"/>
  <c r="D11"/>
  <c r="D7" i="19"/>
  <c r="D13"/>
  <c r="H22" i="18"/>
  <c r="D7" i="9"/>
  <c r="D12"/>
  <c r="D9"/>
  <c r="D27" i="5"/>
  <c r="D26"/>
  <c r="D28"/>
  <c r="H19" i="4"/>
  <c r="H21" i="7"/>
  <c r="D17" i="6"/>
  <c r="D28"/>
  <c r="D10" i="16"/>
  <c r="D23"/>
  <c r="D27"/>
  <c r="D25"/>
  <c r="D21"/>
  <c r="D26"/>
  <c r="D22"/>
  <c r="D28"/>
  <c r="D24"/>
  <c r="D13" i="5"/>
  <c r="D14"/>
  <c r="D21"/>
  <c r="D27" i="19"/>
  <c r="D18" i="6"/>
  <c r="F12" i="11"/>
  <c r="F10"/>
  <c r="F13" i="27"/>
  <c r="F10"/>
  <c r="F26"/>
  <c r="F19"/>
  <c r="F28"/>
  <c r="D20" i="5"/>
  <c r="D23"/>
  <c r="D12" i="6"/>
  <c r="D25" i="19"/>
  <c r="D26" i="14"/>
  <c r="D25" i="6"/>
  <c r="D11" i="21"/>
  <c r="D9" i="16"/>
  <c r="D10" i="5"/>
  <c r="D17"/>
  <c r="D8"/>
  <c r="D18"/>
  <c r="D11" i="6"/>
  <c r="D7"/>
  <c r="D8" i="14"/>
  <c r="D8" i="19"/>
  <c r="D24"/>
  <c r="D12" i="21"/>
  <c r="D15" i="14"/>
  <c r="D17" i="17"/>
  <c r="D24" i="6"/>
  <c r="D8" i="17"/>
  <c r="F13" i="15"/>
  <c r="F10"/>
  <c r="H12" i="20"/>
  <c r="D22" i="21"/>
  <c r="D25" i="12"/>
  <c r="D8" i="16"/>
  <c r="D10" i="28"/>
  <c r="D17"/>
  <c r="F19" i="24"/>
  <c r="F18"/>
  <c r="F17"/>
  <c r="D21" i="29"/>
  <c r="D22" i="7"/>
  <c r="D23"/>
  <c r="D19" i="5"/>
  <c r="H15"/>
  <c r="D15" i="6"/>
  <c r="D12" i="19"/>
  <c r="D25" i="5"/>
  <c r="D19" i="7"/>
  <c r="F15" i="33"/>
  <c r="F23"/>
  <c r="F24"/>
  <c r="F13"/>
  <c r="F25"/>
  <c r="F14"/>
  <c r="F18"/>
  <c r="D7" i="5"/>
  <c r="D11"/>
  <c r="D9" i="6"/>
  <c r="D13"/>
  <c r="D22" i="19"/>
  <c r="F26" i="15"/>
  <c r="H14" i="20"/>
  <c r="D19" i="3"/>
  <c r="F12" i="38"/>
  <c r="F24" i="29"/>
  <c r="F11"/>
  <c r="D13" i="26"/>
  <c r="D23"/>
  <c r="D8"/>
  <c r="D10"/>
  <c r="D9"/>
  <c r="H12" i="18"/>
  <c r="H16"/>
  <c r="H13"/>
  <c r="H7"/>
  <c r="H10"/>
  <c r="H14"/>
  <c r="H11"/>
  <c r="H15"/>
  <c r="D11"/>
  <c r="D7"/>
  <c r="H9" i="4"/>
  <c r="H23"/>
  <c r="F22"/>
  <c r="D18" i="3"/>
  <c r="F26" i="6"/>
  <c r="F25"/>
  <c r="F24"/>
  <c r="F24" i="21"/>
  <c r="D21" i="40"/>
  <c r="D24"/>
  <c r="D7" i="24"/>
  <c r="D27" i="7"/>
  <c r="D12" i="14"/>
  <c r="D24"/>
  <c r="D17" i="26"/>
  <c r="D28"/>
  <c r="D26" i="23"/>
  <c r="H9" i="20"/>
  <c r="D10"/>
  <c r="D23" i="19"/>
  <c r="D28"/>
  <c r="H17" i="18"/>
  <c r="H26"/>
  <c r="D28" i="17"/>
  <c r="D28" i="12"/>
  <c r="F17" i="11"/>
  <c r="F20"/>
  <c r="D18" i="7"/>
  <c r="D16"/>
  <c r="D14" i="4"/>
  <c r="D26"/>
  <c r="D8"/>
  <c r="D24"/>
  <c r="D9"/>
  <c r="D25"/>
  <c r="D25" i="24"/>
  <c r="D12"/>
  <c r="D17"/>
  <c r="D18" i="23"/>
  <c r="D21" i="22"/>
  <c r="D22"/>
  <c r="D23"/>
  <c r="H19" i="20"/>
  <c r="H24"/>
  <c r="F22"/>
  <c r="F7"/>
  <c r="D27"/>
  <c r="D9"/>
  <c r="D18"/>
  <c r="F7" i="19"/>
  <c r="D9"/>
  <c r="H28" i="17"/>
  <c r="H19"/>
  <c r="H18"/>
  <c r="F13" i="12"/>
  <c r="F23"/>
  <c r="D18" i="10"/>
  <c r="D13" i="11"/>
  <c r="D14"/>
  <c r="D17"/>
  <c r="D11" i="7"/>
  <c r="D12"/>
  <c r="D10"/>
  <c r="D14"/>
  <c r="D7" i="14"/>
  <c r="D14"/>
  <c r="D9"/>
  <c r="D16"/>
  <c r="D13"/>
  <c r="D11"/>
  <c r="D25"/>
  <c r="D10"/>
  <c r="D19"/>
  <c r="D18"/>
  <c r="D11" i="16"/>
  <c r="D12"/>
  <c r="F11" i="6"/>
  <c r="D10"/>
  <c r="D8"/>
  <c r="D26"/>
  <c r="D23"/>
  <c r="D22"/>
  <c r="H28" i="5"/>
  <c r="F14"/>
  <c r="F11"/>
  <c r="F15"/>
  <c r="F19"/>
  <c r="F23"/>
  <c r="F27"/>
  <c r="F8"/>
  <c r="F12"/>
  <c r="F16"/>
  <c r="F20"/>
  <c r="F24"/>
  <c r="F28"/>
  <c r="F9"/>
  <c r="F13"/>
  <c r="F17"/>
  <c r="F21"/>
  <c r="F25"/>
  <c r="F7"/>
  <c r="F10"/>
  <c r="F18"/>
  <c r="F22"/>
  <c r="F26"/>
  <c r="F26" i="4"/>
  <c r="F17"/>
  <c r="F11"/>
  <c r="F13"/>
  <c r="F10" i="24"/>
  <c r="F14"/>
  <c r="D17" i="22"/>
  <c r="H10" i="20"/>
  <c r="F20"/>
  <c r="H20" i="18"/>
  <c r="H8"/>
  <c r="H9"/>
  <c r="H19"/>
  <c r="H21"/>
  <c r="H25"/>
  <c r="D18"/>
  <c r="D9"/>
  <c r="D13"/>
  <c r="D10"/>
  <c r="D12"/>
  <c r="F8" i="12"/>
  <c r="G30" i="10"/>
  <c r="H28" s="1"/>
  <c r="H14" i="7"/>
  <c r="D14" i="16"/>
  <c r="D20"/>
  <c r="D16"/>
  <c r="G30" i="6"/>
  <c r="H7" i="5"/>
  <c r="H27"/>
  <c r="D9"/>
  <c r="D21" i="26"/>
  <c r="D14"/>
  <c r="D10" i="23"/>
  <c r="D9" i="22"/>
  <c r="F8" i="19"/>
  <c r="F13"/>
  <c r="F18"/>
  <c r="F10"/>
  <c r="F27"/>
  <c r="F11"/>
  <c r="F17"/>
  <c r="F16"/>
  <c r="D20" i="18"/>
  <c r="D25"/>
  <c r="D8"/>
  <c r="D21" i="14"/>
  <c r="G30" i="16"/>
  <c r="H7" s="1"/>
  <c r="D18" i="13"/>
  <c r="H9" i="9"/>
  <c r="F19" i="6"/>
  <c r="F12"/>
  <c r="F9"/>
  <c r="F15"/>
  <c r="F8"/>
  <c r="F13"/>
  <c r="F20"/>
  <c r="F21"/>
  <c r="F16"/>
  <c r="F14"/>
  <c r="D7" i="26"/>
  <c r="D12"/>
  <c r="D26"/>
  <c r="D20"/>
  <c r="D16"/>
  <c r="D25"/>
  <c r="D22"/>
  <c r="D11"/>
  <c r="D24"/>
  <c r="D19"/>
  <c r="D15"/>
  <c r="D18"/>
  <c r="D10" i="24"/>
  <c r="D17" i="23"/>
  <c r="F9" i="22"/>
  <c r="D11"/>
  <c r="D15"/>
  <c r="D20"/>
  <c r="D12"/>
  <c r="D16"/>
  <c r="D13"/>
  <c r="D18"/>
  <c r="D10"/>
  <c r="D14"/>
  <c r="D19"/>
  <c r="D7"/>
  <c r="D8"/>
  <c r="F8" i="21"/>
  <c r="D8"/>
  <c r="D26" i="20"/>
  <c r="D7"/>
  <c r="H25"/>
  <c r="D13"/>
  <c r="D16"/>
  <c r="D17"/>
  <c r="D12"/>
  <c r="D21"/>
  <c r="D15"/>
  <c r="D25"/>
  <c r="H26" i="19"/>
  <c r="D22" i="18"/>
  <c r="D19"/>
  <c r="D16"/>
  <c r="D14"/>
  <c r="D28"/>
  <c r="D24"/>
  <c r="D27"/>
  <c r="D21"/>
  <c r="D23"/>
  <c r="D15"/>
  <c r="D17"/>
  <c r="D26"/>
  <c r="D20" i="20"/>
  <c r="H11" i="17"/>
  <c r="G30" i="12"/>
  <c r="H20" s="1"/>
  <c r="F9" i="10"/>
  <c r="G30" i="15"/>
  <c r="H7" s="1"/>
  <c r="F14"/>
  <c r="F9"/>
  <c r="F12"/>
  <c r="F28"/>
  <c r="F21"/>
  <c r="F18"/>
  <c r="F17"/>
  <c r="F11"/>
  <c r="D10" i="11"/>
  <c r="D23" i="14"/>
  <c r="D22"/>
  <c r="D17" i="16"/>
  <c r="D13"/>
  <c r="D19"/>
  <c r="D15"/>
  <c r="D18"/>
  <c r="F17" i="6"/>
  <c r="F23"/>
  <c r="F22"/>
  <c r="D19"/>
  <c r="D21"/>
  <c r="H21" i="5"/>
  <c r="H11"/>
  <c r="H20"/>
  <c r="H23"/>
  <c r="H14"/>
  <c r="H12"/>
  <c r="H26"/>
  <c r="H17"/>
  <c r="H8"/>
  <c r="H9"/>
  <c r="H10"/>
  <c r="H24"/>
  <c r="H22"/>
  <c r="H13"/>
  <c r="H19"/>
  <c r="H25"/>
  <c r="H16"/>
  <c r="D16"/>
  <c r="D22"/>
  <c r="D19" i="4"/>
  <c r="D23"/>
  <c r="D11"/>
  <c r="D9" i="3"/>
  <c r="D23"/>
  <c r="H24"/>
  <c r="H16"/>
  <c r="H10"/>
  <c r="D24"/>
  <c r="H19"/>
  <c r="H21"/>
  <c r="H25"/>
  <c r="H27"/>
  <c r="H17"/>
  <c r="H8"/>
  <c r="H23"/>
  <c r="H28"/>
  <c r="H13"/>
  <c r="H12"/>
  <c r="F27" i="24"/>
  <c r="H25" i="17"/>
  <c r="H10" i="8"/>
  <c r="H13"/>
  <c r="H25" i="14"/>
  <c r="H20"/>
  <c r="H10" i="13"/>
  <c r="H11"/>
  <c r="H7"/>
  <c r="H11" i="6"/>
  <c r="H19" i="10"/>
  <c r="H8" i="8"/>
  <c r="H12"/>
  <c r="H11"/>
  <c r="H7"/>
  <c r="H22" i="13"/>
  <c r="H21"/>
  <c r="H21" i="10"/>
  <c r="H9"/>
  <c r="H14"/>
  <c r="H7"/>
  <c r="H27" i="11"/>
  <c r="H10"/>
  <c r="H15"/>
  <c r="H8" i="6"/>
  <c r="H24" i="12"/>
  <c r="H12" i="11"/>
  <c r="H11"/>
  <c r="H26"/>
  <c r="H8"/>
  <c r="H14"/>
  <c r="H13"/>
  <c r="H8" i="13"/>
  <c r="H18"/>
  <c r="H15"/>
  <c r="H13"/>
  <c r="H14"/>
  <c r="H20"/>
  <c r="H9"/>
  <c r="H12"/>
  <c r="H17"/>
  <c r="H19"/>
  <c r="H23"/>
  <c r="H16"/>
  <c r="H16" i="12"/>
  <c r="K30" i="52" l="1"/>
  <c r="K30" i="43"/>
  <c r="D10" i="40"/>
  <c r="D28"/>
  <c r="F19" i="33"/>
  <c r="F28"/>
  <c r="D14"/>
  <c r="D10"/>
  <c r="D9"/>
  <c r="D15"/>
  <c r="D11"/>
  <c r="D16"/>
  <c r="D12"/>
  <c r="D13"/>
  <c r="D24" i="38"/>
  <c r="D13"/>
  <c r="D17"/>
  <c r="D16"/>
  <c r="D20"/>
  <c r="D18"/>
  <c r="D15"/>
  <c r="D19"/>
  <c r="D14"/>
  <c r="H19" i="26"/>
  <c r="G30"/>
  <c r="F12" i="24"/>
  <c r="F25"/>
  <c r="F23"/>
  <c r="F8"/>
  <c r="F9"/>
  <c r="F24"/>
  <c r="F7" i="23"/>
  <c r="F30" s="1"/>
  <c r="F8"/>
  <c r="F27" i="22"/>
  <c r="F18"/>
  <c r="F22"/>
  <c r="D25"/>
  <c r="D28" i="21"/>
  <c r="D10"/>
  <c r="D26"/>
  <c r="D27"/>
  <c r="D24"/>
  <c r="D9"/>
  <c r="D21"/>
  <c r="D14" i="20"/>
  <c r="D30" s="1"/>
  <c r="D23"/>
  <c r="D19"/>
  <c r="D28"/>
  <c r="D22"/>
  <c r="D8"/>
  <c r="H17" i="19"/>
  <c r="H8"/>
  <c r="H20"/>
  <c r="H27"/>
  <c r="H13"/>
  <c r="H16"/>
  <c r="H14"/>
  <c r="F10" i="18"/>
  <c r="F25"/>
  <c r="F10" i="12"/>
  <c r="F15"/>
  <c r="F7"/>
  <c r="F27"/>
  <c r="F28"/>
  <c r="H13"/>
  <c r="F25"/>
  <c r="F18"/>
  <c r="F14"/>
  <c r="H8"/>
  <c r="H7"/>
  <c r="F8" i="10"/>
  <c r="F7"/>
  <c r="H25"/>
  <c r="H10"/>
  <c r="H11"/>
  <c r="H30" s="1"/>
  <c r="H17"/>
  <c r="H22"/>
  <c r="H15"/>
  <c r="D16"/>
  <c r="D12"/>
  <c r="H8"/>
  <c r="H12"/>
  <c r="H18"/>
  <c r="H26"/>
  <c r="H23"/>
  <c r="D26"/>
  <c r="D19"/>
  <c r="H24"/>
  <c r="H27"/>
  <c r="H20"/>
  <c r="H13"/>
  <c r="H16"/>
  <c r="D9"/>
  <c r="F24" i="8"/>
  <c r="F8"/>
  <c r="D8"/>
  <c r="D27"/>
  <c r="D23"/>
  <c r="D19"/>
  <c r="D26"/>
  <c r="D22"/>
  <c r="D17"/>
  <c r="D18"/>
  <c r="D11"/>
  <c r="D30" s="1"/>
  <c r="D13"/>
  <c r="D7"/>
  <c r="D24"/>
  <c r="D20"/>
  <c r="D15"/>
  <c r="D10"/>
  <c r="D25"/>
  <c r="D14" i="15"/>
  <c r="D19"/>
  <c r="H25"/>
  <c r="D10"/>
  <c r="D24"/>
  <c r="H24" i="11"/>
  <c r="H7"/>
  <c r="H17"/>
  <c r="H16"/>
  <c r="H25"/>
  <c r="D7"/>
  <c r="D11"/>
  <c r="D23"/>
  <c r="H9"/>
  <c r="H17" i="7"/>
  <c r="H23"/>
  <c r="H22"/>
  <c r="H9"/>
  <c r="H8"/>
  <c r="H7"/>
  <c r="H25"/>
  <c r="H27"/>
  <c r="H26"/>
  <c r="H11"/>
  <c r="H10"/>
  <c r="H20"/>
  <c r="H16"/>
  <c r="H15"/>
  <c r="H13"/>
  <c r="H12"/>
  <c r="H28"/>
  <c r="H24"/>
  <c r="H19"/>
  <c r="H16" i="14"/>
  <c r="H12"/>
  <c r="H17"/>
  <c r="D30" i="16"/>
  <c r="D22" i="9"/>
  <c r="D28"/>
  <c r="D19"/>
  <c r="D13"/>
  <c r="D18"/>
  <c r="D10"/>
  <c r="D23"/>
  <c r="D17"/>
  <c r="D15"/>
  <c r="D27"/>
  <c r="H22"/>
  <c r="H28"/>
  <c r="D14"/>
  <c r="D11"/>
  <c r="F7" i="6"/>
  <c r="F28"/>
  <c r="F27"/>
  <c r="D16"/>
  <c r="D30" s="1"/>
  <c r="H21" i="4"/>
  <c r="F10"/>
  <c r="F8"/>
  <c r="F23"/>
  <c r="F21"/>
  <c r="F20"/>
  <c r="F28"/>
  <c r="F14"/>
  <c r="F12"/>
  <c r="F25"/>
  <c r="F19"/>
  <c r="F15"/>
  <c r="F9"/>
  <c r="F7"/>
  <c r="F30" s="1"/>
  <c r="F24"/>
  <c r="F16"/>
  <c r="F27"/>
  <c r="H7" i="3"/>
  <c r="H30" s="1"/>
  <c r="H11"/>
  <c r="H9" i="27"/>
  <c r="H7"/>
  <c r="H8"/>
  <c r="K30" i="48"/>
  <c r="K30" i="53"/>
  <c r="K30" i="42"/>
  <c r="D14" i="40"/>
  <c r="D18"/>
  <c r="D19"/>
  <c r="D13"/>
  <c r="D17"/>
  <c r="D15"/>
  <c r="D16"/>
  <c r="D20"/>
  <c r="F10" i="33"/>
  <c r="F22"/>
  <c r="F17"/>
  <c r="F27"/>
  <c r="F9"/>
  <c r="F26"/>
  <c r="F21"/>
  <c r="F16"/>
  <c r="F12"/>
  <c r="F7" i="38"/>
  <c r="F8"/>
  <c r="F18"/>
  <c r="F20"/>
  <c r="F23"/>
  <c r="F9"/>
  <c r="F27"/>
  <c r="F22"/>
  <c r="F21"/>
  <c r="F28"/>
  <c r="F15"/>
  <c r="F13"/>
  <c r="F19"/>
  <c r="F24"/>
  <c r="F14"/>
  <c r="F16"/>
  <c r="F26"/>
  <c r="F25"/>
  <c r="F10"/>
  <c r="F11"/>
  <c r="F28" i="29"/>
  <c r="F26"/>
  <c r="F21"/>
  <c r="F19"/>
  <c r="F15"/>
  <c r="F25"/>
  <c r="F12"/>
  <c r="F9"/>
  <c r="D22"/>
  <c r="D23" i="28"/>
  <c r="D22"/>
  <c r="D19"/>
  <c r="H11" i="27"/>
  <c r="H15"/>
  <c r="H19"/>
  <c r="H23"/>
  <c r="H27"/>
  <c r="H16"/>
  <c r="H20"/>
  <c r="H14"/>
  <c r="H18"/>
  <c r="H22"/>
  <c r="H26"/>
  <c r="H12"/>
  <c r="H24"/>
  <c r="H13"/>
  <c r="H17"/>
  <c r="H21"/>
  <c r="H25"/>
  <c r="H14" i="26"/>
  <c r="H22"/>
  <c r="H26"/>
  <c r="H8"/>
  <c r="H17"/>
  <c r="H27"/>
  <c r="H23"/>
  <c r="H15"/>
  <c r="H11"/>
  <c r="H28"/>
  <c r="H20"/>
  <c r="H12"/>
  <c r="D30"/>
  <c r="F15" i="24"/>
  <c r="F13"/>
  <c r="F21"/>
  <c r="F16"/>
  <c r="F7"/>
  <c r="F26"/>
  <c r="F11"/>
  <c r="F22"/>
  <c r="D23"/>
  <c r="D14"/>
  <c r="D11"/>
  <c r="D21"/>
  <c r="D16"/>
  <c r="D18"/>
  <c r="D20"/>
  <c r="D15"/>
  <c r="D28"/>
  <c r="D24"/>
  <c r="D26"/>
  <c r="D13"/>
  <c r="D19"/>
  <c r="D9"/>
  <c r="D27"/>
  <c r="F11" i="23"/>
  <c r="F15"/>
  <c r="F19"/>
  <c r="F23"/>
  <c r="F16"/>
  <c r="F24"/>
  <c r="F10"/>
  <c r="F14"/>
  <c r="F18"/>
  <c r="F22"/>
  <c r="F13"/>
  <c r="F17"/>
  <c r="F21"/>
  <c r="F25"/>
  <c r="F12"/>
  <c r="F20"/>
  <c r="D19"/>
  <c r="D15"/>
  <c r="D23"/>
  <c r="D11"/>
  <c r="D27"/>
  <c r="D20"/>
  <c r="D24"/>
  <c r="D14"/>
  <c r="D16"/>
  <c r="D12"/>
  <c r="D8"/>
  <c r="D21"/>
  <c r="D9"/>
  <c r="D22"/>
  <c r="F23" i="22"/>
  <c r="F10"/>
  <c r="D27"/>
  <c r="F19" i="21"/>
  <c r="F11"/>
  <c r="F27"/>
  <c r="F17"/>
  <c r="F23"/>
  <c r="F26"/>
  <c r="F12"/>
  <c r="F10"/>
  <c r="D17"/>
  <c r="D25"/>
  <c r="D19"/>
  <c r="D23"/>
  <c r="D7"/>
  <c r="D16"/>
  <c r="D13"/>
  <c r="D18"/>
  <c r="D20"/>
  <c r="H28" i="20"/>
  <c r="H11"/>
  <c r="H21"/>
  <c r="H26"/>
  <c r="H13"/>
  <c r="H22"/>
  <c r="H16"/>
  <c r="H17"/>
  <c r="H23"/>
  <c r="H18"/>
  <c r="H8"/>
  <c r="H20"/>
  <c r="H27"/>
  <c r="F30"/>
  <c r="H23" i="19"/>
  <c r="H24"/>
  <c r="H10"/>
  <c r="H9"/>
  <c r="H7"/>
  <c r="H11"/>
  <c r="H19"/>
  <c r="H25"/>
  <c r="H12"/>
  <c r="H22"/>
  <c r="H18"/>
  <c r="D19"/>
  <c r="D17"/>
  <c r="D21"/>
  <c r="D14"/>
  <c r="D10"/>
  <c r="D11"/>
  <c r="D16"/>
  <c r="D15"/>
  <c r="H27" i="18"/>
  <c r="H28"/>
  <c r="F11"/>
  <c r="F17"/>
  <c r="F22"/>
  <c r="F14"/>
  <c r="F7"/>
  <c r="F8"/>
  <c r="F26"/>
  <c r="F27"/>
  <c r="F19"/>
  <c r="D30"/>
  <c r="F17" i="12"/>
  <c r="F24"/>
  <c r="F16"/>
  <c r="F11"/>
  <c r="F21"/>
  <c r="F26"/>
  <c r="F20"/>
  <c r="F12"/>
  <c r="F19"/>
  <c r="F22"/>
  <c r="H15"/>
  <c r="H27"/>
  <c r="H14"/>
  <c r="H9"/>
  <c r="H12"/>
  <c r="H25"/>
  <c r="H10"/>
  <c r="H18"/>
  <c r="H28"/>
  <c r="H17"/>
  <c r="H19"/>
  <c r="H26"/>
  <c r="H11"/>
  <c r="F12" i="10"/>
  <c r="F16"/>
  <c r="F20"/>
  <c r="F24"/>
  <c r="F28"/>
  <c r="F13"/>
  <c r="F25"/>
  <c r="F11"/>
  <c r="F15"/>
  <c r="F19"/>
  <c r="F23"/>
  <c r="F27"/>
  <c r="F17"/>
  <c r="F10"/>
  <c r="F14"/>
  <c r="F18"/>
  <c r="F22"/>
  <c r="F26"/>
  <c r="F21"/>
  <c r="F13" i="8"/>
  <c r="F20"/>
  <c r="F10"/>
  <c r="F14"/>
  <c r="H23"/>
  <c r="F18"/>
  <c r="H25"/>
  <c r="H15"/>
  <c r="H14"/>
  <c r="H9"/>
  <c r="H17"/>
  <c r="H21"/>
  <c r="H17" i="15"/>
  <c r="H19"/>
  <c r="F20"/>
  <c r="F24"/>
  <c r="F19"/>
  <c r="F7"/>
  <c r="F8"/>
  <c r="H18"/>
  <c r="H16"/>
  <c r="F27"/>
  <c r="F15"/>
  <c r="F22"/>
  <c r="F25"/>
  <c r="H15"/>
  <c r="H22"/>
  <c r="H10"/>
  <c r="H14"/>
  <c r="H21"/>
  <c r="H28"/>
  <c r="H12"/>
  <c r="H11"/>
  <c r="H8"/>
  <c r="H27"/>
  <c r="H9"/>
  <c r="H23"/>
  <c r="H13"/>
  <c r="H26"/>
  <c r="H20"/>
  <c r="H24"/>
  <c r="F25" i="11"/>
  <c r="F11"/>
  <c r="F23"/>
  <c r="F26"/>
  <c r="F19"/>
  <c r="F14"/>
  <c r="F9"/>
  <c r="H21"/>
  <c r="F16"/>
  <c r="F15"/>
  <c r="F13"/>
  <c r="F8"/>
  <c r="F24"/>
  <c r="D8"/>
  <c r="D19"/>
  <c r="D30" i="14"/>
  <c r="D27"/>
  <c r="F18" i="16"/>
  <c r="F19"/>
  <c r="F11"/>
  <c r="F8"/>
  <c r="F13"/>
  <c r="F26"/>
  <c r="F17"/>
  <c r="F12"/>
  <c r="F14"/>
  <c r="F15"/>
  <c r="F27"/>
  <c r="F28"/>
  <c r="H9"/>
  <c r="F9"/>
  <c r="F10"/>
  <c r="F22"/>
  <c r="F24"/>
  <c r="H25"/>
  <c r="D21" i="13"/>
  <c r="D17"/>
  <c r="D13"/>
  <c r="H19" i="9"/>
  <c r="H11"/>
  <c r="F24"/>
  <c r="D24"/>
  <c r="D20"/>
  <c r="H13" i="6"/>
  <c r="H28"/>
  <c r="H23"/>
  <c r="H18"/>
  <c r="F30"/>
  <c r="H9"/>
  <c r="H19"/>
  <c r="H16"/>
  <c r="H21"/>
  <c r="H10"/>
  <c r="H7"/>
  <c r="H26"/>
  <c r="H12"/>
  <c r="H20"/>
  <c r="H17"/>
  <c r="H14"/>
  <c r="H22"/>
  <c r="H15"/>
  <c r="I30" i="5"/>
  <c r="J27" s="1"/>
  <c r="H30"/>
  <c r="F30"/>
  <c r="D30"/>
  <c r="H20" i="4"/>
  <c r="H27"/>
  <c r="H15"/>
  <c r="H22"/>
  <c r="H26"/>
  <c r="H16"/>
  <c r="H24"/>
  <c r="H28"/>
  <c r="H11"/>
  <c r="H17"/>
  <c r="H14"/>
  <c r="H10"/>
  <c r="H8"/>
  <c r="H25"/>
  <c r="H18"/>
  <c r="H12"/>
  <c r="F18" i="3"/>
  <c r="F8"/>
  <c r="F21"/>
  <c r="F19"/>
  <c r="K30" i="55"/>
  <c r="K30" i="44"/>
  <c r="K30" i="41"/>
  <c r="F20" i="33"/>
  <c r="D23" i="38"/>
  <c r="D22"/>
  <c r="D9"/>
  <c r="D21"/>
  <c r="D12"/>
  <c r="F23" i="29"/>
  <c r="F27"/>
  <c r="F14"/>
  <c r="F13"/>
  <c r="F16"/>
  <c r="F8"/>
  <c r="F10"/>
  <c r="F7"/>
  <c r="F18"/>
  <c r="F22"/>
  <c r="F17"/>
  <c r="D10"/>
  <c r="D11"/>
  <c r="D9"/>
  <c r="D12"/>
  <c r="D16"/>
  <c r="D20"/>
  <c r="D23"/>
  <c r="D15"/>
  <c r="D24"/>
  <c r="D25"/>
  <c r="D17"/>
  <c r="D19"/>
  <c r="D18"/>
  <c r="D14"/>
  <c r="D26" i="28"/>
  <c r="D24"/>
  <c r="D8"/>
  <c r="D18"/>
  <c r="D12"/>
  <c r="D9"/>
  <c r="I30"/>
  <c r="J27" s="1"/>
  <c r="D28"/>
  <c r="D21"/>
  <c r="D27"/>
  <c r="D13"/>
  <c r="D16"/>
  <c r="D11"/>
  <c r="D25"/>
  <c r="D7"/>
  <c r="D14"/>
  <c r="D20"/>
  <c r="F15" i="27"/>
  <c r="F27"/>
  <c r="F16"/>
  <c r="F17"/>
  <c r="F9"/>
  <c r="F20"/>
  <c r="F11"/>
  <c r="F22"/>
  <c r="F25"/>
  <c r="I30"/>
  <c r="J10" s="1"/>
  <c r="F14"/>
  <c r="F8"/>
  <c r="F23"/>
  <c r="F12"/>
  <c r="F24"/>
  <c r="F18"/>
  <c r="H10" i="26"/>
  <c r="H7"/>
  <c r="H18"/>
  <c r="H25"/>
  <c r="H13"/>
  <c r="H24"/>
  <c r="H16"/>
  <c r="H21"/>
  <c r="H9"/>
  <c r="G30" i="24"/>
  <c r="H16" s="1"/>
  <c r="D8"/>
  <c r="F9" i="23"/>
  <c r="G30"/>
  <c r="H16" s="1"/>
  <c r="F28"/>
  <c r="D13"/>
  <c r="D25"/>
  <c r="F17" i="22"/>
  <c r="F26"/>
  <c r="F16"/>
  <c r="F15"/>
  <c r="F13"/>
  <c r="F25"/>
  <c r="F21"/>
  <c r="F20"/>
  <c r="F19"/>
  <c r="F12"/>
  <c r="F14"/>
  <c r="F24"/>
  <c r="G30"/>
  <c r="H22" s="1"/>
  <c r="D28"/>
  <c r="F16" i="21"/>
  <c r="F21"/>
  <c r="F9"/>
  <c r="F14"/>
  <c r="F28"/>
  <c r="F7"/>
  <c r="G30"/>
  <c r="H10" s="1"/>
  <c r="F13"/>
  <c r="F20"/>
  <c r="F22"/>
  <c r="F15"/>
  <c r="I30" i="20"/>
  <c r="J17" s="1"/>
  <c r="I30" i="19"/>
  <c r="J19" s="1"/>
  <c r="F19"/>
  <c r="F14"/>
  <c r="F25"/>
  <c r="F12"/>
  <c r="F23"/>
  <c r="F21"/>
  <c r="F24"/>
  <c r="F15"/>
  <c r="F22"/>
  <c r="F9"/>
  <c r="I30" i="18"/>
  <c r="J14" s="1"/>
  <c r="F28"/>
  <c r="F23"/>
  <c r="F18"/>
  <c r="F16"/>
  <c r="F20"/>
  <c r="F21"/>
  <c r="F12"/>
  <c r="F24"/>
  <c r="F15"/>
  <c r="F13"/>
  <c r="H17" i="17"/>
  <c r="H21"/>
  <c r="H7"/>
  <c r="H26"/>
  <c r="H20"/>
  <c r="H24"/>
  <c r="H8"/>
  <c r="H15"/>
  <c r="H14"/>
  <c r="H23"/>
  <c r="H22"/>
  <c r="H16"/>
  <c r="H27"/>
  <c r="H13"/>
  <c r="H12"/>
  <c r="H9"/>
  <c r="D13"/>
  <c r="D20"/>
  <c r="D22"/>
  <c r="D25"/>
  <c r="D12"/>
  <c r="D9"/>
  <c r="D7"/>
  <c r="D27"/>
  <c r="D24"/>
  <c r="D18"/>
  <c r="D14"/>
  <c r="D11"/>
  <c r="D15"/>
  <c r="D16"/>
  <c r="D23"/>
  <c r="D19"/>
  <c r="D10"/>
  <c r="H22" i="12"/>
  <c r="H23"/>
  <c r="H21"/>
  <c r="D23"/>
  <c r="D19"/>
  <c r="D15"/>
  <c r="D24"/>
  <c r="D16"/>
  <c r="D13"/>
  <c r="D27"/>
  <c r="D21"/>
  <c r="D17"/>
  <c r="D7"/>
  <c r="D9"/>
  <c r="D14"/>
  <c r="D20"/>
  <c r="D8"/>
  <c r="D11"/>
  <c r="D22"/>
  <c r="D14" i="10"/>
  <c r="D13"/>
  <c r="D15"/>
  <c r="D20"/>
  <c r="D10"/>
  <c r="D21"/>
  <c r="D8"/>
  <c r="D25"/>
  <c r="D17"/>
  <c r="D22"/>
  <c r="D28"/>
  <c r="D24"/>
  <c r="D11"/>
  <c r="D27"/>
  <c r="D7"/>
  <c r="H27" i="8"/>
  <c r="H19"/>
  <c r="H26"/>
  <c r="H22"/>
  <c r="H18"/>
  <c r="H24"/>
  <c r="H20"/>
  <c r="F26"/>
  <c r="F17"/>
  <c r="F12"/>
  <c r="F19"/>
  <c r="F15"/>
  <c r="F21"/>
  <c r="F16"/>
  <c r="F9"/>
  <c r="F22"/>
  <c r="F27"/>
  <c r="F23"/>
  <c r="F25"/>
  <c r="D11" i="15"/>
  <c r="D7"/>
  <c r="D17"/>
  <c r="D8"/>
  <c r="D28"/>
  <c r="D22"/>
  <c r="D16"/>
  <c r="D9"/>
  <c r="D20"/>
  <c r="D26"/>
  <c r="D27"/>
  <c r="D21"/>
  <c r="D12"/>
  <c r="D13"/>
  <c r="D18"/>
  <c r="D15"/>
  <c r="D23"/>
  <c r="H20" i="11"/>
  <c r="H22"/>
  <c r="H18"/>
  <c r="H23"/>
  <c r="D9"/>
  <c r="D26"/>
  <c r="D16"/>
  <c r="D18"/>
  <c r="D21"/>
  <c r="D24"/>
  <c r="D25"/>
  <c r="D20"/>
  <c r="D15"/>
  <c r="D27"/>
  <c r="H30" i="7"/>
  <c r="D15"/>
  <c r="D13"/>
  <c r="D28"/>
  <c r="D20"/>
  <c r="D25"/>
  <c r="D7"/>
  <c r="D26"/>
  <c r="D17"/>
  <c r="D21"/>
  <c r="D8"/>
  <c r="H11" i="14"/>
  <c r="H10"/>
  <c r="H13"/>
  <c r="H7"/>
  <c r="H27"/>
  <c r="H9"/>
  <c r="H19"/>
  <c r="H15"/>
  <c r="H21"/>
  <c r="H14"/>
  <c r="H28"/>
  <c r="H23"/>
  <c r="H18"/>
  <c r="H8"/>
  <c r="H24"/>
  <c r="H22"/>
  <c r="H23" i="16"/>
  <c r="F20"/>
  <c r="F25"/>
  <c r="H14"/>
  <c r="H28"/>
  <c r="F21"/>
  <c r="F23"/>
  <c r="H12"/>
  <c r="H26"/>
  <c r="H18"/>
  <c r="H27"/>
  <c r="H8"/>
  <c r="H15"/>
  <c r="H21"/>
  <c r="H24"/>
  <c r="H17"/>
  <c r="H16"/>
  <c r="H13"/>
  <c r="H10"/>
  <c r="H20"/>
  <c r="H22"/>
  <c r="H19"/>
  <c r="H11"/>
  <c r="H27" i="13"/>
  <c r="H25"/>
  <c r="H26"/>
  <c r="H28"/>
  <c r="D7"/>
  <c r="D8"/>
  <c r="D22"/>
  <c r="D19"/>
  <c r="D20"/>
  <c r="D12"/>
  <c r="D14"/>
  <c r="D16"/>
  <c r="D24"/>
  <c r="D28"/>
  <c r="D23"/>
  <c r="D26"/>
  <c r="D9"/>
  <c r="D27"/>
  <c r="D25"/>
  <c r="D11"/>
  <c r="D15"/>
  <c r="H8" i="9"/>
  <c r="H24"/>
  <c r="H20"/>
  <c r="H27"/>
  <c r="H23"/>
  <c r="H12"/>
  <c r="H16"/>
  <c r="H10"/>
  <c r="H13"/>
  <c r="H25"/>
  <c r="H21"/>
  <c r="H14"/>
  <c r="H7"/>
  <c r="H15"/>
  <c r="H17"/>
  <c r="H26"/>
  <c r="F22"/>
  <c r="F21"/>
  <c r="D25"/>
  <c r="D21"/>
  <c r="D26"/>
  <c r="H27" i="6"/>
  <c r="H25"/>
  <c r="H24"/>
  <c r="J10" i="5"/>
  <c r="J28"/>
  <c r="J7"/>
  <c r="J21"/>
  <c r="J8"/>
  <c r="I30" i="4"/>
  <c r="J11" s="1"/>
  <c r="D20"/>
  <c r="D17"/>
  <c r="D28"/>
  <c r="D12"/>
  <c r="D21"/>
  <c r="D13"/>
  <c r="D15"/>
  <c r="D7"/>
  <c r="D22"/>
  <c r="D18"/>
  <c r="H26" i="3"/>
  <c r="F15"/>
  <c r="F11"/>
  <c r="F24"/>
  <c r="F28"/>
  <c r="F9"/>
  <c r="F14"/>
  <c r="F17"/>
  <c r="F7"/>
  <c r="F26"/>
  <c r="F13"/>
  <c r="F23"/>
  <c r="F10"/>
  <c r="F12"/>
  <c r="F20"/>
  <c r="F27"/>
  <c r="I30"/>
  <c r="J15" s="1"/>
  <c r="D27"/>
  <c r="D10"/>
  <c r="D14"/>
  <c r="D22"/>
  <c r="D11"/>
  <c r="D7"/>
  <c r="D13"/>
  <c r="D26"/>
  <c r="D16"/>
  <c r="D12"/>
  <c r="D17"/>
  <c r="D8"/>
  <c r="D25"/>
  <c r="D21"/>
  <c r="D20"/>
  <c r="D15"/>
  <c r="F30" i="33" l="1"/>
  <c r="D30"/>
  <c r="F30" i="24"/>
  <c r="H19"/>
  <c r="H8" i="23"/>
  <c r="H25"/>
  <c r="H26"/>
  <c r="D30" i="22"/>
  <c r="D30" i="21"/>
  <c r="H30" i="20"/>
  <c r="H30" i="19"/>
  <c r="J15"/>
  <c r="J14"/>
  <c r="J7"/>
  <c r="H30" i="18"/>
  <c r="J19"/>
  <c r="J9"/>
  <c r="J24"/>
  <c r="J27"/>
  <c r="F30" i="12"/>
  <c r="F30" i="11"/>
  <c r="F30" i="16"/>
  <c r="J11" i="3"/>
  <c r="H30" i="27"/>
  <c r="D30" i="40"/>
  <c r="F30" i="38"/>
  <c r="J25" i="28"/>
  <c r="H12" i="24"/>
  <c r="H11"/>
  <c r="H20"/>
  <c r="H22"/>
  <c r="H15"/>
  <c r="H21"/>
  <c r="H24"/>
  <c r="H28"/>
  <c r="H10"/>
  <c r="H13"/>
  <c r="H25"/>
  <c r="H27"/>
  <c r="H9"/>
  <c r="H26"/>
  <c r="D30"/>
  <c r="H8"/>
  <c r="H14"/>
  <c r="H7"/>
  <c r="H17"/>
  <c r="H18"/>
  <c r="D30" i="23"/>
  <c r="H18"/>
  <c r="H19"/>
  <c r="F30" i="22"/>
  <c r="H25" i="21"/>
  <c r="H7"/>
  <c r="H27"/>
  <c r="H12"/>
  <c r="H14"/>
  <c r="F30" i="19"/>
  <c r="J20"/>
  <c r="J8"/>
  <c r="D30"/>
  <c r="J9"/>
  <c r="F30" i="18"/>
  <c r="J22"/>
  <c r="J20"/>
  <c r="J8"/>
  <c r="H30" i="12"/>
  <c r="F30" i="10"/>
  <c r="H30" i="15"/>
  <c r="F30"/>
  <c r="D30" i="11"/>
  <c r="H30"/>
  <c r="H30" i="16"/>
  <c r="D30" i="13"/>
  <c r="H30"/>
  <c r="H30" i="6"/>
  <c r="J25" i="5"/>
  <c r="J11"/>
  <c r="J23"/>
  <c r="J9"/>
  <c r="J26"/>
  <c r="J14"/>
  <c r="J20"/>
  <c r="J13"/>
  <c r="J17"/>
  <c r="J24"/>
  <c r="J22"/>
  <c r="J15"/>
  <c r="J19"/>
  <c r="J16"/>
  <c r="J12"/>
  <c r="J18"/>
  <c r="H30" i="4"/>
  <c r="J17"/>
  <c r="J7"/>
  <c r="J26"/>
  <c r="F30" i="3"/>
  <c r="J19"/>
  <c r="J9"/>
  <c r="J8"/>
  <c r="J20"/>
  <c r="J28"/>
  <c r="J16"/>
  <c r="J12"/>
  <c r="J13"/>
  <c r="J23"/>
  <c r="J26"/>
  <c r="J10"/>
  <c r="J22"/>
  <c r="J17"/>
  <c r="J18"/>
  <c r="J7"/>
  <c r="J21"/>
  <c r="D30" i="38"/>
  <c r="F30" i="29"/>
  <c r="D30"/>
  <c r="J14" i="28"/>
  <c r="J18"/>
  <c r="J23"/>
  <c r="J20"/>
  <c r="J22"/>
  <c r="J15"/>
  <c r="J13"/>
  <c r="J24"/>
  <c r="J7"/>
  <c r="J26"/>
  <c r="J11"/>
  <c r="J9"/>
  <c r="J17"/>
  <c r="J12"/>
  <c r="J10"/>
  <c r="J19"/>
  <c r="J8"/>
  <c r="J16"/>
  <c r="J28"/>
  <c r="J21"/>
  <c r="D30"/>
  <c r="J26" i="27"/>
  <c r="J23"/>
  <c r="F30"/>
  <c r="J15"/>
  <c r="J18"/>
  <c r="J13"/>
  <c r="J21"/>
  <c r="J24"/>
  <c r="J17"/>
  <c r="J25"/>
  <c r="J14"/>
  <c r="J22"/>
  <c r="J11"/>
  <c r="J12"/>
  <c r="J20"/>
  <c r="J28"/>
  <c r="J8"/>
  <c r="J9"/>
  <c r="J19"/>
  <c r="J27"/>
  <c r="J16"/>
  <c r="J7"/>
  <c r="H30" i="26"/>
  <c r="H23" i="24"/>
  <c r="H12" i="23"/>
  <c r="H28"/>
  <c r="H11"/>
  <c r="H23"/>
  <c r="H17"/>
  <c r="H24"/>
  <c r="H15"/>
  <c r="H7"/>
  <c r="H14"/>
  <c r="H9"/>
  <c r="H20"/>
  <c r="H21"/>
  <c r="H13"/>
  <c r="H10"/>
  <c r="H22"/>
  <c r="H27"/>
  <c r="H17" i="22"/>
  <c r="H20"/>
  <c r="H14"/>
  <c r="H13"/>
  <c r="H12"/>
  <c r="H15"/>
  <c r="H8"/>
  <c r="H28"/>
  <c r="H24"/>
  <c r="H27"/>
  <c r="H25"/>
  <c r="H7"/>
  <c r="H26"/>
  <c r="H18"/>
  <c r="H21"/>
  <c r="H23"/>
  <c r="H10"/>
  <c r="H11"/>
  <c r="H9"/>
  <c r="H16"/>
  <c r="H19"/>
  <c r="H17" i="21"/>
  <c r="H24"/>
  <c r="H23"/>
  <c r="H15"/>
  <c r="H28"/>
  <c r="F30"/>
  <c r="H13"/>
  <c r="H21"/>
  <c r="H16"/>
  <c r="H20"/>
  <c r="H18"/>
  <c r="H26"/>
  <c r="H9"/>
  <c r="H11"/>
  <c r="H19"/>
  <c r="H8"/>
  <c r="H22"/>
  <c r="J15" i="20"/>
  <c r="J9"/>
  <c r="J13"/>
  <c r="J11"/>
  <c r="J19"/>
  <c r="J20"/>
  <c r="J26"/>
  <c r="J27"/>
  <c r="J14"/>
  <c r="J22"/>
  <c r="J25"/>
  <c r="J18"/>
  <c r="J24"/>
  <c r="J10"/>
  <c r="J8"/>
  <c r="J28"/>
  <c r="J21"/>
  <c r="J7"/>
  <c r="J23"/>
  <c r="J16"/>
  <c r="J12"/>
  <c r="J26" i="19"/>
  <c r="J18"/>
  <c r="J11"/>
  <c r="J28"/>
  <c r="J13"/>
  <c r="J25"/>
  <c r="J10"/>
  <c r="J22"/>
  <c r="J16"/>
  <c r="J27"/>
  <c r="J17"/>
  <c r="J21"/>
  <c r="J24"/>
  <c r="J23"/>
  <c r="J12"/>
  <c r="J15" i="18"/>
  <c r="J28"/>
  <c r="J17"/>
  <c r="J10"/>
  <c r="J11"/>
  <c r="J25"/>
  <c r="J21"/>
  <c r="J26"/>
  <c r="J7"/>
  <c r="J12"/>
  <c r="J13"/>
  <c r="J23"/>
  <c r="J16"/>
  <c r="J18"/>
  <c r="H30" i="17"/>
  <c r="D30"/>
  <c r="D30" i="12"/>
  <c r="D30" i="10"/>
  <c r="H30" i="8"/>
  <c r="F30"/>
  <c r="D30" i="15"/>
  <c r="D30" i="7"/>
  <c r="H30" i="14"/>
  <c r="H30" i="9"/>
  <c r="F30"/>
  <c r="D30"/>
  <c r="J15" i="4"/>
  <c r="J8"/>
  <c r="J24"/>
  <c r="J10"/>
  <c r="J27"/>
  <c r="J13"/>
  <c r="J21"/>
  <c r="J12"/>
  <c r="J25"/>
  <c r="J23"/>
  <c r="J20"/>
  <c r="J28"/>
  <c r="J18"/>
  <c r="J9"/>
  <c r="J14"/>
  <c r="J19"/>
  <c r="J16"/>
  <c r="J22"/>
  <c r="D30"/>
  <c r="J24" i="3"/>
  <c r="J27"/>
  <c r="J25"/>
  <c r="J14"/>
  <c r="D30"/>
  <c r="J30" i="5" l="1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<sst xmlns="http://schemas.openxmlformats.org/spreadsheetml/2006/main" count="1995" uniqueCount="139">
  <si>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</si>
  <si>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</si>
  <si>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</si>
  <si>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</si>
  <si>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</si>
  <si>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</si>
  <si>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</si>
  <si>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</si>
  <si>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</si>
  <si>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</si>
  <si>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</si>
  <si>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</si>
  <si>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</si>
  <si>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</si>
  <si>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</si>
  <si>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</si>
  <si>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</si>
  <si>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</si>
  <si>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</si>
  <si>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</si>
  <si>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</si>
  <si>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</si>
  <si>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</si>
  <si>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</si>
  <si>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</si>
  <si>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</si>
  <si>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</si>
  <si>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</si>
  <si>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</si>
  <si>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</si>
  <si>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</si>
  <si>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</si>
  <si>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</si>
  <si>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</si>
  <si>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</si>
  <si>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</si>
  <si>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</si>
  <si>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</si>
  <si>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</si>
  <si>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</si>
  <si>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</si>
  <si>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</si>
  <si>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</si>
  <si>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</si>
  <si>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</si>
  <si>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</si>
  <si>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</si>
  <si>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</si>
  <si>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</si>
  <si>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</si>
  <si>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</si>
  <si>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</si>
  <si>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</si>
  <si>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</si>
  <si>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</si>
  <si>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</si>
  <si>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</si>
  <si>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</si>
  <si>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</si>
  <si>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</si>
  <si>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</si>
  <si>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</si>
  <si>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</si>
  <si>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</si>
  <si>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</si>
  <si>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</si>
  <si>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</si>
  <si>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</si>
  <si>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</si>
  <si>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</si>
  <si>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</si>
  <si>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</si>
  <si>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</si>
  <si>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</si>
  <si>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</si>
  <si>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</si>
  <si>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</si>
  <si>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</si>
  <si>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</si>
  <si>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</si>
  <si>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</si>
  <si>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</si>
  <si>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</si>
  <si>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</si>
  <si>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</si>
  <si>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</si>
  <si>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</si>
  <si>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</si>
  <si>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</si>
  <si>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</si>
  <si>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</si>
  <si>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</si>
  <si>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</si>
  <si>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</si>
  <si>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</si>
  <si>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</si>
  <si>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</si>
  <si>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</si>
  <si>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</si>
  <si>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</si>
  <si>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</si>
  <si>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</si>
  <si>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</si>
  <si>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</si>
  <si>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</si>
  <si>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</si>
  <si>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</si>
  <si>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</si>
  <si>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</si>
  <si>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</si>
  <si>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</si>
  <si>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</si>
  <si>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</si>
  <si>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</si>
  <si>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</si>
  <si>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</si>
  <si>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</si>
  <si>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</si>
  <si>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</si>
  <si>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</si>
  <si>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</si>
  <si>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</si>
  <si>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</si>
  <si>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</si>
  <si>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>Tempo di parola: indica il tempo in cui il soggetto sociale parla direttamente in voce.
Rete Virgin Radio: Rock &amp; talk.
Testata News Mediaset:</t>
  </si>
  <si>
    <t xml:space="preserve">Tempo di parola: indica il tempo in cui il soggetto sociale parla direttamente in voce.
Rete Radio Monte Carlo: Caffellatte con te.
Testata News Mediaset: </t>
  </si>
  <si>
    <t>Tempo di parola: indica il tempo in cui il soggetto sociale parla direttamente in voce.
Rete Radio Kiss Kiss: Good morning Kiss Kiss.
Testata Radio Kiss Kiss:</t>
  </si>
  <si>
    <t>Periodo dal 01.04.2020 al 30.04.2020</t>
  </si>
  <si>
    <t>Periodo dal 01.04.2020 al 20.04.2020</t>
  </si>
  <si>
    <t>Tempo di parola: indica il tempo in cui il soggetto sociale parla direttamente in voce.
Radio Uno:
Radio Due: Caterpillar; Caterplillar AM; Decanter; Gli sbandati di Radio2; I lunatici; La versione delle due; Late show; Le lunatiche; Miracolo italiano; Non è un paese per giovani; Ovunque6; Prendila così; Quei bravi ragazzi; Radio2 l'energia è servita; Radio2 social club; Viva Sanremo.
Radio Tre: A3. Il formato dell'arte;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</si>
  <si>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Centocittà; Culto evangelico; Est Ovest; Formato Famiglia; GR 1 economia; Green zone; I viaggi di Radio1; Il mattino di Radio1; Il mix delle cinque; In viaggio con Francesco; Incontri d'autore; Inviato speciale; Italia sotto inchiesta; La finestra su San Pietro; L'aria che respiri; Le storie di Radio1; Life - il weekend del benessere e della salute; Radio anch'io; Radio1 giorno per giorno; Radio1 in viva voce; Radio1 musica; Sabato sport; Speciale GR 1; Sportello Italia; Tra poco in edicola; Tutti in classe; Un giorno da pecora; Vittoria; Voci dal mondo; Zapping Radio1.
Radio Due: 
Radio Tre: </t>
  </si>
  <si>
    <t xml:space="preserve">Tempo di parola: indica il tempo in cui il soggetto sociale parla direttamente in voce.
Rete Radio 101: Lucilla Agosti e Fabio De Vivo.
Testata News Mediaset: </t>
  </si>
  <si>
    <t xml:space="preserve">Tempo di parola: indica il tempo in cui il soggetto sociale parla direttamente in voce.
Rete Radio 105: 105 friends; 105 mi casa; 105 night express; 105 take away; Lo zoo di 105; Tutto esaurito.
Testata News Mediaset: </t>
  </si>
  <si>
    <t>Tempo di parola: indica il tempo in cui il soggetto sociale parla direttamente in voce.
Rete m2o: Albertino everyday.
Testata m2o:</t>
  </si>
  <si>
    <t>Tempo di parola: indica il tempo in cui il soggetto sociale parla direttamente in voce.
Rete Radio Capital: Le belve; B-Saturday, B-Sunday.
Testata Radio Capital: Cactus - basta poca acqua; Capital gold; Capital newsroom; Capital web news; Circo Massimo; Tg zero.</t>
  </si>
  <si>
    <t>Tempo di parola: indica il tempo in cui il soggetto sociale parla direttamente in voce.
Rete RTL 102.5: L'indignato speciale.
Testata RTL 102.5: Non stop news.</t>
  </si>
  <si>
    <t>Tempo di parola: indica il tempo in cui il soggetto sociale parla direttamente in voce.
Rete RDS: Life style; Made in Italy; RDS green.
Testata RDS:</t>
  </si>
  <si>
    <t>Tempo di parola: indica il tempo in cui il soggetto sociale parla direttamente in voce.
Rete Radio Italia: Buone nuove; Classifica; In compagnia di...Daniela Cappelletti; In compagnia di...Emiliano Picardi; In compagnia di...Fiorella Felisatti; In compagnia di... Francesca Amendola; In compagnia di...Manola Moslehi &amp; Mauro Marino; In compagnia di...Marco Maccarini; In compagnia di...Mario Volanti; In compagnia di...Simone Maggio; Musica che unisce; Radio Italia live.
Testata Radio Italia Notizie:</t>
  </si>
  <si>
    <t>Tempo di parola: indica il tempo in cui il soggetto sociale parla direttamente in voce.
Rete Radio 24: 2024; Due di denari; I padrieterni; Obiettivo salute insieme a voi; Smart city.
Testata Radio 24: #autotrasporti; 24 Mattino; 24 Mattino - le interviste; Container; Effetto giorno; Effetto notte; Europa Europa; Focus economia; La zanzara; Melog il piacere del dubbio; Nessun luogo è lontano; Si può fare; Speciale Radio 24; Uno, nessuno, 100Milan.</t>
  </si>
</sst>
</file>

<file path=xl/styles.xml><?xml version="1.0" encoding="utf-8"?>
<styleSheet xmlns="http://schemas.openxmlformats.org/spreadsheetml/2006/main">
  <numFmts count="1">
    <numFmt numFmtId="164" formatCode="[hh]:mm:ss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  <xf numFmtId="46" fontId="3" fillId="0" borderId="0" xfId="2" applyNumberFormat="1"/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/>
    <row r="3" spans="2:10">
      <c r="B3" s="153" t="s">
        <v>18</v>
      </c>
      <c r="C3" s="154"/>
      <c r="D3" s="154"/>
      <c r="E3" s="154"/>
      <c r="F3" s="154"/>
      <c r="G3" s="154"/>
      <c r="H3" s="154"/>
      <c r="I3" s="154"/>
      <c r="J3" s="155"/>
    </row>
    <row r="4" spans="2:10" ht="15.75" thickBot="1">
      <c r="B4" s="156" t="s">
        <v>127</v>
      </c>
      <c r="C4" s="157"/>
      <c r="D4" s="157"/>
      <c r="E4" s="157"/>
      <c r="F4" s="157"/>
      <c r="G4" s="157"/>
      <c r="H4" s="157"/>
      <c r="I4" s="157"/>
      <c r="J4" s="158"/>
    </row>
    <row r="5" spans="2:10">
      <c r="B5" s="19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9" t="s">
        <v>22</v>
      </c>
      <c r="J5" s="160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5.6481481481481478E-3</v>
      </c>
      <c r="D7" s="18">
        <f t="shared" ref="D7:D28" si="0">C7/$C$30</f>
        <v>1.0261586340314568E-2</v>
      </c>
      <c r="E7" s="17">
        <v>1.5625000000000001E-3</v>
      </c>
      <c r="F7" s="18">
        <f t="shared" ref="F7:F26" si="1">E7/$E$30</f>
        <v>8.3830104321907638E-3</v>
      </c>
      <c r="G7" s="17">
        <v>1.8981481481481482E-3</v>
      </c>
      <c r="H7" s="18">
        <f t="shared" ref="H7:H27" si="2">G7/$G$30</f>
        <v>1.1208310552214324E-2</v>
      </c>
      <c r="I7" s="17">
        <f>C7+E7+G7</f>
        <v>9.1087962962962971E-3</v>
      </c>
      <c r="J7" s="32">
        <f>I7/$I$30</f>
        <v>1.0052112604097479E-2</v>
      </c>
    </row>
    <row r="8" spans="2:10">
      <c r="B8" s="16" t="s">
        <v>13</v>
      </c>
      <c r="C8" s="17">
        <v>3.7037037037037038E-3</v>
      </c>
      <c r="D8" s="18">
        <f t="shared" si="0"/>
        <v>6.7289090756161105E-3</v>
      </c>
      <c r="E8" s="17">
        <v>1.5509259259259259E-3</v>
      </c>
      <c r="F8" s="18">
        <f t="shared" si="1"/>
        <v>8.3209140586189799E-3</v>
      </c>
      <c r="G8" s="17">
        <v>1.0300925925925926E-3</v>
      </c>
      <c r="H8" s="18">
        <f t="shared" si="2"/>
        <v>6.0825587752870421E-3</v>
      </c>
      <c r="I8" s="17">
        <f t="shared" ref="I8:I17" si="3">C8+E8+G8</f>
        <v>6.2847222222222228E-3</v>
      </c>
      <c r="J8" s="32">
        <f t="shared" ref="J8:J28" si="4">I8/$I$30</f>
        <v>6.9355745159147787E-3</v>
      </c>
    </row>
    <row r="9" spans="2:10">
      <c r="B9" s="16" t="s">
        <v>0</v>
      </c>
      <c r="C9" s="17">
        <v>6.5462962962963056E-2</v>
      </c>
      <c r="D9" s="18">
        <f t="shared" si="0"/>
        <v>0.11893346791151492</v>
      </c>
      <c r="E9" s="17">
        <v>2.108796296296294E-2</v>
      </c>
      <c r="F9" s="18">
        <f t="shared" si="1"/>
        <v>0.11313959264778931</v>
      </c>
      <c r="G9" s="17">
        <v>2.0972222222222222E-2</v>
      </c>
      <c r="H9" s="18">
        <f t="shared" si="2"/>
        <v>0.12383816293056314</v>
      </c>
      <c r="I9" s="17">
        <f t="shared" si="3"/>
        <v>0.10752314814814823</v>
      </c>
      <c r="J9" s="32">
        <f t="shared" si="4"/>
        <v>0.11865835589843156</v>
      </c>
    </row>
    <row r="10" spans="2:10">
      <c r="B10" s="16" t="s">
        <v>8</v>
      </c>
      <c r="C10" s="17">
        <v>4.575231481481485E-2</v>
      </c>
      <c r="D10" s="18">
        <f>C10/$C$30</f>
        <v>8.312305492472033E-2</v>
      </c>
      <c r="E10" s="17">
        <v>2.136574074074073E-2</v>
      </c>
      <c r="F10" s="18">
        <f t="shared" si="1"/>
        <v>0.11462990561351218</v>
      </c>
      <c r="G10" s="17">
        <v>1.3078703703703698E-2</v>
      </c>
      <c r="H10" s="18">
        <f t="shared" si="2"/>
        <v>7.722799343903769E-2</v>
      </c>
      <c r="I10" s="17">
        <f t="shared" si="3"/>
        <v>8.0196759259259287E-2</v>
      </c>
      <c r="J10" s="32">
        <f t="shared" si="4"/>
        <v>8.850201808613907E-2</v>
      </c>
    </row>
    <row r="11" spans="2:10">
      <c r="B11" s="16" t="s">
        <v>26</v>
      </c>
      <c r="C11" s="17">
        <v>3.7152777777777778E-3</v>
      </c>
      <c r="D11" s="18">
        <f>C11/$C$30</f>
        <v>6.7499369164774111E-3</v>
      </c>
      <c r="E11" s="17">
        <v>1.4467592592592592E-3</v>
      </c>
      <c r="F11" s="18">
        <f t="shared" si="1"/>
        <v>7.7620466964729296E-3</v>
      </c>
      <c r="G11" s="17">
        <v>3.9351851851851852E-4</v>
      </c>
      <c r="H11" s="18">
        <f t="shared" si="2"/>
        <v>2.3236741388737011E-3</v>
      </c>
      <c r="I11" s="17">
        <f t="shared" si="3"/>
        <v>5.5555555555555558E-3</v>
      </c>
      <c r="J11" s="32">
        <f t="shared" si="4"/>
        <v>6.1308945997036717E-3</v>
      </c>
    </row>
    <row r="12" spans="2:10">
      <c r="B12" s="16" t="s">
        <v>3</v>
      </c>
      <c r="C12" s="17">
        <v>3.5277777777777734E-2</v>
      </c>
      <c r="D12" s="18">
        <f t="shared" si="0"/>
        <v>6.4092858945243372E-2</v>
      </c>
      <c r="E12" s="17">
        <v>6.4467592592592588E-3</v>
      </c>
      <c r="F12" s="18">
        <f t="shared" si="1"/>
        <v>3.4587680079483374E-2</v>
      </c>
      <c r="G12" s="17">
        <v>1.1631944444444441E-2</v>
      </c>
      <c r="H12" s="18">
        <f t="shared" si="2"/>
        <v>6.8685073810825559E-2</v>
      </c>
      <c r="I12" s="17">
        <f t="shared" si="3"/>
        <v>5.3356481481481435E-2</v>
      </c>
      <c r="J12" s="32">
        <f t="shared" si="4"/>
        <v>5.8882133551320624E-2</v>
      </c>
    </row>
    <row r="13" spans="2:10">
      <c r="B13" s="16" t="s">
        <v>7</v>
      </c>
      <c r="C13" s="17">
        <v>4.3622685185185202E-2</v>
      </c>
      <c r="D13" s="18">
        <f t="shared" si="0"/>
        <v>7.9253932206241023E-2</v>
      </c>
      <c r="E13" s="17">
        <v>1.7222222222222215E-2</v>
      </c>
      <c r="F13" s="18">
        <f t="shared" si="1"/>
        <v>9.2399403874813713E-2</v>
      </c>
      <c r="G13" s="17">
        <v>7.2337962962962963E-3</v>
      </c>
      <c r="H13" s="18">
        <f t="shared" si="2"/>
        <v>4.2714598141060683E-2</v>
      </c>
      <c r="I13" s="17">
        <f t="shared" si="3"/>
        <v>6.8078703703703711E-2</v>
      </c>
      <c r="J13" s="32">
        <f t="shared" si="4"/>
        <v>7.512900424053541E-2</v>
      </c>
    </row>
    <row r="14" spans="2:10">
      <c r="B14" s="16" t="s">
        <v>2</v>
      </c>
      <c r="C14" s="17">
        <v>1.1307870370370369E-2</v>
      </c>
      <c r="D14" s="18">
        <f t="shared" si="0"/>
        <v>2.0544200521490436E-2</v>
      </c>
      <c r="E14" s="17">
        <v>2.650462962962963E-3</v>
      </c>
      <c r="F14" s="18">
        <f t="shared" si="1"/>
        <v>1.4220069547938407E-2</v>
      </c>
      <c r="G14" s="17">
        <v>2.7546296296296294E-3</v>
      </c>
      <c r="H14" s="18">
        <f t="shared" si="2"/>
        <v>1.6265718972115907E-2</v>
      </c>
      <c r="I14" s="17">
        <f t="shared" si="3"/>
        <v>1.6712962962962964E-2</v>
      </c>
      <c r="J14" s="32">
        <f t="shared" si="4"/>
        <v>1.8443774587441879E-2</v>
      </c>
    </row>
    <row r="15" spans="2:10">
      <c r="B15" s="16" t="s">
        <v>9</v>
      </c>
      <c r="C15" s="17">
        <v>4.2361111111111169E-2</v>
      </c>
      <c r="D15" s="18">
        <f t="shared" si="0"/>
        <v>7.6961897552359368E-2</v>
      </c>
      <c r="E15" s="17">
        <v>1.6481481481481486E-2</v>
      </c>
      <c r="F15" s="18">
        <f t="shared" si="1"/>
        <v>8.8425235966219637E-2</v>
      </c>
      <c r="G15" s="17">
        <v>9.2592592592592605E-3</v>
      </c>
      <c r="H15" s="18">
        <f t="shared" si="2"/>
        <v>5.4674685620557682E-2</v>
      </c>
      <c r="I15" s="17">
        <f t="shared" si="3"/>
        <v>6.8101851851851913E-2</v>
      </c>
      <c r="J15" s="32">
        <f t="shared" si="4"/>
        <v>7.5154549634700904E-2</v>
      </c>
    </row>
    <row r="16" spans="2:10">
      <c r="B16" s="16" t="s">
        <v>1</v>
      </c>
      <c r="C16" s="17">
        <v>3.9953703703703707E-2</v>
      </c>
      <c r="D16" s="18">
        <f t="shared" si="0"/>
        <v>7.2588106653208792E-2</v>
      </c>
      <c r="E16" s="17">
        <v>1.3611111111111117E-2</v>
      </c>
      <c r="F16" s="18">
        <f t="shared" si="1"/>
        <v>7.3025335320417356E-2</v>
      </c>
      <c r="G16" s="17">
        <v>5.6712962962962967E-3</v>
      </c>
      <c r="H16" s="18">
        <f t="shared" si="2"/>
        <v>3.3488244942591582E-2</v>
      </c>
      <c r="I16" s="17">
        <f t="shared" si="3"/>
        <v>5.9236111111111121E-2</v>
      </c>
      <c r="J16" s="32">
        <f t="shared" si="4"/>
        <v>6.5370663669340412E-2</v>
      </c>
    </row>
    <row r="17" spans="2:10">
      <c r="B17" s="16" t="s">
        <v>27</v>
      </c>
      <c r="C17" s="17">
        <v>1.5219907407407404E-2</v>
      </c>
      <c r="D17" s="18">
        <f t="shared" si="0"/>
        <v>2.7651610732609948E-2</v>
      </c>
      <c r="E17" s="17">
        <v>6.8634259259259247E-3</v>
      </c>
      <c r="F17" s="18">
        <f t="shared" si="1"/>
        <v>3.6823149528067575E-2</v>
      </c>
      <c r="G17" s="17">
        <v>7.1990740740740739E-3</v>
      </c>
      <c r="H17" s="18">
        <f t="shared" si="2"/>
        <v>4.2509568069983593E-2</v>
      </c>
      <c r="I17" s="17">
        <f t="shared" si="3"/>
        <v>2.9282407407407403E-2</v>
      </c>
      <c r="J17" s="32">
        <f t="shared" si="4"/>
        <v>3.2314923619271428E-2</v>
      </c>
    </row>
    <row r="18" spans="2:10">
      <c r="B18" s="16" t="s">
        <v>16</v>
      </c>
      <c r="C18" s="17">
        <v>1.9675925925925924E-3</v>
      </c>
      <c r="D18" s="18">
        <f t="shared" si="0"/>
        <v>3.5747329464210584E-3</v>
      </c>
      <c r="E18" s="17">
        <v>6.9444444444444447E-4</v>
      </c>
      <c r="F18" s="18">
        <f t="shared" si="1"/>
        <v>3.7257824143070066E-3</v>
      </c>
      <c r="G18" s="17"/>
      <c r="H18" s="18">
        <f t="shared" si="2"/>
        <v>0</v>
      </c>
      <c r="I18" s="17">
        <f>G18+E18+C18</f>
        <v>2.662037037037037E-3</v>
      </c>
      <c r="J18" s="32">
        <f t="shared" si="4"/>
        <v>2.937720329024676E-3</v>
      </c>
    </row>
    <row r="19" spans="2:10">
      <c r="B19" s="16" t="s">
        <v>4</v>
      </c>
      <c r="C19" s="17">
        <v>2.1296296296296292E-2</v>
      </c>
      <c r="D19" s="18">
        <f t="shared" si="0"/>
        <v>3.8691227184792627E-2</v>
      </c>
      <c r="E19" s="17">
        <v>4.9305555555555543E-3</v>
      </c>
      <c r="F19" s="18">
        <f t="shared" si="1"/>
        <v>2.6453055141579737E-2</v>
      </c>
      <c r="G19" s="17">
        <v>5.2314814814814802E-3</v>
      </c>
      <c r="H19" s="18">
        <f t="shared" si="2"/>
        <v>3.0891197375615079E-2</v>
      </c>
      <c r="I19" s="17">
        <f t="shared" ref="I19:I28" si="5">C19+E19+G19</f>
        <v>3.1458333333333331E-2</v>
      </c>
      <c r="J19" s="32">
        <f>I19/$I$30</f>
        <v>3.4716190670822038E-2</v>
      </c>
    </row>
    <row r="20" spans="2:10">
      <c r="B20" s="16" t="s">
        <v>14</v>
      </c>
      <c r="C20" s="17">
        <v>3.2407407407407406E-2</v>
      </c>
      <c r="D20" s="18">
        <f t="shared" si="0"/>
        <v>5.8877954411640961E-2</v>
      </c>
      <c r="E20" s="17">
        <v>9.9421296296296272E-3</v>
      </c>
      <c r="F20" s="18">
        <f t="shared" si="1"/>
        <v>5.3340784898161957E-2</v>
      </c>
      <c r="G20" s="17">
        <v>7.3842592592592571E-3</v>
      </c>
      <c r="H20" s="18">
        <f t="shared" si="2"/>
        <v>4.3603061782394738E-2</v>
      </c>
      <c r="I20" s="17">
        <f t="shared" si="5"/>
        <v>4.973379629629629E-2</v>
      </c>
      <c r="J20" s="32">
        <f t="shared" si="4"/>
        <v>5.488427936443057E-2</v>
      </c>
    </row>
    <row r="21" spans="2:10">
      <c r="B21" s="16" t="s">
        <v>11</v>
      </c>
      <c r="C21" s="17">
        <v>6.7708333333333336E-3</v>
      </c>
      <c r="D21" s="18">
        <f t="shared" si="0"/>
        <v>1.2301286903860701E-2</v>
      </c>
      <c r="E21" s="17">
        <v>8.6805555555555551E-4</v>
      </c>
      <c r="F21" s="18">
        <f t="shared" si="1"/>
        <v>4.6572280178837572E-3</v>
      </c>
      <c r="G21" s="17">
        <v>4.0162037037037033E-3</v>
      </c>
      <c r="H21" s="18">
        <f t="shared" si="2"/>
        <v>2.371514488791689E-2</v>
      </c>
      <c r="I21" s="17">
        <f t="shared" si="5"/>
        <v>1.1655092592592592E-2</v>
      </c>
      <c r="J21" s="32">
        <f t="shared" si="4"/>
        <v>1.2862105962294994E-2</v>
      </c>
    </row>
    <row r="22" spans="2:10">
      <c r="B22" s="16" t="s">
        <v>15</v>
      </c>
      <c r="C22" s="17">
        <v>7.5486111111111212E-2</v>
      </c>
      <c r="D22" s="18">
        <f t="shared" si="0"/>
        <v>0.13714357809740102</v>
      </c>
      <c r="E22" s="17">
        <v>3.167824074074075E-2</v>
      </c>
      <c r="F22" s="18">
        <f t="shared" si="1"/>
        <v>0.16995777446597132</v>
      </c>
      <c r="G22" s="17">
        <v>1.891203703703704E-2</v>
      </c>
      <c r="H22" s="18">
        <f t="shared" si="2"/>
        <v>0.11167304537998907</v>
      </c>
      <c r="I22" s="17">
        <f t="shared" si="5"/>
        <v>0.126076388888889</v>
      </c>
      <c r="J22" s="32">
        <f t="shared" si="4"/>
        <v>0.13913298932202531</v>
      </c>
    </row>
    <row r="23" spans="2:10">
      <c r="B23" s="16" t="s">
        <v>28</v>
      </c>
      <c r="C23" s="17">
        <v>4.3252314814814855E-2</v>
      </c>
      <c r="D23" s="18">
        <f t="shared" si="0"/>
        <v>7.858104129867946E-2</v>
      </c>
      <c r="E23" s="17">
        <v>9.9768518518518513E-3</v>
      </c>
      <c r="F23" s="18">
        <f t="shared" si="1"/>
        <v>5.3527074018877324E-2</v>
      </c>
      <c r="G23" s="17">
        <v>2.3275462962962956E-2</v>
      </c>
      <c r="H23" s="18">
        <f t="shared" si="2"/>
        <v>0.13743849097867683</v>
      </c>
      <c r="I23" s="17">
        <f t="shared" si="5"/>
        <v>7.6504629629629659E-2</v>
      </c>
      <c r="J23" s="32">
        <f t="shared" si="4"/>
        <v>8.4427527716752673E-2</v>
      </c>
    </row>
    <row r="24" spans="2:10">
      <c r="B24" s="16" t="s">
        <v>12</v>
      </c>
      <c r="C24" s="17">
        <v>9.872685185185184E-3</v>
      </c>
      <c r="D24" s="18">
        <f t="shared" si="0"/>
        <v>1.7936748254689192E-2</v>
      </c>
      <c r="E24" s="17">
        <v>4.2361111111111115E-3</v>
      </c>
      <c r="F24" s="18">
        <f t="shared" si="1"/>
        <v>2.2727272727272742E-2</v>
      </c>
      <c r="G24" s="17">
        <v>1.8125000000000002E-2</v>
      </c>
      <c r="H24" s="18">
        <f t="shared" si="2"/>
        <v>0.10702569710224166</v>
      </c>
      <c r="I24" s="17">
        <f t="shared" si="5"/>
        <v>3.2233796296296302E-2</v>
      </c>
      <c r="J24" s="32">
        <f t="shared" si="4"/>
        <v>3.5571961375364017E-2</v>
      </c>
    </row>
    <row r="25" spans="2:10">
      <c r="B25" s="16" t="s">
        <v>5</v>
      </c>
      <c r="C25" s="17">
        <v>2.0729166666666663E-2</v>
      </c>
      <c r="D25" s="18">
        <f t="shared" si="0"/>
        <v>3.7660862982588909E-2</v>
      </c>
      <c r="E25" s="17">
        <v>3.680555555555555E-3</v>
      </c>
      <c r="F25" s="18">
        <f t="shared" si="1"/>
        <v>1.974664679582713E-2</v>
      </c>
      <c r="G25" s="17">
        <v>9.3634259259259261E-3</v>
      </c>
      <c r="H25" s="18">
        <f t="shared" si="2"/>
        <v>5.5289775833788954E-2</v>
      </c>
      <c r="I25" s="17">
        <f t="shared" si="5"/>
        <v>3.3773148148148142E-2</v>
      </c>
      <c r="J25" s="32">
        <f t="shared" si="4"/>
        <v>3.7270730087365228E-2</v>
      </c>
    </row>
    <row r="26" spans="2:10">
      <c r="B26" s="16" t="s">
        <v>6</v>
      </c>
      <c r="C26" s="17">
        <v>1.1226851851851852E-2</v>
      </c>
      <c r="D26" s="18">
        <f t="shared" si="0"/>
        <v>2.0397005635461336E-2</v>
      </c>
      <c r="E26" s="17">
        <v>2.9398148148148148E-3</v>
      </c>
      <c r="F26" s="18">
        <f t="shared" si="1"/>
        <v>1.5772478887232995E-2</v>
      </c>
      <c r="G26" s="17">
        <v>5.5555555555555556E-4</v>
      </c>
      <c r="H26" s="18">
        <f t="shared" si="2"/>
        <v>3.2804811372334607E-3</v>
      </c>
      <c r="I26" s="17">
        <f t="shared" si="5"/>
        <v>1.4722222222222223E-2</v>
      </c>
      <c r="J26" s="32">
        <f t="shared" si="4"/>
        <v>1.624687068921473E-2</v>
      </c>
    </row>
    <row r="27" spans="2:10">
      <c r="B27" s="16" t="s">
        <v>78</v>
      </c>
      <c r="C27" s="17">
        <v>9.3634259259259278E-3</v>
      </c>
      <c r="D27" s="18">
        <f t="shared" si="0"/>
        <v>1.7011523256791981E-2</v>
      </c>
      <c r="E27" s="17">
        <v>4.3981481481481481E-4</v>
      </c>
      <c r="F27" s="18">
        <f>E27/$E$30</f>
        <v>2.3596621957277706E-3</v>
      </c>
      <c r="G27" s="17">
        <v>1.3657407407407407E-3</v>
      </c>
      <c r="H27" s="18">
        <f t="shared" si="2"/>
        <v>8.0645161290322578E-3</v>
      </c>
      <c r="I27" s="17">
        <f t="shared" si="5"/>
        <v>1.1168981481481483E-2</v>
      </c>
      <c r="J27" s="32">
        <f t="shared" si="4"/>
        <v>1.2325652684820925E-2</v>
      </c>
    </row>
    <row r="28" spans="2:10">
      <c r="B28" s="16" t="s">
        <v>17</v>
      </c>
      <c r="C28" s="17">
        <v>6.0185185185185177E-3</v>
      </c>
      <c r="D28" s="18">
        <f t="shared" si="0"/>
        <v>1.0934477247876178E-2</v>
      </c>
      <c r="E28" s="17">
        <v>6.7129629629629614E-3</v>
      </c>
      <c r="F28" s="18">
        <f>E28/$E$30</f>
        <v>3.6015896671634386E-2</v>
      </c>
      <c r="G28" s="17"/>
      <c r="H28" s="18">
        <f>G28/$G$30</f>
        <v>0</v>
      </c>
      <c r="I28" s="17">
        <f t="shared" si="5"/>
        <v>1.2731481481481479E-2</v>
      </c>
      <c r="J28" s="32">
        <f t="shared" si="4"/>
        <v>1.4049966790987578E-2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6">SUM(C7:C28)</f>
        <v>0.55041666666666711</v>
      </c>
      <c r="D30" s="26">
        <f t="shared" si="6"/>
        <v>0.99999999999999967</v>
      </c>
      <c r="E30" s="25">
        <f t="shared" si="6"/>
        <v>0.1863888888888888</v>
      </c>
      <c r="F30" s="26">
        <f t="shared" si="6"/>
        <v>1.0000000000000002</v>
      </c>
      <c r="G30" s="25">
        <f t="shared" si="6"/>
        <v>0.16935185185185186</v>
      </c>
      <c r="H30" s="26">
        <f t="shared" si="6"/>
        <v>0.99999999999999967</v>
      </c>
      <c r="I30" s="25">
        <f>SUM(I7:I28)</f>
        <v>0.90615740740740769</v>
      </c>
      <c r="J30" s="34">
        <f t="shared" si="6"/>
        <v>1</v>
      </c>
    </row>
    <row r="31" spans="2:10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>
      <c r="B32" s="150" t="s">
        <v>113</v>
      </c>
      <c r="C32" s="151"/>
      <c r="D32" s="151"/>
      <c r="E32" s="151"/>
      <c r="F32" s="151"/>
      <c r="G32" s="151"/>
      <c r="H32" s="151"/>
      <c r="I32" s="151"/>
      <c r="J32" s="152"/>
    </row>
    <row r="34" spans="7:7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F18" sqref="F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107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5.0694444444444441E-3</v>
      </c>
      <c r="D7" s="39">
        <f t="shared" ref="D7:F27" si="0">C7/C$30</f>
        <v>1.7022930431403033E-2</v>
      </c>
      <c r="E7" s="38">
        <v>1.724537037037037E-3</v>
      </c>
      <c r="F7" s="39">
        <f t="shared" si="0"/>
        <v>2.7150145772594753E-2</v>
      </c>
      <c r="G7" s="38">
        <f>C7+E7</f>
        <v>6.7939814814814807E-3</v>
      </c>
      <c r="H7" s="43">
        <f>G7/$G$30</f>
        <v>1.8803254532641422E-2</v>
      </c>
    </row>
    <row r="8" spans="2:8" s="1" customFormat="1">
      <c r="B8" s="42" t="s">
        <v>13</v>
      </c>
      <c r="C8" s="38">
        <v>1.5810185185185188E-2</v>
      </c>
      <c r="D8" s="39">
        <f t="shared" si="0"/>
        <v>5.3089778468713579E-2</v>
      </c>
      <c r="E8" s="38">
        <v>6.3657407407407413E-4</v>
      </c>
      <c r="F8" s="39">
        <f t="shared" si="0"/>
        <v>1.002186588921283E-2</v>
      </c>
      <c r="G8" s="38">
        <f t="shared" ref="G8:G28" si="1">C8+E8</f>
        <v>1.6446759259259262E-2</v>
      </c>
      <c r="H8" s="43">
        <f t="shared" ref="H8:H28" si="2">G8/$G$30</f>
        <v>4.5518611057723112E-2</v>
      </c>
    </row>
    <row r="9" spans="2:8" s="1" customFormat="1">
      <c r="B9" s="42" t="s">
        <v>0</v>
      </c>
      <c r="C9" s="38">
        <v>0.10131944444444448</v>
      </c>
      <c r="D9" s="39">
        <f t="shared" si="0"/>
        <v>0.34022541780023335</v>
      </c>
      <c r="E9" s="38">
        <v>2.0428240740740743E-2</v>
      </c>
      <c r="F9" s="39">
        <f t="shared" si="0"/>
        <v>0.32161078717201169</v>
      </c>
      <c r="G9" s="38">
        <f t="shared" si="1"/>
        <v>0.12174768518518522</v>
      </c>
      <c r="H9" s="43">
        <f t="shared" si="2"/>
        <v>0.33695303991287084</v>
      </c>
    </row>
    <row r="10" spans="2:8" s="1" customFormat="1">
      <c r="B10" s="42" t="s">
        <v>8</v>
      </c>
      <c r="C10" s="38">
        <v>1.6296296296296295E-2</v>
      </c>
      <c r="D10" s="39">
        <f t="shared" si="0"/>
        <v>5.4722114263505636E-2</v>
      </c>
      <c r="E10" s="38">
        <v>1.2222222222222226E-2</v>
      </c>
      <c r="F10" s="39">
        <f t="shared" si="0"/>
        <v>0.19241982507288638</v>
      </c>
      <c r="G10" s="38">
        <f t="shared" si="1"/>
        <v>2.8518518518518519E-2</v>
      </c>
      <c r="H10" s="43">
        <f t="shared" si="2"/>
        <v>7.8928823114869623E-2</v>
      </c>
    </row>
    <row r="11" spans="2:8" s="1" customFormat="1">
      <c r="B11" s="42" t="s">
        <v>26</v>
      </c>
      <c r="C11" s="38">
        <v>5.3240740740740744E-4</v>
      </c>
      <c r="D11" s="39">
        <f t="shared" si="0"/>
        <v>1.787796346677031E-3</v>
      </c>
      <c r="E11" s="38">
        <v>0</v>
      </c>
      <c r="F11" s="39">
        <f t="shared" si="0"/>
        <v>0</v>
      </c>
      <c r="G11" s="38">
        <f t="shared" si="1"/>
        <v>5.3240740740740744E-4</v>
      </c>
      <c r="H11" s="43">
        <f t="shared" si="2"/>
        <v>1.47350887308604E-3</v>
      </c>
    </row>
    <row r="12" spans="2:8" s="1" customFormat="1">
      <c r="B12" s="42" t="s">
        <v>3</v>
      </c>
      <c r="C12" s="38">
        <v>6.5046296296296293E-3</v>
      </c>
      <c r="D12" s="39">
        <f t="shared" si="0"/>
        <v>2.1842207539836768E-2</v>
      </c>
      <c r="E12" s="38">
        <v>5.3356481481481475E-3</v>
      </c>
      <c r="F12" s="39">
        <f t="shared" si="0"/>
        <v>8.4001457725947512E-2</v>
      </c>
      <c r="G12" s="38">
        <f t="shared" si="1"/>
        <v>1.1840277777777776E-2</v>
      </c>
      <c r="H12" s="43">
        <f t="shared" si="2"/>
        <v>3.2769556025369968E-2</v>
      </c>
    </row>
    <row r="13" spans="2:8" s="1" customFormat="1">
      <c r="B13" s="42" t="s">
        <v>7</v>
      </c>
      <c r="C13" s="38">
        <v>1.34375E-2</v>
      </c>
      <c r="D13" s="39">
        <f t="shared" si="0"/>
        <v>4.5122425184609412E-2</v>
      </c>
      <c r="E13" s="38">
        <v>7.6388888888888878E-3</v>
      </c>
      <c r="F13" s="39">
        <f t="shared" si="0"/>
        <v>0.12026239067055393</v>
      </c>
      <c r="G13" s="38">
        <f t="shared" si="1"/>
        <v>2.1076388888888888E-2</v>
      </c>
      <c r="H13" s="43">
        <f t="shared" si="2"/>
        <v>5.8331731693253883E-2</v>
      </c>
    </row>
    <row r="14" spans="2:8" s="1" customFormat="1">
      <c r="B14" s="42" t="s">
        <v>2</v>
      </c>
      <c r="C14" s="38">
        <v>2.4652777777777776E-3</v>
      </c>
      <c r="D14" s="39">
        <f t="shared" si="0"/>
        <v>8.278274387874077E-3</v>
      </c>
      <c r="E14" s="38">
        <v>0</v>
      </c>
      <c r="F14" s="39">
        <f t="shared" si="0"/>
        <v>0</v>
      </c>
      <c r="G14" s="38">
        <f t="shared" si="1"/>
        <v>2.4652777777777776E-3</v>
      </c>
      <c r="H14" s="43">
        <f t="shared" si="2"/>
        <v>6.8229867384201415E-3</v>
      </c>
    </row>
    <row r="15" spans="2:8" s="1" customFormat="1">
      <c r="B15" s="42" t="s">
        <v>9</v>
      </c>
      <c r="C15" s="38">
        <v>4.0370370370370369E-2</v>
      </c>
      <c r="D15" s="39">
        <f t="shared" si="0"/>
        <v>0.13556160124368444</v>
      </c>
      <c r="E15" s="38">
        <v>7.743055555555556E-3</v>
      </c>
      <c r="F15" s="39">
        <f t="shared" si="0"/>
        <v>0.12190233236151604</v>
      </c>
      <c r="G15" s="38">
        <f t="shared" si="1"/>
        <v>4.8113425925925928E-2</v>
      </c>
      <c r="H15" s="43">
        <f t="shared" si="2"/>
        <v>0.13316035620475367</v>
      </c>
    </row>
    <row r="16" spans="2:8" s="1" customFormat="1">
      <c r="B16" s="42" t="s">
        <v>1</v>
      </c>
      <c r="C16" s="38">
        <v>4.0740740740740737E-3</v>
      </c>
      <c r="D16" s="39">
        <f t="shared" si="0"/>
        <v>1.3680528565876409E-2</v>
      </c>
      <c r="E16" s="38">
        <v>4.502314814814814E-3</v>
      </c>
      <c r="F16" s="39">
        <f t="shared" si="0"/>
        <v>7.088192419825072E-2</v>
      </c>
      <c r="G16" s="38">
        <f t="shared" si="1"/>
        <v>8.5763888888888869E-3</v>
      </c>
      <c r="H16" s="43">
        <f t="shared" si="2"/>
        <v>2.3736305977320769E-2</v>
      </c>
    </row>
    <row r="17" spans="2:8" s="1" customFormat="1">
      <c r="B17" s="42" t="s">
        <v>27</v>
      </c>
      <c r="C17" s="38">
        <v>9.2592592592592596E-4</v>
      </c>
      <c r="D17" s="39">
        <f t="shared" si="0"/>
        <v>3.1092110376991842E-3</v>
      </c>
      <c r="E17" s="38">
        <v>0</v>
      </c>
      <c r="F17" s="39">
        <f t="shared" si="0"/>
        <v>0</v>
      </c>
      <c r="G17" s="38">
        <f t="shared" si="1"/>
        <v>9.2592592592592596E-4</v>
      </c>
      <c r="H17" s="43">
        <f t="shared" ref="H17:H25" si="3">G17/$G$30</f>
        <v>2.5626241271061567E-3</v>
      </c>
    </row>
    <row r="18" spans="2:8" s="1" customFormat="1">
      <c r="B18" s="42" t="s">
        <v>16</v>
      </c>
      <c r="C18" s="38">
        <v>1.6435185185185183E-3</v>
      </c>
      <c r="D18" s="39">
        <f t="shared" si="0"/>
        <v>5.518849591916051E-3</v>
      </c>
      <c r="E18" s="38">
        <v>0</v>
      </c>
      <c r="F18" s="39"/>
      <c r="G18" s="38">
        <f t="shared" si="1"/>
        <v>1.6435185185185183E-3</v>
      </c>
      <c r="H18" s="43">
        <f t="shared" si="3"/>
        <v>4.5486578256134277E-3</v>
      </c>
    </row>
    <row r="19" spans="2:8" s="1" customFormat="1">
      <c r="B19" s="42" t="s">
        <v>4</v>
      </c>
      <c r="C19" s="38">
        <v>1.3912037037037039E-2</v>
      </c>
      <c r="D19" s="39">
        <f t="shared" si="0"/>
        <v>4.6715895841430252E-2</v>
      </c>
      <c r="E19" s="38">
        <v>0</v>
      </c>
      <c r="F19" s="39">
        <f t="shared" si="0"/>
        <v>0</v>
      </c>
      <c r="G19" s="38">
        <f t="shared" si="1"/>
        <v>1.3912037037037039E-2</v>
      </c>
      <c r="H19" s="43">
        <f t="shared" si="3"/>
        <v>3.8503427509770004E-2</v>
      </c>
    </row>
    <row r="20" spans="2:8" s="1" customFormat="1">
      <c r="B20" s="42" t="s">
        <v>14</v>
      </c>
      <c r="C20" s="38">
        <v>4.8263888888888887E-3</v>
      </c>
      <c r="D20" s="39">
        <f t="shared" si="0"/>
        <v>1.6206762534006998E-2</v>
      </c>
      <c r="E20" s="38">
        <v>0</v>
      </c>
      <c r="F20" s="39">
        <f t="shared" si="0"/>
        <v>0</v>
      </c>
      <c r="G20" s="38">
        <f t="shared" si="1"/>
        <v>4.8263888888888887E-3</v>
      </c>
      <c r="H20" s="43">
        <f t="shared" si="3"/>
        <v>1.3357678262540841E-2</v>
      </c>
    </row>
    <row r="21" spans="2:8" s="1" customFormat="1">
      <c r="B21" s="42" t="s">
        <v>11</v>
      </c>
      <c r="C21" s="38">
        <v>8.4490740740740728E-4</v>
      </c>
      <c r="D21" s="39">
        <f t="shared" si="0"/>
        <v>2.8371550719005051E-3</v>
      </c>
      <c r="E21" s="38">
        <v>0</v>
      </c>
      <c r="F21" s="39"/>
      <c r="G21" s="38">
        <f t="shared" si="1"/>
        <v>8.4490740740740728E-4</v>
      </c>
      <c r="H21" s="43">
        <f t="shared" si="3"/>
        <v>2.3383945159843674E-3</v>
      </c>
    </row>
    <row r="22" spans="2:8" s="1" customFormat="1">
      <c r="B22" s="42" t="s">
        <v>15</v>
      </c>
      <c r="C22" s="38">
        <v>2.7777777777777778E-4</v>
      </c>
      <c r="D22" s="39">
        <f t="shared" si="0"/>
        <v>9.3276331130975529E-4</v>
      </c>
      <c r="E22" s="38">
        <v>1.759259259259259E-3</v>
      </c>
      <c r="F22" s="39">
        <f t="shared" si="0"/>
        <v>2.769679300291545E-2</v>
      </c>
      <c r="G22" s="38">
        <f t="shared" si="1"/>
        <v>2.0370370370370369E-3</v>
      </c>
      <c r="H22" s="43">
        <f t="shared" si="3"/>
        <v>5.6377730796335441E-3</v>
      </c>
    </row>
    <row r="23" spans="2:8" s="1" customFormat="1">
      <c r="B23" s="42" t="s">
        <v>71</v>
      </c>
      <c r="C23" s="38">
        <v>7.7430555555555568E-3</v>
      </c>
      <c r="D23" s="39">
        <f t="shared" si="0"/>
        <v>2.6000777302759431E-2</v>
      </c>
      <c r="E23" s="38">
        <v>8.9120370370370373E-4</v>
      </c>
      <c r="F23" s="39">
        <f t="shared" si="0"/>
        <v>1.4030612244897961E-2</v>
      </c>
      <c r="G23" s="38">
        <f t="shared" si="1"/>
        <v>8.6342592592592599E-3</v>
      </c>
      <c r="H23" s="43">
        <f t="shared" si="3"/>
        <v>2.3896469985264911E-2</v>
      </c>
    </row>
    <row r="24" spans="2:8" s="1" customFormat="1">
      <c r="B24" s="42" t="s">
        <v>12</v>
      </c>
      <c r="C24" s="38">
        <v>1.8402777777777775E-3</v>
      </c>
      <c r="D24" s="39">
        <f t="shared" si="0"/>
        <v>6.1795569374271274E-3</v>
      </c>
      <c r="E24" s="38">
        <v>0</v>
      </c>
      <c r="F24" s="39">
        <f t="shared" si="0"/>
        <v>0</v>
      </c>
      <c r="G24" s="38">
        <f t="shared" si="1"/>
        <v>1.8402777777777775E-3</v>
      </c>
      <c r="H24" s="43">
        <f t="shared" si="3"/>
        <v>5.0932154526234855E-3</v>
      </c>
    </row>
    <row r="25" spans="2:8" s="1" customFormat="1">
      <c r="B25" s="42" t="s">
        <v>5</v>
      </c>
      <c r="C25" s="38">
        <v>6.5972222222222224E-4</v>
      </c>
      <c r="D25" s="39">
        <f t="shared" si="0"/>
        <v>2.2153128643606686E-3</v>
      </c>
      <c r="E25" s="38">
        <v>0</v>
      </c>
      <c r="F25" s="39">
        <f t="shared" si="0"/>
        <v>0</v>
      </c>
      <c r="G25" s="38">
        <f t="shared" si="1"/>
        <v>6.5972222222222224E-4</v>
      </c>
      <c r="H25" s="43">
        <f t="shared" si="3"/>
        <v>1.8258696905631366E-3</v>
      </c>
    </row>
    <row r="26" spans="2:8" s="1" customFormat="1">
      <c r="B26" s="42" t="s">
        <v>6</v>
      </c>
      <c r="C26" s="38">
        <v>2.7870370370370361E-2</v>
      </c>
      <c r="D26" s="39">
        <f t="shared" si="0"/>
        <v>9.3587252234745413E-2</v>
      </c>
      <c r="E26" s="38">
        <v>4.6296296296296298E-4</v>
      </c>
      <c r="F26" s="39">
        <f t="shared" si="0"/>
        <v>7.28862973760933E-3</v>
      </c>
      <c r="G26" s="38">
        <f t="shared" si="1"/>
        <v>2.8333333333333325E-2</v>
      </c>
      <c r="H26" s="43">
        <f t="shared" si="2"/>
        <v>7.8416298289448363E-2</v>
      </c>
    </row>
    <row r="27" spans="2:8" s="1" customFormat="1">
      <c r="B27" s="42" t="s">
        <v>78</v>
      </c>
      <c r="C27" s="38">
        <v>3.1377314814814809E-2</v>
      </c>
      <c r="D27" s="39">
        <f t="shared" si="0"/>
        <v>0.10536338904003109</v>
      </c>
      <c r="E27" s="38">
        <v>0</v>
      </c>
      <c r="F27" s="39">
        <f t="shared" si="0"/>
        <v>0</v>
      </c>
      <c r="G27" s="38">
        <f t="shared" si="1"/>
        <v>3.1377314814814809E-2</v>
      </c>
      <c r="H27" s="43">
        <f t="shared" si="2"/>
        <v>8.6840925107309869E-2</v>
      </c>
    </row>
    <row r="28" spans="2:8" s="1" customFormat="1">
      <c r="B28" s="42" t="s">
        <v>17</v>
      </c>
      <c r="C28" s="38">
        <v>0</v>
      </c>
      <c r="D28" s="39"/>
      <c r="E28" s="38">
        <v>1.7361111111111112E-4</v>
      </c>
      <c r="F28" s="39">
        <f t="shared" ref="F28" si="4">E28/E$30</f>
        <v>2.7332361516034989E-3</v>
      </c>
      <c r="G28" s="38">
        <f t="shared" si="1"/>
        <v>1.7361111111111112E-4</v>
      </c>
      <c r="H28" s="43">
        <f t="shared" si="2"/>
        <v>4.8049202383240437E-4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0.29780092592592589</v>
      </c>
      <c r="D30" s="51">
        <f t="shared" si="5"/>
        <v>1.0000000000000004</v>
      </c>
      <c r="E30" s="50">
        <f>SUM(E7:E28)</f>
        <v>6.3518518518518516E-2</v>
      </c>
      <c r="F30" s="51">
        <f>SUM(F7:F28)</f>
        <v>1</v>
      </c>
      <c r="G30" s="50">
        <f>SUM(G7:G28)</f>
        <v>0.36131944444444447</v>
      </c>
      <c r="H30" s="49">
        <f t="shared" si="5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108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6.0069444444444432E-3</v>
      </c>
      <c r="D7" s="39">
        <f t="shared" ref="D7:D28" si="0">C7/C$30</f>
        <v>8.4449289747302956E-3</v>
      </c>
      <c r="E7" s="38">
        <v>2.3379629629629627E-3</v>
      </c>
      <c r="F7" s="39">
        <f t="shared" ref="F7:F28" si="1">E7/E$30</f>
        <v>7.3690354589230986E-3</v>
      </c>
      <c r="G7" s="38">
        <f>C7+E7</f>
        <v>8.3449074074074051E-3</v>
      </c>
      <c r="H7" s="43">
        <f>G7/$G$30</f>
        <v>8.1130652983605039E-3</v>
      </c>
    </row>
    <row r="8" spans="2:8" s="1" customFormat="1">
      <c r="B8" s="42" t="s">
        <v>13</v>
      </c>
      <c r="C8" s="38">
        <v>9.3402777777777772E-3</v>
      </c>
      <c r="D8" s="39">
        <f t="shared" si="0"/>
        <v>1.3131132336430347E-2</v>
      </c>
      <c r="E8" s="38">
        <v>2.6736111111111114E-3</v>
      </c>
      <c r="F8" s="39">
        <f t="shared" si="1"/>
        <v>8.426966292134833E-3</v>
      </c>
      <c r="G8" s="38">
        <f t="shared" ref="G8:G28" si="2">C8+E8</f>
        <v>1.2013888888888888E-2</v>
      </c>
      <c r="H8" s="43">
        <f t="shared" ref="H8:H27" si="3">G8/$G$30</f>
        <v>1.1680113425378924E-2</v>
      </c>
    </row>
    <row r="9" spans="2:8" s="1" customFormat="1">
      <c r="B9" s="42" t="s">
        <v>0</v>
      </c>
      <c r="C9" s="38">
        <v>0.15004629629629651</v>
      </c>
      <c r="D9" s="39">
        <f t="shared" si="0"/>
        <v>0.21094423743430393</v>
      </c>
      <c r="E9" s="38">
        <v>3.4317129629629614E-2</v>
      </c>
      <c r="F9" s="39">
        <f t="shared" si="1"/>
        <v>0.10816430760250981</v>
      </c>
      <c r="G9" s="38">
        <f t="shared" si="2"/>
        <v>0.18436342592592614</v>
      </c>
      <c r="H9" s="43">
        <f t="shared" si="3"/>
        <v>0.17924135525323806</v>
      </c>
    </row>
    <row r="10" spans="2:8" s="1" customFormat="1">
      <c r="B10" s="42" t="s">
        <v>8</v>
      </c>
      <c r="C10" s="38">
        <v>4.3101851851851856E-2</v>
      </c>
      <c r="D10" s="39">
        <f t="shared" si="0"/>
        <v>6.0595212913093707E-2</v>
      </c>
      <c r="E10" s="38">
        <v>1.9699074074074074E-2</v>
      </c>
      <c r="F10" s="39">
        <f t="shared" si="1"/>
        <v>6.208959579746097E-2</v>
      </c>
      <c r="G10" s="38">
        <f t="shared" si="2"/>
        <v>6.2800925925925927E-2</v>
      </c>
      <c r="H10" s="43">
        <f t="shared" si="3"/>
        <v>6.1056161316094454E-2</v>
      </c>
    </row>
    <row r="11" spans="2:8" s="1" customFormat="1">
      <c r="B11" s="42" t="s">
        <v>26</v>
      </c>
      <c r="C11" s="38">
        <v>7.8703703703703705E-4</v>
      </c>
      <c r="D11" s="39">
        <f t="shared" si="0"/>
        <v>1.1064646826236229E-3</v>
      </c>
      <c r="E11" s="38">
        <v>1.0648148148148149E-3</v>
      </c>
      <c r="F11" s="39">
        <f t="shared" si="1"/>
        <v>3.356194367430323E-3</v>
      </c>
      <c r="G11" s="38">
        <f t="shared" si="2"/>
        <v>1.8518518518518519E-3</v>
      </c>
      <c r="H11" s="43">
        <f t="shared" si="3"/>
        <v>1.8004028401354798E-3</v>
      </c>
    </row>
    <row r="12" spans="2:8" s="1" customFormat="1">
      <c r="B12" s="42" t="s">
        <v>3</v>
      </c>
      <c r="C12" s="38">
        <v>6.3310185185185162E-3</v>
      </c>
      <c r="D12" s="39">
        <f t="shared" si="0"/>
        <v>8.9005320793400216E-3</v>
      </c>
      <c r="E12" s="38">
        <v>4.1666666666666666E-3</v>
      </c>
      <c r="F12" s="39">
        <f t="shared" si="1"/>
        <v>1.3132934481249088E-2</v>
      </c>
      <c r="G12" s="38">
        <f t="shared" si="2"/>
        <v>1.0497685185185183E-2</v>
      </c>
      <c r="H12" s="43">
        <f t="shared" si="3"/>
        <v>1.0206033600017999E-2</v>
      </c>
    </row>
    <row r="13" spans="2:8" s="1" customFormat="1">
      <c r="B13" s="42" t="s">
        <v>7</v>
      </c>
      <c r="C13" s="38">
        <v>5.5868055555555511E-2</v>
      </c>
      <c r="D13" s="39">
        <f t="shared" si="0"/>
        <v>7.854272092682682E-2</v>
      </c>
      <c r="E13" s="38">
        <v>3.90625E-2</v>
      </c>
      <c r="F13" s="39">
        <f t="shared" si="1"/>
        <v>0.12312126076171021</v>
      </c>
      <c r="G13" s="38">
        <f t="shared" si="2"/>
        <v>9.4930555555555518E-2</v>
      </c>
      <c r="H13" s="43">
        <f t="shared" si="3"/>
        <v>9.2293150592444986E-2</v>
      </c>
    </row>
    <row r="14" spans="2:8" s="1" customFormat="1">
      <c r="B14" s="42" t="s">
        <v>2</v>
      </c>
      <c r="C14" s="38">
        <v>1.9930555555555556E-2</v>
      </c>
      <c r="D14" s="39">
        <f t="shared" si="0"/>
        <v>2.8019590933498213E-2</v>
      </c>
      <c r="E14" s="38">
        <v>6.0416666666666657E-3</v>
      </c>
      <c r="F14" s="39">
        <f t="shared" si="1"/>
        <v>1.9042754997811176E-2</v>
      </c>
      <c r="G14" s="38">
        <f t="shared" si="2"/>
        <v>2.5972222222222223E-2</v>
      </c>
      <c r="H14" s="43">
        <f t="shared" si="3"/>
        <v>2.5250649832900103E-2</v>
      </c>
    </row>
    <row r="15" spans="2:8" s="1" customFormat="1">
      <c r="B15" s="42" t="s">
        <v>9</v>
      </c>
      <c r="C15" s="38">
        <v>6.4467592592592632E-2</v>
      </c>
      <c r="D15" s="39">
        <f t="shared" si="0"/>
        <v>9.063247473843504E-2</v>
      </c>
      <c r="E15" s="38">
        <v>1.548611111111111E-2</v>
      </c>
      <c r="F15" s="39">
        <f t="shared" si="1"/>
        <v>4.8810739821975778E-2</v>
      </c>
      <c r="G15" s="38">
        <f t="shared" si="2"/>
        <v>7.9953703703703749E-2</v>
      </c>
      <c r="H15" s="43">
        <f t="shared" si="3"/>
        <v>7.7732392622849381E-2</v>
      </c>
    </row>
    <row r="16" spans="2:8" s="1" customFormat="1">
      <c r="B16" s="42" t="s">
        <v>1</v>
      </c>
      <c r="C16" s="38">
        <v>3.8773148148148148E-3</v>
      </c>
      <c r="D16" s="39">
        <f t="shared" si="0"/>
        <v>5.4509657158663769E-3</v>
      </c>
      <c r="E16" s="38">
        <v>3.449074074074074E-3</v>
      </c>
      <c r="F16" s="39">
        <f t="shared" si="1"/>
        <v>1.0871151320589523E-2</v>
      </c>
      <c r="G16" s="38">
        <f t="shared" si="2"/>
        <v>7.3263888888888892E-3</v>
      </c>
      <c r="H16" s="43">
        <f t="shared" si="3"/>
        <v>7.1228437362859916E-3</v>
      </c>
    </row>
    <row r="17" spans="2:8" s="1" customFormat="1">
      <c r="B17" s="42" t="s">
        <v>27</v>
      </c>
      <c r="C17" s="38">
        <v>2.8935185185185179E-3</v>
      </c>
      <c r="D17" s="39">
        <f t="shared" si="0"/>
        <v>4.0678848625868482E-3</v>
      </c>
      <c r="E17" s="38">
        <v>7.9513888888888915E-3</v>
      </c>
      <c r="F17" s="39">
        <f t="shared" si="1"/>
        <v>2.5062016635050352E-2</v>
      </c>
      <c r="G17" s="38">
        <f t="shared" si="2"/>
        <v>1.0844907407407409E-2</v>
      </c>
      <c r="H17" s="43">
        <f t="shared" si="3"/>
        <v>1.0543609132543404E-2</v>
      </c>
    </row>
    <row r="18" spans="2:8" s="1" customFormat="1">
      <c r="B18" s="42" t="s">
        <v>16</v>
      </c>
      <c r="C18" s="38">
        <v>2.8356481481481479E-3</v>
      </c>
      <c r="D18" s="39">
        <f t="shared" si="0"/>
        <v>3.9865271653351112E-3</v>
      </c>
      <c r="E18" s="38">
        <v>4.6527777777777774E-3</v>
      </c>
      <c r="F18" s="39">
        <f t="shared" si="1"/>
        <v>1.4665110170728147E-2</v>
      </c>
      <c r="G18" s="38">
        <f t="shared" si="2"/>
        <v>7.4884259259259253E-3</v>
      </c>
      <c r="H18" s="43">
        <f t="shared" si="3"/>
        <v>7.2803789847978454E-3</v>
      </c>
    </row>
    <row r="19" spans="2:8" s="1" customFormat="1">
      <c r="B19" s="42" t="s">
        <v>4</v>
      </c>
      <c r="C19" s="38">
        <v>3.0925925925925919E-2</v>
      </c>
      <c r="D19" s="39">
        <f t="shared" si="0"/>
        <v>4.3477553411328231E-2</v>
      </c>
      <c r="E19" s="38">
        <v>2.4409722222222218E-2</v>
      </c>
      <c r="F19" s="39">
        <f t="shared" si="1"/>
        <v>7.6937107835984231E-2</v>
      </c>
      <c r="G19" s="38">
        <f t="shared" si="2"/>
        <v>5.5335648148148134E-2</v>
      </c>
      <c r="H19" s="43">
        <f t="shared" si="3"/>
        <v>5.3798287366798286E-2</v>
      </c>
    </row>
    <row r="20" spans="2:8" s="1" customFormat="1">
      <c r="B20" s="42" t="s">
        <v>14</v>
      </c>
      <c r="C20" s="38">
        <v>2.5231481481481473E-2</v>
      </c>
      <c r="D20" s="39">
        <f t="shared" si="0"/>
        <v>3.5471956001757309E-2</v>
      </c>
      <c r="E20" s="38">
        <v>3.5092592592592599E-2</v>
      </c>
      <c r="F20" s="39">
        <f t="shared" si="1"/>
        <v>0.11060849263096456</v>
      </c>
      <c r="G20" s="38">
        <f t="shared" si="2"/>
        <v>6.0324074074074072E-2</v>
      </c>
      <c r="H20" s="43">
        <f t="shared" si="3"/>
        <v>5.8648122517413248E-2</v>
      </c>
    </row>
    <row r="21" spans="2:8" s="1" customFormat="1">
      <c r="B21" s="42" t="s">
        <v>11</v>
      </c>
      <c r="C21" s="38">
        <v>7.6388888888888893E-4</v>
      </c>
      <c r="D21" s="39">
        <f t="shared" si="0"/>
        <v>1.0739216037229282E-3</v>
      </c>
      <c r="E21" s="38">
        <v>2.1643518518518518E-3</v>
      </c>
      <c r="F21" s="39">
        <f t="shared" si="1"/>
        <v>6.8218298555377211E-3</v>
      </c>
      <c r="G21" s="38">
        <f t="shared" si="2"/>
        <v>2.9282407407407408E-3</v>
      </c>
      <c r="H21" s="43">
        <f t="shared" si="3"/>
        <v>2.8468869909642272E-3</v>
      </c>
    </row>
    <row r="22" spans="2:8" s="1" customFormat="1">
      <c r="B22" s="42" t="s">
        <v>15</v>
      </c>
      <c r="C22" s="38">
        <v>1.2465277777777773E-2</v>
      </c>
      <c r="D22" s="39">
        <f t="shared" si="0"/>
        <v>1.7524447988024137E-2</v>
      </c>
      <c r="E22" s="38">
        <v>4.2905092592592592E-2</v>
      </c>
      <c r="F22" s="39">
        <f t="shared" si="1"/>
        <v>0.13523274478330657</v>
      </c>
      <c r="G22" s="38">
        <f t="shared" si="2"/>
        <v>5.5370370370370361E-2</v>
      </c>
      <c r="H22" s="43">
        <f t="shared" si="3"/>
        <v>5.3832044920050837E-2</v>
      </c>
    </row>
    <row r="23" spans="2:8" s="1" customFormat="1">
      <c r="B23" s="42" t="s">
        <v>71</v>
      </c>
      <c r="C23" s="38">
        <v>2.8969907407407396E-2</v>
      </c>
      <c r="D23" s="39">
        <f t="shared" si="0"/>
        <v>4.0727663244219517E-2</v>
      </c>
      <c r="E23" s="38">
        <v>2.5995370370370377E-2</v>
      </c>
      <c r="F23" s="39">
        <f t="shared" si="1"/>
        <v>8.1934919013570723E-2</v>
      </c>
      <c r="G23" s="38">
        <f t="shared" si="2"/>
        <v>5.4965277777777773E-2</v>
      </c>
      <c r="H23" s="43">
        <f t="shared" si="3"/>
        <v>5.3438206798771204E-2</v>
      </c>
    </row>
    <row r="24" spans="2:8" s="1" customFormat="1">
      <c r="B24" s="42" t="s">
        <v>12</v>
      </c>
      <c r="C24" s="38">
        <v>2.9745370370370368E-3</v>
      </c>
      <c r="D24" s="39">
        <f t="shared" si="0"/>
        <v>4.1817856387392806E-3</v>
      </c>
      <c r="E24" s="38">
        <v>6.1458333333333339E-3</v>
      </c>
      <c r="F24" s="39">
        <f t="shared" si="1"/>
        <v>1.9371078359842406E-2</v>
      </c>
      <c r="G24" s="38">
        <f t="shared" si="2"/>
        <v>9.1203703703703707E-3</v>
      </c>
      <c r="H24" s="43">
        <f t="shared" si="3"/>
        <v>8.8669839876672381E-3</v>
      </c>
    </row>
    <row r="25" spans="2:8" s="1" customFormat="1">
      <c r="B25" s="42" t="s">
        <v>5</v>
      </c>
      <c r="C25" s="38">
        <v>4.6296296296296294E-3</v>
      </c>
      <c r="D25" s="39">
        <f t="shared" si="0"/>
        <v>6.5086157801389575E-3</v>
      </c>
      <c r="E25" s="38">
        <v>3.402777777777778E-3</v>
      </c>
      <c r="F25" s="39">
        <f t="shared" si="1"/>
        <v>1.0725229826353423E-2</v>
      </c>
      <c r="G25" s="38">
        <f t="shared" si="2"/>
        <v>8.0324074074074082E-3</v>
      </c>
      <c r="H25" s="43">
        <f t="shared" si="3"/>
        <v>7.8092473190876435E-3</v>
      </c>
    </row>
    <row r="26" spans="2:8" s="1" customFormat="1">
      <c r="B26" s="42" t="s">
        <v>6</v>
      </c>
      <c r="C26" s="38">
        <v>0.16872685185185177</v>
      </c>
      <c r="D26" s="39">
        <f t="shared" si="0"/>
        <v>0.23720650210716421</v>
      </c>
      <c r="E26" s="38">
        <v>1.5416666666666672E-2</v>
      </c>
      <c r="F26" s="39">
        <f t="shared" si="1"/>
        <v>4.8591857580621643E-2</v>
      </c>
      <c r="G26" s="38">
        <f t="shared" si="2"/>
        <v>0.18414351851851843</v>
      </c>
      <c r="H26" s="43">
        <f t="shared" si="3"/>
        <v>0.17902755741597168</v>
      </c>
    </row>
    <row r="27" spans="2:8" s="1" customFormat="1">
      <c r="B27" s="42" t="s">
        <v>78</v>
      </c>
      <c r="C27" s="38">
        <v>6.8449074074074093E-2</v>
      </c>
      <c r="D27" s="39">
        <f t="shared" si="0"/>
        <v>9.6229884309354516E-2</v>
      </c>
      <c r="E27" s="38">
        <v>6.4699074074074069E-3</v>
      </c>
      <c r="F27" s="39">
        <f t="shared" si="1"/>
        <v>2.0392528819495111E-2</v>
      </c>
      <c r="G27" s="38">
        <f t="shared" si="2"/>
        <v>7.4918981481481503E-2</v>
      </c>
      <c r="H27" s="43">
        <f t="shared" si="3"/>
        <v>7.2837547401231023E-2</v>
      </c>
    </row>
    <row r="28" spans="2:8" s="1" customFormat="1">
      <c r="B28" s="42" t="s">
        <v>17</v>
      </c>
      <c r="C28" s="38">
        <v>2.685185185185185E-3</v>
      </c>
      <c r="D28" s="39">
        <f t="shared" si="0"/>
        <v>3.7749971524805954E-3</v>
      </c>
      <c r="E28" s="38">
        <v>1.4363425925925929E-2</v>
      </c>
      <c r="F28" s="39">
        <f t="shared" si="1"/>
        <v>4.5272143586750337E-2</v>
      </c>
      <c r="G28" s="38">
        <f t="shared" si="2"/>
        <v>1.7048611111111115E-2</v>
      </c>
      <c r="H28" s="43">
        <f>G28/$G$30</f>
        <v>1.6574958646997262E-2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0.71130787037037047</v>
      </c>
      <c r="D30" s="51">
        <f t="shared" si="4"/>
        <v>0.99999999999999978</v>
      </c>
      <c r="E30" s="50">
        <f t="shared" si="4"/>
        <v>0.31726851851851851</v>
      </c>
      <c r="F30" s="51">
        <f t="shared" si="4"/>
        <v>1</v>
      </c>
      <c r="G30" s="50">
        <f t="shared" si="4"/>
        <v>1.0285763888888892</v>
      </c>
      <c r="H30" s="49">
        <f t="shared" si="4"/>
        <v>0.99999999999999978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109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2.9629629629629628E-3</v>
      </c>
      <c r="D7" s="39">
        <f t="shared" ref="D7:D17" si="0">C7/C$30</f>
        <v>1.2066365007541477E-2</v>
      </c>
      <c r="E7" s="38">
        <v>0</v>
      </c>
      <c r="F7" s="39"/>
      <c r="G7" s="38">
        <f>C7+E7</f>
        <v>2.9629629629629628E-3</v>
      </c>
      <c r="H7" s="43">
        <f t="shared" ref="H7:H27" si="1">G7/$G$30</f>
        <v>1.1499416045278949E-2</v>
      </c>
    </row>
    <row r="8" spans="2:8" s="1" customFormat="1">
      <c r="B8" s="42" t="s">
        <v>13</v>
      </c>
      <c r="C8" s="38">
        <v>1.3935185185185188E-2</v>
      </c>
      <c r="D8" s="39">
        <f t="shared" si="0"/>
        <v>5.6749622926093528E-2</v>
      </c>
      <c r="E8" s="38">
        <v>1.9675925925925926E-4</v>
      </c>
      <c r="F8" s="39">
        <f>E8/E$30</f>
        <v>1.6252390057361375E-2</v>
      </c>
      <c r="G8" s="38">
        <f t="shared" ref="G8:G28" si="2">C8+E8</f>
        <v>1.4131944444444447E-2</v>
      </c>
      <c r="H8" s="43">
        <f t="shared" si="1"/>
        <v>5.4846824184709375E-2</v>
      </c>
    </row>
    <row r="9" spans="2:8" s="1" customFormat="1">
      <c r="B9" s="42" t="s">
        <v>0</v>
      </c>
      <c r="C9" s="38">
        <v>9.4861111111111118E-2</v>
      </c>
      <c r="D9" s="39">
        <f t="shared" si="0"/>
        <v>0.38631221719457015</v>
      </c>
      <c r="E9" s="36">
        <v>4.8611111111111103E-3</v>
      </c>
      <c r="F9" s="39">
        <f>E9/E$30</f>
        <v>0.401529636711281</v>
      </c>
      <c r="G9" s="38">
        <f t="shared" si="2"/>
        <v>9.9722222222222226E-2</v>
      </c>
      <c r="H9" s="43">
        <f t="shared" si="1"/>
        <v>0.3870272212739197</v>
      </c>
    </row>
    <row r="10" spans="2:8" s="1" customFormat="1">
      <c r="B10" s="42" t="s">
        <v>8</v>
      </c>
      <c r="C10" s="38">
        <v>7.7314814814814815E-3</v>
      </c>
      <c r="D10" s="39">
        <f t="shared" si="0"/>
        <v>3.1485671191553544E-2</v>
      </c>
      <c r="E10" s="38">
        <v>2.9976851851851848E-3</v>
      </c>
      <c r="F10" s="39">
        <f>E10/E$30</f>
        <v>0.24760994263862329</v>
      </c>
      <c r="G10" s="38">
        <f t="shared" si="2"/>
        <v>1.0729166666666666E-2</v>
      </c>
      <c r="H10" s="43">
        <f t="shared" si="1"/>
        <v>4.164046357020932E-2</v>
      </c>
    </row>
    <row r="11" spans="2:8" s="1" customFormat="1">
      <c r="B11" s="42" t="s">
        <v>26</v>
      </c>
      <c r="C11" s="38">
        <v>9.953703703703702E-4</v>
      </c>
      <c r="D11" s="39">
        <f t="shared" si="0"/>
        <v>4.0535444947209648E-3</v>
      </c>
      <c r="E11" s="38">
        <v>0</v>
      </c>
      <c r="F11" s="39"/>
      <c r="G11" s="38">
        <f t="shared" si="2"/>
        <v>9.953703703703702E-4</v>
      </c>
      <c r="H11" s="43">
        <f>G11/$G$30</f>
        <v>3.8630850777108968E-3</v>
      </c>
    </row>
    <row r="12" spans="2:8" s="1" customFormat="1">
      <c r="B12" s="42" t="s">
        <v>3</v>
      </c>
      <c r="C12" s="38">
        <v>2.4768518518518525E-3</v>
      </c>
      <c r="D12" s="39">
        <f t="shared" si="0"/>
        <v>1.0086726998491707E-2</v>
      </c>
      <c r="E12" s="38">
        <v>1.273148148148148E-4</v>
      </c>
      <c r="F12" s="39">
        <f t="shared" ref="F12:F27" si="3">E12/E$30</f>
        <v>1.051625239005736E-2</v>
      </c>
      <c r="G12" s="38">
        <f t="shared" si="2"/>
        <v>2.6041666666666674E-3</v>
      </c>
      <c r="H12" s="43">
        <f>G12/$G$30</f>
        <v>1.0106908633545955E-2</v>
      </c>
    </row>
    <row r="13" spans="2:8" s="1" customFormat="1">
      <c r="B13" s="42" t="s">
        <v>7</v>
      </c>
      <c r="C13" s="38">
        <v>9.9884259259259266E-3</v>
      </c>
      <c r="D13" s="39">
        <f t="shared" si="0"/>
        <v>4.0676847662141781E-2</v>
      </c>
      <c r="E13" s="38">
        <v>4.6296296296296298E-4</v>
      </c>
      <c r="F13" s="39">
        <f t="shared" si="3"/>
        <v>3.8240917782026769E-2</v>
      </c>
      <c r="G13" s="38">
        <f t="shared" si="2"/>
        <v>1.045138888888889E-2</v>
      </c>
      <c r="H13" s="43">
        <f>G13/$G$30</f>
        <v>4.056239331596443E-2</v>
      </c>
    </row>
    <row r="14" spans="2:8" s="1" customFormat="1">
      <c r="B14" s="42" t="s">
        <v>2</v>
      </c>
      <c r="C14" s="38"/>
      <c r="D14" s="39">
        <f t="shared" si="0"/>
        <v>0</v>
      </c>
      <c r="E14" s="38"/>
      <c r="F14" s="39">
        <f t="shared" si="3"/>
        <v>0</v>
      </c>
      <c r="G14" s="38">
        <f t="shared" si="2"/>
        <v>0</v>
      </c>
      <c r="H14" s="43">
        <f t="shared" si="1"/>
        <v>0</v>
      </c>
    </row>
    <row r="15" spans="2:8" s="1" customFormat="1">
      <c r="B15" s="42" t="s">
        <v>9</v>
      </c>
      <c r="C15" s="38">
        <v>6.1458333333333321E-3</v>
      </c>
      <c r="D15" s="39">
        <f t="shared" si="0"/>
        <v>2.502828054298642E-2</v>
      </c>
      <c r="E15" s="38">
        <v>9.2592592592592585E-4</v>
      </c>
      <c r="F15" s="39">
        <f t="shared" si="3"/>
        <v>7.6481835564053524E-2</v>
      </c>
      <c r="G15" s="38">
        <f t="shared" si="2"/>
        <v>7.0717592592592577E-3</v>
      </c>
      <c r="H15" s="43">
        <f t="shared" si="1"/>
        <v>2.7445871889318112E-2</v>
      </c>
    </row>
    <row r="16" spans="2:8" s="1" customFormat="1">
      <c r="B16" s="42" t="s">
        <v>1</v>
      </c>
      <c r="C16" s="38">
        <v>7.0949074074074074E-3</v>
      </c>
      <c r="D16" s="39">
        <f t="shared" si="0"/>
        <v>2.8893288084464556E-2</v>
      </c>
      <c r="E16" s="38">
        <v>1.3541666666666667E-3</v>
      </c>
      <c r="F16" s="39">
        <f t="shared" si="3"/>
        <v>0.1118546845124283</v>
      </c>
      <c r="G16" s="38">
        <f t="shared" si="2"/>
        <v>8.4490740740740741E-3</v>
      </c>
      <c r="H16" s="43">
        <f t="shared" si="1"/>
        <v>3.2791303566615755E-2</v>
      </c>
    </row>
    <row r="17" spans="2:8" s="1" customFormat="1">
      <c r="B17" s="42" t="s">
        <v>27</v>
      </c>
      <c r="C17" s="38">
        <v>8.1018518518518516E-5</v>
      </c>
      <c r="D17" s="39">
        <f t="shared" si="0"/>
        <v>3.2993966817496226E-4</v>
      </c>
      <c r="E17" s="38">
        <v>0</v>
      </c>
      <c r="F17" s="39">
        <f t="shared" si="3"/>
        <v>0</v>
      </c>
      <c r="G17" s="38">
        <f t="shared" si="2"/>
        <v>8.1018518518518516E-5</v>
      </c>
      <c r="H17" s="43">
        <f t="shared" si="1"/>
        <v>3.1443715748809628E-4</v>
      </c>
    </row>
    <row r="18" spans="2:8" s="1" customFormat="1">
      <c r="B18" s="42" t="s">
        <v>16</v>
      </c>
      <c r="C18" s="38">
        <v>2.465277777777778E-3</v>
      </c>
      <c r="D18" s="39">
        <f t="shared" ref="D18:D27" si="4">C18/C$30</f>
        <v>1.0039592760180996E-2</v>
      </c>
      <c r="E18" s="38">
        <v>0</v>
      </c>
      <c r="F18" s="39">
        <f t="shared" si="3"/>
        <v>0</v>
      </c>
      <c r="G18" s="38">
        <f t="shared" si="2"/>
        <v>2.465277777777778E-3</v>
      </c>
      <c r="H18" s="43">
        <f t="shared" si="1"/>
        <v>9.5678735064235031E-3</v>
      </c>
    </row>
    <row r="19" spans="2:8" s="1" customFormat="1">
      <c r="B19" s="42" t="s">
        <v>4</v>
      </c>
      <c r="C19" s="38">
        <v>6.2962962962962964E-3</v>
      </c>
      <c r="D19" s="39">
        <f t="shared" si="4"/>
        <v>2.564102564102564E-2</v>
      </c>
      <c r="E19" s="38">
        <v>0</v>
      </c>
      <c r="F19" s="39">
        <f t="shared" si="3"/>
        <v>0</v>
      </c>
      <c r="G19" s="38">
        <f t="shared" si="2"/>
        <v>6.2962962962962964E-3</v>
      </c>
      <c r="H19" s="43">
        <f t="shared" si="1"/>
        <v>2.4436259096217768E-2</v>
      </c>
    </row>
    <row r="20" spans="2:8" s="1" customFormat="1">
      <c r="B20" s="42" t="s">
        <v>14</v>
      </c>
      <c r="C20" s="38">
        <v>2.7546296296296299E-3</v>
      </c>
      <c r="D20" s="39">
        <f t="shared" si="4"/>
        <v>1.121794871794872E-2</v>
      </c>
      <c r="E20" s="38">
        <v>0</v>
      </c>
      <c r="F20" s="39">
        <f t="shared" si="3"/>
        <v>0</v>
      </c>
      <c r="G20" s="38">
        <f t="shared" si="2"/>
        <v>2.7546296296296299E-3</v>
      </c>
      <c r="H20" s="43">
        <f t="shared" si="1"/>
        <v>1.0690863354595275E-2</v>
      </c>
    </row>
    <row r="21" spans="2:8" s="1" customFormat="1">
      <c r="B21" s="42" t="s">
        <v>11</v>
      </c>
      <c r="C21" s="38">
        <v>4.3981481481481481E-4</v>
      </c>
      <c r="D21" s="39">
        <f t="shared" si="4"/>
        <v>1.7911010558069381E-3</v>
      </c>
      <c r="E21" s="38">
        <v>0</v>
      </c>
      <c r="F21" s="39">
        <f t="shared" si="3"/>
        <v>0</v>
      </c>
      <c r="G21" s="38">
        <f t="shared" si="2"/>
        <v>4.3981481481481481E-4</v>
      </c>
      <c r="H21" s="43">
        <f t="shared" si="1"/>
        <v>1.706944569221094E-3</v>
      </c>
    </row>
    <row r="22" spans="2:8" s="1" customFormat="1">
      <c r="B22" s="42" t="s">
        <v>15</v>
      </c>
      <c r="C22" s="38">
        <v>2.4074074074074076E-3</v>
      </c>
      <c r="D22" s="39">
        <f t="shared" si="4"/>
        <v>9.8039215686274526E-3</v>
      </c>
      <c r="E22" s="38">
        <v>5.5555555555555556E-4</v>
      </c>
      <c r="F22" s="39">
        <f t="shared" si="3"/>
        <v>4.5889101338432117E-2</v>
      </c>
      <c r="G22" s="38">
        <f t="shared" si="2"/>
        <v>2.9629629629629632E-3</v>
      </c>
      <c r="H22" s="43">
        <f t="shared" si="1"/>
        <v>1.1499416045278951E-2</v>
      </c>
    </row>
    <row r="23" spans="2:8" s="1" customFormat="1">
      <c r="B23" s="42" t="s">
        <v>71</v>
      </c>
      <c r="C23" s="38">
        <v>3.0555555555555553E-3</v>
      </c>
      <c r="D23" s="39">
        <f t="shared" si="4"/>
        <v>1.2443438914027148E-2</v>
      </c>
      <c r="E23" s="38">
        <v>6.2500000000000001E-4</v>
      </c>
      <c r="F23" s="39">
        <f t="shared" si="3"/>
        <v>5.1625239005736137E-2</v>
      </c>
      <c r="G23" s="38">
        <f t="shared" si="2"/>
        <v>3.6805555555555554E-3</v>
      </c>
      <c r="H23" s="43">
        <f t="shared" si="1"/>
        <v>1.4284430868744945E-2</v>
      </c>
    </row>
    <row r="24" spans="2:8" s="1" customFormat="1">
      <c r="B24" s="42" t="s">
        <v>12</v>
      </c>
      <c r="C24" s="38">
        <v>6.7129629629629625E-4</v>
      </c>
      <c r="D24" s="39">
        <f t="shared" si="4"/>
        <v>2.733785822021116E-3</v>
      </c>
      <c r="E24" s="38">
        <v>0</v>
      </c>
      <c r="F24" s="39">
        <f t="shared" si="3"/>
        <v>0</v>
      </c>
      <c r="G24" s="38">
        <f t="shared" si="2"/>
        <v>6.7129629629629625E-4</v>
      </c>
      <c r="H24" s="43">
        <f t="shared" si="1"/>
        <v>2.6053364477585119E-3</v>
      </c>
    </row>
    <row r="25" spans="2:8" s="1" customFormat="1">
      <c r="B25" s="42" t="s">
        <v>5</v>
      </c>
      <c r="C25" s="38">
        <v>2.8935185185185189E-4</v>
      </c>
      <c r="D25" s="39">
        <f t="shared" si="4"/>
        <v>1.1783559577677226E-3</v>
      </c>
      <c r="E25" s="38">
        <v>0</v>
      </c>
      <c r="F25" s="39">
        <f t="shared" si="3"/>
        <v>0</v>
      </c>
      <c r="G25" s="38">
        <f t="shared" si="2"/>
        <v>2.8935185185185189E-4</v>
      </c>
      <c r="H25" s="43">
        <f t="shared" si="1"/>
        <v>1.1229898481717726E-3</v>
      </c>
    </row>
    <row r="26" spans="2:8" s="1" customFormat="1">
      <c r="B26" s="42" t="s">
        <v>6</v>
      </c>
      <c r="C26" s="38">
        <v>3.2210648148148148E-2</v>
      </c>
      <c r="D26" s="39">
        <f t="shared" si="4"/>
        <v>0.13117458521870287</v>
      </c>
      <c r="E26" s="36">
        <v>0</v>
      </c>
      <c r="F26" s="39">
        <f t="shared" si="3"/>
        <v>0</v>
      </c>
      <c r="G26" s="38">
        <f t="shared" si="2"/>
        <v>3.2210648148148148E-2</v>
      </c>
      <c r="H26" s="43">
        <f t="shared" si="1"/>
        <v>0.12501122989848171</v>
      </c>
    </row>
    <row r="27" spans="2:8" s="1" customFormat="1">
      <c r="B27" s="42" t="s">
        <v>78</v>
      </c>
      <c r="C27" s="38">
        <v>4.8692129629629634E-2</v>
      </c>
      <c r="D27" s="39">
        <f t="shared" si="4"/>
        <v>0.19829374057315236</v>
      </c>
      <c r="E27" s="38">
        <v>0</v>
      </c>
      <c r="F27" s="39">
        <f t="shared" si="3"/>
        <v>0</v>
      </c>
      <c r="G27" s="38">
        <f t="shared" si="2"/>
        <v>4.8692129629629634E-2</v>
      </c>
      <c r="H27" s="43">
        <f t="shared" si="1"/>
        <v>0.1889767316503459</v>
      </c>
    </row>
    <row r="28" spans="2:8" s="1" customFormat="1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0.24555555555555555</v>
      </c>
      <c r="D30" s="51">
        <f t="shared" si="5"/>
        <v>0.99999999999999978</v>
      </c>
      <c r="E30" s="50">
        <f t="shared" si="5"/>
        <v>1.2106481481481482E-2</v>
      </c>
      <c r="F30" s="51">
        <f t="shared" si="5"/>
        <v>0.99999999999999989</v>
      </c>
      <c r="G30" s="50">
        <f t="shared" si="5"/>
        <v>0.25766203703703705</v>
      </c>
      <c r="H30" s="49">
        <f t="shared" si="5"/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110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2.3194444444444438E-2</v>
      </c>
      <c r="D7" s="39">
        <f t="shared" ref="D7:D28" si="0">C7/C$30</f>
        <v>2.1074328019181413E-2</v>
      </c>
      <c r="E7" s="38">
        <v>1.9675925925925924E-3</v>
      </c>
      <c r="F7" s="39">
        <f t="shared" ref="F7:F28" si="1">E7/E$30</f>
        <v>7.8838751565181095E-3</v>
      </c>
      <c r="G7" s="38">
        <f>C7+E7</f>
        <v>2.5162037037037031E-2</v>
      </c>
      <c r="H7" s="43">
        <f>G7/$G$30</f>
        <v>1.8636149329218633E-2</v>
      </c>
    </row>
    <row r="8" spans="2:8" s="1" customFormat="1">
      <c r="B8" s="42" t="s">
        <v>13</v>
      </c>
      <c r="C8" s="38">
        <v>3.9282407407407391E-2</v>
      </c>
      <c r="D8" s="39">
        <f t="shared" si="0"/>
        <v>3.5691751146258339E-2</v>
      </c>
      <c r="E8" s="38">
        <v>6.3657407407407413E-4</v>
      </c>
      <c r="F8" s="39">
        <f t="shared" si="1"/>
        <v>2.5506654918146829E-3</v>
      </c>
      <c r="G8" s="38">
        <f t="shared" ref="G8:G28" si="2">C8+E8</f>
        <v>3.9918981481481465E-2</v>
      </c>
      <c r="H8" s="43">
        <f t="shared" ref="H8:H27" si="3">G8/$G$30</f>
        <v>2.9565813724229555E-2</v>
      </c>
    </row>
    <row r="9" spans="2:8" s="1" customFormat="1">
      <c r="B9" s="42" t="s">
        <v>0</v>
      </c>
      <c r="C9" s="38">
        <v>0.40394675925925949</v>
      </c>
      <c r="D9" s="39">
        <f t="shared" si="0"/>
        <v>0.36702351407058442</v>
      </c>
      <c r="E9" s="38">
        <v>8.9432870370370357E-2</v>
      </c>
      <c r="F9" s="39">
        <f t="shared" si="1"/>
        <v>0.35834531373185546</v>
      </c>
      <c r="G9" s="38">
        <f t="shared" si="2"/>
        <v>0.49337962962962983</v>
      </c>
      <c r="H9" s="43">
        <f t="shared" si="3"/>
        <v>0.36541939908276555</v>
      </c>
    </row>
    <row r="10" spans="2:8" s="1" customFormat="1">
      <c r="B10" s="42" t="s">
        <v>8</v>
      </c>
      <c r="C10" s="38">
        <v>7.9189814814814907E-2</v>
      </c>
      <c r="D10" s="39">
        <f t="shared" si="0"/>
        <v>7.1951373406806102E-2</v>
      </c>
      <c r="E10" s="38">
        <v>3.8425925925925912E-2</v>
      </c>
      <c r="F10" s="39">
        <f t="shared" si="1"/>
        <v>0.15396744423317715</v>
      </c>
      <c r="G10" s="38">
        <f t="shared" si="2"/>
        <v>0.11761574074074083</v>
      </c>
      <c r="H10" s="43">
        <f t="shared" si="3"/>
        <v>8.7111568299687178E-2</v>
      </c>
    </row>
    <row r="11" spans="2:8" s="1" customFormat="1">
      <c r="B11" s="42" t="s">
        <v>26</v>
      </c>
      <c r="C11" s="38">
        <v>2.696759259259259E-3</v>
      </c>
      <c r="D11" s="39">
        <f t="shared" si="0"/>
        <v>2.4502586968409533E-3</v>
      </c>
      <c r="E11" s="38">
        <v>0</v>
      </c>
      <c r="F11" s="39">
        <f t="shared" si="1"/>
        <v>0</v>
      </c>
      <c r="G11" s="38">
        <f t="shared" si="2"/>
        <v>2.696759259259259E-3</v>
      </c>
      <c r="H11" s="43">
        <f t="shared" si="3"/>
        <v>1.9973425914019973E-3</v>
      </c>
    </row>
    <row r="12" spans="2:8" s="1" customFormat="1">
      <c r="B12" s="42" t="s">
        <v>3</v>
      </c>
      <c r="C12" s="38">
        <v>3.415509259259257E-2</v>
      </c>
      <c r="D12" s="39">
        <f t="shared" si="0"/>
        <v>3.103310478273669E-2</v>
      </c>
      <c r="E12" s="38">
        <v>7.8587962962962978E-3</v>
      </c>
      <c r="F12" s="39">
        <f t="shared" si="1"/>
        <v>3.1489124889857639E-2</v>
      </c>
      <c r="G12" s="38">
        <f t="shared" si="2"/>
        <v>4.2013888888888865E-2</v>
      </c>
      <c r="H12" s="43">
        <f t="shared" si="3"/>
        <v>3.1117397454031099E-2</v>
      </c>
    </row>
    <row r="13" spans="2:8" s="1" customFormat="1">
      <c r="B13" s="42" t="s">
        <v>7</v>
      </c>
      <c r="C13" s="38">
        <v>5.0891203703703709E-2</v>
      </c>
      <c r="D13" s="39">
        <f t="shared" si="0"/>
        <v>4.6239431287595167E-2</v>
      </c>
      <c r="E13" s="38">
        <v>1.6643518518518516E-2</v>
      </c>
      <c r="F13" s="39">
        <f t="shared" si="1"/>
        <v>6.6688308676900246E-2</v>
      </c>
      <c r="G13" s="38">
        <f t="shared" si="2"/>
        <v>6.7534722222222232E-2</v>
      </c>
      <c r="H13" s="43">
        <f t="shared" si="3"/>
        <v>5.0019287643050026E-2</v>
      </c>
    </row>
    <row r="14" spans="2:8" s="1" customFormat="1">
      <c r="B14" s="42" t="s">
        <v>2</v>
      </c>
      <c r="C14" s="38">
        <v>1.1041666666666668E-2</v>
      </c>
      <c r="D14" s="39">
        <f t="shared" si="0"/>
        <v>1.0032389685777982E-2</v>
      </c>
      <c r="E14" s="38">
        <v>0</v>
      </c>
      <c r="F14" s="39">
        <f t="shared" si="1"/>
        <v>0</v>
      </c>
      <c r="G14" s="38">
        <f t="shared" si="2"/>
        <v>1.1041666666666668E-2</v>
      </c>
      <c r="H14" s="43">
        <f t="shared" si="3"/>
        <v>8.17796065320818E-3</v>
      </c>
    </row>
    <row r="15" spans="2:8" s="1" customFormat="1">
      <c r="B15" s="42" t="s">
        <v>9</v>
      </c>
      <c r="C15" s="38">
        <v>0.14083333333333339</v>
      </c>
      <c r="D15" s="39">
        <f t="shared" si="0"/>
        <v>0.12796029108652676</v>
      </c>
      <c r="E15" s="38">
        <v>4.354166666666668E-2</v>
      </c>
      <c r="F15" s="39">
        <f t="shared" si="1"/>
        <v>0.17446551964012436</v>
      </c>
      <c r="G15" s="38">
        <f t="shared" si="2"/>
        <v>0.18437500000000007</v>
      </c>
      <c r="H15" s="43">
        <f t="shared" si="3"/>
        <v>0.13655651279413661</v>
      </c>
    </row>
    <row r="16" spans="2:8" s="1" customFormat="1">
      <c r="B16" s="42" t="s">
        <v>1</v>
      </c>
      <c r="C16" s="38">
        <v>2.8831018518518513E-2</v>
      </c>
      <c r="D16" s="39">
        <f t="shared" si="0"/>
        <v>2.619568417953139E-2</v>
      </c>
      <c r="E16" s="38">
        <v>3.2789351851851833E-2</v>
      </c>
      <c r="F16" s="39">
        <f t="shared" si="1"/>
        <v>0.13138246069656351</v>
      </c>
      <c r="G16" s="38">
        <f t="shared" si="2"/>
        <v>6.1620370370370346E-2</v>
      </c>
      <c r="H16" s="43">
        <f t="shared" si="3"/>
        <v>4.5638849599245621E-2</v>
      </c>
    </row>
    <row r="17" spans="2:8" s="1" customFormat="1">
      <c r="B17" s="42" t="s">
        <v>27</v>
      </c>
      <c r="C17" s="38">
        <v>2.5347222222222221E-3</v>
      </c>
      <c r="D17" s="39">
        <f t="shared" si="0"/>
        <v>2.3030328523955743E-3</v>
      </c>
      <c r="E17" s="38">
        <v>1.0648148148148149E-3</v>
      </c>
      <c r="F17" s="39">
        <f t="shared" si="1"/>
        <v>4.2665677317627422E-3</v>
      </c>
      <c r="G17" s="38">
        <f t="shared" si="2"/>
        <v>3.5995370370370369E-3</v>
      </c>
      <c r="H17" s="43">
        <f t="shared" si="3"/>
        <v>2.6659808838026657E-3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3"/>
        <v>0</v>
      </c>
    </row>
    <row r="19" spans="2:8" s="1" customFormat="1">
      <c r="B19" s="42" t="s">
        <v>4</v>
      </c>
      <c r="C19" s="38">
        <v>4.9583333333333347E-2</v>
      </c>
      <c r="D19" s="39">
        <f t="shared" si="0"/>
        <v>4.505110840028604E-2</v>
      </c>
      <c r="E19" s="38">
        <v>1.5740740740740739E-3</v>
      </c>
      <c r="F19" s="39">
        <f t="shared" si="1"/>
        <v>6.3071001252144876E-3</v>
      </c>
      <c r="G19" s="38">
        <f t="shared" si="2"/>
        <v>5.1157407407407422E-2</v>
      </c>
      <c r="H19" s="43">
        <f t="shared" si="3"/>
        <v>3.7889503236037902E-2</v>
      </c>
    </row>
    <row r="20" spans="2:8" s="1" customFormat="1">
      <c r="B20" s="42" t="s">
        <v>14</v>
      </c>
      <c r="C20" s="38">
        <v>1.6134259259259258E-2</v>
      </c>
      <c r="D20" s="39">
        <f t="shared" si="0"/>
        <v>1.4659487654061325E-2</v>
      </c>
      <c r="E20" s="38">
        <v>3.0208333333333333E-3</v>
      </c>
      <c r="F20" s="39">
        <f t="shared" si="1"/>
        <v>1.210406715206604E-2</v>
      </c>
      <c r="G20" s="38">
        <f t="shared" si="2"/>
        <v>1.9155092592592592E-2</v>
      </c>
      <c r="H20" s="43">
        <f t="shared" si="3"/>
        <v>1.4187132999014187E-2</v>
      </c>
    </row>
    <row r="21" spans="2:8" s="1" customFormat="1">
      <c r="B21" s="42" t="s">
        <v>11</v>
      </c>
      <c r="C21" s="38">
        <v>6.7476851851851856E-3</v>
      </c>
      <c r="D21" s="39">
        <f t="shared" si="0"/>
        <v>6.1309048079754335E-3</v>
      </c>
      <c r="E21" s="38">
        <v>1.0648148148148149E-3</v>
      </c>
      <c r="F21" s="39">
        <f t="shared" si="1"/>
        <v>4.2665677317627422E-3</v>
      </c>
      <c r="G21" s="38">
        <f t="shared" si="2"/>
        <v>7.8125E-3</v>
      </c>
      <c r="H21" s="43">
        <f t="shared" si="3"/>
        <v>5.7862929150057866E-3</v>
      </c>
    </row>
    <row r="22" spans="2:8" s="1" customFormat="1">
      <c r="B22" s="42" t="s">
        <v>15</v>
      </c>
      <c r="C22" s="38">
        <v>3.1018518518518515E-2</v>
      </c>
      <c r="D22" s="39">
        <f t="shared" si="0"/>
        <v>2.8183233079544009E-2</v>
      </c>
      <c r="E22" s="38">
        <v>4.0509259259259257E-3</v>
      </c>
      <c r="F22" s="39">
        <f t="shared" si="1"/>
        <v>1.6231507675184345E-2</v>
      </c>
      <c r="G22" s="38">
        <f t="shared" si="2"/>
        <v>3.5069444444444438E-2</v>
      </c>
      <c r="H22" s="43">
        <f t="shared" si="3"/>
        <v>2.5974025974025969E-2</v>
      </c>
    </row>
    <row r="23" spans="2:8" s="1" customFormat="1">
      <c r="B23" s="42" t="s">
        <v>71</v>
      </c>
      <c r="C23" s="38">
        <v>1.6111111111111111E-2</v>
      </c>
      <c r="D23" s="39">
        <f t="shared" si="0"/>
        <v>1.4638455390569129E-2</v>
      </c>
      <c r="E23" s="38">
        <v>5.092592592592593E-3</v>
      </c>
      <c r="F23" s="39">
        <f t="shared" si="1"/>
        <v>2.0405323934517463E-2</v>
      </c>
      <c r="G23" s="38">
        <f t="shared" si="2"/>
        <v>2.1203703703703704E-2</v>
      </c>
      <c r="H23" s="43">
        <f t="shared" si="3"/>
        <v>1.5704427585615705E-2</v>
      </c>
    </row>
    <row r="24" spans="2:8" s="1" customFormat="1">
      <c r="B24" s="42" t="s">
        <v>12</v>
      </c>
      <c r="C24" s="38">
        <v>8.6458333333333335E-3</v>
      </c>
      <c r="D24" s="39">
        <f t="shared" si="0"/>
        <v>7.8555504143355895E-3</v>
      </c>
      <c r="E24" s="38">
        <v>0</v>
      </c>
      <c r="F24" s="39">
        <f t="shared" si="1"/>
        <v>0</v>
      </c>
      <c r="G24" s="38">
        <f t="shared" si="2"/>
        <v>8.6458333333333335E-3</v>
      </c>
      <c r="H24" s="43">
        <f>G24/$G$30</f>
        <v>6.4034974926064038E-3</v>
      </c>
    </row>
    <row r="25" spans="2:8" s="1" customFormat="1">
      <c r="B25" s="42" t="s">
        <v>5</v>
      </c>
      <c r="C25" s="38">
        <v>7.1527777777777779E-3</v>
      </c>
      <c r="D25" s="39">
        <f t="shared" si="0"/>
        <v>6.4989694190888811E-3</v>
      </c>
      <c r="E25" s="38">
        <v>1.0879629629629629E-3</v>
      </c>
      <c r="F25" s="39">
        <f t="shared" si="1"/>
        <v>4.3593192041923665E-3</v>
      </c>
      <c r="G25" s="38">
        <f t="shared" si="2"/>
        <v>8.2407407407407412E-3</v>
      </c>
      <c r="H25" s="43">
        <f t="shared" si="3"/>
        <v>6.1034674896061035E-3</v>
      </c>
    </row>
    <row r="26" spans="2:8" s="1" customFormat="1">
      <c r="B26" s="42" t="s">
        <v>6</v>
      </c>
      <c r="C26" s="38">
        <v>9.9016203703703731E-2</v>
      </c>
      <c r="D26" s="39">
        <f t="shared" si="0"/>
        <v>8.9965507087872806E-2</v>
      </c>
      <c r="E26" s="38">
        <v>1.3194444444444443E-3</v>
      </c>
      <c r="F26" s="39">
        <f t="shared" si="1"/>
        <v>5.2868339284886144E-3</v>
      </c>
      <c r="G26" s="38">
        <f t="shared" si="2"/>
        <v>0.10033564814814817</v>
      </c>
      <c r="H26" s="43">
        <f t="shared" si="3"/>
        <v>7.4313145600274327E-2</v>
      </c>
    </row>
    <row r="27" spans="2:8" s="1" customFormat="1">
      <c r="B27" s="42" t="s">
        <v>78</v>
      </c>
      <c r="C27" s="38">
        <v>4.927083333333334E-2</v>
      </c>
      <c r="D27" s="39">
        <f t="shared" si="0"/>
        <v>4.4767172843141377E-2</v>
      </c>
      <c r="E27" s="38">
        <v>0</v>
      </c>
      <c r="F27" s="39">
        <f t="shared" si="1"/>
        <v>0</v>
      </c>
      <c r="G27" s="38">
        <f t="shared" si="2"/>
        <v>4.927083333333334E-2</v>
      </c>
      <c r="H27" s="43">
        <f t="shared" si="3"/>
        <v>3.6492220650636495E-2</v>
      </c>
    </row>
    <row r="28" spans="2:8" s="1" customFormat="1">
      <c r="B28" s="42" t="s">
        <v>17</v>
      </c>
      <c r="C28" s="38">
        <v>3.2407407407407406E-4</v>
      </c>
      <c r="D28" s="39">
        <f t="shared" si="0"/>
        <v>2.9445168889075834E-4</v>
      </c>
      <c r="E28" s="38">
        <v>0</v>
      </c>
      <c r="F28" s="39">
        <f t="shared" si="1"/>
        <v>0</v>
      </c>
      <c r="G28" s="38">
        <f t="shared" si="2"/>
        <v>3.2407407407407406E-4</v>
      </c>
      <c r="H28" s="43">
        <f>G28/$G$30</f>
        <v>2.4002400240024E-4</v>
      </c>
    </row>
    <row r="29" spans="2:8" s="1" customFormat="1" ht="15.75" thickBot="1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>
      <c r="B30" s="46" t="s">
        <v>29</v>
      </c>
      <c r="C30" s="50">
        <f t="shared" ref="C30:H30" si="4">SUM(C7:C28)</f>
        <v>1.1006018518518521</v>
      </c>
      <c r="D30" s="51">
        <f t="shared" si="4"/>
        <v>1.0000000000000002</v>
      </c>
      <c r="E30" s="50">
        <f t="shared" si="4"/>
        <v>0.24957175925925923</v>
      </c>
      <c r="F30" s="51">
        <f t="shared" si="4"/>
        <v>1</v>
      </c>
      <c r="G30" s="50">
        <f t="shared" si="4"/>
        <v>1.3501736111111111</v>
      </c>
      <c r="H30" s="49">
        <f t="shared" si="4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111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9.4097222222222221E-3</v>
      </c>
      <c r="D7" s="39">
        <f t="shared" ref="D7:D28" si="0">C7/C$30</f>
        <v>2.6052682176504516E-2</v>
      </c>
      <c r="E7" s="38">
        <v>1.712962962962963E-3</v>
      </c>
      <c r="F7" s="39">
        <f t="shared" ref="F7:F28" si="1">E7/E$30</f>
        <v>1.0379409495757067E-2</v>
      </c>
      <c r="G7" s="38">
        <f>C7+E7</f>
        <v>1.1122685185185185E-2</v>
      </c>
      <c r="H7" s="43">
        <f>G7/$G$30</f>
        <v>2.1137138458154632E-2</v>
      </c>
    </row>
    <row r="8" spans="2:8" s="1" customFormat="1">
      <c r="B8" s="42" t="s">
        <v>13</v>
      </c>
      <c r="C8" s="38">
        <v>2.3912037037037034E-2</v>
      </c>
      <c r="D8" s="39">
        <f t="shared" si="0"/>
        <v>6.6205216945459194E-2</v>
      </c>
      <c r="E8" s="38">
        <v>2.2800925925925922E-3</v>
      </c>
      <c r="F8" s="39">
        <f t="shared" si="1"/>
        <v>1.3815835612595553E-2</v>
      </c>
      <c r="G8" s="38">
        <f t="shared" ref="G8:G28" si="2">C8+E8</f>
        <v>2.6192129629629628E-2</v>
      </c>
      <c r="H8" s="43">
        <f t="shared" ref="H8:H27" si="3">G8/$G$30</f>
        <v>4.9774551853073813E-2</v>
      </c>
    </row>
    <row r="9" spans="2:8" s="1" customFormat="1">
      <c r="B9" s="42" t="s">
        <v>0</v>
      </c>
      <c r="C9" s="38">
        <v>0.1213194444444444</v>
      </c>
      <c r="D9" s="39">
        <f t="shared" si="0"/>
        <v>0.33589694289559685</v>
      </c>
      <c r="E9" s="38">
        <v>3.0925925925925916E-2</v>
      </c>
      <c r="F9" s="39">
        <f t="shared" si="1"/>
        <v>0.18739042008555995</v>
      </c>
      <c r="G9" s="38">
        <f t="shared" si="2"/>
        <v>0.15224537037037031</v>
      </c>
      <c r="H9" s="43">
        <f t="shared" si="3"/>
        <v>0.28932145606510501</v>
      </c>
    </row>
    <row r="10" spans="2:8" s="1" customFormat="1">
      <c r="B10" s="42" t="s">
        <v>8</v>
      </c>
      <c r="C10" s="38">
        <v>2.9270833333333329E-2</v>
      </c>
      <c r="D10" s="39">
        <f t="shared" si="0"/>
        <v>8.1042107287060169E-2</v>
      </c>
      <c r="E10" s="38">
        <v>2.0983796296296296E-2</v>
      </c>
      <c r="F10" s="39">
        <f t="shared" si="1"/>
        <v>0.12714776632302408</v>
      </c>
      <c r="G10" s="38">
        <f t="shared" si="2"/>
        <v>5.0254629629629621E-2</v>
      </c>
      <c r="H10" s="43">
        <f t="shared" si="3"/>
        <v>9.5502034532057647E-2</v>
      </c>
    </row>
    <row r="11" spans="2:8" s="1" customFormat="1">
      <c r="B11" s="42" t="s">
        <v>26</v>
      </c>
      <c r="C11" s="38">
        <v>4.5717592592592598E-3</v>
      </c>
      <c r="D11" s="39">
        <f t="shared" si="0"/>
        <v>1.2657822213676858E-2</v>
      </c>
      <c r="E11" s="38">
        <v>0</v>
      </c>
      <c r="F11" s="39">
        <f t="shared" si="1"/>
        <v>0</v>
      </c>
      <c r="G11" s="38">
        <f t="shared" si="2"/>
        <v>4.5717592592592598E-3</v>
      </c>
      <c r="H11" s="43">
        <f t="shared" si="3"/>
        <v>8.6880017595952971E-3</v>
      </c>
    </row>
    <row r="12" spans="2:8" s="1" customFormat="1">
      <c r="B12" s="42" t="s">
        <v>3</v>
      </c>
      <c r="C12" s="38">
        <v>1.0243055555555556E-2</v>
      </c>
      <c r="D12" s="39">
        <f t="shared" si="0"/>
        <v>2.8359930782541818E-2</v>
      </c>
      <c r="E12" s="38">
        <v>4.9189814814814799E-3</v>
      </c>
      <c r="F12" s="39">
        <f t="shared" si="1"/>
        <v>2.9805736727680755E-2</v>
      </c>
      <c r="G12" s="38">
        <f t="shared" si="2"/>
        <v>1.5162037037037036E-2</v>
      </c>
      <c r="H12" s="43">
        <f t="shared" si="3"/>
        <v>2.8813372924227438E-2</v>
      </c>
    </row>
    <row r="13" spans="2:8" s="1" customFormat="1">
      <c r="B13" s="42" t="s">
        <v>7</v>
      </c>
      <c r="C13" s="38">
        <v>3.0185185185185169E-2</v>
      </c>
      <c r="D13" s="39">
        <f t="shared" si="0"/>
        <v>8.3573671729795504E-2</v>
      </c>
      <c r="E13" s="38">
        <v>3.1886574074074074E-2</v>
      </c>
      <c r="F13" s="39">
        <f t="shared" si="1"/>
        <v>0.19321130514061297</v>
      </c>
      <c r="G13" s="38">
        <f t="shared" si="2"/>
        <v>6.2071759259259243E-2</v>
      </c>
      <c r="H13" s="43">
        <f t="shared" si="3"/>
        <v>0.11795886946002422</v>
      </c>
    </row>
    <row r="14" spans="2:8" s="1" customFormat="1">
      <c r="B14" s="42" t="s">
        <v>2</v>
      </c>
      <c r="C14" s="38">
        <v>2.5462962962962961E-3</v>
      </c>
      <c r="D14" s="39">
        <f t="shared" si="0"/>
        <v>7.0499262962250842E-3</v>
      </c>
      <c r="E14" s="38">
        <v>0</v>
      </c>
      <c r="F14" s="39">
        <f t="shared" si="1"/>
        <v>0</v>
      </c>
      <c r="G14" s="38">
        <f t="shared" si="2"/>
        <v>2.5462962962962961E-3</v>
      </c>
      <c r="H14" s="43">
        <f t="shared" si="3"/>
        <v>4.8388870559771266E-3</v>
      </c>
    </row>
    <row r="15" spans="2:8" s="1" customFormat="1">
      <c r="B15" s="42" t="s">
        <v>9</v>
      </c>
      <c r="C15" s="38">
        <v>9.6527777777777758E-3</v>
      </c>
      <c r="D15" s="39">
        <f t="shared" si="0"/>
        <v>2.6725629686598727E-2</v>
      </c>
      <c r="E15" s="38">
        <v>2.8009259259259258E-2</v>
      </c>
      <c r="F15" s="39">
        <f t="shared" si="1"/>
        <v>0.16971737148467636</v>
      </c>
      <c r="G15" s="38">
        <f t="shared" si="2"/>
        <v>3.7662037037037036E-2</v>
      </c>
      <c r="H15" s="43">
        <f t="shared" si="3"/>
        <v>7.1571538546134419E-2</v>
      </c>
    </row>
    <row r="16" spans="2:8" s="1" customFormat="1">
      <c r="B16" s="42" t="s">
        <v>1</v>
      </c>
      <c r="C16" s="38">
        <v>1.6180555555555552E-2</v>
      </c>
      <c r="D16" s="39">
        <f t="shared" si="0"/>
        <v>4.4799077100557576E-2</v>
      </c>
      <c r="E16" s="38">
        <v>1.224537037037037E-2</v>
      </c>
      <c r="F16" s="39">
        <f t="shared" si="1"/>
        <v>7.4198751665614709E-2</v>
      </c>
      <c r="G16" s="38">
        <f t="shared" si="2"/>
        <v>2.8425925925925924E-2</v>
      </c>
      <c r="H16" s="43">
        <f t="shared" si="3"/>
        <v>5.4019575497635565E-2</v>
      </c>
    </row>
    <row r="17" spans="2:8" s="1" customFormat="1">
      <c r="B17" s="42" t="s">
        <v>27</v>
      </c>
      <c r="C17" s="38">
        <v>1.4467592592592592E-3</v>
      </c>
      <c r="D17" s="39">
        <f t="shared" si="0"/>
        <v>4.0056399410369802E-3</v>
      </c>
      <c r="E17" s="38">
        <v>5.3240740740740744E-4</v>
      </c>
      <c r="F17" s="39">
        <f t="shared" si="1"/>
        <v>3.226032681113683E-3</v>
      </c>
      <c r="G17" s="38">
        <f t="shared" si="2"/>
        <v>1.9791666666666664E-3</v>
      </c>
      <c r="H17" s="43">
        <f t="shared" si="3"/>
        <v>3.7611349389640395E-3</v>
      </c>
    </row>
    <row r="18" spans="2:8" s="1" customFormat="1">
      <c r="B18" s="42" t="s">
        <v>16</v>
      </c>
      <c r="C18" s="38">
        <v>1.0879629629629629E-3</v>
      </c>
      <c r="D18" s="39">
        <f t="shared" si="0"/>
        <v>3.0122412356598086E-3</v>
      </c>
      <c r="E18" s="38">
        <v>0</v>
      </c>
      <c r="F18" s="39">
        <f t="shared" si="1"/>
        <v>0</v>
      </c>
      <c r="G18" s="38">
        <f t="shared" si="2"/>
        <v>1.0879629629629629E-3</v>
      </c>
      <c r="H18" s="43">
        <f>G18/$G$30</f>
        <v>2.0675244693720454E-3</v>
      </c>
    </row>
    <row r="19" spans="2:8" s="1" customFormat="1">
      <c r="B19" s="42" t="s">
        <v>4</v>
      </c>
      <c r="C19" s="38">
        <v>1.9618055555555555E-2</v>
      </c>
      <c r="D19" s="39">
        <f t="shared" si="0"/>
        <v>5.4316477600461446E-2</v>
      </c>
      <c r="E19" s="38">
        <v>3.0555555555555557E-3</v>
      </c>
      <c r="F19" s="39">
        <f t="shared" si="1"/>
        <v>1.8514622343782875E-2</v>
      </c>
      <c r="G19" s="38">
        <f t="shared" si="2"/>
        <v>2.267361111111111E-2</v>
      </c>
      <c r="H19" s="43">
        <f t="shared" si="3"/>
        <v>4.3088089739359965E-2</v>
      </c>
    </row>
    <row r="20" spans="2:8" s="1" customFormat="1">
      <c r="B20" s="42" t="s">
        <v>14</v>
      </c>
      <c r="C20" s="38">
        <v>7.0601851851851824E-3</v>
      </c>
      <c r="D20" s="39">
        <f t="shared" si="0"/>
        <v>1.9547522912260456E-2</v>
      </c>
      <c r="E20" s="38">
        <v>4.4097222222222229E-3</v>
      </c>
      <c r="F20" s="39">
        <f t="shared" si="1"/>
        <v>2.6719966337050292E-2</v>
      </c>
      <c r="G20" s="38">
        <f t="shared" si="2"/>
        <v>1.1469907407407404E-2</v>
      </c>
      <c r="H20" s="43">
        <f t="shared" si="3"/>
        <v>2.1796986693060599E-2</v>
      </c>
    </row>
    <row r="21" spans="2:8" s="1" customFormat="1">
      <c r="B21" s="42" t="s">
        <v>11</v>
      </c>
      <c r="C21" s="38">
        <v>2.0833333333333335E-4</v>
      </c>
      <c r="D21" s="39">
        <f t="shared" si="0"/>
        <v>5.7681215150932517E-4</v>
      </c>
      <c r="E21" s="38">
        <v>6.168981481481481E-3</v>
      </c>
      <c r="F21" s="39">
        <f t="shared" si="1"/>
        <v>3.7379900413773759E-2</v>
      </c>
      <c r="G21" s="38">
        <f t="shared" si="2"/>
        <v>6.377314814814814E-3</v>
      </c>
      <c r="H21" s="43">
        <f t="shared" si="3"/>
        <v>1.211921258110635E-2</v>
      </c>
    </row>
    <row r="22" spans="2:8" s="1" customFormat="1">
      <c r="B22" s="42" t="s">
        <v>15</v>
      </c>
      <c r="C22" s="38">
        <v>4.6412037037037029E-3</v>
      </c>
      <c r="D22" s="39">
        <f t="shared" si="0"/>
        <v>1.2850092930846629E-2</v>
      </c>
      <c r="E22" s="38">
        <v>6.9444444444444432E-3</v>
      </c>
      <c r="F22" s="39">
        <f t="shared" si="1"/>
        <v>4.2078687144961074E-2</v>
      </c>
      <c r="G22" s="38">
        <f t="shared" si="2"/>
        <v>1.1585648148148147E-2</v>
      </c>
      <c r="H22" s="43">
        <f t="shared" si="3"/>
        <v>2.2016936104695926E-2</v>
      </c>
    </row>
    <row r="23" spans="2:8" s="1" customFormat="1">
      <c r="B23" s="42" t="s">
        <v>71</v>
      </c>
      <c r="C23" s="38">
        <v>5.5671296296296311E-3</v>
      </c>
      <c r="D23" s="39">
        <f t="shared" si="0"/>
        <v>1.5413702493110304E-2</v>
      </c>
      <c r="E23" s="38">
        <v>9.9421296296296272E-3</v>
      </c>
      <c r="F23" s="39">
        <f t="shared" si="1"/>
        <v>6.024265376253593E-2</v>
      </c>
      <c r="G23" s="38">
        <f t="shared" si="2"/>
        <v>1.5509259259259257E-2</v>
      </c>
      <c r="H23" s="43">
        <f t="shared" si="3"/>
        <v>2.9473221159133409E-2</v>
      </c>
    </row>
    <row r="24" spans="2:8" s="1" customFormat="1">
      <c r="B24" s="42" t="s">
        <v>12</v>
      </c>
      <c r="C24" s="38">
        <v>5.2083333333333333E-4</v>
      </c>
      <c r="D24" s="39">
        <f t="shared" si="0"/>
        <v>1.4420303787733128E-3</v>
      </c>
      <c r="E24" s="38">
        <v>3.8194444444444446E-4</v>
      </c>
      <c r="F24" s="39">
        <f t="shared" si="1"/>
        <v>2.3143277929728594E-3</v>
      </c>
      <c r="G24" s="38">
        <f t="shared" si="2"/>
        <v>9.0277777777777774E-4</v>
      </c>
      <c r="H24" s="43">
        <f>G24/$G$30</f>
        <v>1.7156054107555269E-3</v>
      </c>
    </row>
    <row r="25" spans="2:8" s="1" customFormat="1">
      <c r="B25" s="42" t="s">
        <v>5</v>
      </c>
      <c r="C25" s="38">
        <v>8.7962962962962962E-4</v>
      </c>
      <c r="D25" s="39">
        <f t="shared" si="0"/>
        <v>2.4354290841504837E-3</v>
      </c>
      <c r="E25" s="38">
        <v>0</v>
      </c>
      <c r="F25" s="39">
        <f t="shared" si="1"/>
        <v>0</v>
      </c>
      <c r="G25" s="38">
        <f t="shared" si="2"/>
        <v>8.7962962962962962E-4</v>
      </c>
      <c r="H25" s="43">
        <f t="shared" si="3"/>
        <v>1.6716155284284622E-3</v>
      </c>
    </row>
    <row r="26" spans="2:8" s="1" customFormat="1">
      <c r="B26" s="42" t="s">
        <v>6</v>
      </c>
      <c r="C26" s="38">
        <v>5.532407407407406E-3</v>
      </c>
      <c r="D26" s="39">
        <f t="shared" si="0"/>
        <v>1.5317567134525407E-2</v>
      </c>
      <c r="E26" s="38">
        <v>6.3657407407407413E-4</v>
      </c>
      <c r="F26" s="39">
        <f t="shared" si="1"/>
        <v>3.8572129882880994E-3</v>
      </c>
      <c r="G26" s="38">
        <f t="shared" si="2"/>
        <v>6.1689814814814802E-3</v>
      </c>
      <c r="H26" s="43">
        <f t="shared" si="3"/>
        <v>1.1723303640162766E-2</v>
      </c>
    </row>
    <row r="27" spans="2:8" s="1" customFormat="1">
      <c r="B27" s="42" t="s">
        <v>78</v>
      </c>
      <c r="C27" s="38">
        <v>5.6689814814814866E-2</v>
      </c>
      <c r="D27" s="39">
        <f t="shared" si="0"/>
        <v>0.15695699544959316</v>
      </c>
      <c r="E27" s="38">
        <v>0</v>
      </c>
      <c r="F27" s="39">
        <f t="shared" si="1"/>
        <v>0</v>
      </c>
      <c r="G27" s="38">
        <f t="shared" si="2"/>
        <v>5.6689814814814866E-2</v>
      </c>
      <c r="H27" s="43">
        <f t="shared" si="3"/>
        <v>0.10773122181898177</v>
      </c>
    </row>
    <row r="28" spans="2:8" s="1" customFormat="1">
      <c r="B28" s="42" t="s">
        <v>17</v>
      </c>
      <c r="C28" s="38">
        <v>6.3657407407407413E-4</v>
      </c>
      <c r="D28" s="39">
        <f t="shared" si="0"/>
        <v>1.7624815740562713E-3</v>
      </c>
      <c r="E28" s="38">
        <v>0</v>
      </c>
      <c r="F28" s="39">
        <f t="shared" si="1"/>
        <v>0</v>
      </c>
      <c r="G28" s="38">
        <f t="shared" si="2"/>
        <v>6.3657407407407413E-4</v>
      </c>
      <c r="H28" s="43">
        <f>G28/$G$30</f>
        <v>1.2097217639942819E-3</v>
      </c>
    </row>
    <row r="29" spans="2:8" s="1" customFormat="1" ht="15.75" thickBot="1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0.36118055555555556</v>
      </c>
      <c r="D30" s="51">
        <f t="shared" si="4"/>
        <v>0.99999999999999967</v>
      </c>
      <c r="E30" s="50">
        <f t="shared" si="4"/>
        <v>0.16503472222222221</v>
      </c>
      <c r="F30" s="51">
        <f t="shared" si="4"/>
        <v>1</v>
      </c>
      <c r="G30" s="50">
        <f t="shared" si="4"/>
        <v>0.52621527777777755</v>
      </c>
      <c r="H30" s="49">
        <f t="shared" si="4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112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4.0277777777777768E-3</v>
      </c>
      <c r="D7" s="39">
        <f t="shared" ref="D7:D27" si="0">C7/C$30</f>
        <v>1.158262606090864E-2</v>
      </c>
      <c r="E7" s="38">
        <v>0</v>
      </c>
      <c r="F7" s="39"/>
      <c r="G7" s="38">
        <f>C7+E7</f>
        <v>4.0277777777777768E-3</v>
      </c>
      <c r="H7" s="43">
        <f>G7/$G$30</f>
        <v>1.158262606090864E-2</v>
      </c>
    </row>
    <row r="8" spans="2:8" s="1" customFormat="1">
      <c r="B8" s="42" t="s">
        <v>13</v>
      </c>
      <c r="C8" s="38">
        <v>1.2696759259259255E-2</v>
      </c>
      <c r="D8" s="39">
        <f t="shared" si="0"/>
        <v>3.6511898818439012E-2</v>
      </c>
      <c r="E8" s="38">
        <v>0</v>
      </c>
      <c r="F8" s="39"/>
      <c r="G8" s="38">
        <f t="shared" ref="G8:G28" si="1">C8+E8</f>
        <v>1.2696759259259255E-2</v>
      </c>
      <c r="H8" s="43">
        <f t="shared" ref="H8:H27" si="2">G8/$G$30</f>
        <v>3.6511898818439012E-2</v>
      </c>
    </row>
    <row r="9" spans="2:8" s="1" customFormat="1">
      <c r="B9" s="42" t="s">
        <v>0</v>
      </c>
      <c r="C9" s="38">
        <v>7.2002314814814769E-2</v>
      </c>
      <c r="D9" s="39">
        <f t="shared" si="0"/>
        <v>0.20705608254285235</v>
      </c>
      <c r="E9" s="38">
        <v>0</v>
      </c>
      <c r="F9" s="39"/>
      <c r="G9" s="38">
        <f t="shared" si="1"/>
        <v>7.2002314814814769E-2</v>
      </c>
      <c r="H9" s="43">
        <f t="shared" si="2"/>
        <v>0.20705608254285235</v>
      </c>
    </row>
    <row r="10" spans="2:8" s="1" customFormat="1">
      <c r="B10" s="42" t="s">
        <v>8</v>
      </c>
      <c r="C10" s="38">
        <v>1.6516203703703693E-2</v>
      </c>
      <c r="D10" s="39">
        <f t="shared" si="0"/>
        <v>4.7495423531369603E-2</v>
      </c>
      <c r="E10" s="38">
        <v>0</v>
      </c>
      <c r="F10" s="39"/>
      <c r="G10" s="38">
        <f t="shared" si="1"/>
        <v>1.6516203703703693E-2</v>
      </c>
      <c r="H10" s="43">
        <f t="shared" si="2"/>
        <v>4.7495423531369603E-2</v>
      </c>
    </row>
    <row r="11" spans="2:8" s="1" customFormat="1">
      <c r="B11" s="42" t="s">
        <v>26</v>
      </c>
      <c r="C11" s="38">
        <v>2.627314814814815E-3</v>
      </c>
      <c r="D11" s="39">
        <f t="shared" si="0"/>
        <v>7.555333666167419E-3</v>
      </c>
      <c r="E11" s="38">
        <v>0</v>
      </c>
      <c r="F11" s="39"/>
      <c r="G11" s="38">
        <f t="shared" si="1"/>
        <v>2.627314814814815E-3</v>
      </c>
      <c r="H11" s="43">
        <f t="shared" si="2"/>
        <v>7.555333666167419E-3</v>
      </c>
    </row>
    <row r="12" spans="2:8" s="1" customFormat="1">
      <c r="B12" s="42" t="s">
        <v>3</v>
      </c>
      <c r="C12" s="38">
        <v>7.4768518518518543E-3</v>
      </c>
      <c r="D12" s="39">
        <f t="shared" si="0"/>
        <v>2.15010817107672E-2</v>
      </c>
      <c r="E12" s="38">
        <v>0</v>
      </c>
      <c r="F12" s="39"/>
      <c r="G12" s="38">
        <f t="shared" si="1"/>
        <v>7.4768518518518543E-3</v>
      </c>
      <c r="H12" s="43">
        <f t="shared" si="2"/>
        <v>2.15010817107672E-2</v>
      </c>
    </row>
    <row r="13" spans="2:8" s="1" customFormat="1">
      <c r="B13" s="42" t="s">
        <v>7</v>
      </c>
      <c r="C13" s="38">
        <v>1.8229166666666644E-2</v>
      </c>
      <c r="D13" s="39">
        <f t="shared" si="0"/>
        <v>5.2421367948077842E-2</v>
      </c>
      <c r="E13" s="38">
        <v>0</v>
      </c>
      <c r="F13" s="39"/>
      <c r="G13" s="38">
        <f t="shared" si="1"/>
        <v>1.8229166666666644E-2</v>
      </c>
      <c r="H13" s="43">
        <f t="shared" si="2"/>
        <v>5.2421367948077842E-2</v>
      </c>
    </row>
    <row r="14" spans="2:8" s="1" customFormat="1">
      <c r="B14" s="42" t="s">
        <v>2</v>
      </c>
      <c r="C14" s="38">
        <v>2.9861111111111117E-3</v>
      </c>
      <c r="D14" s="39">
        <f t="shared" si="0"/>
        <v>8.5871193210184781E-3</v>
      </c>
      <c r="E14" s="38">
        <v>0</v>
      </c>
      <c r="F14" s="39"/>
      <c r="G14" s="38">
        <f t="shared" si="1"/>
        <v>2.9861111111111117E-3</v>
      </c>
      <c r="H14" s="43">
        <f t="shared" si="2"/>
        <v>8.5871193210184781E-3</v>
      </c>
    </row>
    <row r="15" spans="2:8" s="1" customFormat="1">
      <c r="B15" s="42" t="s">
        <v>9</v>
      </c>
      <c r="C15" s="38">
        <v>3.8159722222222213E-2</v>
      </c>
      <c r="D15" s="39">
        <f t="shared" si="0"/>
        <v>0.10973539690464305</v>
      </c>
      <c r="E15" s="38">
        <v>0</v>
      </c>
      <c r="F15" s="39"/>
      <c r="G15" s="38">
        <f t="shared" si="1"/>
        <v>3.8159722222222213E-2</v>
      </c>
      <c r="H15" s="43">
        <f t="shared" si="2"/>
        <v>0.10973539690464305</v>
      </c>
    </row>
    <row r="16" spans="2:8" s="1" customFormat="1">
      <c r="B16" s="42" t="s">
        <v>1</v>
      </c>
      <c r="C16" s="38">
        <v>1.1909722222222221E-2</v>
      </c>
      <c r="D16" s="39">
        <f t="shared" si="0"/>
        <v>3.4248627059410897E-2</v>
      </c>
      <c r="E16" s="38">
        <v>0</v>
      </c>
      <c r="F16" s="39"/>
      <c r="G16" s="38">
        <f t="shared" si="1"/>
        <v>1.1909722222222221E-2</v>
      </c>
      <c r="H16" s="43">
        <f t="shared" si="2"/>
        <v>3.4248627059410897E-2</v>
      </c>
    </row>
    <row r="17" spans="2:8" s="1" customFormat="1">
      <c r="B17" s="42" t="s">
        <v>27</v>
      </c>
      <c r="C17" s="38">
        <v>6.5972222222222224E-4</v>
      </c>
      <c r="D17" s="39">
        <f t="shared" si="0"/>
        <v>1.8971542685971051E-3</v>
      </c>
      <c r="E17" s="38">
        <v>0</v>
      </c>
      <c r="F17" s="39"/>
      <c r="G17" s="38">
        <f t="shared" si="1"/>
        <v>6.5972222222222224E-4</v>
      </c>
      <c r="H17" s="43">
        <f t="shared" si="2"/>
        <v>1.8971542685971051E-3</v>
      </c>
    </row>
    <row r="18" spans="2:8" s="1" customFormat="1">
      <c r="B18" s="42" t="s">
        <v>16</v>
      </c>
      <c r="C18" s="38">
        <v>2.5347222222222225E-3</v>
      </c>
      <c r="D18" s="39">
        <f t="shared" si="0"/>
        <v>7.2890664003994049E-3</v>
      </c>
      <c r="E18" s="38">
        <v>0</v>
      </c>
      <c r="F18" s="39"/>
      <c r="G18" s="38">
        <f t="shared" si="1"/>
        <v>2.5347222222222225E-3</v>
      </c>
      <c r="H18" s="43">
        <f t="shared" si="2"/>
        <v>7.2890664003994049E-3</v>
      </c>
    </row>
    <row r="19" spans="2:8" s="1" customFormat="1">
      <c r="B19" s="42" t="s">
        <v>4</v>
      </c>
      <c r="C19" s="38">
        <v>1.4270833333333338E-2</v>
      </c>
      <c r="D19" s="39">
        <f t="shared" si="0"/>
        <v>4.1038442336495291E-2</v>
      </c>
      <c r="E19" s="38">
        <v>0</v>
      </c>
      <c r="F19" s="39"/>
      <c r="G19" s="38">
        <f t="shared" si="1"/>
        <v>1.4270833333333338E-2</v>
      </c>
      <c r="H19" s="43">
        <f t="shared" si="2"/>
        <v>4.1038442336495291E-2</v>
      </c>
    </row>
    <row r="20" spans="2:8" s="1" customFormat="1">
      <c r="B20" s="42" t="s">
        <v>14</v>
      </c>
      <c r="C20" s="38">
        <v>7.9976851851851858E-3</v>
      </c>
      <c r="D20" s="39">
        <f t="shared" si="0"/>
        <v>2.2998835080712276E-2</v>
      </c>
      <c r="E20" s="38">
        <v>0</v>
      </c>
      <c r="F20" s="39"/>
      <c r="G20" s="38">
        <f t="shared" si="1"/>
        <v>7.9976851851851858E-3</v>
      </c>
      <c r="H20" s="43">
        <f t="shared" si="2"/>
        <v>2.2998835080712276E-2</v>
      </c>
    </row>
    <row r="21" spans="2:8" s="1" customFormat="1">
      <c r="B21" s="42" t="s">
        <v>11</v>
      </c>
      <c r="C21" s="38">
        <v>2.9629629629629641E-3</v>
      </c>
      <c r="D21" s="39">
        <f t="shared" si="0"/>
        <v>8.520552504576475E-3</v>
      </c>
      <c r="E21" s="38">
        <v>0</v>
      </c>
      <c r="F21" s="39"/>
      <c r="G21" s="38">
        <f t="shared" si="1"/>
        <v>2.9629629629629641E-3</v>
      </c>
      <c r="H21" s="43">
        <f>G21/$G$30</f>
        <v>8.520552504576475E-3</v>
      </c>
    </row>
    <row r="22" spans="2:8" s="1" customFormat="1">
      <c r="B22" s="42" t="s">
        <v>15</v>
      </c>
      <c r="C22" s="38">
        <v>8.7037037037036996E-3</v>
      </c>
      <c r="D22" s="39">
        <f t="shared" si="0"/>
        <v>2.5029122982193376E-2</v>
      </c>
      <c r="E22" s="38">
        <v>0</v>
      </c>
      <c r="F22" s="39"/>
      <c r="G22" s="38">
        <f t="shared" si="1"/>
        <v>8.7037037037036996E-3</v>
      </c>
      <c r="H22" s="43">
        <f>G22/$G$30</f>
        <v>2.5029122982193376E-2</v>
      </c>
    </row>
    <row r="23" spans="2:8" s="1" customFormat="1">
      <c r="B23" s="42" t="s">
        <v>71</v>
      </c>
      <c r="C23" s="38">
        <v>1.150462962962963E-2</v>
      </c>
      <c r="D23" s="39">
        <f t="shared" si="0"/>
        <v>3.3083707771675838E-2</v>
      </c>
      <c r="E23" s="38">
        <v>0</v>
      </c>
      <c r="F23" s="39"/>
      <c r="G23" s="38">
        <f t="shared" si="1"/>
        <v>1.150462962962963E-2</v>
      </c>
      <c r="H23" s="43">
        <f>G23/$G$30</f>
        <v>3.3083707771675838E-2</v>
      </c>
    </row>
    <row r="24" spans="2:8" s="1" customFormat="1">
      <c r="B24" s="42" t="s">
        <v>12</v>
      </c>
      <c r="C24" s="38">
        <v>2.3495370370370371E-3</v>
      </c>
      <c r="D24" s="39">
        <f t="shared" si="0"/>
        <v>6.756531868863375E-3</v>
      </c>
      <c r="E24" s="38">
        <v>0</v>
      </c>
      <c r="F24" s="39"/>
      <c r="G24" s="38">
        <f t="shared" si="1"/>
        <v>2.3495370370370371E-3</v>
      </c>
      <c r="H24" s="43">
        <f>G24/$G$30</f>
        <v>6.756531868863375E-3</v>
      </c>
    </row>
    <row r="25" spans="2:8" s="1" customFormat="1">
      <c r="B25" s="42" t="s">
        <v>5</v>
      </c>
      <c r="C25" s="38">
        <v>1.0208333333333333E-2</v>
      </c>
      <c r="D25" s="39">
        <f t="shared" si="0"/>
        <v>2.9355966050923627E-2</v>
      </c>
      <c r="E25" s="38">
        <v>0</v>
      </c>
      <c r="F25" s="39"/>
      <c r="G25" s="38">
        <f t="shared" si="1"/>
        <v>1.0208333333333333E-2</v>
      </c>
      <c r="H25" s="43">
        <f t="shared" si="2"/>
        <v>2.9355966050923627E-2</v>
      </c>
    </row>
    <row r="26" spans="2:8" s="1" customFormat="1">
      <c r="B26" s="42" t="s">
        <v>6</v>
      </c>
      <c r="C26" s="38">
        <v>7.2361111111111098E-2</v>
      </c>
      <c r="D26" s="39">
        <f t="shared" si="0"/>
        <v>0.2080878681977035</v>
      </c>
      <c r="E26" s="36">
        <v>0</v>
      </c>
      <c r="F26" s="39"/>
      <c r="G26" s="38">
        <f t="shared" si="1"/>
        <v>7.2361111111111098E-2</v>
      </c>
      <c r="H26" s="43">
        <f t="shared" si="2"/>
        <v>0.2080878681977035</v>
      </c>
    </row>
    <row r="27" spans="2:8" s="1" customFormat="1">
      <c r="B27" s="42" t="s">
        <v>78</v>
      </c>
      <c r="C27" s="38">
        <v>1.4409722222222223E-2</v>
      </c>
      <c r="D27" s="39">
        <f t="shared" si="0"/>
        <v>4.1437843235147299E-2</v>
      </c>
      <c r="E27" s="38">
        <v>0</v>
      </c>
      <c r="F27" s="39"/>
      <c r="G27" s="38">
        <f t="shared" si="1"/>
        <v>1.4409722222222223E-2</v>
      </c>
      <c r="H27" s="43">
        <f t="shared" si="2"/>
        <v>4.1437843235147299E-2</v>
      </c>
    </row>
    <row r="28" spans="2:8" s="1" customFormat="1">
      <c r="B28" s="42" t="s">
        <v>17</v>
      </c>
      <c r="C28" s="38">
        <v>1.3148148148148148E-2</v>
      </c>
      <c r="D28" s="39">
        <f>C28/C$30</f>
        <v>3.7809951739058094E-2</v>
      </c>
      <c r="E28" s="38">
        <v>0</v>
      </c>
      <c r="F28" s="39"/>
      <c r="G28" s="38">
        <f t="shared" si="1"/>
        <v>1.3148148148148148E-2</v>
      </c>
      <c r="H28" s="43">
        <f>G28/$G$30</f>
        <v>3.7809951739058094E-2</v>
      </c>
    </row>
    <row r="29" spans="2:8" s="1" customFormat="1" ht="15.75" thickBot="1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0.3477430555555554</v>
      </c>
      <c r="D30" s="51">
        <f t="shared" si="3"/>
        <v>1.0000000000000002</v>
      </c>
      <c r="E30" s="50"/>
      <c r="F30" s="51"/>
      <c r="G30" s="50">
        <f t="shared" si="3"/>
        <v>0.3477430555555554</v>
      </c>
      <c r="H30" s="49">
        <f t="shared" si="3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G7" sqref="G7:G2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3" t="s">
        <v>34</v>
      </c>
      <c r="C3" s="154"/>
      <c r="D3" s="154"/>
      <c r="E3" s="154"/>
      <c r="F3" s="154"/>
      <c r="G3" s="154"/>
      <c r="H3" s="154"/>
      <c r="I3" s="154"/>
      <c r="J3" s="155"/>
    </row>
    <row r="4" spans="2:10" ht="15.75" thickBot="1">
      <c r="B4" s="156" t="s">
        <v>128</v>
      </c>
      <c r="C4" s="157"/>
      <c r="D4" s="157"/>
      <c r="E4" s="157"/>
      <c r="F4" s="157"/>
      <c r="G4" s="157"/>
      <c r="H4" s="157"/>
      <c r="I4" s="157"/>
      <c r="J4" s="158"/>
    </row>
    <row r="5" spans="2:10">
      <c r="B5" s="19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9" t="s">
        <v>22</v>
      </c>
      <c r="J5" s="160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3.0671296296296302E-3</v>
      </c>
      <c r="D7" s="18">
        <f t="shared" ref="D7:F28" si="0">C7/C$30</f>
        <v>1.085754086942271E-2</v>
      </c>
      <c r="E7" s="17">
        <v>9.837962962962962E-4</v>
      </c>
      <c r="F7" s="18">
        <f t="shared" si="0"/>
        <v>8.3603816268319059E-3</v>
      </c>
      <c r="G7" s="17">
        <v>1.3541666666666667E-3</v>
      </c>
      <c r="H7" s="18">
        <f>G7/G$30</f>
        <v>9.2577939547396747E-3</v>
      </c>
      <c r="I7" s="17">
        <f>C7+E7+G7</f>
        <v>5.4050925925925933E-3</v>
      </c>
      <c r="J7" s="32">
        <f>I7/$I$30</f>
        <v>9.891552995001272E-3</v>
      </c>
    </row>
    <row r="8" spans="2:10">
      <c r="B8" s="16" t="s">
        <v>13</v>
      </c>
      <c r="C8" s="17">
        <v>1.7592592592592592E-3</v>
      </c>
      <c r="D8" s="18">
        <f t="shared" si="0"/>
        <v>6.2277215552915153E-3</v>
      </c>
      <c r="E8" s="17">
        <v>3.4722222222222224E-4</v>
      </c>
      <c r="F8" s="18">
        <f t="shared" si="0"/>
        <v>2.9507229271171437E-3</v>
      </c>
      <c r="G8" s="17">
        <v>1.0300925925925926E-3</v>
      </c>
      <c r="H8" s="18">
        <f>G8/G$30</f>
        <v>7.0422535211267607E-3</v>
      </c>
      <c r="I8" s="17">
        <f t="shared" ref="I8:I28" si="1">C8+E8+G8</f>
        <v>3.1365740740740737E-3</v>
      </c>
      <c r="J8" s="32">
        <f t="shared" ref="J8:J28" si="2">I8/$I$30</f>
        <v>5.7400660848936705E-3</v>
      </c>
    </row>
    <row r="9" spans="2:10">
      <c r="B9" s="16" t="s">
        <v>0</v>
      </c>
      <c r="C9" s="17">
        <v>2.9895833333333323E-2</v>
      </c>
      <c r="D9" s="18">
        <f t="shared" si="0"/>
        <v>0.10583029458761829</v>
      </c>
      <c r="E9" s="17">
        <v>1.1064814814814816E-2</v>
      </c>
      <c r="F9" s="18">
        <f t="shared" si="0"/>
        <v>9.4029703944132986E-2</v>
      </c>
      <c r="G9" s="17">
        <v>1.7372685185185182E-2</v>
      </c>
      <c r="H9" s="18">
        <f t="shared" ref="H9:H16" si="3">G9/G$30</f>
        <v>0.11876879253046366</v>
      </c>
      <c r="I9" s="17">
        <f t="shared" si="1"/>
        <v>5.833333333333332E-2</v>
      </c>
      <c r="J9" s="32">
        <f t="shared" si="2"/>
        <v>0.10675252054562397</v>
      </c>
    </row>
    <row r="10" spans="2:10">
      <c r="B10" s="16" t="s">
        <v>8</v>
      </c>
      <c r="C10" s="17">
        <v>2.0601851851851854E-2</v>
      </c>
      <c r="D10" s="18">
        <f t="shared" si="0"/>
        <v>7.2929897160650653E-2</v>
      </c>
      <c r="E10" s="17">
        <v>1.1192129629629627E-2</v>
      </c>
      <c r="F10" s="18">
        <f t="shared" si="0"/>
        <v>9.5111635684075907E-2</v>
      </c>
      <c r="G10" s="17">
        <v>9.3402777777777789E-3</v>
      </c>
      <c r="H10" s="18">
        <f t="shared" si="3"/>
        <v>6.385504035448647E-2</v>
      </c>
      <c r="I10" s="17">
        <f t="shared" si="1"/>
        <v>4.1134259259259259E-2</v>
      </c>
      <c r="J10" s="32">
        <f t="shared" si="2"/>
        <v>7.527747182919596E-2</v>
      </c>
    </row>
    <row r="11" spans="2:10">
      <c r="B11" s="16" t="s">
        <v>26</v>
      </c>
      <c r="C11" s="17">
        <v>2.5462962962962961E-4</v>
      </c>
      <c r="D11" s="18">
        <f t="shared" si="0"/>
        <v>9.0138075142377197E-4</v>
      </c>
      <c r="E11" s="17">
        <v>5.4398148148148155E-4</v>
      </c>
      <c r="F11" s="18">
        <f t="shared" si="0"/>
        <v>4.6227992524835258E-3</v>
      </c>
      <c r="G11" s="17">
        <v>3.9351851851851852E-4</v>
      </c>
      <c r="H11" s="18">
        <f t="shared" si="3"/>
        <v>2.6902990979585377E-3</v>
      </c>
      <c r="I11" s="17">
        <f t="shared" si="1"/>
        <v>1.1921296296296298E-3</v>
      </c>
      <c r="J11" s="32">
        <f t="shared" si="2"/>
        <v>2.1816487333728716E-3</v>
      </c>
    </row>
    <row r="12" spans="2:10">
      <c r="B12" s="16" t="s">
        <v>3</v>
      </c>
      <c r="C12" s="17">
        <v>1.7743055555555536E-2</v>
      </c>
      <c r="D12" s="18">
        <f t="shared" si="0"/>
        <v>6.280984963330187E-2</v>
      </c>
      <c r="E12" s="17">
        <v>5.9490740740740719E-3</v>
      </c>
      <c r="F12" s="18">
        <f t="shared" si="0"/>
        <v>5.0555719484607041E-2</v>
      </c>
      <c r="G12" s="17">
        <v>1.0671296296296293E-2</v>
      </c>
      <c r="H12" s="18">
        <f t="shared" si="3"/>
        <v>7.2954581421110914E-2</v>
      </c>
      <c r="I12" s="17">
        <f t="shared" si="1"/>
        <v>3.4363425925925901E-2</v>
      </c>
      <c r="J12" s="32">
        <f t="shared" si="2"/>
        <v>6.2886554265864564E-2</v>
      </c>
    </row>
    <row r="13" spans="2:10">
      <c r="B13" s="16" t="s">
        <v>7</v>
      </c>
      <c r="C13" s="17">
        <v>2.3993055555555552E-2</v>
      </c>
      <c r="D13" s="18">
        <f t="shared" si="0"/>
        <v>8.4934649895521783E-2</v>
      </c>
      <c r="E13" s="17">
        <v>1.4282407407407402E-2</v>
      </c>
      <c r="F13" s="18">
        <f t="shared" si="0"/>
        <v>0.12137306973541845</v>
      </c>
      <c r="G13" s="17">
        <v>7.0023148148148145E-3</v>
      </c>
      <c r="H13" s="18">
        <f t="shared" si="3"/>
        <v>4.787149865485045E-2</v>
      </c>
      <c r="I13" s="17">
        <f t="shared" si="1"/>
        <v>4.5277777777777771E-2</v>
      </c>
      <c r="J13" s="32">
        <f t="shared" si="2"/>
        <v>8.2860289756841468E-2</v>
      </c>
    </row>
    <row r="14" spans="2:10">
      <c r="B14" s="16" t="s">
        <v>2</v>
      </c>
      <c r="C14" s="17">
        <v>7.0023148148148154E-3</v>
      </c>
      <c r="D14" s="18">
        <f t="shared" si="0"/>
        <v>2.4787970664153731E-2</v>
      </c>
      <c r="E14" s="17">
        <v>1.747685185185185E-3</v>
      </c>
      <c r="F14" s="18">
        <f t="shared" si="0"/>
        <v>1.4851972066489621E-2</v>
      </c>
      <c r="G14" s="17">
        <v>2.4768518518518516E-3</v>
      </c>
      <c r="H14" s="18">
        <f t="shared" si="3"/>
        <v>1.6933059028327264E-2</v>
      </c>
      <c r="I14" s="17">
        <f t="shared" si="1"/>
        <v>1.1226851851851852E-2</v>
      </c>
      <c r="J14" s="32">
        <f t="shared" si="2"/>
        <v>2.0545623993899857E-2</v>
      </c>
    </row>
    <row r="15" spans="2:10">
      <c r="B15" s="16" t="s">
        <v>9</v>
      </c>
      <c r="C15" s="17">
        <v>1.8113425925925918E-2</v>
      </c>
      <c r="D15" s="18">
        <f t="shared" si="0"/>
        <v>6.412094890810012E-2</v>
      </c>
      <c r="E15" s="17">
        <v>9.0162037037037034E-3</v>
      </c>
      <c r="F15" s="18">
        <f t="shared" si="0"/>
        <v>7.6620438674141825E-2</v>
      </c>
      <c r="G15" s="17">
        <v>6.400462962962962E-3</v>
      </c>
      <c r="H15" s="18">
        <f t="shared" si="3"/>
        <v>4.3756923563855035E-2</v>
      </c>
      <c r="I15" s="17">
        <f t="shared" si="1"/>
        <v>3.3530092592592584E-2</v>
      </c>
      <c r="J15" s="32">
        <f t="shared" si="2"/>
        <v>6.1361518258069965E-2</v>
      </c>
    </row>
    <row r="16" spans="2:10">
      <c r="B16" s="16" t="s">
        <v>1</v>
      </c>
      <c r="C16" s="17">
        <v>1.7824074074074079E-2</v>
      </c>
      <c r="D16" s="18">
        <f t="shared" si="0"/>
        <v>6.3096652599664058E-2</v>
      </c>
      <c r="E16" s="17">
        <v>7.6851851851851838E-3</v>
      </c>
      <c r="F16" s="18">
        <f t="shared" si="0"/>
        <v>6.5309334120192769E-2</v>
      </c>
      <c r="G16" s="17">
        <v>3.472222222222222E-3</v>
      </c>
      <c r="H16" s="18">
        <f t="shared" si="3"/>
        <v>2.3737933217281213E-2</v>
      </c>
      <c r="I16" s="17">
        <f t="shared" si="1"/>
        <v>2.8981481481481483E-2</v>
      </c>
      <c r="J16" s="32">
        <f t="shared" si="2"/>
        <v>5.303736338219097E-2</v>
      </c>
    </row>
    <row r="17" spans="2:10">
      <c r="B17" s="16" t="s">
        <v>27</v>
      </c>
      <c r="C17" s="17">
        <v>7.4421296296296301E-3</v>
      </c>
      <c r="D17" s="18">
        <f t="shared" si="0"/>
        <v>2.634490105297661E-2</v>
      </c>
      <c r="E17" s="17">
        <v>3.4722222222222229E-3</v>
      </c>
      <c r="F17" s="18">
        <f t="shared" si="0"/>
        <v>2.9507229271171442E-2</v>
      </c>
      <c r="G17" s="17">
        <v>5.8912037037037041E-3</v>
      </c>
      <c r="H17" s="18">
        <f>G17/G$30</f>
        <v>4.0275360025320464E-2</v>
      </c>
      <c r="I17" s="17">
        <f t="shared" si="1"/>
        <v>1.6805555555555556E-2</v>
      </c>
      <c r="J17" s="32">
        <f t="shared" si="2"/>
        <v>3.0754892823858342E-2</v>
      </c>
    </row>
    <row r="18" spans="2:10">
      <c r="B18" s="16" t="s">
        <v>16</v>
      </c>
      <c r="C18" s="17">
        <v>1.3425925925925925E-3</v>
      </c>
      <c r="D18" s="18">
        <f t="shared" si="0"/>
        <v>4.7527348711435251E-3</v>
      </c>
      <c r="E18" s="17">
        <v>3.0092592592592595E-4</v>
      </c>
      <c r="F18" s="18">
        <f t="shared" si="0"/>
        <v>2.5572932035015246E-3</v>
      </c>
      <c r="G18" s="17"/>
      <c r="H18" s="18">
        <f>G18/G$30</f>
        <v>0</v>
      </c>
      <c r="I18" s="17">
        <f t="shared" si="1"/>
        <v>1.6435185185185185E-3</v>
      </c>
      <c r="J18" s="32">
        <f t="shared" si="2"/>
        <v>3.0077099042616286E-3</v>
      </c>
    </row>
    <row r="19" spans="2:10">
      <c r="B19" s="16" t="s">
        <v>4</v>
      </c>
      <c r="C19" s="17">
        <v>1.275462962962963E-2</v>
      </c>
      <c r="D19" s="18">
        <f t="shared" si="0"/>
        <v>4.5150981275863492E-2</v>
      </c>
      <c r="E19" s="17">
        <v>3.7037037037037034E-3</v>
      </c>
      <c r="F19" s="18">
        <f t="shared" si="0"/>
        <v>3.1474377889249526E-2</v>
      </c>
      <c r="G19" s="17">
        <v>5.2314814814814819E-3</v>
      </c>
      <c r="H19" s="18">
        <f t="shared" ref="H19:H28" si="4">G19/G$30</f>
        <v>3.5765152714037032E-2</v>
      </c>
      <c r="I19" s="17">
        <f t="shared" si="1"/>
        <v>2.1689814814814815E-2</v>
      </c>
      <c r="J19" s="32">
        <f t="shared" si="2"/>
        <v>3.9693298313987969E-2</v>
      </c>
    </row>
    <row r="20" spans="2:10">
      <c r="B20" s="16" t="s">
        <v>14</v>
      </c>
      <c r="C20" s="17">
        <v>1.7731481481481483E-2</v>
      </c>
      <c r="D20" s="18">
        <f t="shared" si="0"/>
        <v>6.2768877780964488E-2</v>
      </c>
      <c r="E20" s="17">
        <v>7.1064814814814827E-3</v>
      </c>
      <c r="F20" s="18">
        <f t="shared" si="0"/>
        <v>6.0391462574997549E-2</v>
      </c>
      <c r="G20" s="17">
        <v>6.1805555555555555E-3</v>
      </c>
      <c r="H20" s="18">
        <f t="shared" si="4"/>
        <v>4.2253521126760563E-2</v>
      </c>
      <c r="I20" s="17">
        <f t="shared" si="1"/>
        <v>3.1018518518518522E-2</v>
      </c>
      <c r="J20" s="32">
        <f t="shared" si="2"/>
        <v>5.676522917902229E-2</v>
      </c>
    </row>
    <row r="21" spans="2:10">
      <c r="B21" s="16" t="s">
        <v>11</v>
      </c>
      <c r="C21" s="17">
        <v>2.9976851851851848E-3</v>
      </c>
      <c r="D21" s="18">
        <f t="shared" si="0"/>
        <v>1.0611709755398041E-2</v>
      </c>
      <c r="E21" s="17">
        <v>5.2083333333333333E-4</v>
      </c>
      <c r="F21" s="18">
        <f t="shared" si="0"/>
        <v>4.4260843906757151E-3</v>
      </c>
      <c r="G21" s="17">
        <v>3.7615740740740739E-3</v>
      </c>
      <c r="H21" s="18">
        <f t="shared" si="4"/>
        <v>2.5716094318721315E-2</v>
      </c>
      <c r="I21" s="17">
        <f t="shared" si="1"/>
        <v>7.2800925925925915E-3</v>
      </c>
      <c r="J21" s="32">
        <f t="shared" si="2"/>
        <v>1.3322884012539183E-2</v>
      </c>
    </row>
    <row r="22" spans="2:10">
      <c r="B22" s="16" t="s">
        <v>15</v>
      </c>
      <c r="C22" s="17">
        <v>4.3437500000000011E-2</v>
      </c>
      <c r="D22" s="18">
        <f t="shared" si="0"/>
        <v>0.15376736182242806</v>
      </c>
      <c r="E22" s="17">
        <v>2.0891203703703703E-2</v>
      </c>
      <c r="F22" s="18">
        <f t="shared" si="0"/>
        <v>0.17753516278154813</v>
      </c>
      <c r="G22" s="17">
        <v>1.6273148148148148E-2</v>
      </c>
      <c r="H22" s="18">
        <f t="shared" si="4"/>
        <v>0.11125178034499129</v>
      </c>
      <c r="I22" s="17">
        <f t="shared" si="1"/>
        <v>8.0601851851851869E-2</v>
      </c>
      <c r="J22" s="32">
        <f t="shared" si="2"/>
        <v>0.14750487164280271</v>
      </c>
    </row>
    <row r="23" spans="2:10">
      <c r="B23" s="16" t="s">
        <v>71</v>
      </c>
      <c r="C23" s="17">
        <v>2.4016203703703692E-2</v>
      </c>
      <c r="D23" s="18">
        <f t="shared" si="0"/>
        <v>8.5016593600196644E-2</v>
      </c>
      <c r="E23" s="17">
        <v>5.9953703703703705E-3</v>
      </c>
      <c r="F23" s="18">
        <f t="shared" si="0"/>
        <v>5.0949149208222681E-2</v>
      </c>
      <c r="G23" s="17">
        <v>2.0011574074074081E-2</v>
      </c>
      <c r="H23" s="18">
        <f t="shared" si="4"/>
        <v>0.13680962177559744</v>
      </c>
      <c r="I23" s="17">
        <f t="shared" si="1"/>
        <v>5.0023148148148143E-2</v>
      </c>
      <c r="J23" s="32">
        <f t="shared" si="2"/>
        <v>9.1544522579005333E-2</v>
      </c>
    </row>
    <row r="24" spans="2:10">
      <c r="B24" s="16" t="s">
        <v>12</v>
      </c>
      <c r="C24" s="17">
        <v>6.5277777777777773E-3</v>
      </c>
      <c r="D24" s="18">
        <f t="shared" si="0"/>
        <v>2.3108124718318516E-2</v>
      </c>
      <c r="E24" s="17">
        <v>2.5810185185185185E-3</v>
      </c>
      <c r="F24" s="18">
        <f t="shared" si="0"/>
        <v>2.1933707091570769E-2</v>
      </c>
      <c r="G24" s="17">
        <v>1.8125000000000002E-2</v>
      </c>
      <c r="H24" s="18">
        <f t="shared" si="4"/>
        <v>0.12391201139420796</v>
      </c>
      <c r="I24" s="17">
        <f t="shared" si="1"/>
        <v>2.7233796296296298E-2</v>
      </c>
      <c r="J24" s="32">
        <f t="shared" si="2"/>
        <v>4.9839023976955013E-2</v>
      </c>
    </row>
    <row r="25" spans="2:10">
      <c r="B25" s="16" t="s">
        <v>5</v>
      </c>
      <c r="C25" s="17">
        <v>9.0856481481481465E-3</v>
      </c>
      <c r="D25" s="18">
        <f t="shared" si="0"/>
        <v>3.2162904084893675E-2</v>
      </c>
      <c r="E25" s="17">
        <v>3.0555555555555553E-3</v>
      </c>
      <c r="F25" s="18">
        <f t="shared" si="0"/>
        <v>2.596636175863086E-2</v>
      </c>
      <c r="G25" s="17">
        <v>9.3634259259259243E-3</v>
      </c>
      <c r="H25" s="18">
        <f t="shared" si="4"/>
        <v>6.401329324260166E-2</v>
      </c>
      <c r="I25" s="17">
        <f t="shared" si="1"/>
        <v>2.1504629629629627E-2</v>
      </c>
      <c r="J25" s="32">
        <f t="shared" si="2"/>
        <v>3.9354401423366936E-2</v>
      </c>
    </row>
    <row r="26" spans="2:10">
      <c r="B26" s="16" t="s">
        <v>6</v>
      </c>
      <c r="C26" s="17">
        <v>6.2152777777777779E-3</v>
      </c>
      <c r="D26" s="18">
        <f t="shared" si="0"/>
        <v>2.2001884705207527E-2</v>
      </c>
      <c r="E26" s="17">
        <v>2.4652777777777776E-3</v>
      </c>
      <c r="F26" s="18">
        <f t="shared" si="0"/>
        <v>2.0950132782531716E-2</v>
      </c>
      <c r="G26" s="17">
        <v>5.5555555555555556E-4</v>
      </c>
      <c r="H26" s="18">
        <f t="shared" si="4"/>
        <v>3.7980693147649943E-3</v>
      </c>
      <c r="I26" s="17">
        <f t="shared" si="1"/>
        <v>9.2361111111111116E-3</v>
      </c>
      <c r="J26" s="32">
        <f t="shared" si="2"/>
        <v>1.6902482419723801E-2</v>
      </c>
    </row>
    <row r="27" spans="2:10">
      <c r="B27" s="16" t="s">
        <v>78</v>
      </c>
      <c r="C27" s="17">
        <v>6.192129629629629E-3</v>
      </c>
      <c r="D27" s="18">
        <f t="shared" si="0"/>
        <v>2.1919941000532635E-2</v>
      </c>
      <c r="E27" s="17">
        <v>2.7777777777777778E-4</v>
      </c>
      <c r="F27" s="18">
        <f t="shared" si="0"/>
        <v>2.3605783416937149E-3</v>
      </c>
      <c r="G27" s="17">
        <v>1.3657407407407409E-3</v>
      </c>
      <c r="H27" s="18">
        <f t="shared" si="4"/>
        <v>9.3369203987972785E-3</v>
      </c>
      <c r="I27" s="17">
        <f t="shared" si="1"/>
        <v>7.8356481481481471E-3</v>
      </c>
      <c r="J27" s="32">
        <f t="shared" si="2"/>
        <v>1.4339574684402268E-2</v>
      </c>
    </row>
    <row r="28" spans="2:10">
      <c r="B28" s="16" t="s">
        <v>17</v>
      </c>
      <c r="C28" s="17">
        <v>4.4907407407407413E-3</v>
      </c>
      <c r="D28" s="18">
        <f t="shared" si="0"/>
        <v>1.5897078706928344E-2</v>
      </c>
      <c r="E28" s="17">
        <v>4.4907407407407396E-3</v>
      </c>
      <c r="F28" s="18">
        <f t="shared" si="0"/>
        <v>3.8162683190715044E-2</v>
      </c>
      <c r="G28" s="17"/>
      <c r="H28" s="18">
        <f t="shared" si="4"/>
        <v>0</v>
      </c>
      <c r="I28" s="17">
        <f t="shared" si="1"/>
        <v>8.9814814814814809E-3</v>
      </c>
      <c r="J28" s="32">
        <f t="shared" si="2"/>
        <v>1.6436499195119882E-2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5">SUM(C7:C28)</f>
        <v>0.28248842592592588</v>
      </c>
      <c r="D30" s="26">
        <f t="shared" si="5"/>
        <v>0.99999999999999989</v>
      </c>
      <c r="E30" s="25">
        <f t="shared" si="5"/>
        <v>0.11767361111111112</v>
      </c>
      <c r="F30" s="26">
        <f t="shared" si="5"/>
        <v>0.99999999999999978</v>
      </c>
      <c r="G30" s="25">
        <f t="shared" si="5"/>
        <v>0.14627314814814815</v>
      </c>
      <c r="H30" s="26">
        <f t="shared" si="5"/>
        <v>1</v>
      </c>
      <c r="I30" s="25">
        <f t="shared" si="5"/>
        <v>0.54643518518518519</v>
      </c>
      <c r="J30" s="34">
        <f t="shared" si="5"/>
        <v>0.99999999999999989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0" t="s">
        <v>113</v>
      </c>
      <c r="C32" s="151"/>
      <c r="D32" s="151"/>
      <c r="E32" s="151"/>
      <c r="F32" s="151"/>
      <c r="G32" s="151"/>
      <c r="H32" s="151"/>
      <c r="I32" s="151"/>
      <c r="J32" s="15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G7" sqref="G7:G2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1" spans="2:10" s="1" customFormat="1"/>
    <row r="2" spans="2:10" s="1" customFormat="1" ht="15.75" thickBot="1"/>
    <row r="3" spans="2:10" s="1" customFormat="1">
      <c r="B3" s="153" t="s">
        <v>35</v>
      </c>
      <c r="C3" s="154"/>
      <c r="D3" s="154"/>
      <c r="E3" s="154"/>
      <c r="F3" s="154"/>
      <c r="G3" s="154"/>
      <c r="H3" s="154"/>
      <c r="I3" s="154"/>
      <c r="J3" s="155"/>
    </row>
    <row r="4" spans="2:10" s="1" customFormat="1" ht="15.75" thickBot="1">
      <c r="B4" s="156" t="s">
        <v>128</v>
      </c>
      <c r="C4" s="157"/>
      <c r="D4" s="157"/>
      <c r="E4" s="157"/>
      <c r="F4" s="157"/>
      <c r="G4" s="157"/>
      <c r="H4" s="157"/>
      <c r="I4" s="157"/>
      <c r="J4" s="158"/>
    </row>
    <row r="5" spans="2:10" s="1" customFormat="1">
      <c r="B5" s="19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9" t="s">
        <v>22</v>
      </c>
      <c r="J5" s="160"/>
    </row>
    <row r="6" spans="2:10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>
      <c r="B7" s="16" t="s">
        <v>10</v>
      </c>
      <c r="C7" s="17">
        <v>1.8958333333333334E-2</v>
      </c>
      <c r="D7" s="18">
        <f t="shared" ref="D7:D28" si="0">C7/C$30</f>
        <v>1.8396846254927726E-2</v>
      </c>
      <c r="E7" s="17">
        <v>5.2430555555555564E-3</v>
      </c>
      <c r="F7" s="18">
        <f t="shared" ref="F7:F28" si="1">E7/E$30</f>
        <v>9.8514668464432537E-3</v>
      </c>
      <c r="G7" s="17">
        <v>1.0729166666666666E-2</v>
      </c>
      <c r="H7" s="18">
        <f t="shared" ref="H7:H28" si="2">G7/G$30</f>
        <v>2.3853635942566009E-2</v>
      </c>
      <c r="I7" s="17">
        <f>C7+E7+G7</f>
        <v>3.4930555555555555E-2</v>
      </c>
      <c r="J7" s="32">
        <f>I7/$I$30</f>
        <v>1.7356598152770273E-2</v>
      </c>
    </row>
    <row r="8" spans="2:10" s="1" customFormat="1">
      <c r="B8" s="16" t="s">
        <v>13</v>
      </c>
      <c r="C8" s="17">
        <v>4.413194444444446E-2</v>
      </c>
      <c r="D8" s="18">
        <f t="shared" si="0"/>
        <v>4.2824893022002104E-2</v>
      </c>
      <c r="E8" s="17">
        <v>1.2824074074074075E-2</v>
      </c>
      <c r="F8" s="18">
        <f t="shared" si="1"/>
        <v>2.4095861514037798E-2</v>
      </c>
      <c r="G8" s="17">
        <v>2.7048611111111117E-2</v>
      </c>
      <c r="H8" s="18">
        <f t="shared" si="2"/>
        <v>6.0135865369769989E-2</v>
      </c>
      <c r="I8" s="17">
        <f t="shared" ref="I8:I27" si="3">C8+E8+G8</f>
        <v>8.4004629629629651E-2</v>
      </c>
      <c r="J8" s="32">
        <f t="shared" ref="J8:J27" si="4">I8/$I$30</f>
        <v>4.1740950759710627E-2</v>
      </c>
    </row>
    <row r="9" spans="2:10" s="1" customFormat="1">
      <c r="B9" s="16" t="s">
        <v>0</v>
      </c>
      <c r="C9" s="17">
        <v>0.22768518518518524</v>
      </c>
      <c r="D9" s="18">
        <f t="shared" si="0"/>
        <v>0.22094185563305149</v>
      </c>
      <c r="E9" s="17">
        <v>0.12032407407407411</v>
      </c>
      <c r="F9" s="18">
        <f t="shared" si="1"/>
        <v>0.22608355261727167</v>
      </c>
      <c r="G9" s="17">
        <v>0.12740740740740739</v>
      </c>
      <c r="H9" s="18">
        <f t="shared" si="2"/>
        <v>0.28325871030827032</v>
      </c>
      <c r="I9" s="17">
        <f t="shared" si="3"/>
        <v>0.47541666666666671</v>
      </c>
      <c r="J9" s="32">
        <f t="shared" si="4"/>
        <v>0.23622916690629284</v>
      </c>
    </row>
    <row r="10" spans="2:10" s="1" customFormat="1">
      <c r="B10" s="16" t="s">
        <v>8</v>
      </c>
      <c r="C10" s="17">
        <v>4.3599537037037048E-2</v>
      </c>
      <c r="D10" s="18">
        <f t="shared" si="0"/>
        <v>4.2308253871985814E-2</v>
      </c>
      <c r="E10" s="17">
        <v>2.1840277777777781E-2</v>
      </c>
      <c r="F10" s="18">
        <f t="shared" si="1"/>
        <v>4.1036904943131169E-2</v>
      </c>
      <c r="G10" s="17">
        <v>2.4895833333333322E-2</v>
      </c>
      <c r="H10" s="18">
        <f t="shared" si="2"/>
        <v>5.5349698934691979E-2</v>
      </c>
      <c r="I10" s="17">
        <f t="shared" si="3"/>
        <v>9.0335648148148151E-2</v>
      </c>
      <c r="J10" s="32">
        <f t="shared" si="4"/>
        <v>4.4886762287068248E-2</v>
      </c>
    </row>
    <row r="11" spans="2:10" s="1" customFormat="1">
      <c r="B11" s="16" t="s">
        <v>26</v>
      </c>
      <c r="C11" s="17">
        <v>1.8981481481481484E-3</v>
      </c>
      <c r="D11" s="18">
        <f t="shared" si="0"/>
        <v>1.8419308826667568E-3</v>
      </c>
      <c r="E11" s="17">
        <v>6.7129629629629625E-4</v>
      </c>
      <c r="F11" s="18">
        <f t="shared" si="1"/>
        <v>1.2613357110236392E-3</v>
      </c>
      <c r="G11" s="17">
        <v>1.3657407407407407E-3</v>
      </c>
      <c r="H11" s="18">
        <f t="shared" si="2"/>
        <v>3.0363851577376367E-3</v>
      </c>
      <c r="I11" s="17">
        <f t="shared" si="3"/>
        <v>3.9351851851851857E-3</v>
      </c>
      <c r="J11" s="32">
        <f t="shared" si="4"/>
        <v>1.9553490298018202E-3</v>
      </c>
    </row>
    <row r="12" spans="2:10" s="1" customFormat="1">
      <c r="B12" s="16" t="s">
        <v>3</v>
      </c>
      <c r="C12" s="17">
        <v>6.8067129629629436E-2</v>
      </c>
      <c r="D12" s="18">
        <f t="shared" si="0"/>
        <v>6.605119220099491E-2</v>
      </c>
      <c r="E12" s="17">
        <v>1.4756944444444444E-2</v>
      </c>
      <c r="F12" s="18">
        <f t="shared" si="1"/>
        <v>2.772763847508862E-2</v>
      </c>
      <c r="G12" s="17">
        <v>4.0717592592592618E-2</v>
      </c>
      <c r="H12" s="18">
        <f t="shared" si="2"/>
        <v>9.0525449024754345E-2</v>
      </c>
      <c r="I12" s="17">
        <f t="shared" si="3"/>
        <v>0.12354166666666649</v>
      </c>
      <c r="J12" s="32">
        <f t="shared" si="4"/>
        <v>6.1386457482660577E-2</v>
      </c>
    </row>
    <row r="13" spans="2:10" s="1" customFormat="1">
      <c r="B13" s="16" t="s">
        <v>7</v>
      </c>
      <c r="C13" s="17">
        <v>6.0636574074074127E-2</v>
      </c>
      <c r="D13" s="18">
        <f t="shared" si="0"/>
        <v>5.8840706672506987E-2</v>
      </c>
      <c r="E13" s="17">
        <v>1.7685185185185189E-2</v>
      </c>
      <c r="F13" s="18">
        <f t="shared" si="1"/>
        <v>3.3229671835243467E-2</v>
      </c>
      <c r="G13" s="17">
        <v>2.6874999999999996E-2</v>
      </c>
      <c r="H13" s="18">
        <f t="shared" si="2"/>
        <v>5.974988420565077E-2</v>
      </c>
      <c r="I13" s="17">
        <f t="shared" si="3"/>
        <v>0.10519675925925931</v>
      </c>
      <c r="J13" s="32">
        <f t="shared" si="4"/>
        <v>5.2271080387849264E-2</v>
      </c>
    </row>
    <row r="14" spans="2:10" s="1" customFormat="1">
      <c r="B14" s="16" t="s">
        <v>2</v>
      </c>
      <c r="C14" s="17">
        <v>2.7870370370370375E-2</v>
      </c>
      <c r="D14" s="18">
        <f t="shared" si="0"/>
        <v>2.7044936374765551E-2</v>
      </c>
      <c r="E14" s="17">
        <v>1.6319444444444445E-2</v>
      </c>
      <c r="F14" s="18">
        <f t="shared" si="1"/>
        <v>3.0663506078333302E-2</v>
      </c>
      <c r="G14" s="17">
        <v>9.2939814814814795E-3</v>
      </c>
      <c r="H14" s="18">
        <f t="shared" si="2"/>
        <v>2.0662858319180692E-2</v>
      </c>
      <c r="I14" s="17">
        <f t="shared" si="3"/>
        <v>5.34837962962963E-2</v>
      </c>
      <c r="J14" s="32">
        <f t="shared" si="4"/>
        <v>2.657549372563003E-2</v>
      </c>
    </row>
    <row r="15" spans="2:10" s="1" customFormat="1">
      <c r="B15" s="16" t="s">
        <v>9</v>
      </c>
      <c r="C15" s="17">
        <v>7.8310185185185219E-2</v>
      </c>
      <c r="D15" s="18">
        <f t="shared" si="0"/>
        <v>7.5990880195873661E-2</v>
      </c>
      <c r="E15" s="17">
        <v>5.1516203703703724E-2</v>
      </c>
      <c r="F15" s="18">
        <f t="shared" si="1"/>
        <v>9.6796642237348629E-2</v>
      </c>
      <c r="G15" s="17">
        <v>4.7650462962962936E-2</v>
      </c>
      <c r="H15" s="18">
        <f t="shared" si="2"/>
        <v>0.10593896351191393</v>
      </c>
      <c r="I15" s="17">
        <f t="shared" si="3"/>
        <v>0.17747685185185189</v>
      </c>
      <c r="J15" s="32">
        <f t="shared" si="4"/>
        <v>8.8186241244062102E-2</v>
      </c>
    </row>
    <row r="16" spans="2:10" s="1" customFormat="1">
      <c r="B16" s="16" t="s">
        <v>1</v>
      </c>
      <c r="C16" s="17">
        <v>2.6701388888888882E-2</v>
      </c>
      <c r="D16" s="18">
        <f t="shared" si="0"/>
        <v>2.5910576501903697E-2</v>
      </c>
      <c r="E16" s="17">
        <v>1.2129629629629627E-2</v>
      </c>
      <c r="F16" s="18">
        <f t="shared" si="1"/>
        <v>2.2791031468151271E-2</v>
      </c>
      <c r="G16" s="17">
        <v>6.5972222222222222E-3</v>
      </c>
      <c r="H16" s="18">
        <f t="shared" si="2"/>
        <v>1.4667284236529262E-2</v>
      </c>
      <c r="I16" s="17">
        <f t="shared" si="3"/>
        <v>4.5428240740740727E-2</v>
      </c>
      <c r="J16" s="32">
        <f t="shared" si="4"/>
        <v>2.2572779241094531E-2</v>
      </c>
    </row>
    <row r="17" spans="2:10" s="1" customFormat="1">
      <c r="B17" s="16" t="s">
        <v>27</v>
      </c>
      <c r="C17" s="17">
        <v>1.8854166666666661E-2</v>
      </c>
      <c r="D17" s="18">
        <f t="shared" si="0"/>
        <v>1.829576468209845E-2</v>
      </c>
      <c r="E17" s="17">
        <v>3.3449074074074067E-3</v>
      </c>
      <c r="F17" s="18">
        <f t="shared" si="1"/>
        <v>6.284931387686753E-3</v>
      </c>
      <c r="G17" s="17">
        <v>6.0995370370370361E-3</v>
      </c>
      <c r="H17" s="18">
        <f t="shared" si="2"/>
        <v>1.3560804899387579E-2</v>
      </c>
      <c r="I17" s="17">
        <f t="shared" si="3"/>
        <v>2.8298611111111104E-2</v>
      </c>
      <c r="J17" s="32">
        <f t="shared" si="4"/>
        <v>1.4061259934898379E-2</v>
      </c>
    </row>
    <row r="18" spans="2:10" s="1" customFormat="1">
      <c r="B18" s="16" t="s">
        <v>16</v>
      </c>
      <c r="C18" s="17">
        <v>3.9004629629629623E-3</v>
      </c>
      <c r="D18" s="18">
        <f t="shared" si="0"/>
        <v>3.7849433381627858E-3</v>
      </c>
      <c r="E18" s="17">
        <v>1.8287037037037035E-3</v>
      </c>
      <c r="F18" s="18">
        <f t="shared" si="1"/>
        <v>3.4360524541678446E-3</v>
      </c>
      <c r="G18" s="17"/>
      <c r="H18" s="18">
        <f t="shared" si="2"/>
        <v>0</v>
      </c>
      <c r="I18" s="17">
        <f t="shared" si="3"/>
        <v>5.7291666666666654E-3</v>
      </c>
      <c r="J18" s="32">
        <f t="shared" si="4"/>
        <v>2.8467581463291194E-3</v>
      </c>
    </row>
    <row r="19" spans="2:10" s="1" customFormat="1">
      <c r="B19" s="16" t="s">
        <v>4</v>
      </c>
      <c r="C19" s="17">
        <v>4.7268518518518508E-2</v>
      </c>
      <c r="D19" s="18">
        <f t="shared" si="0"/>
        <v>4.5868571492750199E-2</v>
      </c>
      <c r="E19" s="17">
        <v>1.4236111111111109E-2</v>
      </c>
      <c r="F19" s="18">
        <f t="shared" si="1"/>
        <v>2.6749015940673724E-2</v>
      </c>
      <c r="G19" s="17">
        <v>2.0104166666666666E-2</v>
      </c>
      <c r="H19" s="18">
        <f t="shared" si="2"/>
        <v>4.4696618805002329E-2</v>
      </c>
      <c r="I19" s="17">
        <f t="shared" si="3"/>
        <v>8.1608796296296277E-2</v>
      </c>
      <c r="J19" s="32">
        <f t="shared" si="4"/>
        <v>4.0550488262154794E-2</v>
      </c>
    </row>
    <row r="20" spans="2:10" s="1" customFormat="1">
      <c r="B20" s="16" t="s">
        <v>14</v>
      </c>
      <c r="C20" s="17">
        <v>3.8796296296296301E-2</v>
      </c>
      <c r="D20" s="18">
        <f t="shared" si="0"/>
        <v>3.7647270235969324E-2</v>
      </c>
      <c r="E20" s="17">
        <v>1.1608796296296294E-2</v>
      </c>
      <c r="F20" s="18">
        <f t="shared" si="1"/>
        <v>2.1812408933736378E-2</v>
      </c>
      <c r="G20" s="17">
        <v>1.8425925925925925E-2</v>
      </c>
      <c r="H20" s="18">
        <f t="shared" si="2"/>
        <v>4.0965467551850147E-2</v>
      </c>
      <c r="I20" s="17">
        <f t="shared" si="3"/>
        <v>6.8831018518518527E-2</v>
      </c>
      <c r="J20" s="32">
        <f t="shared" si="4"/>
        <v>3.420135494185713E-2</v>
      </c>
    </row>
    <row r="21" spans="2:10" s="1" customFormat="1">
      <c r="B21" s="16" t="s">
        <v>11</v>
      </c>
      <c r="C21" s="17">
        <v>3.2337962962962957E-2</v>
      </c>
      <c r="D21" s="18">
        <f t="shared" si="0"/>
        <v>3.1380212720554371E-2</v>
      </c>
      <c r="E21" s="17">
        <v>1.4814814814814816E-3</v>
      </c>
      <c r="F21" s="18">
        <f t="shared" si="1"/>
        <v>2.7836374312245836E-3</v>
      </c>
      <c r="G21" s="17">
        <v>6.898148148148148E-3</v>
      </c>
      <c r="H21" s="18">
        <f t="shared" si="2"/>
        <v>1.5336318254335859E-2</v>
      </c>
      <c r="I21" s="17">
        <f t="shared" si="3"/>
        <v>4.0717592592592583E-2</v>
      </c>
      <c r="J21" s="32">
        <f t="shared" si="4"/>
        <v>2.023211143189059E-2</v>
      </c>
    </row>
    <row r="22" spans="2:10" s="1" customFormat="1">
      <c r="B22" s="16" t="s">
        <v>15</v>
      </c>
      <c r="C22" s="17">
        <v>2.9675925925925929E-2</v>
      </c>
      <c r="D22" s="18">
        <f t="shared" si="0"/>
        <v>2.8797016970472954E-2</v>
      </c>
      <c r="E22" s="17">
        <v>5.9606481481481481E-3</v>
      </c>
      <c r="F22" s="18">
        <f t="shared" si="1"/>
        <v>1.1199791227192659E-2</v>
      </c>
      <c r="G22" s="17">
        <v>1.0810185185185187E-2</v>
      </c>
      <c r="H22" s="18">
        <f t="shared" si="2"/>
        <v>2.4033760485821634E-2</v>
      </c>
      <c r="I22" s="17">
        <f t="shared" si="3"/>
        <v>4.6446759259259264E-2</v>
      </c>
      <c r="J22" s="32">
        <f t="shared" si="4"/>
        <v>2.3078869578219717E-2</v>
      </c>
    </row>
    <row r="23" spans="2:10" s="1" customFormat="1">
      <c r="B23" s="16" t="s">
        <v>71</v>
      </c>
      <c r="C23" s="17">
        <v>3.2476851851851847E-2</v>
      </c>
      <c r="D23" s="18">
        <f t="shared" si="0"/>
        <v>3.1514988150993406E-2</v>
      </c>
      <c r="E23" s="17">
        <v>1.0347222222222225E-2</v>
      </c>
      <c r="F23" s="18">
        <f t="shared" si="1"/>
        <v>1.9441967683709201E-2</v>
      </c>
      <c r="G23" s="17">
        <v>1.1493055555555555E-2</v>
      </c>
      <c r="H23" s="18">
        <f t="shared" si="2"/>
        <v>2.555195306469045E-2</v>
      </c>
      <c r="I23" s="17">
        <f t="shared" si="3"/>
        <v>5.4317129629629625E-2</v>
      </c>
      <c r="J23" s="32">
        <f t="shared" si="4"/>
        <v>2.6989567637823352E-2</v>
      </c>
    </row>
    <row r="24" spans="2:10" s="1" customFormat="1">
      <c r="B24" s="16" t="s">
        <v>12</v>
      </c>
      <c r="C24" s="17">
        <v>2.8738425925925917E-2</v>
      </c>
      <c r="D24" s="18">
        <f t="shared" si="0"/>
        <v>2.7887282815009483E-2</v>
      </c>
      <c r="E24" s="17">
        <v>5.3344907407407403E-2</v>
      </c>
      <c r="F24" s="18">
        <f t="shared" si="1"/>
        <v>0.10023269469151642</v>
      </c>
      <c r="G24" s="17">
        <v>2.6435185185185187E-2</v>
      </c>
      <c r="H24" s="18">
        <f t="shared" si="2"/>
        <v>5.8772065256548836E-2</v>
      </c>
      <c r="I24" s="17">
        <f t="shared" si="3"/>
        <v>0.1085185185185185</v>
      </c>
      <c r="J24" s="32">
        <f t="shared" si="4"/>
        <v>5.3921625010064297E-2</v>
      </c>
    </row>
    <row r="25" spans="2:10" s="1" customFormat="1">
      <c r="B25" s="16" t="s">
        <v>5</v>
      </c>
      <c r="C25" s="17">
        <v>4.4513888888888895E-2</v>
      </c>
      <c r="D25" s="18">
        <f t="shared" si="0"/>
        <v>4.3195525455709427E-2</v>
      </c>
      <c r="E25" s="17">
        <v>1.2800925925925926E-2</v>
      </c>
      <c r="F25" s="18">
        <f t="shared" si="1"/>
        <v>2.4052367179174913E-2</v>
      </c>
      <c r="G25" s="17">
        <v>1.849537037037037E-2</v>
      </c>
      <c r="H25" s="18">
        <f t="shared" si="2"/>
        <v>4.1119860017497824E-2</v>
      </c>
      <c r="I25" s="17">
        <f t="shared" si="3"/>
        <v>7.5810185185185189E-2</v>
      </c>
      <c r="J25" s="32">
        <f t="shared" si="4"/>
        <v>3.766922395647624E-2</v>
      </c>
    </row>
    <row r="26" spans="2:10" s="1" customFormat="1">
      <c r="B26" s="16" t="s">
        <v>6</v>
      </c>
      <c r="C26" s="17">
        <v>3.7905092592592587E-2</v>
      </c>
      <c r="D26" s="18">
        <f t="shared" si="0"/>
        <v>3.6782461223985527E-2</v>
      </c>
      <c r="E26" s="17">
        <v>4.6527777777777793E-2</v>
      </c>
      <c r="F26" s="18">
        <f t="shared" si="1"/>
        <v>8.7423613074397097E-2</v>
      </c>
      <c r="G26" s="17">
        <v>1.1111111111111111E-3</v>
      </c>
      <c r="H26" s="18">
        <f t="shared" si="2"/>
        <v>2.4702794503628231E-3</v>
      </c>
      <c r="I26" s="17">
        <f t="shared" si="3"/>
        <v>8.5543981481481485E-2</v>
      </c>
      <c r="J26" s="32">
        <f t="shared" si="4"/>
        <v>4.2505837291956623E-2</v>
      </c>
    </row>
    <row r="27" spans="2:10" s="1" customFormat="1">
      <c r="B27" s="16" t="s">
        <v>78</v>
      </c>
      <c r="C27" s="17">
        <v>0.11637731481481482</v>
      </c>
      <c r="D27" s="18">
        <f t="shared" si="0"/>
        <v>0.11293057942203803</v>
      </c>
      <c r="E27" s="17">
        <v>9.6712962962962931E-2</v>
      </c>
      <c r="F27" s="18">
        <f t="shared" si="1"/>
        <v>0.18171933105712976</v>
      </c>
      <c r="G27" s="17">
        <v>7.3379629629629637E-3</v>
      </c>
      <c r="H27" s="18">
        <f t="shared" si="2"/>
        <v>1.6314137203437811E-2</v>
      </c>
      <c r="I27" s="17">
        <f t="shared" si="3"/>
        <v>0.22042824074074072</v>
      </c>
      <c r="J27" s="32">
        <f t="shared" si="4"/>
        <v>0.10952830080169311</v>
      </c>
    </row>
    <row r="28" spans="2:10" s="1" customFormat="1">
      <c r="B28" s="16" t="s">
        <v>17</v>
      </c>
      <c r="C28" s="17">
        <v>1.8171296296296297E-3</v>
      </c>
      <c r="D28" s="18">
        <f t="shared" si="0"/>
        <v>1.7633118815773218E-3</v>
      </c>
      <c r="E28" s="17">
        <v>7.0601851851851858E-4</v>
      </c>
      <c r="F28" s="18">
        <f t="shared" si="1"/>
        <v>1.3265772133179655E-3</v>
      </c>
      <c r="G28" s="17"/>
      <c r="H28" s="18">
        <f t="shared" si="2"/>
        <v>0</v>
      </c>
      <c r="I28" s="17">
        <f>C28+E28+G28</f>
        <v>2.5231481481481485E-3</v>
      </c>
      <c r="J28" s="32">
        <f>I28/$I$30</f>
        <v>1.2537237896964612E-3</v>
      </c>
    </row>
    <row r="29" spans="2:10" s="1" customFormat="1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>
      <c r="B30" s="24" t="s">
        <v>29</v>
      </c>
      <c r="C30" s="25">
        <f t="shared" ref="C30:J30" si="5">SUM(C7:C28)</f>
        <v>1.0305208333333333</v>
      </c>
      <c r="D30" s="26">
        <f t="shared" si="5"/>
        <v>1</v>
      </c>
      <c r="E30" s="25">
        <f t="shared" si="5"/>
        <v>0.53221064814814811</v>
      </c>
      <c r="F30" s="26">
        <f t="shared" si="5"/>
        <v>1</v>
      </c>
      <c r="G30" s="25">
        <f t="shared" si="5"/>
        <v>0.44979166666666653</v>
      </c>
      <c r="H30" s="26">
        <f t="shared" si="5"/>
        <v>1.0000000000000004</v>
      </c>
      <c r="I30" s="25">
        <f t="shared" si="5"/>
        <v>2.0125231481481478</v>
      </c>
      <c r="J30" s="34">
        <f t="shared" si="5"/>
        <v>1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0" t="s">
        <v>116</v>
      </c>
      <c r="C32" s="151"/>
      <c r="D32" s="151"/>
      <c r="E32" s="151"/>
      <c r="F32" s="151"/>
      <c r="G32" s="151"/>
      <c r="H32" s="151"/>
      <c r="I32" s="151"/>
      <c r="J32" s="152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G7" sqref="G7:G2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3" t="s">
        <v>92</v>
      </c>
      <c r="C3" s="154"/>
      <c r="D3" s="154"/>
      <c r="E3" s="154"/>
      <c r="F3" s="154"/>
      <c r="G3" s="154"/>
      <c r="H3" s="154"/>
      <c r="I3" s="154"/>
      <c r="J3" s="155"/>
    </row>
    <row r="4" spans="2:10" ht="15.75" thickBot="1">
      <c r="B4" s="156" t="s">
        <v>128</v>
      </c>
      <c r="C4" s="157"/>
      <c r="D4" s="157"/>
      <c r="E4" s="157"/>
      <c r="F4" s="157"/>
      <c r="G4" s="157"/>
      <c r="H4" s="157"/>
      <c r="I4" s="157"/>
      <c r="J4" s="158"/>
    </row>
    <row r="5" spans="2:10">
      <c r="B5" s="19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9" t="s">
        <v>22</v>
      </c>
      <c r="J5" s="160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2.2025462962962962E-2</v>
      </c>
      <c r="D7" s="18">
        <f t="shared" ref="D7:D28" si="0">C7/C$30</f>
        <v>1.6774796375304112E-2</v>
      </c>
      <c r="E7" s="17">
        <v>6.2268518518518532E-3</v>
      </c>
      <c r="F7" s="18">
        <f t="shared" ref="F7:F28" si="1">E7/E$30</f>
        <v>9.5814781834372229E-3</v>
      </c>
      <c r="G7" s="17">
        <v>1.2083333333333333E-2</v>
      </c>
      <c r="H7" s="18">
        <f t="shared" ref="H7:H28" si="2">G7/G$30</f>
        <v>2.0271844660194167E-2</v>
      </c>
      <c r="I7" s="17">
        <f>C7+E7+G7</f>
        <v>4.0335648148148148E-2</v>
      </c>
      <c r="J7" s="32">
        <f>I7/$I$30</f>
        <v>1.5762526346259961E-2</v>
      </c>
    </row>
    <row r="8" spans="2:10">
      <c r="B8" s="16" t="s">
        <v>13</v>
      </c>
      <c r="C8" s="17">
        <v>4.5891203703703726E-2</v>
      </c>
      <c r="D8" s="18">
        <f t="shared" si="0"/>
        <v>3.4951165332675171E-2</v>
      </c>
      <c r="E8" s="17">
        <v>1.3171296296296299E-2</v>
      </c>
      <c r="F8" s="18">
        <f t="shared" si="1"/>
        <v>2.0267141585040074E-2</v>
      </c>
      <c r="G8" s="17">
        <v>2.8078703703703713E-2</v>
      </c>
      <c r="H8" s="18">
        <f t="shared" si="2"/>
        <v>4.7106796116504854E-2</v>
      </c>
      <c r="I8" s="17">
        <f t="shared" ref="I8:I28" si="3">C8+E8+G8</f>
        <v>8.7141203703703735E-2</v>
      </c>
      <c r="J8" s="32">
        <f t="shared" ref="J8:J28" si="4">I8/$I$30</f>
        <v>3.4053389056238531E-2</v>
      </c>
    </row>
    <row r="9" spans="2:10">
      <c r="B9" s="16" t="s">
        <v>0</v>
      </c>
      <c r="C9" s="17">
        <v>0.25758101851851856</v>
      </c>
      <c r="D9" s="18">
        <f t="shared" si="0"/>
        <v>0.19617608687987026</v>
      </c>
      <c r="E9" s="17">
        <v>0.13138888888888892</v>
      </c>
      <c r="F9" s="18">
        <f t="shared" si="1"/>
        <v>0.20217275155832595</v>
      </c>
      <c r="G9" s="17">
        <v>0.14478009259259253</v>
      </c>
      <c r="H9" s="18">
        <f t="shared" si="2"/>
        <v>0.24289320388349497</v>
      </c>
      <c r="I9" s="17">
        <f t="shared" si="3"/>
        <v>0.53374999999999995</v>
      </c>
      <c r="J9" s="32">
        <f t="shared" si="4"/>
        <v>0.20858096556215905</v>
      </c>
    </row>
    <row r="10" spans="2:10">
      <c r="B10" s="16" t="s">
        <v>8</v>
      </c>
      <c r="C10" s="17">
        <v>6.4201388888888919E-2</v>
      </c>
      <c r="D10" s="18">
        <f t="shared" si="0"/>
        <v>4.8896371778146069E-2</v>
      </c>
      <c r="E10" s="17">
        <v>3.3032407407407399E-2</v>
      </c>
      <c r="F10" s="18">
        <f t="shared" si="1"/>
        <v>5.0828138913624206E-2</v>
      </c>
      <c r="G10" s="17">
        <v>3.4236111111111127E-2</v>
      </c>
      <c r="H10" s="18">
        <f t="shared" si="2"/>
        <v>5.7436893203883503E-2</v>
      </c>
      <c r="I10" s="17">
        <f t="shared" si="3"/>
        <v>0.13146990740740744</v>
      </c>
      <c r="J10" s="32">
        <f t="shared" si="4"/>
        <v>5.1376337666331977E-2</v>
      </c>
    </row>
    <row r="11" spans="2:10">
      <c r="B11" s="16" t="s">
        <v>26</v>
      </c>
      <c r="C11" s="17">
        <v>2.1527777777777782E-3</v>
      </c>
      <c r="D11" s="18">
        <f t="shared" si="0"/>
        <v>1.6395754733613064E-3</v>
      </c>
      <c r="E11" s="17">
        <v>1.2152777777777778E-3</v>
      </c>
      <c r="F11" s="18">
        <f t="shared" si="1"/>
        <v>1.8699910952804987E-3</v>
      </c>
      <c r="G11" s="17">
        <v>1.7592592592592592E-3</v>
      </c>
      <c r="H11" s="18">
        <f t="shared" si="2"/>
        <v>2.9514563106796108E-3</v>
      </c>
      <c r="I11" s="17">
        <f t="shared" si="3"/>
        <v>5.1273148148148154E-3</v>
      </c>
      <c r="J11" s="32">
        <f t="shared" si="4"/>
        <v>2.0036726460238635E-3</v>
      </c>
    </row>
    <row r="12" spans="2:10">
      <c r="B12" s="16" t="s">
        <v>3</v>
      </c>
      <c r="C12" s="17">
        <v>8.5810185185185239E-2</v>
      </c>
      <c r="D12" s="18">
        <f t="shared" si="0"/>
        <v>6.5353830965057688E-2</v>
      </c>
      <c r="E12" s="17">
        <v>2.0706018518518523E-2</v>
      </c>
      <c r="F12" s="18">
        <f t="shared" si="1"/>
        <v>3.1861086375779168E-2</v>
      </c>
      <c r="G12" s="17">
        <v>5.1388888888888998E-2</v>
      </c>
      <c r="H12" s="18">
        <f t="shared" si="2"/>
        <v>8.6213592233009867E-2</v>
      </c>
      <c r="I12" s="17">
        <f t="shared" si="3"/>
        <v>0.15790509259259278</v>
      </c>
      <c r="J12" s="32">
        <f t="shared" si="4"/>
        <v>6.170678534921805E-2</v>
      </c>
    </row>
    <row r="13" spans="2:10">
      <c r="B13" s="16" t="s">
        <v>7</v>
      </c>
      <c r="C13" s="17">
        <v>8.4629629629629693E-2</v>
      </c>
      <c r="D13" s="18">
        <f t="shared" si="0"/>
        <v>6.4454708931278915E-2</v>
      </c>
      <c r="E13" s="17">
        <v>3.1967592592592596E-2</v>
      </c>
      <c r="F13" s="18">
        <f t="shared" si="1"/>
        <v>4.9189670525378454E-2</v>
      </c>
      <c r="G13" s="17">
        <v>3.3877314814814825E-2</v>
      </c>
      <c r="H13" s="18">
        <f t="shared" si="2"/>
        <v>5.6834951456310678E-2</v>
      </c>
      <c r="I13" s="17">
        <f t="shared" si="3"/>
        <v>0.15047453703703711</v>
      </c>
      <c r="J13" s="32">
        <f t="shared" si="4"/>
        <v>5.8803043049562659E-2</v>
      </c>
    </row>
    <row r="14" spans="2:10">
      <c r="B14" s="16" t="s">
        <v>2</v>
      </c>
      <c r="C14" s="17">
        <v>3.4872685185185187E-2</v>
      </c>
      <c r="D14" s="18">
        <f t="shared" si="0"/>
        <v>2.6559359684073202E-2</v>
      </c>
      <c r="E14" s="17">
        <v>1.8067129629629624E-2</v>
      </c>
      <c r="F14" s="18">
        <f t="shared" si="1"/>
        <v>2.7800534283170069E-2</v>
      </c>
      <c r="G14" s="17">
        <v>1.1770833333333335E-2</v>
      </c>
      <c r="H14" s="18">
        <f t="shared" si="2"/>
        <v>1.9747572815533975E-2</v>
      </c>
      <c r="I14" s="17">
        <f t="shared" si="3"/>
        <v>6.4710648148148142E-2</v>
      </c>
      <c r="J14" s="32">
        <f t="shared" si="4"/>
        <v>2.5287886600269566E-2</v>
      </c>
    </row>
    <row r="15" spans="2:10">
      <c r="B15" s="16" t="s">
        <v>9</v>
      </c>
      <c r="C15" s="17">
        <v>9.6423611111111127E-2</v>
      </c>
      <c r="D15" s="18">
        <f t="shared" si="0"/>
        <v>7.343711434716689E-2</v>
      </c>
      <c r="E15" s="17">
        <v>6.0532407407407444E-2</v>
      </c>
      <c r="F15" s="18">
        <f t="shared" si="1"/>
        <v>9.3143365983971563E-2</v>
      </c>
      <c r="G15" s="17">
        <v>5.4050925925925919E-2</v>
      </c>
      <c r="H15" s="18">
        <f t="shared" si="2"/>
        <v>9.0679611650485395E-2</v>
      </c>
      <c r="I15" s="17">
        <f t="shared" si="3"/>
        <v>0.21100694444444448</v>
      </c>
      <c r="J15" s="32">
        <f t="shared" si="4"/>
        <v>8.2458139976661515E-2</v>
      </c>
    </row>
    <row r="16" spans="2:10">
      <c r="B16" s="16" t="s">
        <v>1</v>
      </c>
      <c r="C16" s="17">
        <v>4.4525462962962961E-2</v>
      </c>
      <c r="D16" s="18">
        <f t="shared" si="0"/>
        <v>3.3911004548499699E-2</v>
      </c>
      <c r="E16" s="17">
        <v>1.9814814814814813E-2</v>
      </c>
      <c r="F16" s="18">
        <f t="shared" si="1"/>
        <v>3.0489759572573459E-2</v>
      </c>
      <c r="G16" s="17">
        <v>1.0069444444444442E-2</v>
      </c>
      <c r="H16" s="18">
        <f t="shared" si="2"/>
        <v>1.6893203883495137E-2</v>
      </c>
      <c r="I16" s="17">
        <f t="shared" si="3"/>
        <v>7.440972222222221E-2</v>
      </c>
      <c r="J16" s="32">
        <f t="shared" si="4"/>
        <v>2.9078129664305674E-2</v>
      </c>
    </row>
    <row r="17" spans="2:10">
      <c r="B17" s="16" t="s">
        <v>27</v>
      </c>
      <c r="C17" s="17">
        <v>2.6296296296296307E-2</v>
      </c>
      <c r="D17" s="18">
        <f t="shared" si="0"/>
        <v>2.0027502556327358E-2</v>
      </c>
      <c r="E17" s="17">
        <v>6.8171296296296296E-3</v>
      </c>
      <c r="F17" s="18">
        <f t="shared" si="1"/>
        <v>1.0489759572573464E-2</v>
      </c>
      <c r="G17" s="17">
        <v>1.1990740740740741E-2</v>
      </c>
      <c r="H17" s="18">
        <f t="shared" si="2"/>
        <v>2.0116504854368927E-2</v>
      </c>
      <c r="I17" s="17">
        <f t="shared" si="3"/>
        <v>4.5104166666666674E-2</v>
      </c>
      <c r="J17" s="32">
        <f t="shared" si="4"/>
        <v>1.7625987136692993E-2</v>
      </c>
    </row>
    <row r="18" spans="2:10">
      <c r="B18" s="16" t="s">
        <v>16</v>
      </c>
      <c r="C18" s="17">
        <v>5.2430555555555546E-3</v>
      </c>
      <c r="D18" s="18">
        <f t="shared" si="0"/>
        <v>3.9931596206057608E-3</v>
      </c>
      <c r="E18" s="17">
        <v>2.1296296296296293E-3</v>
      </c>
      <c r="F18" s="18">
        <f t="shared" si="1"/>
        <v>3.2769367764915397E-3</v>
      </c>
      <c r="G18" s="17"/>
      <c r="H18" s="18">
        <f t="shared" si="2"/>
        <v>0</v>
      </c>
      <c r="I18" s="17">
        <f t="shared" si="3"/>
        <v>7.3726851851851835E-3</v>
      </c>
      <c r="J18" s="32">
        <f t="shared" si="4"/>
        <v>2.8811274842374729E-3</v>
      </c>
    </row>
    <row r="19" spans="2:10">
      <c r="B19" s="16" t="s">
        <v>4</v>
      </c>
      <c r="C19" s="17">
        <v>6.0023148148148145E-2</v>
      </c>
      <c r="D19" s="18">
        <f t="shared" si="0"/>
        <v>4.5714184972321145E-2</v>
      </c>
      <c r="E19" s="17">
        <v>1.7939814814814808E-2</v>
      </c>
      <c r="F19" s="18">
        <f t="shared" si="1"/>
        <v>2.7604630454140681E-2</v>
      </c>
      <c r="G19" s="17">
        <v>2.5335648148148149E-2</v>
      </c>
      <c r="H19" s="18">
        <f t="shared" si="2"/>
        <v>4.2504854368932025E-2</v>
      </c>
      <c r="I19" s="17">
        <f t="shared" si="3"/>
        <v>0.1032986111111111</v>
      </c>
      <c r="J19" s="32">
        <f t="shared" si="4"/>
        <v>4.0367445520909657E-2</v>
      </c>
    </row>
    <row r="20" spans="2:10">
      <c r="B20" s="16" t="s">
        <v>14</v>
      </c>
      <c r="C20" s="17">
        <v>5.652777777777776E-2</v>
      </c>
      <c r="D20" s="18">
        <f t="shared" si="0"/>
        <v>4.3052078558583957E-2</v>
      </c>
      <c r="E20" s="17">
        <v>1.8715277777777775E-2</v>
      </c>
      <c r="F20" s="18">
        <f t="shared" si="1"/>
        <v>2.8797862867319675E-2</v>
      </c>
      <c r="G20" s="17">
        <v>2.4606481481481479E-2</v>
      </c>
      <c r="H20" s="18">
        <f t="shared" si="2"/>
        <v>4.1281553398058238E-2</v>
      </c>
      <c r="I20" s="17">
        <f t="shared" si="3"/>
        <v>9.9849537037037014E-2</v>
      </c>
      <c r="J20" s="32">
        <f t="shared" si="4"/>
        <v>3.9019602522004204E-2</v>
      </c>
    </row>
    <row r="21" spans="2:10">
      <c r="B21" s="16" t="s">
        <v>11</v>
      </c>
      <c r="C21" s="17">
        <v>3.5335648148148151E-2</v>
      </c>
      <c r="D21" s="18">
        <f t="shared" si="0"/>
        <v>2.6911956560064881E-2</v>
      </c>
      <c r="E21" s="17">
        <v>2.0023148148148153E-3</v>
      </c>
      <c r="F21" s="18">
        <f t="shared" si="1"/>
        <v>3.0810329474621556E-3</v>
      </c>
      <c r="G21" s="17">
        <v>1.0659722222222221E-2</v>
      </c>
      <c r="H21" s="18">
        <f t="shared" si="2"/>
        <v>1.7883495145631062E-2</v>
      </c>
      <c r="I21" s="17">
        <f t="shared" si="3"/>
        <v>4.7997685185185192E-2</v>
      </c>
      <c r="J21" s="32">
        <f t="shared" si="4"/>
        <v>1.8756727907586819E-2</v>
      </c>
    </row>
    <row r="22" spans="2:10">
      <c r="B22" s="16" t="s">
        <v>15</v>
      </c>
      <c r="C22" s="17">
        <v>7.3113425925925957E-2</v>
      </c>
      <c r="D22" s="18">
        <f t="shared" si="0"/>
        <v>5.5683861640985884E-2</v>
      </c>
      <c r="E22" s="17">
        <v>2.6851851851851846E-2</v>
      </c>
      <c r="F22" s="18">
        <f t="shared" si="1"/>
        <v>4.1317898486197671E-2</v>
      </c>
      <c r="G22" s="17">
        <v>2.7083333333333341E-2</v>
      </c>
      <c r="H22" s="18">
        <f t="shared" si="2"/>
        <v>4.5436893203883492E-2</v>
      </c>
      <c r="I22" s="17">
        <f t="shared" si="3"/>
        <v>0.12704861111111115</v>
      </c>
      <c r="J22" s="32">
        <f t="shared" si="4"/>
        <v>4.9648565768406212E-2</v>
      </c>
    </row>
    <row r="23" spans="2:10">
      <c r="B23" s="16" t="s">
        <v>71</v>
      </c>
      <c r="C23" s="17">
        <v>5.6493055555555588E-2</v>
      </c>
      <c r="D23" s="18">
        <f t="shared" si="0"/>
        <v>4.302563379288462E-2</v>
      </c>
      <c r="E23" s="17">
        <v>1.63425925925926E-2</v>
      </c>
      <c r="F23" s="18">
        <f t="shared" si="1"/>
        <v>2.514692787177205E-2</v>
      </c>
      <c r="G23" s="17">
        <v>3.1504629629629619E-2</v>
      </c>
      <c r="H23" s="18">
        <f t="shared" si="2"/>
        <v>5.2854368932038799E-2</v>
      </c>
      <c r="I23" s="17">
        <f t="shared" si="3"/>
        <v>0.10434027777777781</v>
      </c>
      <c r="J23" s="32">
        <f t="shared" si="4"/>
        <v>4.0774512198431444E-2</v>
      </c>
    </row>
    <row r="24" spans="2:10">
      <c r="B24" s="16" t="s">
        <v>12</v>
      </c>
      <c r="C24" s="17">
        <v>3.5266203703703689E-2</v>
      </c>
      <c r="D24" s="18">
        <f t="shared" si="0"/>
        <v>2.6859067028666115E-2</v>
      </c>
      <c r="E24" s="17">
        <v>5.5925925925925928E-2</v>
      </c>
      <c r="F24" s="18">
        <f t="shared" si="1"/>
        <v>8.6055209260908275E-2</v>
      </c>
      <c r="G24" s="17">
        <v>4.4560185185185175E-2</v>
      </c>
      <c r="H24" s="18">
        <f t="shared" si="2"/>
        <v>7.4757281553398017E-2</v>
      </c>
      <c r="I24" s="17">
        <f t="shared" si="3"/>
        <v>0.13575231481481478</v>
      </c>
      <c r="J24" s="32">
        <f t="shared" si="4"/>
        <v>5.3049834007254819E-2</v>
      </c>
    </row>
    <row r="25" spans="2:10">
      <c r="B25" s="16" t="s">
        <v>5</v>
      </c>
      <c r="C25" s="17">
        <v>5.359953703703705E-2</v>
      </c>
      <c r="D25" s="18">
        <f t="shared" si="0"/>
        <v>4.0821903317936614E-2</v>
      </c>
      <c r="E25" s="17">
        <v>1.5856481481481482E-2</v>
      </c>
      <c r="F25" s="18">
        <f t="shared" si="1"/>
        <v>2.4398931433659839E-2</v>
      </c>
      <c r="G25" s="17">
        <v>2.7858796296296295E-2</v>
      </c>
      <c r="H25" s="18">
        <f t="shared" si="2"/>
        <v>4.6737864077669888E-2</v>
      </c>
      <c r="I25" s="17">
        <f t="shared" si="3"/>
        <v>9.7314814814814826E-2</v>
      </c>
      <c r="J25" s="32">
        <f t="shared" si="4"/>
        <v>3.8029073606701227E-2</v>
      </c>
    </row>
    <row r="26" spans="2:10">
      <c r="B26" s="16" t="s">
        <v>6</v>
      </c>
      <c r="C26" s="17">
        <v>4.4120370370370379E-2</v>
      </c>
      <c r="D26" s="18">
        <f t="shared" si="0"/>
        <v>3.360248228200699E-2</v>
      </c>
      <c r="E26" s="17">
        <v>4.8993055555555567E-2</v>
      </c>
      <c r="F26" s="18">
        <f t="shared" si="1"/>
        <v>7.5387355298308117E-2</v>
      </c>
      <c r="G26" s="17">
        <v>1.6666666666666666E-3</v>
      </c>
      <c r="H26" s="18">
        <f t="shared" si="2"/>
        <v>2.7961165048543679E-3</v>
      </c>
      <c r="I26" s="17">
        <f t="shared" si="3"/>
        <v>9.478009259259261E-2</v>
      </c>
      <c r="J26" s="32">
        <f t="shared" si="4"/>
        <v>3.7038544691398237E-2</v>
      </c>
    </row>
    <row r="27" spans="2:10">
      <c r="B27" s="16" t="s">
        <v>78</v>
      </c>
      <c r="C27" s="17">
        <v>0.12256944444444447</v>
      </c>
      <c r="D27" s="18">
        <f t="shared" si="0"/>
        <v>9.335002291879696E-2</v>
      </c>
      <c r="E27" s="17">
        <v>9.6990740740740697E-2</v>
      </c>
      <c r="F27" s="18">
        <f t="shared" si="1"/>
        <v>0.1492430988423864</v>
      </c>
      <c r="G27" s="17">
        <v>8.7037037037037048E-3</v>
      </c>
      <c r="H27" s="18">
        <f t="shared" si="2"/>
        <v>1.4601941747572813E-2</v>
      </c>
      <c r="I27" s="17">
        <f t="shared" si="3"/>
        <v>0.22826388888888888</v>
      </c>
      <c r="J27" s="32">
        <f t="shared" si="4"/>
        <v>8.9201877934272297E-2</v>
      </c>
    </row>
    <row r="28" spans="2:10">
      <c r="B28" s="16" t="s">
        <v>17</v>
      </c>
      <c r="C28" s="17">
        <v>6.3078703703703682E-3</v>
      </c>
      <c r="D28" s="18">
        <f t="shared" si="0"/>
        <v>4.8041324353866209E-3</v>
      </c>
      <c r="E28" s="17">
        <v>5.1967592592592577E-3</v>
      </c>
      <c r="F28" s="18">
        <f t="shared" si="1"/>
        <v>7.9964381121994631E-3</v>
      </c>
      <c r="G28" s="17"/>
      <c r="H28" s="18">
        <f t="shared" si="2"/>
        <v>0</v>
      </c>
      <c r="I28" s="17">
        <f t="shared" si="3"/>
        <v>1.1504629629629625E-2</v>
      </c>
      <c r="J28" s="32">
        <f t="shared" si="4"/>
        <v>4.4958253050738578E-3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5">SUM(C7:C28)</f>
        <v>1.3130092592592593</v>
      </c>
      <c r="D30" s="26">
        <f t="shared" si="5"/>
        <v>1.0000000000000004</v>
      </c>
      <c r="E30" s="25">
        <f t="shared" si="5"/>
        <v>0.6498842592592593</v>
      </c>
      <c r="F30" s="26">
        <f t="shared" si="5"/>
        <v>1</v>
      </c>
      <c r="G30" s="25">
        <f t="shared" si="5"/>
        <v>0.59606481481481499</v>
      </c>
      <c r="H30" s="26">
        <f t="shared" si="5"/>
        <v>0.99999999999999967</v>
      </c>
      <c r="I30" s="25">
        <f t="shared" si="5"/>
        <v>2.5589583333333334</v>
      </c>
      <c r="J30" s="34">
        <f t="shared" si="5"/>
        <v>1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0" t="s">
        <v>114</v>
      </c>
      <c r="C32" s="151"/>
      <c r="D32" s="151"/>
      <c r="E32" s="151"/>
      <c r="F32" s="151"/>
      <c r="G32" s="151"/>
      <c r="H32" s="151"/>
      <c r="I32" s="151"/>
      <c r="J32" s="152"/>
    </row>
    <row r="34" spans="3:3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3" t="s">
        <v>93</v>
      </c>
      <c r="C3" s="174"/>
      <c r="D3" s="174"/>
      <c r="E3" s="174"/>
      <c r="F3" s="174"/>
      <c r="G3" s="174"/>
      <c r="H3" s="175"/>
    </row>
    <row r="4" spans="2:8" s="1" customFormat="1" ht="15.75" thickBot="1">
      <c r="B4" s="164" t="s">
        <v>128</v>
      </c>
      <c r="C4" s="165"/>
      <c r="D4" s="165"/>
      <c r="E4" s="165"/>
      <c r="F4" s="165"/>
      <c r="G4" s="165"/>
      <c r="H4" s="166"/>
    </row>
    <row r="5" spans="2:8" s="1" customFormat="1">
      <c r="B5" s="62"/>
      <c r="C5" s="176" t="s">
        <v>31</v>
      </c>
      <c r="D5" s="176"/>
      <c r="E5" s="176" t="s">
        <v>32</v>
      </c>
      <c r="F5" s="176"/>
      <c r="G5" s="176" t="s">
        <v>33</v>
      </c>
      <c r="H5" s="177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9.2939814814814795E-3</v>
      </c>
      <c r="D7" s="39">
        <f t="shared" ref="D7:D28" si="0">C7/C$30</f>
        <v>1.3373303355816471E-2</v>
      </c>
      <c r="E7" s="38">
        <v>8.3333333333333328E-4</v>
      </c>
      <c r="F7" s="39">
        <f t="shared" ref="F7:F28" si="1">E7/E$30</f>
        <v>7.8184384840916492E-3</v>
      </c>
      <c r="G7" s="38">
        <f>C7+E7</f>
        <v>1.0127314814814813E-2</v>
      </c>
      <c r="H7" s="43">
        <f>G7/$G$30</f>
        <v>1.2634649262136482E-2</v>
      </c>
    </row>
    <row r="8" spans="2:8" s="1" customFormat="1">
      <c r="B8" s="42" t="s">
        <v>13</v>
      </c>
      <c r="C8" s="38">
        <v>5.6099537037037038E-2</v>
      </c>
      <c r="D8" s="39">
        <f t="shared" si="0"/>
        <v>8.0722791239903433E-2</v>
      </c>
      <c r="E8" s="38">
        <v>9.2592592592592596E-4</v>
      </c>
      <c r="F8" s="39">
        <f t="shared" si="1"/>
        <v>8.6871538712129451E-3</v>
      </c>
      <c r="G8" s="38">
        <f t="shared" ref="G8:G28" si="2">C8+E8</f>
        <v>5.7025462962962965E-2</v>
      </c>
      <c r="H8" s="43">
        <f t="shared" ref="H8:H27" si="3">G8/$G$30</f>
        <v>7.1143905045195965E-2</v>
      </c>
    </row>
    <row r="9" spans="2:8" s="1" customFormat="1">
      <c r="B9" s="42" t="s">
        <v>0</v>
      </c>
      <c r="C9" s="38">
        <v>0.20501157407407389</v>
      </c>
      <c r="D9" s="39">
        <f t="shared" si="0"/>
        <v>0.2949954201015903</v>
      </c>
      <c r="E9" s="38">
        <v>2.3125000000000007E-2</v>
      </c>
      <c r="F9" s="39">
        <f t="shared" si="1"/>
        <v>0.21696166793354335</v>
      </c>
      <c r="G9" s="38">
        <f t="shared" si="2"/>
        <v>0.22813657407407389</v>
      </c>
      <c r="H9" s="43">
        <f t="shared" si="3"/>
        <v>0.2846189389782538</v>
      </c>
    </row>
    <row r="10" spans="2:8" s="1" customFormat="1">
      <c r="B10" s="42" t="s">
        <v>8</v>
      </c>
      <c r="C10" s="38">
        <v>2.5567129629629634E-2</v>
      </c>
      <c r="D10" s="39">
        <f t="shared" si="0"/>
        <v>3.6789074860521291E-2</v>
      </c>
      <c r="E10" s="38">
        <v>7.3148148148148148E-3</v>
      </c>
      <c r="F10" s="39">
        <f t="shared" si="1"/>
        <v>6.8628515582582261E-2</v>
      </c>
      <c r="G10" s="38">
        <f t="shared" si="2"/>
        <v>3.288194444444445E-2</v>
      </c>
      <c r="H10" s="43">
        <f t="shared" si="3"/>
        <v>4.102290120426258E-2</v>
      </c>
    </row>
    <row r="11" spans="2:8" s="1" customFormat="1">
      <c r="B11" s="42" t="s">
        <v>26</v>
      </c>
      <c r="C11" s="38">
        <v>3.5532407407407409E-3</v>
      </c>
      <c r="D11" s="39">
        <f t="shared" si="0"/>
        <v>5.1128320426346921E-3</v>
      </c>
      <c r="E11" s="38">
        <v>0</v>
      </c>
      <c r="F11" s="39">
        <f t="shared" si="1"/>
        <v>0</v>
      </c>
      <c r="G11" s="38">
        <f t="shared" si="2"/>
        <v>3.5532407407407409E-3</v>
      </c>
      <c r="H11" s="43">
        <f t="shared" si="3"/>
        <v>4.4329569411153159E-3</v>
      </c>
    </row>
    <row r="12" spans="2:8" s="1" customFormat="1">
      <c r="B12" s="42" t="s">
        <v>3</v>
      </c>
      <c r="C12" s="38">
        <v>1.1736111111111114E-2</v>
      </c>
      <c r="D12" s="39">
        <f t="shared" si="0"/>
        <v>1.6887334499125665E-2</v>
      </c>
      <c r="E12" s="38">
        <v>5.2546296296296308E-3</v>
      </c>
      <c r="F12" s="39">
        <f t="shared" si="1"/>
        <v>4.9299598219133475E-2</v>
      </c>
      <c r="G12" s="38">
        <f t="shared" si="2"/>
        <v>1.6990740740740744E-2</v>
      </c>
      <c r="H12" s="43">
        <f t="shared" si="3"/>
        <v>2.1197331562075844E-2</v>
      </c>
    </row>
    <row r="13" spans="2:8" s="1" customFormat="1">
      <c r="B13" s="42" t="s">
        <v>7</v>
      </c>
      <c r="C13" s="38">
        <v>5.3819444444444468E-2</v>
      </c>
      <c r="D13" s="39">
        <f t="shared" si="0"/>
        <v>7.7441918561079237E-2</v>
      </c>
      <c r="E13" s="38">
        <v>1.49537037037037E-2</v>
      </c>
      <c r="F13" s="39">
        <f t="shared" si="1"/>
        <v>0.14029753502008901</v>
      </c>
      <c r="G13" s="38">
        <f t="shared" si="2"/>
        <v>6.8773148148148167E-2</v>
      </c>
      <c r="H13" s="43">
        <f t="shared" si="3"/>
        <v>8.5800098189274296E-2</v>
      </c>
    </row>
    <row r="14" spans="2:8" s="1" customFormat="1">
      <c r="B14" s="42" t="s">
        <v>2</v>
      </c>
      <c r="C14" s="38">
        <v>5.0925925925925921E-4</v>
      </c>
      <c r="D14" s="39">
        <f t="shared" si="0"/>
        <v>7.3278374552419032E-4</v>
      </c>
      <c r="E14" s="38">
        <v>1.5046296296296297E-4</v>
      </c>
      <c r="F14" s="39">
        <f t="shared" si="1"/>
        <v>1.4116625040721037E-3</v>
      </c>
      <c r="G14" s="38">
        <f t="shared" si="2"/>
        <v>6.5972222222222213E-4</v>
      </c>
      <c r="H14" s="43">
        <f t="shared" si="3"/>
        <v>8.2305715193346232E-4</v>
      </c>
    </row>
    <row r="15" spans="2:8" s="1" customFormat="1">
      <c r="B15" s="42" t="s">
        <v>9</v>
      </c>
      <c r="C15" s="38">
        <v>1.9305555555555555E-2</v>
      </c>
      <c r="D15" s="39">
        <f t="shared" si="0"/>
        <v>2.7779165625780672E-2</v>
      </c>
      <c r="E15" s="38">
        <v>8.4143518518518517E-3</v>
      </c>
      <c r="F15" s="39">
        <f t="shared" si="1"/>
        <v>7.8944510804647636E-2</v>
      </c>
      <c r="G15" s="38">
        <f t="shared" si="2"/>
        <v>2.7719907407407408E-2</v>
      </c>
      <c r="H15" s="43">
        <f t="shared" si="3"/>
        <v>3.458283998036215E-2</v>
      </c>
    </row>
    <row r="16" spans="2:8" s="1" customFormat="1">
      <c r="B16" s="42" t="s">
        <v>1</v>
      </c>
      <c r="C16" s="38">
        <v>1.278935185185185E-2</v>
      </c>
      <c r="D16" s="39">
        <f t="shared" si="0"/>
        <v>1.840286451827796E-2</v>
      </c>
      <c r="E16" s="38">
        <v>3.6921296296296298E-3</v>
      </c>
      <c r="F16" s="39">
        <f t="shared" si="1"/>
        <v>3.4640026061461618E-2</v>
      </c>
      <c r="G16" s="38">
        <f t="shared" si="2"/>
        <v>1.6481481481481479E-2</v>
      </c>
      <c r="H16" s="43">
        <f t="shared" si="3"/>
        <v>2.0561989199179832E-2</v>
      </c>
    </row>
    <row r="17" spans="2:8" s="1" customFormat="1">
      <c r="B17" s="42" t="s">
        <v>27</v>
      </c>
      <c r="C17" s="38">
        <v>2.7083333333333334E-3</v>
      </c>
      <c r="D17" s="39">
        <f t="shared" si="0"/>
        <v>3.8970771921059215E-3</v>
      </c>
      <c r="E17" s="38">
        <v>1.4120370370370369E-3</v>
      </c>
      <c r="F17" s="39">
        <f t="shared" si="1"/>
        <v>1.3247909653599741E-2</v>
      </c>
      <c r="G17" s="38">
        <f t="shared" si="2"/>
        <v>4.1203703703703706E-3</v>
      </c>
      <c r="H17" s="43">
        <f t="shared" si="3"/>
        <v>5.1404972997949588E-3</v>
      </c>
    </row>
    <row r="18" spans="2:8" s="1" customFormat="1">
      <c r="B18" s="42" t="s">
        <v>16</v>
      </c>
      <c r="C18" s="38">
        <v>7.4999999999999997E-3</v>
      </c>
      <c r="D18" s="39">
        <f t="shared" si="0"/>
        <v>1.0791906070447168E-2</v>
      </c>
      <c r="E18" s="38">
        <v>0</v>
      </c>
      <c r="F18" s="39"/>
      <c r="G18" s="38">
        <f t="shared" si="2"/>
        <v>7.4999999999999997E-3</v>
      </c>
      <c r="H18" s="43">
        <f t="shared" si="3"/>
        <v>9.3568602535593626E-3</v>
      </c>
    </row>
    <row r="19" spans="2:8" s="1" customFormat="1">
      <c r="B19" s="42" t="s">
        <v>4</v>
      </c>
      <c r="C19" s="38">
        <v>5.9143518518518498E-2</v>
      </c>
      <c r="D19" s="39">
        <f t="shared" si="0"/>
        <v>8.5102839537013891E-2</v>
      </c>
      <c r="E19" s="38">
        <v>9.1087962962962971E-3</v>
      </c>
      <c r="F19" s="39">
        <f t="shared" si="1"/>
        <v>8.5459876208057353E-2</v>
      </c>
      <c r="G19" s="38">
        <f t="shared" si="2"/>
        <v>6.8252314814814793E-2</v>
      </c>
      <c r="H19" s="43">
        <f t="shared" si="3"/>
        <v>8.5150316227221523E-2</v>
      </c>
    </row>
    <row r="20" spans="2:8" s="1" customFormat="1">
      <c r="B20" s="42" t="s">
        <v>14</v>
      </c>
      <c r="C20" s="38">
        <v>7.8356481481481471E-3</v>
      </c>
      <c r="D20" s="39">
        <f t="shared" si="0"/>
        <v>1.1274877175451746E-2</v>
      </c>
      <c r="E20" s="38">
        <v>8.2986111111111108E-3</v>
      </c>
      <c r="F20" s="39">
        <f t="shared" si="1"/>
        <v>7.7858616570746011E-2</v>
      </c>
      <c r="G20" s="38">
        <f t="shared" si="2"/>
        <v>1.6134259259259258E-2</v>
      </c>
      <c r="H20" s="43">
        <f t="shared" si="3"/>
        <v>2.0128801224478011E-2</v>
      </c>
    </row>
    <row r="21" spans="2:8" s="1" customFormat="1">
      <c r="B21" s="42" t="s">
        <v>11</v>
      </c>
      <c r="C21" s="38">
        <v>5.2546296296296299E-3</v>
      </c>
      <c r="D21" s="39">
        <f t="shared" si="0"/>
        <v>7.5609959197268737E-3</v>
      </c>
      <c r="E21" s="38">
        <v>4.5717592592592589E-3</v>
      </c>
      <c r="F21" s="39">
        <f t="shared" si="1"/>
        <v>4.2892822239113913E-2</v>
      </c>
      <c r="G21" s="38">
        <f t="shared" si="2"/>
        <v>9.826388888888888E-3</v>
      </c>
      <c r="H21" s="43">
        <f t="shared" si="3"/>
        <v>1.2259219684061571E-2</v>
      </c>
    </row>
    <row r="22" spans="2:8" s="1" customFormat="1">
      <c r="B22" s="42" t="s">
        <v>15</v>
      </c>
      <c r="C22" s="38">
        <v>1.5752314814814813E-2</v>
      </c>
      <c r="D22" s="39">
        <f t="shared" si="0"/>
        <v>2.2666333583145976E-2</v>
      </c>
      <c r="E22" s="38">
        <v>1.0555555555555554E-2</v>
      </c>
      <c r="F22" s="39">
        <f t="shared" si="1"/>
        <v>9.9033554131827559E-2</v>
      </c>
      <c r="G22" s="38">
        <f t="shared" si="2"/>
        <v>2.6307870370370367E-2</v>
      </c>
      <c r="H22" s="43">
        <f t="shared" si="3"/>
        <v>3.2821208883241401E-2</v>
      </c>
    </row>
    <row r="23" spans="2:8" s="1" customFormat="1">
      <c r="B23" s="42" t="s">
        <v>71</v>
      </c>
      <c r="C23" s="38">
        <v>1.7083333333333336E-2</v>
      </c>
      <c r="D23" s="39">
        <f t="shared" si="0"/>
        <v>2.4581563827129661E-2</v>
      </c>
      <c r="E23" s="38">
        <v>5.1851851851851859E-3</v>
      </c>
      <c r="F23" s="39">
        <f t="shared" si="1"/>
        <v>4.8648061678792494E-2</v>
      </c>
      <c r="G23" s="38">
        <f t="shared" si="2"/>
        <v>2.2268518518518521E-2</v>
      </c>
      <c r="H23" s="43">
        <f t="shared" si="3"/>
        <v>2.7781788777543542E-2</v>
      </c>
    </row>
    <row r="24" spans="2:8" s="1" customFormat="1">
      <c r="B24" s="42" t="s">
        <v>12</v>
      </c>
      <c r="C24" s="38">
        <v>9.479166666666667E-3</v>
      </c>
      <c r="D24" s="39">
        <f t="shared" si="0"/>
        <v>1.3639770172370726E-2</v>
      </c>
      <c r="E24" s="38">
        <v>1.2962962962962963E-3</v>
      </c>
      <c r="F24" s="39">
        <f t="shared" si="1"/>
        <v>1.2162015419698122E-2</v>
      </c>
      <c r="G24" s="38">
        <f t="shared" si="2"/>
        <v>1.0775462962962962E-2</v>
      </c>
      <c r="H24" s="43">
        <f t="shared" si="3"/>
        <v>1.3443266814913219E-2</v>
      </c>
    </row>
    <row r="25" spans="2:8" s="1" customFormat="1">
      <c r="B25" s="42" t="s">
        <v>5</v>
      </c>
      <c r="C25" s="38">
        <v>3.7499999999999999E-3</v>
      </c>
      <c r="D25" s="39">
        <f t="shared" si="0"/>
        <v>5.3959530352235838E-3</v>
      </c>
      <c r="E25" s="38">
        <v>7.407407407407407E-4</v>
      </c>
      <c r="F25" s="39">
        <f t="shared" si="1"/>
        <v>6.949723096970355E-3</v>
      </c>
      <c r="G25" s="38">
        <f t="shared" si="2"/>
        <v>4.4907407407407405E-3</v>
      </c>
      <c r="H25" s="43">
        <f t="shared" si="3"/>
        <v>5.6025644728102354E-3</v>
      </c>
    </row>
    <row r="26" spans="2:8" s="1" customFormat="1">
      <c r="B26" s="42" t="s">
        <v>6</v>
      </c>
      <c r="C26" s="38">
        <v>5.3900462962962935E-2</v>
      </c>
      <c r="D26" s="39">
        <f t="shared" si="0"/>
        <v>7.7558497793321649E-2</v>
      </c>
      <c r="E26" s="38">
        <v>7.5231481481481471E-4</v>
      </c>
      <c r="F26" s="39">
        <f t="shared" si="1"/>
        <v>7.0583125203605166E-3</v>
      </c>
      <c r="G26" s="38">
        <f t="shared" si="2"/>
        <v>5.4652777777777752E-2</v>
      </c>
      <c r="H26" s="43">
        <f t="shared" si="3"/>
        <v>6.818378721806681E-2</v>
      </c>
    </row>
    <row r="27" spans="2:8" s="1" customFormat="1">
      <c r="B27" s="42" t="s">
        <v>78</v>
      </c>
      <c r="C27" s="38">
        <v>0.11487268518518513</v>
      </c>
      <c r="D27" s="39">
        <f t="shared" si="0"/>
        <v>0.16529269714380879</v>
      </c>
      <c r="E27" s="38">
        <v>0</v>
      </c>
      <c r="F27" s="39">
        <f t="shared" si="1"/>
        <v>0</v>
      </c>
      <c r="G27" s="38">
        <f t="shared" si="2"/>
        <v>0.11487268518518513</v>
      </c>
      <c r="H27" s="43">
        <f t="shared" si="3"/>
        <v>0.14331302163051948</v>
      </c>
    </row>
    <row r="28" spans="2:8" s="1" customFormat="1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4">SUM(C7:C28)</f>
        <v>0.69496527777777761</v>
      </c>
      <c r="D30" s="51">
        <f t="shared" si="4"/>
        <v>1</v>
      </c>
      <c r="E30" s="50">
        <f>SUM(E7:E28)</f>
        <v>0.10658564814814814</v>
      </c>
      <c r="F30" s="51">
        <f t="shared" si="4"/>
        <v>1.0000000000000004</v>
      </c>
      <c r="G30" s="50">
        <f t="shared" si="4"/>
        <v>0.80155092592592581</v>
      </c>
      <c r="H30" s="49">
        <f t="shared" si="4"/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0" t="s">
        <v>115</v>
      </c>
      <c r="C32" s="171"/>
      <c r="D32" s="171"/>
      <c r="E32" s="171"/>
      <c r="F32" s="171"/>
      <c r="G32" s="171"/>
      <c r="H32" s="172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G7" sqref="G7:G2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3" t="s">
        <v>100</v>
      </c>
      <c r="C3" s="154"/>
      <c r="D3" s="154"/>
      <c r="E3" s="154"/>
      <c r="F3" s="154"/>
      <c r="G3" s="154"/>
      <c r="H3" s="154"/>
      <c r="I3" s="154"/>
      <c r="J3" s="155"/>
    </row>
    <row r="4" spans="2:10" ht="15.75" thickBot="1">
      <c r="B4" s="156" t="s">
        <v>127</v>
      </c>
      <c r="C4" s="157"/>
      <c r="D4" s="157"/>
      <c r="E4" s="157"/>
      <c r="F4" s="157"/>
      <c r="G4" s="157"/>
      <c r="H4" s="157"/>
      <c r="I4" s="157"/>
      <c r="J4" s="158"/>
    </row>
    <row r="5" spans="2:10">
      <c r="B5" s="19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9" t="s">
        <v>22</v>
      </c>
      <c r="J5" s="160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5.1909722222222232E-2</v>
      </c>
      <c r="D7" s="18">
        <f>C7/$C$30</f>
        <v>1.794890265571723E-2</v>
      </c>
      <c r="E7" s="149">
        <v>1.0914351851851852E-2</v>
      </c>
      <c r="F7" s="18">
        <f t="shared" ref="F7:H28" si="0">E7/E$30</f>
        <v>1.1436541143654113E-2</v>
      </c>
      <c r="G7" s="17">
        <v>1.4826388888888889E-2</v>
      </c>
      <c r="H7" s="18">
        <f>G7/G$30</f>
        <v>2.4414881451551414E-2</v>
      </c>
      <c r="I7" s="17">
        <f>C7+E7+G7</f>
        <v>7.7650462962962977E-2</v>
      </c>
      <c r="J7" s="32">
        <f>I7/$I$30</f>
        <v>1.7435076494481529E-2</v>
      </c>
    </row>
    <row r="8" spans="2:10">
      <c r="B8" s="16" t="s">
        <v>13</v>
      </c>
      <c r="C8" s="17">
        <v>0.12487268518518507</v>
      </c>
      <c r="D8" s="18">
        <f t="shared" ref="D8:D28" si="1">C8/$C$30</f>
        <v>4.3177415998335106E-2</v>
      </c>
      <c r="E8" s="149">
        <v>2.7118055555555555E-2</v>
      </c>
      <c r="F8" s="18">
        <f t="shared" si="0"/>
        <v>2.8415499363289059E-2</v>
      </c>
      <c r="G8" s="17">
        <v>3.452546296296298E-2</v>
      </c>
      <c r="H8" s="18">
        <f t="shared" si="0"/>
        <v>5.6853701303651763E-2</v>
      </c>
      <c r="I8" s="17">
        <f t="shared" ref="I8:I27" si="2">C8+E8+G8</f>
        <v>0.18651620370370359</v>
      </c>
      <c r="J8" s="32">
        <f t="shared" ref="J8:J27" si="3">I8/$I$30</f>
        <v>4.1879006962076262E-2</v>
      </c>
    </row>
    <row r="9" spans="2:10">
      <c r="B9" s="16" t="s">
        <v>0</v>
      </c>
      <c r="C9" s="17">
        <v>0.68747685185185303</v>
      </c>
      <c r="D9" s="18">
        <f t="shared" si="1"/>
        <v>0.23770990411244003</v>
      </c>
      <c r="E9" s="149">
        <v>0.23495370370370394</v>
      </c>
      <c r="F9" s="18">
        <f t="shared" si="0"/>
        <v>0.246194894184707</v>
      </c>
      <c r="G9" s="17">
        <v>0.18537037037037049</v>
      </c>
      <c r="H9" s="18">
        <f t="shared" si="0"/>
        <v>0.30525272547076321</v>
      </c>
      <c r="I9" s="17">
        <f t="shared" si="2"/>
        <v>1.1078009259259274</v>
      </c>
      <c r="J9" s="32">
        <f t="shared" si="3"/>
        <v>0.24873765264462766</v>
      </c>
    </row>
    <row r="10" spans="2:10">
      <c r="B10" s="16" t="s">
        <v>8</v>
      </c>
      <c r="C10" s="17">
        <v>0.11767361111111101</v>
      </c>
      <c r="D10" s="18">
        <f t="shared" si="1"/>
        <v>4.0688181337943559E-2</v>
      </c>
      <c r="E10" s="149">
        <v>4.0335648148148148E-2</v>
      </c>
      <c r="F10" s="18">
        <f t="shared" si="0"/>
        <v>4.2265478139591285E-2</v>
      </c>
      <c r="G10" s="17">
        <v>3.9583333333333345E-2</v>
      </c>
      <c r="H10" s="18">
        <f t="shared" si="0"/>
        <v>6.518258748189372E-2</v>
      </c>
      <c r="I10" s="17">
        <f t="shared" si="2"/>
        <v>0.19759259259259249</v>
      </c>
      <c r="J10" s="32">
        <f t="shared" si="3"/>
        <v>4.4366019662213214E-2</v>
      </c>
    </row>
    <row r="11" spans="2:10">
      <c r="B11" s="16" t="s">
        <v>26</v>
      </c>
      <c r="C11" s="17">
        <v>1.1400462962962961E-2</v>
      </c>
      <c r="D11" s="18">
        <f t="shared" si="1"/>
        <v>3.94195520978405E-3</v>
      </c>
      <c r="E11" s="149">
        <v>9.4907407407407397E-4</v>
      </c>
      <c r="F11" s="18">
        <f t="shared" si="0"/>
        <v>9.944818385786184E-4</v>
      </c>
      <c r="G11" s="17">
        <v>1.3657407407407407E-3</v>
      </c>
      <c r="H11" s="18">
        <f t="shared" si="0"/>
        <v>2.2489898604863908E-3</v>
      </c>
      <c r="I11" s="17">
        <f t="shared" si="2"/>
        <v>1.3715277777777776E-2</v>
      </c>
      <c r="J11" s="32">
        <f t="shared" si="3"/>
        <v>3.0795298324579829E-3</v>
      </c>
    </row>
    <row r="12" spans="2:10">
      <c r="B12" s="16" t="s">
        <v>3</v>
      </c>
      <c r="C12" s="17">
        <v>0.16096064814814889</v>
      </c>
      <c r="D12" s="18">
        <f t="shared" si="1"/>
        <v>5.5655605180169584E-2</v>
      </c>
      <c r="E12" s="149">
        <v>2.2905092592592581E-2</v>
      </c>
      <c r="F12" s="18">
        <f t="shared" si="0"/>
        <v>2.4000970226183964E-2</v>
      </c>
      <c r="G12" s="17">
        <v>5.0243055555555569E-2</v>
      </c>
      <c r="H12" s="18">
        <f t="shared" si="0"/>
        <v>8.2736143935351072E-2</v>
      </c>
      <c r="I12" s="17">
        <f t="shared" si="2"/>
        <v>0.23410879629629705</v>
      </c>
      <c r="J12" s="32">
        <f t="shared" si="3"/>
        <v>5.2565105418673271E-2</v>
      </c>
    </row>
    <row r="13" spans="2:10">
      <c r="B13" s="16" t="s">
        <v>7</v>
      </c>
      <c r="C13" s="17">
        <v>0.14358796296296311</v>
      </c>
      <c r="D13" s="18">
        <f t="shared" si="1"/>
        <v>4.9648625718356328E-2</v>
      </c>
      <c r="E13" s="149">
        <v>2.6898148148148154E-2</v>
      </c>
      <c r="F13" s="18">
        <f t="shared" si="0"/>
        <v>2.818507064459402E-2</v>
      </c>
      <c r="G13" s="17">
        <v>3.2175925925925927E-2</v>
      </c>
      <c r="H13" s="18">
        <f t="shared" si="0"/>
        <v>5.2984676374170911E-2</v>
      </c>
      <c r="I13" s="17">
        <f t="shared" si="2"/>
        <v>0.20266203703703717</v>
      </c>
      <c r="J13" s="32">
        <f t="shared" si="3"/>
        <v>4.5504276258514192E-2</v>
      </c>
    </row>
    <row r="14" spans="2:10">
      <c r="B14" s="16" t="s">
        <v>2</v>
      </c>
      <c r="C14" s="17">
        <v>7.8842592592592617E-2</v>
      </c>
      <c r="D14" s="18">
        <f t="shared" si="1"/>
        <v>2.7261521714770517E-2</v>
      </c>
      <c r="E14" s="149">
        <v>3.1666666666666662E-2</v>
      </c>
      <c r="F14" s="18">
        <f t="shared" si="0"/>
        <v>3.3181735492086584E-2</v>
      </c>
      <c r="G14" s="17">
        <v>1.384259259259259E-2</v>
      </c>
      <c r="H14" s="18">
        <f t="shared" si="0"/>
        <v>2.2794846382556976E-2</v>
      </c>
      <c r="I14" s="17">
        <f t="shared" si="2"/>
        <v>0.12435185185185187</v>
      </c>
      <c r="J14" s="32">
        <f t="shared" si="3"/>
        <v>2.7921070480952385E-2</v>
      </c>
    </row>
    <row r="15" spans="2:10">
      <c r="B15" s="16" t="s">
        <v>9</v>
      </c>
      <c r="C15" s="17">
        <v>0.27479166666666666</v>
      </c>
      <c r="D15" s="18">
        <f t="shared" si="1"/>
        <v>9.501512750324155E-2</v>
      </c>
      <c r="E15" s="149">
        <v>0.11881944444444441</v>
      </c>
      <c r="F15" s="18">
        <f t="shared" si="0"/>
        <v>0.12450427505912309</v>
      </c>
      <c r="G15" s="17">
        <v>7.0358796296296294E-2</v>
      </c>
      <c r="H15" s="18">
        <f t="shared" si="0"/>
        <v>0.11586109628726077</v>
      </c>
      <c r="I15" s="17">
        <f t="shared" si="2"/>
        <v>0.4639699074074074</v>
      </c>
      <c r="J15" s="32">
        <f t="shared" si="3"/>
        <v>0.10417646615505753</v>
      </c>
    </row>
    <row r="16" spans="2:10">
      <c r="B16" s="16" t="s">
        <v>1</v>
      </c>
      <c r="C16" s="17">
        <v>7.5578703703703648E-2</v>
      </c>
      <c r="D16" s="18">
        <f t="shared" si="1"/>
        <v>2.6132961949126732E-2</v>
      </c>
      <c r="E16" s="149">
        <v>2.3518518518518532E-2</v>
      </c>
      <c r="F16" s="18">
        <f t="shared" si="0"/>
        <v>2.464374507307017E-2</v>
      </c>
      <c r="G16" s="17">
        <v>1.2430555555555556E-2</v>
      </c>
      <c r="H16" s="18">
        <f t="shared" si="0"/>
        <v>2.046961957764732E-2</v>
      </c>
      <c r="I16" s="17">
        <f t="shared" si="2"/>
        <v>0.11152777777777774</v>
      </c>
      <c r="J16" s="32">
        <f t="shared" si="3"/>
        <v>2.5041645118620351E-2</v>
      </c>
    </row>
    <row r="17" spans="2:10">
      <c r="B17" s="16" t="s">
        <v>27</v>
      </c>
      <c r="C17" s="17">
        <v>3.890046296296297E-2</v>
      </c>
      <c r="D17" s="18">
        <f t="shared" si="1"/>
        <v>1.3450671533080402E-2</v>
      </c>
      <c r="E17" s="149">
        <v>6.6782407407407407E-3</v>
      </c>
      <c r="F17" s="18">
        <f t="shared" si="0"/>
        <v>6.9977563519495467E-3</v>
      </c>
      <c r="G17" s="17">
        <v>7.5231481481481477E-3</v>
      </c>
      <c r="H17" s="18">
        <f t="shared" si="0"/>
        <v>1.2388503468780968E-2</v>
      </c>
      <c r="I17" s="17">
        <f t="shared" si="2"/>
        <v>5.3101851851851858E-2</v>
      </c>
      <c r="J17" s="32">
        <f t="shared" si="3"/>
        <v>1.1923107908284582E-2</v>
      </c>
    </row>
    <row r="18" spans="2:10">
      <c r="B18" s="16" t="s">
        <v>16</v>
      </c>
      <c r="C18" s="17">
        <v>1.3078703703703703E-2</v>
      </c>
      <c r="D18" s="18">
        <f t="shared" si="1"/>
        <v>4.5222430325441388E-3</v>
      </c>
      <c r="E18" s="149">
        <v>4.2129629629629626E-3</v>
      </c>
      <c r="F18" s="18">
        <f t="shared" si="0"/>
        <v>4.4145291371050863E-3</v>
      </c>
      <c r="G18" s="17"/>
      <c r="H18" s="18">
        <f t="shared" si="0"/>
        <v>0</v>
      </c>
      <c r="I18" s="17">
        <f t="shared" si="2"/>
        <v>1.7291666666666667E-2</v>
      </c>
      <c r="J18" s="32">
        <f t="shared" si="3"/>
        <v>3.8825464723141155E-3</v>
      </c>
    </row>
    <row r="19" spans="2:10">
      <c r="B19" s="16" t="s">
        <v>4</v>
      </c>
      <c r="C19" s="17">
        <v>0.14348379629629623</v>
      </c>
      <c r="D19" s="18">
        <f t="shared" si="1"/>
        <v>4.9612607853495284E-2</v>
      </c>
      <c r="E19" s="149">
        <v>2.5555555555555554E-2</v>
      </c>
      <c r="F19" s="18">
        <f t="shared" si="0"/>
        <v>2.6778242677824259E-2</v>
      </c>
      <c r="G19" s="17">
        <v>2.8009259259259265E-2</v>
      </c>
      <c r="H19" s="18">
        <f t="shared" si="0"/>
        <v>4.6123351376076843E-2</v>
      </c>
      <c r="I19" s="17">
        <f t="shared" si="2"/>
        <v>0.19704861111111105</v>
      </c>
      <c r="J19" s="32">
        <f t="shared" si="3"/>
        <v>4.4243877972655818E-2</v>
      </c>
    </row>
    <row r="20" spans="2:10">
      <c r="B20" s="16" t="s">
        <v>14</v>
      </c>
      <c r="C20" s="17">
        <v>9.2199074074074169E-2</v>
      </c>
      <c r="D20" s="18">
        <f t="shared" si="1"/>
        <v>3.1879812386943936E-2</v>
      </c>
      <c r="E20" s="149">
        <v>2.2638888888888889E-2</v>
      </c>
      <c r="F20" s="18">
        <f t="shared" si="0"/>
        <v>2.3722030198289973E-2</v>
      </c>
      <c r="G20" s="17">
        <v>2.2766203703703705E-2</v>
      </c>
      <c r="H20" s="18">
        <f t="shared" si="0"/>
        <v>3.7489517420141789E-2</v>
      </c>
      <c r="I20" s="17">
        <f t="shared" si="2"/>
        <v>0.13760416666666675</v>
      </c>
      <c r="J20" s="32">
        <f t="shared" si="3"/>
        <v>3.0896649939318975E-2</v>
      </c>
    </row>
    <row r="21" spans="2:10">
      <c r="B21" s="16" t="s">
        <v>11</v>
      </c>
      <c r="C21" s="17">
        <v>4.60532407407407E-2</v>
      </c>
      <c r="D21" s="18">
        <f t="shared" si="1"/>
        <v>1.5923898253533728E-2</v>
      </c>
      <c r="E21" s="149">
        <v>2.1527777777777778E-3</v>
      </c>
      <c r="F21" s="18">
        <f t="shared" si="0"/>
        <v>2.2557758777515002E-3</v>
      </c>
      <c r="G21" s="17">
        <v>8.611111111111111E-3</v>
      </c>
      <c r="H21" s="18">
        <f t="shared" si="0"/>
        <v>1.4180071662727754E-2</v>
      </c>
      <c r="I21" s="17">
        <f t="shared" si="2"/>
        <v>5.6817129629629592E-2</v>
      </c>
      <c r="J21" s="32">
        <f t="shared" si="3"/>
        <v>1.2757309660368126E-2</v>
      </c>
    </row>
    <row r="22" spans="2:10">
      <c r="B22" s="16" t="s">
        <v>15</v>
      </c>
      <c r="C22" s="17">
        <v>5.4016203703703726E-2</v>
      </c>
      <c r="D22" s="18">
        <f t="shared" si="1"/>
        <v>1.8677263922905758E-2</v>
      </c>
      <c r="E22" s="149">
        <v>1.0300925925925922E-2</v>
      </c>
      <c r="F22" s="18">
        <f t="shared" si="0"/>
        <v>1.0793766296767928E-2</v>
      </c>
      <c r="G22" s="17">
        <v>1.2685185185185185E-2</v>
      </c>
      <c r="H22" s="18">
        <f t="shared" si="0"/>
        <v>2.0888922771975293E-2</v>
      </c>
      <c r="I22" s="17">
        <f t="shared" si="2"/>
        <v>7.7002314814814843E-2</v>
      </c>
      <c r="J22" s="32">
        <f t="shared" si="3"/>
        <v>1.7289545970753561E-2</v>
      </c>
    </row>
    <row r="23" spans="2:10" s="3" customFormat="1">
      <c r="B23" s="16" t="s">
        <v>71</v>
      </c>
      <c r="C23" s="17">
        <v>6.3136574074074067E-2</v>
      </c>
      <c r="D23" s="18">
        <f t="shared" si="1"/>
        <v>2.1830828090732987E-2</v>
      </c>
      <c r="E23" s="149">
        <v>1.9120370370370371E-2</v>
      </c>
      <c r="F23" s="18">
        <f t="shared" si="0"/>
        <v>2.0035170699169241E-2</v>
      </c>
      <c r="G23" s="17">
        <v>1.4618055555555554E-2</v>
      </c>
      <c r="H23" s="18">
        <f t="shared" si="0"/>
        <v>2.407181520164671E-2</v>
      </c>
      <c r="I23" s="17">
        <f t="shared" si="2"/>
        <v>9.6874999999999989E-2</v>
      </c>
      <c r="J23" s="32">
        <f t="shared" si="3"/>
        <v>2.1751615778627272E-2</v>
      </c>
    </row>
    <row r="24" spans="2:10">
      <c r="B24" s="16" t="s">
        <v>12</v>
      </c>
      <c r="C24" s="17">
        <v>6.7997685185185203E-2</v>
      </c>
      <c r="D24" s="18">
        <f t="shared" si="1"/>
        <v>2.3511661784244978E-2</v>
      </c>
      <c r="E24" s="149">
        <v>7.523148148148151E-2</v>
      </c>
      <c r="F24" s="18">
        <f t="shared" si="0"/>
        <v>7.8830877448305151E-2</v>
      </c>
      <c r="G24" s="17">
        <v>2.75E-2</v>
      </c>
      <c r="H24" s="18">
        <f t="shared" si="0"/>
        <v>4.528474498742089E-2</v>
      </c>
      <c r="I24" s="17">
        <f t="shared" si="2"/>
        <v>0.17072916666666671</v>
      </c>
      <c r="J24" s="32">
        <f t="shared" si="3"/>
        <v>3.8334299205559259E-2</v>
      </c>
    </row>
    <row r="25" spans="2:10">
      <c r="B25" s="16" t="s">
        <v>5</v>
      </c>
      <c r="C25" s="17">
        <v>8.7060185185185227E-2</v>
      </c>
      <c r="D25" s="18">
        <f t="shared" si="1"/>
        <v>3.010293105380268E-2</v>
      </c>
      <c r="E25" s="149">
        <v>2.3483796296296305E-2</v>
      </c>
      <c r="F25" s="18">
        <f t="shared" si="0"/>
        <v>2.4607361591170947E-2</v>
      </c>
      <c r="G25" s="17">
        <v>2.0694444444444442E-2</v>
      </c>
      <c r="H25" s="18">
        <f t="shared" si="0"/>
        <v>3.4077914157200566E-2</v>
      </c>
      <c r="I25" s="17">
        <f t="shared" si="2"/>
        <v>0.13123842592592597</v>
      </c>
      <c r="J25" s="32">
        <f t="shared" si="3"/>
        <v>2.9467332295562094E-2</v>
      </c>
    </row>
    <row r="26" spans="2:10">
      <c r="B26" s="16" t="s">
        <v>6</v>
      </c>
      <c r="C26" s="17">
        <v>0.27165509259259224</v>
      </c>
      <c r="D26" s="18">
        <f t="shared" si="1"/>
        <v>9.3930589572427739E-2</v>
      </c>
      <c r="E26" s="149">
        <v>6.2766203703703699E-2</v>
      </c>
      <c r="F26" s="18">
        <f t="shared" si="0"/>
        <v>6.5769207446485942E-2</v>
      </c>
      <c r="G26" s="17">
        <v>1.2384259259259258E-3</v>
      </c>
      <c r="H26" s="18">
        <f t="shared" si="0"/>
        <v>2.039338263322405E-3</v>
      </c>
      <c r="I26" s="17">
        <f t="shared" si="2"/>
        <v>0.33565972222222185</v>
      </c>
      <c r="J26" s="32">
        <f t="shared" si="3"/>
        <v>7.5366619975623522E-2</v>
      </c>
    </row>
    <row r="27" spans="2:10">
      <c r="B27" s="16" t="s">
        <v>78</v>
      </c>
      <c r="C27" s="17">
        <v>0.28505787037037056</v>
      </c>
      <c r="D27" s="18">
        <f t="shared" si="1"/>
        <v>9.856488818453954E-2</v>
      </c>
      <c r="E27" s="149">
        <v>0.16341435185185199</v>
      </c>
      <c r="F27" s="18">
        <f t="shared" si="0"/>
        <v>0.17123279364501862</v>
      </c>
      <c r="G27" s="17">
        <v>8.9004629629629642E-3</v>
      </c>
      <c r="H27" s="18">
        <f t="shared" si="0"/>
        <v>1.4656552565373177E-2</v>
      </c>
      <c r="I27" s="17">
        <f t="shared" si="2"/>
        <v>0.45737268518518553</v>
      </c>
      <c r="J27" s="32">
        <f t="shared" si="3"/>
        <v>0.10269517332425503</v>
      </c>
    </row>
    <row r="28" spans="2:10">
      <c r="B28" s="16" t="s">
        <v>17</v>
      </c>
      <c r="C28" s="17">
        <v>2.3495370370370371E-3</v>
      </c>
      <c r="D28" s="18">
        <f t="shared" si="1"/>
        <v>8.1240295186412413E-4</v>
      </c>
      <c r="E28" s="149">
        <v>7.0601851851851858E-4</v>
      </c>
      <c r="F28" s="18">
        <f t="shared" si="0"/>
        <v>7.3979746528409428E-4</v>
      </c>
      <c r="G28" s="17"/>
      <c r="H28" s="18">
        <f>G28/G$30</f>
        <v>0</v>
      </c>
      <c r="I28" s="17">
        <f>C28+E28+G28</f>
        <v>3.0555555555555557E-3</v>
      </c>
      <c r="J28" s="32">
        <f>I28/$I$30</f>
        <v>6.860724690032976E-4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4">SUM(C7:C28)</f>
        <v>2.8920833333333351</v>
      </c>
      <c r="D30" s="26">
        <f t="shared" si="4"/>
        <v>1</v>
      </c>
      <c r="E30" s="25">
        <f t="shared" si="4"/>
        <v>0.95434027777777797</v>
      </c>
      <c r="F30" s="26">
        <f t="shared" si="4"/>
        <v>1.0000000000000004</v>
      </c>
      <c r="G30" s="25">
        <f t="shared" si="4"/>
        <v>0.60726851851851871</v>
      </c>
      <c r="H30" s="26">
        <f t="shared" si="4"/>
        <v>0.99999999999999978</v>
      </c>
      <c r="I30" s="25">
        <f t="shared" si="4"/>
        <v>4.4536921296296317</v>
      </c>
      <c r="J30" s="34">
        <f t="shared" si="4"/>
        <v>1</v>
      </c>
    </row>
    <row r="31" spans="2:10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>
      <c r="B32" s="150" t="s">
        <v>116</v>
      </c>
      <c r="C32" s="151"/>
      <c r="D32" s="151"/>
      <c r="E32" s="151"/>
      <c r="F32" s="151"/>
      <c r="G32" s="151"/>
      <c r="H32" s="151"/>
      <c r="I32" s="151"/>
      <c r="J32" s="152"/>
    </row>
    <row r="34" spans="9:9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3" t="s">
        <v>96</v>
      </c>
      <c r="C3" s="174"/>
      <c r="D3" s="174"/>
      <c r="E3" s="174"/>
      <c r="F3" s="174"/>
      <c r="G3" s="174"/>
      <c r="H3" s="175"/>
    </row>
    <row r="4" spans="2:8" s="1" customFormat="1" ht="15.75" thickBot="1">
      <c r="B4" s="164" t="s">
        <v>128</v>
      </c>
      <c r="C4" s="165"/>
      <c r="D4" s="165"/>
      <c r="E4" s="165"/>
      <c r="F4" s="165"/>
      <c r="G4" s="165"/>
      <c r="H4" s="166"/>
    </row>
    <row r="5" spans="2:8" s="1" customFormat="1">
      <c r="B5" s="62"/>
      <c r="C5" s="176" t="s">
        <v>31</v>
      </c>
      <c r="D5" s="176"/>
      <c r="E5" s="176" t="s">
        <v>32</v>
      </c>
      <c r="F5" s="176"/>
      <c r="G5" s="176" t="s">
        <v>33</v>
      </c>
      <c r="H5" s="177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2.9629629629629632E-3</v>
      </c>
      <c r="D7" s="39">
        <f t="shared" ref="D7:F27" si="0">C7/C$30</f>
        <v>1.2066365007541477E-2</v>
      </c>
      <c r="E7" s="38">
        <v>0</v>
      </c>
      <c r="F7" s="39"/>
      <c r="G7" s="38">
        <f>C7+E7</f>
        <v>2.9629629629629632E-3</v>
      </c>
      <c r="H7" s="43">
        <f>G7/$G$30</f>
        <v>1.1499416045278949E-2</v>
      </c>
    </row>
    <row r="8" spans="2:8" s="1" customFormat="1">
      <c r="B8" s="42" t="s">
        <v>13</v>
      </c>
      <c r="C8" s="38">
        <v>1.3935185185185186E-2</v>
      </c>
      <c r="D8" s="39">
        <f t="shared" si="0"/>
        <v>5.6749622926093507E-2</v>
      </c>
      <c r="E8" s="38">
        <v>1.9675925925925926E-4</v>
      </c>
      <c r="F8" s="39">
        <f t="shared" si="0"/>
        <v>1.6252390057361375E-2</v>
      </c>
      <c r="G8" s="38">
        <f t="shared" ref="G8:G28" si="1">C8+E8</f>
        <v>1.4131944444444445E-2</v>
      </c>
      <c r="H8" s="43">
        <f t="shared" ref="H8:H14" si="2">G8/$G$30</f>
        <v>5.4846824184709361E-2</v>
      </c>
    </row>
    <row r="9" spans="2:8" s="1" customFormat="1">
      <c r="B9" s="42" t="s">
        <v>0</v>
      </c>
      <c r="C9" s="38">
        <v>9.4861111111111174E-2</v>
      </c>
      <c r="D9" s="39">
        <f t="shared" si="0"/>
        <v>0.38631221719457032</v>
      </c>
      <c r="E9" s="38">
        <v>4.8611111111111103E-3</v>
      </c>
      <c r="F9" s="39">
        <f t="shared" si="0"/>
        <v>0.401529636711281</v>
      </c>
      <c r="G9" s="38">
        <f t="shared" si="1"/>
        <v>9.9722222222222281E-2</v>
      </c>
      <c r="H9" s="43">
        <f t="shared" si="2"/>
        <v>0.38702722127391981</v>
      </c>
    </row>
    <row r="10" spans="2:8" s="1" customFormat="1">
      <c r="B10" s="42" t="s">
        <v>8</v>
      </c>
      <c r="C10" s="38">
        <v>7.7314814814814807E-3</v>
      </c>
      <c r="D10" s="39">
        <f t="shared" si="0"/>
        <v>3.1485671191553537E-2</v>
      </c>
      <c r="E10" s="38">
        <v>2.9976851851851848E-3</v>
      </c>
      <c r="F10" s="39">
        <f t="shared" si="0"/>
        <v>0.24760994263862329</v>
      </c>
      <c r="G10" s="38">
        <f t="shared" si="1"/>
        <v>1.0729166666666665E-2</v>
      </c>
      <c r="H10" s="43">
        <f t="shared" si="2"/>
        <v>4.1640463570209306E-2</v>
      </c>
    </row>
    <row r="11" spans="2:8" s="1" customFormat="1">
      <c r="B11" s="42" t="s">
        <v>26</v>
      </c>
      <c r="C11" s="38">
        <v>9.9537037037037042E-4</v>
      </c>
      <c r="D11" s="39">
        <f t="shared" si="0"/>
        <v>4.0535444947209648E-3</v>
      </c>
      <c r="E11" s="38">
        <v>0</v>
      </c>
      <c r="F11" s="39"/>
      <c r="G11" s="38">
        <f t="shared" si="1"/>
        <v>9.9537037037037042E-4</v>
      </c>
      <c r="H11" s="43">
        <f>G11/$G$30</f>
        <v>3.8630850777108968E-3</v>
      </c>
    </row>
    <row r="12" spans="2:8" s="1" customFormat="1">
      <c r="B12" s="42" t="s">
        <v>3</v>
      </c>
      <c r="C12" s="38">
        <v>2.4768518518518512E-3</v>
      </c>
      <c r="D12" s="39">
        <f t="shared" si="0"/>
        <v>1.00867269984917E-2</v>
      </c>
      <c r="E12" s="38">
        <v>1.273148148148148E-4</v>
      </c>
      <c r="F12" s="39">
        <f t="shared" si="0"/>
        <v>1.051625239005736E-2</v>
      </c>
      <c r="G12" s="38">
        <f t="shared" si="1"/>
        <v>2.6041666666666661E-3</v>
      </c>
      <c r="H12" s="43">
        <f>G12/$G$30</f>
        <v>1.0106908633545948E-2</v>
      </c>
    </row>
    <row r="13" spans="2:8" s="1" customFormat="1">
      <c r="B13" s="42" t="s">
        <v>7</v>
      </c>
      <c r="C13" s="38">
        <v>9.9884259259259266E-3</v>
      </c>
      <c r="D13" s="39">
        <f t="shared" si="0"/>
        <v>4.0676847662141774E-2</v>
      </c>
      <c r="E13" s="38">
        <v>4.6296296296296298E-4</v>
      </c>
      <c r="F13" s="39">
        <f t="shared" si="0"/>
        <v>3.8240917782026769E-2</v>
      </c>
      <c r="G13" s="38">
        <f t="shared" si="1"/>
        <v>1.045138888888889E-2</v>
      </c>
      <c r="H13" s="43">
        <f t="shared" si="2"/>
        <v>4.0562393315964416E-2</v>
      </c>
    </row>
    <row r="14" spans="2:8" s="1" customFormat="1">
      <c r="B14" s="42" t="s">
        <v>2</v>
      </c>
      <c r="C14" s="38"/>
      <c r="D14" s="39">
        <f t="shared" si="0"/>
        <v>0</v>
      </c>
      <c r="E14" s="38"/>
      <c r="F14" s="39">
        <f t="shared" si="0"/>
        <v>0</v>
      </c>
      <c r="G14" s="38">
        <f t="shared" si="1"/>
        <v>0</v>
      </c>
      <c r="H14" s="43">
        <f t="shared" si="2"/>
        <v>0</v>
      </c>
    </row>
    <row r="15" spans="2:8" s="1" customFormat="1">
      <c r="B15" s="42" t="s">
        <v>9</v>
      </c>
      <c r="C15" s="38">
        <v>6.145833333333333E-3</v>
      </c>
      <c r="D15" s="39">
        <f t="shared" si="0"/>
        <v>2.502828054298642E-2</v>
      </c>
      <c r="E15" s="38">
        <v>9.2592592592592585E-4</v>
      </c>
      <c r="F15" s="39">
        <f t="shared" si="0"/>
        <v>7.6481835564053524E-2</v>
      </c>
      <c r="G15" s="38">
        <f t="shared" si="1"/>
        <v>7.0717592592592585E-3</v>
      </c>
      <c r="H15" s="43">
        <f t="shared" ref="H15:H20" si="3">G15/$G$30</f>
        <v>2.7445871889318109E-2</v>
      </c>
    </row>
    <row r="16" spans="2:8" s="1" customFormat="1">
      <c r="B16" s="42" t="s">
        <v>1</v>
      </c>
      <c r="C16" s="38">
        <v>7.0949074074074083E-3</v>
      </c>
      <c r="D16" s="39">
        <f t="shared" si="0"/>
        <v>2.8893288084464553E-2</v>
      </c>
      <c r="E16" s="38">
        <v>1.3541666666666667E-3</v>
      </c>
      <c r="F16" s="39">
        <f t="shared" si="0"/>
        <v>0.1118546845124283</v>
      </c>
      <c r="G16" s="38">
        <f t="shared" si="1"/>
        <v>8.4490740740740741E-3</v>
      </c>
      <c r="H16" s="43">
        <f t="shared" si="3"/>
        <v>3.2791303566615748E-2</v>
      </c>
    </row>
    <row r="17" spans="2:8" s="1" customFormat="1">
      <c r="B17" s="42" t="s">
        <v>27</v>
      </c>
      <c r="C17" s="38">
        <v>8.1018518518518516E-5</v>
      </c>
      <c r="D17" s="39">
        <f t="shared" si="0"/>
        <v>3.299396681749622E-4</v>
      </c>
      <c r="E17" s="38">
        <v>0</v>
      </c>
      <c r="F17" s="39">
        <f t="shared" si="0"/>
        <v>0</v>
      </c>
      <c r="G17" s="38">
        <f t="shared" si="1"/>
        <v>8.1018518518518516E-5</v>
      </c>
      <c r="H17" s="43">
        <f>G17/$G$30</f>
        <v>3.1443715748809623E-4</v>
      </c>
    </row>
    <row r="18" spans="2:8" s="1" customFormat="1">
      <c r="B18" s="42" t="s">
        <v>16</v>
      </c>
      <c r="C18" s="38">
        <v>2.4652777777777776E-3</v>
      </c>
      <c r="D18" s="39">
        <f t="shared" si="0"/>
        <v>1.0039592760180993E-2</v>
      </c>
      <c r="E18" s="38">
        <v>0</v>
      </c>
      <c r="F18" s="39">
        <f t="shared" si="0"/>
        <v>0</v>
      </c>
      <c r="G18" s="38">
        <f t="shared" si="1"/>
        <v>2.4652777777777776E-3</v>
      </c>
      <c r="H18" s="43">
        <f t="shared" si="3"/>
        <v>9.5678735064234979E-3</v>
      </c>
    </row>
    <row r="19" spans="2:8" s="1" customFormat="1">
      <c r="B19" s="42" t="s">
        <v>4</v>
      </c>
      <c r="C19" s="38">
        <v>6.2962962962962955E-3</v>
      </c>
      <c r="D19" s="39">
        <f t="shared" si="0"/>
        <v>2.5641025641025633E-2</v>
      </c>
      <c r="E19" s="38">
        <v>0</v>
      </c>
      <c r="F19" s="39">
        <f t="shared" si="0"/>
        <v>0</v>
      </c>
      <c r="G19" s="38">
        <f t="shared" si="1"/>
        <v>6.2962962962962955E-3</v>
      </c>
      <c r="H19" s="43">
        <f t="shared" si="3"/>
        <v>2.4436259096217761E-2</v>
      </c>
    </row>
    <row r="20" spans="2:8" s="1" customFormat="1">
      <c r="B20" s="42" t="s">
        <v>14</v>
      </c>
      <c r="C20" s="38">
        <v>2.7546296296296294E-3</v>
      </c>
      <c r="D20" s="39">
        <f t="shared" si="0"/>
        <v>1.1217948717948715E-2</v>
      </c>
      <c r="E20" s="38">
        <v>0</v>
      </c>
      <c r="F20" s="39">
        <f t="shared" si="0"/>
        <v>0</v>
      </c>
      <c r="G20" s="38">
        <f t="shared" si="1"/>
        <v>2.7546296296296294E-3</v>
      </c>
      <c r="H20" s="43">
        <f t="shared" si="3"/>
        <v>1.0690863354595272E-2</v>
      </c>
    </row>
    <row r="21" spans="2:8" s="1" customFormat="1">
      <c r="B21" s="42" t="s">
        <v>11</v>
      </c>
      <c r="C21" s="38">
        <v>4.3981481481481481E-4</v>
      </c>
      <c r="D21" s="39">
        <f t="shared" si="0"/>
        <v>1.7911010558069377E-3</v>
      </c>
      <c r="E21" s="38">
        <v>0</v>
      </c>
      <c r="F21" s="39">
        <f t="shared" si="0"/>
        <v>0</v>
      </c>
      <c r="G21" s="38">
        <f t="shared" si="1"/>
        <v>4.3981481481481481E-4</v>
      </c>
      <c r="H21" s="43">
        <f t="shared" ref="H21:H28" si="4">G21/$G$30</f>
        <v>1.7069445692210938E-3</v>
      </c>
    </row>
    <row r="22" spans="2:8" s="1" customFormat="1">
      <c r="B22" s="42" t="s">
        <v>15</v>
      </c>
      <c r="C22" s="38">
        <v>2.4074074074074076E-3</v>
      </c>
      <c r="D22" s="39">
        <f t="shared" si="0"/>
        <v>9.8039215686274491E-3</v>
      </c>
      <c r="E22" s="38">
        <v>5.5555555555555556E-4</v>
      </c>
      <c r="F22" s="39">
        <f t="shared" si="0"/>
        <v>4.5889101338432117E-2</v>
      </c>
      <c r="G22" s="38">
        <f t="shared" si="1"/>
        <v>2.9629629629629632E-3</v>
      </c>
      <c r="H22" s="43">
        <f t="shared" si="4"/>
        <v>1.1499416045278949E-2</v>
      </c>
    </row>
    <row r="23" spans="2:8" s="1" customFormat="1">
      <c r="B23" s="42" t="s">
        <v>71</v>
      </c>
      <c r="C23" s="38">
        <v>3.0555555555555553E-3</v>
      </c>
      <c r="D23" s="39">
        <f t="shared" si="0"/>
        <v>1.2443438914027145E-2</v>
      </c>
      <c r="E23" s="38">
        <v>6.2500000000000001E-4</v>
      </c>
      <c r="F23" s="39">
        <f t="shared" si="0"/>
        <v>5.1625239005736137E-2</v>
      </c>
      <c r="G23" s="38">
        <f t="shared" si="1"/>
        <v>3.6805555555555554E-3</v>
      </c>
      <c r="H23" s="43">
        <f t="shared" si="4"/>
        <v>1.4284430868744941E-2</v>
      </c>
    </row>
    <row r="24" spans="2:8" s="1" customFormat="1">
      <c r="B24" s="42" t="s">
        <v>12</v>
      </c>
      <c r="C24" s="38">
        <v>6.7129629629629625E-4</v>
      </c>
      <c r="D24" s="39">
        <f t="shared" si="0"/>
        <v>2.7337858220211155E-3</v>
      </c>
      <c r="E24" s="38">
        <v>0</v>
      </c>
      <c r="F24" s="39">
        <f t="shared" si="0"/>
        <v>0</v>
      </c>
      <c r="G24" s="38">
        <f t="shared" si="1"/>
        <v>6.7129629629629625E-4</v>
      </c>
      <c r="H24" s="43">
        <f t="shared" si="4"/>
        <v>2.6053364477585115E-3</v>
      </c>
    </row>
    <row r="25" spans="2:8" s="1" customFormat="1">
      <c r="B25" s="42" t="s">
        <v>5</v>
      </c>
      <c r="C25" s="38">
        <v>2.8935185185185189E-4</v>
      </c>
      <c r="D25" s="39">
        <f t="shared" si="0"/>
        <v>1.1783559577677224E-3</v>
      </c>
      <c r="E25" s="38">
        <v>0</v>
      </c>
      <c r="F25" s="39">
        <f t="shared" si="0"/>
        <v>0</v>
      </c>
      <c r="G25" s="38">
        <f t="shared" si="1"/>
        <v>2.8935185185185189E-4</v>
      </c>
      <c r="H25" s="43">
        <f t="shared" si="4"/>
        <v>1.1229898481717724E-3</v>
      </c>
    </row>
    <row r="26" spans="2:8" s="1" customFormat="1">
      <c r="B26" s="42" t="s">
        <v>6</v>
      </c>
      <c r="C26" s="38">
        <v>3.2210648148148148E-2</v>
      </c>
      <c r="D26" s="39">
        <f t="shared" si="0"/>
        <v>0.13117458521870284</v>
      </c>
      <c r="E26" s="36">
        <v>0</v>
      </c>
      <c r="F26" s="39">
        <f t="shared" si="0"/>
        <v>0</v>
      </c>
      <c r="G26" s="38">
        <f t="shared" si="1"/>
        <v>3.2210648148148148E-2</v>
      </c>
      <c r="H26" s="43">
        <f t="shared" si="4"/>
        <v>0.12501122989848168</v>
      </c>
    </row>
    <row r="27" spans="2:8" s="1" customFormat="1">
      <c r="B27" s="42" t="s">
        <v>78</v>
      </c>
      <c r="C27" s="38">
        <v>4.8692129629629634E-2</v>
      </c>
      <c r="D27" s="39">
        <f t="shared" si="0"/>
        <v>0.1982937405731523</v>
      </c>
      <c r="E27" s="38">
        <v>0</v>
      </c>
      <c r="F27" s="39">
        <f t="shared" si="0"/>
        <v>0</v>
      </c>
      <c r="G27" s="38">
        <f t="shared" si="1"/>
        <v>4.8692129629629634E-2</v>
      </c>
      <c r="H27" s="43">
        <f t="shared" si="4"/>
        <v>0.18897673165034584</v>
      </c>
    </row>
    <row r="28" spans="2:8" s="1" customFormat="1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5">SUM(C7:C28)</f>
        <v>0.24555555555555561</v>
      </c>
      <c r="D30" s="51">
        <f t="shared" si="5"/>
        <v>0.99999999999999989</v>
      </c>
      <c r="E30" s="50">
        <f t="shared" si="5"/>
        <v>1.2106481481481482E-2</v>
      </c>
      <c r="F30" s="51">
        <f t="shared" si="5"/>
        <v>0.99999999999999989</v>
      </c>
      <c r="G30" s="50">
        <f t="shared" si="5"/>
        <v>0.25766203703703711</v>
      </c>
      <c r="H30" s="49">
        <f t="shared" si="5"/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0" t="s">
        <v>115</v>
      </c>
      <c r="C32" s="171"/>
      <c r="D32" s="171"/>
      <c r="E32" s="171"/>
      <c r="F32" s="171"/>
      <c r="G32" s="171"/>
      <c r="H32" s="172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3" t="s">
        <v>97</v>
      </c>
      <c r="C3" s="174"/>
      <c r="D3" s="174"/>
      <c r="E3" s="174"/>
      <c r="F3" s="174"/>
      <c r="G3" s="174"/>
      <c r="H3" s="175"/>
    </row>
    <row r="4" spans="2:8" s="1" customFormat="1" ht="15.75" thickBot="1">
      <c r="B4" s="164" t="s">
        <v>128</v>
      </c>
      <c r="C4" s="165"/>
      <c r="D4" s="165"/>
      <c r="E4" s="165"/>
      <c r="F4" s="165"/>
      <c r="G4" s="165"/>
      <c r="H4" s="166"/>
    </row>
    <row r="5" spans="2:8" s="1" customFormat="1">
      <c r="B5" s="62"/>
      <c r="C5" s="176" t="s">
        <v>31</v>
      </c>
      <c r="D5" s="176"/>
      <c r="E5" s="176" t="s">
        <v>32</v>
      </c>
      <c r="F5" s="176"/>
      <c r="G5" s="176" t="s">
        <v>33</v>
      </c>
      <c r="H5" s="177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6.4930555555555557E-3</v>
      </c>
      <c r="D7" s="39">
        <f t="shared" ref="D7:D28" si="0">C7/C$30</f>
        <v>2.7320541540859056E-2</v>
      </c>
      <c r="E7" s="38">
        <v>4.7453703703703709E-4</v>
      </c>
      <c r="F7" s="39">
        <f t="shared" ref="F7:F28" si="1">E7/E$30</f>
        <v>8.6007971470526551E-3</v>
      </c>
      <c r="G7" s="38">
        <f>C7+E7</f>
        <v>6.9675925925925929E-3</v>
      </c>
      <c r="H7" s="43">
        <f>G7/$G$30</f>
        <v>2.3793525947590998E-2</v>
      </c>
    </row>
    <row r="8" spans="2:8" s="1" customFormat="1">
      <c r="B8" s="42" t="s">
        <v>13</v>
      </c>
      <c r="C8" s="38">
        <v>5.5092592592592589E-3</v>
      </c>
      <c r="D8" s="39">
        <f t="shared" si="0"/>
        <v>2.3181065549819801E-2</v>
      </c>
      <c r="E8" s="38">
        <v>2.199074074074074E-4</v>
      </c>
      <c r="F8" s="39">
        <f t="shared" si="1"/>
        <v>3.9857352632683028E-3</v>
      </c>
      <c r="G8" s="38">
        <f t="shared" ref="G8:G28" si="2">C8+E8</f>
        <v>5.7291666666666663E-3</v>
      </c>
      <c r="H8" s="43">
        <f t="shared" ref="H8:H22" si="3">G8/$G$30</f>
        <v>1.9564444093118843E-2</v>
      </c>
    </row>
    <row r="9" spans="2:8" s="1" customFormat="1">
      <c r="B9" s="42" t="s">
        <v>0</v>
      </c>
      <c r="C9" s="38">
        <v>7.9699074074074117E-2</v>
      </c>
      <c r="D9" s="39">
        <f t="shared" si="0"/>
        <v>0.3353462549917211</v>
      </c>
      <c r="E9" s="38">
        <v>1.3680555555555555E-2</v>
      </c>
      <c r="F9" s="39">
        <f t="shared" si="1"/>
        <v>0.24795468848332283</v>
      </c>
      <c r="G9" s="38">
        <f t="shared" si="2"/>
        <v>9.3379629629629674E-2</v>
      </c>
      <c r="H9" s="43">
        <f t="shared" si="3"/>
        <v>0.31888067665309677</v>
      </c>
    </row>
    <row r="10" spans="2:8" s="1" customFormat="1">
      <c r="B10" s="42" t="s">
        <v>8</v>
      </c>
      <c r="C10" s="38">
        <v>2.1840277777777774E-2</v>
      </c>
      <c r="D10" s="39">
        <f t="shared" si="0"/>
        <v>9.1896367001071344E-2</v>
      </c>
      <c r="E10" s="38">
        <v>1.2881944444444449E-2</v>
      </c>
      <c r="F10" s="39">
        <f t="shared" si="1"/>
        <v>0.23348017621145384</v>
      </c>
      <c r="G10" s="38">
        <f t="shared" si="2"/>
        <v>3.4722222222222224E-2</v>
      </c>
      <c r="H10" s="43">
        <f t="shared" si="3"/>
        <v>0.11857238844314452</v>
      </c>
    </row>
    <row r="11" spans="2:8" s="1" customFormat="1">
      <c r="B11" s="42" t="s">
        <v>26</v>
      </c>
      <c r="C11" s="38">
        <v>8.564814814814815E-4</v>
      </c>
      <c r="D11" s="39">
        <f t="shared" si="0"/>
        <v>3.6037790980812299E-3</v>
      </c>
      <c r="E11" s="38">
        <v>0</v>
      </c>
      <c r="F11" s="39">
        <f t="shared" si="1"/>
        <v>0</v>
      </c>
      <c r="G11" s="38">
        <f t="shared" si="2"/>
        <v>8.564814814814815E-4</v>
      </c>
      <c r="H11" s="43">
        <f t="shared" ref="H11:H18" si="4">G11/$G$30</f>
        <v>2.9247855815975649E-3</v>
      </c>
    </row>
    <row r="12" spans="2:8" s="1" customFormat="1">
      <c r="B12" s="42" t="s">
        <v>3</v>
      </c>
      <c r="C12" s="38">
        <v>5.6481481481481478E-3</v>
      </c>
      <c r="D12" s="39">
        <f t="shared" si="0"/>
        <v>2.376546216031946E-2</v>
      </c>
      <c r="E12" s="38">
        <v>2.0601851851851849E-3</v>
      </c>
      <c r="F12" s="39">
        <f t="shared" si="1"/>
        <v>3.7340046150618832E-2</v>
      </c>
      <c r="G12" s="38">
        <f t="shared" si="2"/>
        <v>7.7083333333333327E-3</v>
      </c>
      <c r="H12" s="43">
        <f t="shared" si="4"/>
        <v>2.632307023437808E-2</v>
      </c>
    </row>
    <row r="13" spans="2:8" s="1" customFormat="1">
      <c r="B13" s="42" t="s">
        <v>7</v>
      </c>
      <c r="C13" s="38">
        <v>7.7199074074074045E-3</v>
      </c>
      <c r="D13" s="39">
        <f t="shared" si="0"/>
        <v>3.2482711600272697E-2</v>
      </c>
      <c r="E13" s="38">
        <v>2.696759259259259E-3</v>
      </c>
      <c r="F13" s="39">
        <f t="shared" si="1"/>
        <v>4.8877700860079712E-2</v>
      </c>
      <c r="G13" s="38">
        <f t="shared" si="2"/>
        <v>1.0416666666666664E-2</v>
      </c>
      <c r="H13" s="43">
        <f t="shared" si="4"/>
        <v>3.5571716532943345E-2</v>
      </c>
    </row>
    <row r="14" spans="2:8" s="1" customFormat="1">
      <c r="B14" s="42" t="s">
        <v>2</v>
      </c>
      <c r="C14" s="38">
        <v>2.2685185185185187E-3</v>
      </c>
      <c r="D14" s="39">
        <f t="shared" si="0"/>
        <v>9.5451446381610953E-3</v>
      </c>
      <c r="E14" s="38">
        <v>0</v>
      </c>
      <c r="F14" s="39">
        <f t="shared" si="1"/>
        <v>0</v>
      </c>
      <c r="G14" s="38">
        <f t="shared" si="2"/>
        <v>2.2685185185185187E-3</v>
      </c>
      <c r="H14" s="43">
        <f t="shared" si="4"/>
        <v>7.746729378285442E-3</v>
      </c>
    </row>
    <row r="15" spans="2:8" s="1" customFormat="1">
      <c r="B15" s="42" t="s">
        <v>9</v>
      </c>
      <c r="C15" s="38">
        <v>3.5138888888888872E-2</v>
      </c>
      <c r="D15" s="39">
        <f t="shared" si="0"/>
        <v>0.14785234245641363</v>
      </c>
      <c r="E15" s="38">
        <v>1.1909722222222221E-2</v>
      </c>
      <c r="F15" s="39">
        <f t="shared" si="1"/>
        <v>0.21585903083700439</v>
      </c>
      <c r="G15" s="38">
        <f t="shared" si="2"/>
        <v>4.7048611111111097E-2</v>
      </c>
      <c r="H15" s="43">
        <f t="shared" si="4"/>
        <v>0.16066558634046077</v>
      </c>
    </row>
    <row r="16" spans="2:8" s="1" customFormat="1">
      <c r="B16" s="42" t="s">
        <v>1</v>
      </c>
      <c r="C16" s="38">
        <v>6.3541666666666677E-3</v>
      </c>
      <c r="D16" s="39">
        <f t="shared" si="0"/>
        <v>2.6736144930359401E-2</v>
      </c>
      <c r="E16" s="38">
        <v>7.789351851851852E-3</v>
      </c>
      <c r="F16" s="39">
        <f t="shared" si="1"/>
        <v>0.14117893853576674</v>
      </c>
      <c r="G16" s="38">
        <f t="shared" si="2"/>
        <v>1.4143518518518521E-2</v>
      </c>
      <c r="H16" s="43">
        <f t="shared" si="4"/>
        <v>4.8298486225840868E-2</v>
      </c>
    </row>
    <row r="17" spans="2:8" s="1" customFormat="1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4"/>
        <v>0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>
      <c r="B19" s="42" t="s">
        <v>4</v>
      </c>
      <c r="C19" s="38">
        <v>1.0810185185185187E-2</v>
      </c>
      <c r="D19" s="39">
        <f t="shared" si="0"/>
        <v>4.5485536183890125E-2</v>
      </c>
      <c r="E19" s="38">
        <v>8.1018518518518516E-4</v>
      </c>
      <c r="F19" s="39">
        <f t="shared" si="1"/>
        <v>1.4684287812041116E-2</v>
      </c>
      <c r="G19" s="38">
        <f t="shared" si="2"/>
        <v>1.1620370370370371E-2</v>
      </c>
      <c r="H19" s="43">
        <f t="shared" si="3"/>
        <v>3.9682225998972365E-2</v>
      </c>
    </row>
    <row r="20" spans="2:8" s="1" customFormat="1">
      <c r="B20" s="42" t="s">
        <v>14</v>
      </c>
      <c r="C20" s="38">
        <v>3.0902777777777773E-3</v>
      </c>
      <c r="D20" s="39">
        <f t="shared" si="0"/>
        <v>1.3002824583617409E-2</v>
      </c>
      <c r="E20" s="38">
        <v>4.6296296296296293E-4</v>
      </c>
      <c r="F20" s="39">
        <f t="shared" si="1"/>
        <v>8.3910216068806363E-3</v>
      </c>
      <c r="G20" s="38">
        <f t="shared" si="2"/>
        <v>3.5532407407407401E-3</v>
      </c>
      <c r="H20" s="43">
        <f t="shared" si="3"/>
        <v>1.2133907750681785E-2</v>
      </c>
    </row>
    <row r="21" spans="2:8" s="1" customFormat="1">
      <c r="B21" s="42" t="s">
        <v>11</v>
      </c>
      <c r="C21" s="38">
        <v>1.8402777777777779E-3</v>
      </c>
      <c r="D21" s="39">
        <f t="shared" si="0"/>
        <v>7.7432550891204811E-3</v>
      </c>
      <c r="E21" s="38">
        <v>0</v>
      </c>
      <c r="F21" s="39">
        <f t="shared" si="1"/>
        <v>0</v>
      </c>
      <c r="G21" s="38">
        <f t="shared" si="2"/>
        <v>1.8402777777777779E-3</v>
      </c>
      <c r="H21" s="43">
        <f t="shared" si="3"/>
        <v>6.2843365874866598E-3</v>
      </c>
    </row>
    <row r="22" spans="2:8" s="1" customFormat="1">
      <c r="B22" s="42" t="s">
        <v>15</v>
      </c>
      <c r="C22" s="38">
        <v>4.9074074074074072E-3</v>
      </c>
      <c r="D22" s="39">
        <f t="shared" si="0"/>
        <v>2.0648680237654614E-2</v>
      </c>
      <c r="E22" s="38">
        <v>6.3657407407407402E-4</v>
      </c>
      <c r="F22" s="39">
        <f t="shared" si="1"/>
        <v>1.1537654709460875E-2</v>
      </c>
      <c r="G22" s="38">
        <f t="shared" si="2"/>
        <v>5.5439814814814813E-3</v>
      </c>
      <c r="H22" s="43">
        <f t="shared" si="3"/>
        <v>1.8932058021422074E-2</v>
      </c>
    </row>
    <row r="23" spans="2:8" s="1" customFormat="1">
      <c r="B23" s="42" t="s">
        <v>71</v>
      </c>
      <c r="C23" s="38">
        <v>2.3263888888888891E-3</v>
      </c>
      <c r="D23" s="39">
        <f t="shared" si="0"/>
        <v>9.7886432258692882E-3</v>
      </c>
      <c r="E23" s="38">
        <v>1.5509259259259261E-3</v>
      </c>
      <c r="F23" s="39">
        <f t="shared" si="1"/>
        <v>2.8109922383050139E-2</v>
      </c>
      <c r="G23" s="38">
        <f t="shared" si="2"/>
        <v>3.8773148148148152E-3</v>
      </c>
      <c r="H23" s="43">
        <f t="shared" ref="H23:H28" si="5">G23/$G$30</f>
        <v>1.3240583376151138E-2</v>
      </c>
    </row>
    <row r="24" spans="2:8" s="1" customFormat="1">
      <c r="B24" s="42" t="s">
        <v>12</v>
      </c>
      <c r="C24" s="38">
        <v>2.9166666666666664E-3</v>
      </c>
      <c r="D24" s="39">
        <f t="shared" si="0"/>
        <v>1.2272328820492836E-2</v>
      </c>
      <c r="E24" s="38">
        <v>0</v>
      </c>
      <c r="F24" s="39">
        <f t="shared" si="1"/>
        <v>0</v>
      </c>
      <c r="G24" s="38">
        <f t="shared" si="2"/>
        <v>2.9166666666666664E-3</v>
      </c>
      <c r="H24" s="43">
        <f t="shared" si="5"/>
        <v>9.9600806292241377E-3</v>
      </c>
    </row>
    <row r="25" spans="2:8" s="1" customFormat="1">
      <c r="B25" s="42" t="s">
        <v>5</v>
      </c>
      <c r="C25" s="38">
        <v>1.7708333333333332E-3</v>
      </c>
      <c r="D25" s="39">
        <f t="shared" si="0"/>
        <v>7.4510567838706509E-3</v>
      </c>
      <c r="E25" s="38">
        <v>0</v>
      </c>
      <c r="F25" s="39">
        <f t="shared" si="1"/>
        <v>0</v>
      </c>
      <c r="G25" s="38">
        <f t="shared" si="2"/>
        <v>1.7708333333333332E-3</v>
      </c>
      <c r="H25" s="43">
        <f t="shared" si="5"/>
        <v>6.0471918106003693E-3</v>
      </c>
    </row>
    <row r="26" spans="2:8" s="1" customFormat="1">
      <c r="B26" s="42" t="s">
        <v>6</v>
      </c>
      <c r="C26" s="38">
        <v>2.8796296296296299E-2</v>
      </c>
      <c r="D26" s="39">
        <f t="shared" si="0"/>
        <v>0.12116489724359596</v>
      </c>
      <c r="E26" s="38">
        <v>0</v>
      </c>
      <c r="F26" s="39"/>
      <c r="G26" s="38">
        <f t="shared" si="2"/>
        <v>2.8796296296296299E-2</v>
      </c>
      <c r="H26" s="43">
        <f t="shared" si="5"/>
        <v>9.8336034148847853E-2</v>
      </c>
    </row>
    <row r="27" spans="2:8" s="1" customFormat="1">
      <c r="B27" s="42" t="s">
        <v>78</v>
      </c>
      <c r="C27" s="38">
        <v>9.6759259259259246E-3</v>
      </c>
      <c r="D27" s="39">
        <f t="shared" si="0"/>
        <v>4.0712963864809562E-2</v>
      </c>
      <c r="E27" s="38">
        <v>0</v>
      </c>
      <c r="F27" s="39"/>
      <c r="G27" s="38">
        <f t="shared" si="2"/>
        <v>9.6759259259259246E-3</v>
      </c>
      <c r="H27" s="43">
        <f t="shared" si="5"/>
        <v>3.3042172246156264E-2</v>
      </c>
    </row>
    <row r="28" spans="2:8" s="1" customFormat="1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6">SUM(C7:C28)</f>
        <v>0.23766203703703712</v>
      </c>
      <c r="D30" s="51">
        <f t="shared" si="6"/>
        <v>0.99999999999999989</v>
      </c>
      <c r="E30" s="50">
        <f t="shared" si="6"/>
        <v>5.5173611111111111E-2</v>
      </c>
      <c r="F30" s="51">
        <f t="shared" si="6"/>
        <v>1.0000000000000002</v>
      </c>
      <c r="G30" s="50">
        <f t="shared" si="6"/>
        <v>0.29283564814814822</v>
      </c>
      <c r="H30" s="49">
        <f t="shared" si="6"/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0" t="s">
        <v>115</v>
      </c>
      <c r="C32" s="171"/>
      <c r="D32" s="171"/>
      <c r="E32" s="171"/>
      <c r="F32" s="171"/>
      <c r="G32" s="171"/>
      <c r="H32" s="172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3" t="s">
        <v>98</v>
      </c>
      <c r="C3" s="174"/>
      <c r="D3" s="174"/>
      <c r="E3" s="174"/>
      <c r="F3" s="174"/>
      <c r="G3" s="174"/>
      <c r="H3" s="175"/>
    </row>
    <row r="4" spans="2:8" s="1" customFormat="1" ht="15.75" thickBot="1">
      <c r="B4" s="164" t="s">
        <v>128</v>
      </c>
      <c r="C4" s="165"/>
      <c r="D4" s="165"/>
      <c r="E4" s="165"/>
      <c r="F4" s="165"/>
      <c r="G4" s="165"/>
      <c r="H4" s="166"/>
    </row>
    <row r="5" spans="2:8" s="1" customFormat="1">
      <c r="B5" s="62"/>
      <c r="C5" s="176" t="s">
        <v>31</v>
      </c>
      <c r="D5" s="176"/>
      <c r="E5" s="176" t="s">
        <v>32</v>
      </c>
      <c r="F5" s="176"/>
      <c r="G5" s="176" t="s">
        <v>33</v>
      </c>
      <c r="H5" s="177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4.6990740740740734E-3</v>
      </c>
      <c r="D7" s="39">
        <f t="shared" ref="D7:D28" si="0">C7/C$30</f>
        <v>2.7323507638468247E-2</v>
      </c>
      <c r="E7" s="38">
        <v>7.8703703703703705E-4</v>
      </c>
      <c r="F7" s="39">
        <f t="shared" ref="F7:F27" si="1">E7/E$30</f>
        <v>1.1938202247191011E-2</v>
      </c>
      <c r="G7" s="38">
        <f>C7+E7</f>
        <v>5.48611111111111E-3</v>
      </c>
      <c r="H7" s="43">
        <f>G7/$G$30</f>
        <v>2.3060082704937958E-2</v>
      </c>
    </row>
    <row r="8" spans="2:8" s="1" customFormat="1">
      <c r="B8" s="42" t="s">
        <v>13</v>
      </c>
      <c r="C8" s="38">
        <v>1.2314814814814811E-2</v>
      </c>
      <c r="D8" s="39">
        <f t="shared" si="0"/>
        <v>7.1606433811158166E-2</v>
      </c>
      <c r="E8" s="38">
        <v>1.0069444444444444E-3</v>
      </c>
      <c r="F8" s="39">
        <f t="shared" si="1"/>
        <v>1.5273876404494381E-2</v>
      </c>
      <c r="G8" s="38">
        <f t="shared" ref="G8:G28" si="2">C8+E8</f>
        <v>1.3321759259259255E-2</v>
      </c>
      <c r="H8" s="43">
        <f>G8/$G$30</f>
        <v>5.599610800291896E-2</v>
      </c>
    </row>
    <row r="9" spans="2:8" s="1" customFormat="1">
      <c r="B9" s="42" t="s">
        <v>0</v>
      </c>
      <c r="C9" s="38">
        <v>6.2916666666666773E-2</v>
      </c>
      <c r="D9" s="39">
        <f t="shared" si="0"/>
        <v>0.36583888552392529</v>
      </c>
      <c r="E9" s="38">
        <v>8.5069444444444437E-3</v>
      </c>
      <c r="F9" s="39">
        <f t="shared" si="1"/>
        <v>0.1290379213483146</v>
      </c>
      <c r="G9" s="38">
        <f t="shared" si="2"/>
        <v>7.1423611111111215E-2</v>
      </c>
      <c r="H9" s="43">
        <f>G9/$G$30</f>
        <v>0.3002189248358067</v>
      </c>
    </row>
    <row r="10" spans="2:8" s="1" customFormat="1">
      <c r="B10" s="42" t="s">
        <v>8</v>
      </c>
      <c r="C10" s="38">
        <v>1.2152777777777776E-2</v>
      </c>
      <c r="D10" s="39">
        <f t="shared" si="0"/>
        <v>7.0664243892590295E-2</v>
      </c>
      <c r="E10" s="38">
        <v>7.9629629629629634E-3</v>
      </c>
      <c r="F10" s="39">
        <f t="shared" si="1"/>
        <v>0.12078651685393259</v>
      </c>
      <c r="G10" s="38">
        <f t="shared" si="2"/>
        <v>2.011574074074074E-2</v>
      </c>
      <c r="H10" s="43">
        <f>G10/$G$30</f>
        <v>8.4553636584772524E-2</v>
      </c>
    </row>
    <row r="11" spans="2:8" s="1" customFormat="1">
      <c r="B11" s="42" t="s">
        <v>26</v>
      </c>
      <c r="C11" s="38">
        <v>1.6550925925925926E-3</v>
      </c>
      <c r="D11" s="39">
        <f t="shared" si="0"/>
        <v>9.6237970253718226E-3</v>
      </c>
      <c r="E11" s="38">
        <v>0</v>
      </c>
      <c r="F11" s="39">
        <f t="shared" si="1"/>
        <v>0</v>
      </c>
      <c r="G11" s="38">
        <f t="shared" si="2"/>
        <v>1.6550925925925926E-3</v>
      </c>
      <c r="H11" s="43">
        <f>G11/$G$30</f>
        <v>6.9569447822914101E-3</v>
      </c>
    </row>
    <row r="12" spans="2:8" s="1" customFormat="1">
      <c r="B12" s="42" t="s">
        <v>3</v>
      </c>
      <c r="C12" s="38">
        <v>3.7037037037037017E-3</v>
      </c>
      <c r="D12" s="39">
        <f t="shared" si="0"/>
        <v>2.1535769567265606E-2</v>
      </c>
      <c r="E12" s="38">
        <v>1.5740740740740741E-3</v>
      </c>
      <c r="F12" s="39">
        <f t="shared" si="1"/>
        <v>2.3876404494382022E-2</v>
      </c>
      <c r="G12" s="38">
        <f t="shared" si="2"/>
        <v>5.2777777777777753E-3</v>
      </c>
      <c r="H12" s="43">
        <f t="shared" ref="H12:H24" si="3">G12/$G$30</f>
        <v>2.2184383361712461E-2</v>
      </c>
    </row>
    <row r="13" spans="2:8" s="1" customFormat="1">
      <c r="B13" s="42" t="s">
        <v>7</v>
      </c>
      <c r="C13" s="38">
        <v>1.2523148148148148E-2</v>
      </c>
      <c r="D13" s="39">
        <f t="shared" si="0"/>
        <v>7.2817820849316872E-2</v>
      </c>
      <c r="E13" s="38">
        <v>1.2395833333333333E-2</v>
      </c>
      <c r="F13" s="39">
        <f t="shared" si="1"/>
        <v>0.18802668539325842</v>
      </c>
      <c r="G13" s="38">
        <f t="shared" si="2"/>
        <v>2.4918981481481479E-2</v>
      </c>
      <c r="H13" s="43">
        <f t="shared" si="3"/>
        <v>0.10474337144247137</v>
      </c>
    </row>
    <row r="14" spans="2:8" s="1" customFormat="1">
      <c r="B14" s="42" t="s">
        <v>2</v>
      </c>
      <c r="C14" s="38">
        <v>8.4490740740740739E-4</v>
      </c>
      <c r="D14" s="39">
        <f t="shared" si="0"/>
        <v>4.9128474325324687E-3</v>
      </c>
      <c r="E14" s="38">
        <v>0</v>
      </c>
      <c r="F14" s="39">
        <f t="shared" si="1"/>
        <v>0</v>
      </c>
      <c r="G14" s="38">
        <f t="shared" si="2"/>
        <v>8.4490740740740739E-4</v>
      </c>
      <c r="H14" s="43">
        <f t="shared" si="3"/>
        <v>3.5514473364144962E-3</v>
      </c>
    </row>
    <row r="15" spans="2:8" s="1" customFormat="1">
      <c r="B15" s="42" t="s">
        <v>9</v>
      </c>
      <c r="C15" s="38">
        <v>4.0162037037037041E-3</v>
      </c>
      <c r="D15" s="39">
        <f t="shared" si="0"/>
        <v>2.3352850124503655E-2</v>
      </c>
      <c r="E15" s="38">
        <v>1.8206018518518521E-2</v>
      </c>
      <c r="F15" s="39">
        <f t="shared" si="1"/>
        <v>0.27615870786516855</v>
      </c>
      <c r="G15" s="38">
        <f t="shared" si="2"/>
        <v>2.2222222222222227E-2</v>
      </c>
      <c r="H15" s="43">
        <f t="shared" si="3"/>
        <v>9.3407929944052531E-2</v>
      </c>
    </row>
    <row r="16" spans="2:8" s="1" customFormat="1">
      <c r="B16" s="42" t="s">
        <v>1</v>
      </c>
      <c r="C16" s="38">
        <v>6.8171296296296304E-3</v>
      </c>
      <c r="D16" s="39">
        <f t="shared" si="0"/>
        <v>3.9639275859748281E-2</v>
      </c>
      <c r="E16" s="38">
        <v>5.1388888888888899E-3</v>
      </c>
      <c r="F16" s="39">
        <f t="shared" si="1"/>
        <v>7.7949438202247201E-2</v>
      </c>
      <c r="G16" s="38">
        <f t="shared" si="2"/>
        <v>1.195601851851852E-2</v>
      </c>
      <c r="H16" s="43">
        <f t="shared" si="3"/>
        <v>5.0255412308440758E-2</v>
      </c>
    </row>
    <row r="17" spans="2:8" s="1" customFormat="1">
      <c r="B17" s="42" t="s">
        <v>27</v>
      </c>
      <c r="C17" s="38">
        <v>5.5555555555555545E-4</v>
      </c>
      <c r="D17" s="39">
        <f t="shared" si="0"/>
        <v>3.230365435089842E-3</v>
      </c>
      <c r="E17" s="38">
        <v>0</v>
      </c>
      <c r="F17" s="39">
        <f t="shared" si="1"/>
        <v>0</v>
      </c>
      <c r="G17" s="38">
        <f t="shared" si="2"/>
        <v>5.5555555555555545E-4</v>
      </c>
      <c r="H17" s="43">
        <f t="shared" si="3"/>
        <v>2.3351982486013124E-3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3"/>
        <v>0</v>
      </c>
    </row>
    <row r="19" spans="2:8" s="1" customFormat="1">
      <c r="B19" s="42" t="s">
        <v>4</v>
      </c>
      <c r="C19" s="38">
        <v>1.0243055555555554E-2</v>
      </c>
      <c r="D19" s="39">
        <f t="shared" si="0"/>
        <v>5.9559862709468961E-2</v>
      </c>
      <c r="E19" s="38">
        <v>1.5509259259259259E-3</v>
      </c>
      <c r="F19" s="39">
        <f t="shared" si="1"/>
        <v>2.3525280898876403E-2</v>
      </c>
      <c r="G19" s="38">
        <f t="shared" si="2"/>
        <v>1.179398148148148E-2</v>
      </c>
      <c r="H19" s="43">
        <f t="shared" si="3"/>
        <v>4.9574312819265359E-2</v>
      </c>
    </row>
    <row r="20" spans="2:8" s="1" customFormat="1">
      <c r="B20" s="42" t="s">
        <v>14</v>
      </c>
      <c r="C20" s="38">
        <v>2.1064814814814817E-3</v>
      </c>
      <c r="D20" s="39">
        <f t="shared" si="0"/>
        <v>1.2248468941382321E-2</v>
      </c>
      <c r="E20" s="38">
        <v>2.1643518518518518E-3</v>
      </c>
      <c r="F20" s="39">
        <f t="shared" si="1"/>
        <v>3.2830056179775281E-2</v>
      </c>
      <c r="G20" s="38">
        <f t="shared" si="2"/>
        <v>4.2708333333333331E-3</v>
      </c>
      <c r="H20" s="43">
        <f t="shared" si="3"/>
        <v>1.795183653612259E-2</v>
      </c>
    </row>
    <row r="21" spans="2:8" s="1" customFormat="1">
      <c r="B21" s="42" t="s">
        <v>11</v>
      </c>
      <c r="C21" s="38">
        <v>0</v>
      </c>
      <c r="D21" s="39">
        <f t="shared" si="0"/>
        <v>0</v>
      </c>
      <c r="E21" s="38">
        <v>1.9444444444444444E-3</v>
      </c>
      <c r="F21" s="39">
        <f t="shared" si="1"/>
        <v>2.9494382022471909E-2</v>
      </c>
      <c r="G21" s="38">
        <f t="shared" si="2"/>
        <v>1.9444444444444444E-3</v>
      </c>
      <c r="H21" s="43">
        <f t="shared" si="3"/>
        <v>8.1731938701045947E-3</v>
      </c>
    </row>
    <row r="22" spans="2:8" s="1" customFormat="1">
      <c r="B22" s="42" t="s">
        <v>15</v>
      </c>
      <c r="C22" s="38">
        <v>1.4351851851851852E-3</v>
      </c>
      <c r="D22" s="39">
        <f t="shared" si="0"/>
        <v>8.345110707315426E-3</v>
      </c>
      <c r="E22" s="38">
        <v>1.1921296296296298E-3</v>
      </c>
      <c r="F22" s="39">
        <f t="shared" si="1"/>
        <v>1.8082865168539328E-2</v>
      </c>
      <c r="G22" s="38">
        <f t="shared" si="2"/>
        <v>2.627314814814815E-3</v>
      </c>
      <c r="H22" s="43">
        <f t="shared" si="3"/>
        <v>1.1043541717343709E-2</v>
      </c>
    </row>
    <row r="23" spans="2:8" s="1" customFormat="1">
      <c r="B23" s="42" t="s">
        <v>71</v>
      </c>
      <c r="C23" s="38">
        <v>2.3958333333333331E-3</v>
      </c>
      <c r="D23" s="39">
        <f t="shared" si="0"/>
        <v>1.3930950938824946E-2</v>
      </c>
      <c r="E23" s="38">
        <v>2.8009259259259255E-3</v>
      </c>
      <c r="F23" s="39">
        <f t="shared" si="1"/>
        <v>4.2485955056179768E-2</v>
      </c>
      <c r="G23" s="38">
        <f t="shared" si="2"/>
        <v>5.1967592592592586E-3</v>
      </c>
      <c r="H23" s="43">
        <f t="shared" si="3"/>
        <v>2.1843833617124775E-2</v>
      </c>
    </row>
    <row r="24" spans="2:8" s="1" customFormat="1">
      <c r="B24" s="42" t="s">
        <v>12</v>
      </c>
      <c r="C24" s="38">
        <v>2.7777777777777778E-4</v>
      </c>
      <c r="D24" s="39">
        <f t="shared" si="0"/>
        <v>1.6151827175449214E-3</v>
      </c>
      <c r="E24" s="38">
        <v>3.8194444444444446E-4</v>
      </c>
      <c r="F24" s="39">
        <f t="shared" si="1"/>
        <v>5.7935393258426969E-3</v>
      </c>
      <c r="G24" s="38">
        <f t="shared" si="2"/>
        <v>6.5972222222222224E-4</v>
      </c>
      <c r="H24" s="43">
        <f t="shared" si="3"/>
        <v>2.7730479202140589E-3</v>
      </c>
    </row>
    <row r="25" spans="2:8" s="1" customFormat="1">
      <c r="B25" s="42" t="s">
        <v>5</v>
      </c>
      <c r="C25" s="38">
        <v>3.9351851851851852E-4</v>
      </c>
      <c r="D25" s="39">
        <f t="shared" si="0"/>
        <v>2.2881755165219718E-3</v>
      </c>
      <c r="E25" s="38">
        <v>0</v>
      </c>
      <c r="F25" s="39">
        <f t="shared" si="1"/>
        <v>0</v>
      </c>
      <c r="G25" s="38">
        <f t="shared" si="2"/>
        <v>3.9351851851851852E-4</v>
      </c>
      <c r="H25" s="43">
        <f>G25/$G$30</f>
        <v>1.6540987594259298E-3</v>
      </c>
    </row>
    <row r="26" spans="2:8" s="1" customFormat="1">
      <c r="B26" s="42" t="s">
        <v>6</v>
      </c>
      <c r="C26" s="38">
        <v>2.3263888888888891E-3</v>
      </c>
      <c r="D26" s="39">
        <f t="shared" si="0"/>
        <v>1.3527155259438718E-2</v>
      </c>
      <c r="E26" s="38">
        <v>3.1250000000000001E-4</v>
      </c>
      <c r="F26" s="39">
        <f t="shared" si="1"/>
        <v>4.7401685393258421E-3</v>
      </c>
      <c r="G26" s="38">
        <f t="shared" si="2"/>
        <v>2.638888888888889E-3</v>
      </c>
      <c r="H26" s="43">
        <f>G26/$G$30</f>
        <v>1.1092191680856235E-2</v>
      </c>
    </row>
    <row r="27" spans="2:8" s="1" customFormat="1">
      <c r="B27" s="42" t="s">
        <v>78</v>
      </c>
      <c r="C27" s="38">
        <v>3.0138888888888892E-2</v>
      </c>
      <c r="D27" s="39">
        <f t="shared" si="0"/>
        <v>0.17524732485362399</v>
      </c>
      <c r="E27" s="38">
        <v>0</v>
      </c>
      <c r="F27" s="39">
        <f t="shared" si="1"/>
        <v>0</v>
      </c>
      <c r="G27" s="38">
        <f t="shared" si="2"/>
        <v>3.0138888888888892E-2</v>
      </c>
      <c r="H27" s="43">
        <f>G27/$G$30</f>
        <v>0.12668450498662123</v>
      </c>
    </row>
    <row r="28" spans="2:8" s="1" customFormat="1">
      <c r="B28" s="42" t="s">
        <v>17</v>
      </c>
      <c r="C28" s="38">
        <v>4.6296296296296303E-4</v>
      </c>
      <c r="D28" s="39">
        <f t="shared" si="0"/>
        <v>2.6919711959082025E-3</v>
      </c>
      <c r="E28" s="38">
        <v>0</v>
      </c>
      <c r="F28" s="39"/>
      <c r="G28" s="38">
        <f t="shared" si="2"/>
        <v>4.6296296296296303E-4</v>
      </c>
      <c r="H28" s="43">
        <f>G28/$G$30</f>
        <v>1.9459985405010942E-3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4">SUM(C7:C28)</f>
        <v>0.17197916666666677</v>
      </c>
      <c r="D30" s="51">
        <f t="shared" si="4"/>
        <v>1</v>
      </c>
      <c r="E30" s="50">
        <f t="shared" si="4"/>
        <v>6.5925925925925929E-2</v>
      </c>
      <c r="F30" s="51">
        <f t="shared" si="4"/>
        <v>1</v>
      </c>
      <c r="G30" s="50">
        <f t="shared" si="4"/>
        <v>0.23790509259259268</v>
      </c>
      <c r="H30" s="49">
        <f t="shared" si="4"/>
        <v>1.0000000000000002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0" t="s">
        <v>115</v>
      </c>
      <c r="C32" s="171"/>
      <c r="D32" s="171"/>
      <c r="E32" s="171"/>
      <c r="F32" s="171"/>
      <c r="G32" s="171"/>
      <c r="H32" s="172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3" t="s">
        <v>99</v>
      </c>
      <c r="C3" s="174"/>
      <c r="D3" s="174"/>
      <c r="E3" s="174"/>
      <c r="F3" s="174"/>
      <c r="G3" s="174"/>
      <c r="H3" s="175"/>
    </row>
    <row r="4" spans="2:8" s="1" customFormat="1" ht="15.75" thickBot="1">
      <c r="B4" s="164" t="s">
        <v>128</v>
      </c>
      <c r="C4" s="165"/>
      <c r="D4" s="165"/>
      <c r="E4" s="165"/>
      <c r="F4" s="165"/>
      <c r="G4" s="165"/>
      <c r="H4" s="166"/>
    </row>
    <row r="5" spans="2:8" s="1" customFormat="1">
      <c r="B5" s="62"/>
      <c r="C5" s="176" t="s">
        <v>31</v>
      </c>
      <c r="D5" s="176"/>
      <c r="E5" s="176" t="s">
        <v>32</v>
      </c>
      <c r="F5" s="176"/>
      <c r="G5" s="176" t="s">
        <v>33</v>
      </c>
      <c r="H5" s="177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2.0023148148148148E-3</v>
      </c>
      <c r="D7" s="39">
        <f t="shared" ref="D7:D27" si="0">C7/C$30</f>
        <v>9.1485986250661039E-3</v>
      </c>
      <c r="E7" s="38"/>
      <c r="F7" s="39"/>
      <c r="G7" s="38">
        <f>C7+E7</f>
        <v>2.0023148148148148E-3</v>
      </c>
      <c r="H7" s="43">
        <f>G7/$G$30</f>
        <v>9.1485986250661039E-3</v>
      </c>
    </row>
    <row r="8" spans="2:8" s="1" customFormat="1">
      <c r="B8" s="42" t="s">
        <v>13</v>
      </c>
      <c r="C8" s="38">
        <v>8.8888888888888871E-3</v>
      </c>
      <c r="D8" s="39">
        <f t="shared" si="0"/>
        <v>4.0613432046536217E-2</v>
      </c>
      <c r="E8" s="38"/>
      <c r="F8" s="39"/>
      <c r="G8" s="38">
        <f t="shared" ref="G8:G28" si="1">C8+E8</f>
        <v>8.8888888888888871E-3</v>
      </c>
      <c r="H8" s="43">
        <f t="shared" ref="H8:H27" si="2">G8/$G$30</f>
        <v>4.0613432046536217E-2</v>
      </c>
    </row>
    <row r="9" spans="2:8" s="1" customFormat="1">
      <c r="B9" s="42" t="s">
        <v>0</v>
      </c>
      <c r="C9" s="38">
        <v>4.0775462962962951E-2</v>
      </c>
      <c r="D9" s="39">
        <f t="shared" si="0"/>
        <v>0.18630354309888944</v>
      </c>
      <c r="E9" s="38"/>
      <c r="F9" s="39"/>
      <c r="G9" s="38">
        <f t="shared" si="1"/>
        <v>4.0775462962962951E-2</v>
      </c>
      <c r="H9" s="43">
        <f t="shared" si="2"/>
        <v>0.18630354309888944</v>
      </c>
    </row>
    <row r="10" spans="2:8" s="1" customFormat="1">
      <c r="B10" s="42" t="s">
        <v>8</v>
      </c>
      <c r="C10" s="38">
        <v>7.5925925925925909E-3</v>
      </c>
      <c r="D10" s="39">
        <f t="shared" si="0"/>
        <v>3.4690639873083018E-2</v>
      </c>
      <c r="E10" s="38"/>
      <c r="F10" s="39"/>
      <c r="G10" s="38">
        <f t="shared" si="1"/>
        <v>7.5925925925925909E-3</v>
      </c>
      <c r="H10" s="43">
        <f t="shared" si="2"/>
        <v>3.4690639873083018E-2</v>
      </c>
    </row>
    <row r="11" spans="2:8" s="1" customFormat="1">
      <c r="B11" s="42" t="s">
        <v>26</v>
      </c>
      <c r="C11" s="38">
        <v>1.6898148148148148E-3</v>
      </c>
      <c r="D11" s="39">
        <f t="shared" si="0"/>
        <v>7.7207826546800643E-3</v>
      </c>
      <c r="E11" s="38"/>
      <c r="F11" s="39"/>
      <c r="G11" s="38">
        <f t="shared" si="1"/>
        <v>1.6898148148148148E-3</v>
      </c>
      <c r="H11" s="43">
        <f t="shared" si="2"/>
        <v>7.7207826546800643E-3</v>
      </c>
    </row>
    <row r="12" spans="2:8" s="1" customFormat="1">
      <c r="B12" s="42" t="s">
        <v>3</v>
      </c>
      <c r="C12" s="38">
        <v>4.8148148148148126E-3</v>
      </c>
      <c r="D12" s="39">
        <f t="shared" si="0"/>
        <v>2.1998942358540448E-2</v>
      </c>
      <c r="E12" s="38"/>
      <c r="F12" s="39"/>
      <c r="G12" s="38">
        <f t="shared" si="1"/>
        <v>4.8148148148148126E-3</v>
      </c>
      <c r="H12" s="43">
        <f t="shared" si="2"/>
        <v>2.1998942358540448E-2</v>
      </c>
    </row>
    <row r="13" spans="2:8" s="1" customFormat="1">
      <c r="B13" s="42" t="s">
        <v>7</v>
      </c>
      <c r="C13" s="38">
        <v>6.8749999999999974E-3</v>
      </c>
      <c r="D13" s="39">
        <f t="shared" si="0"/>
        <v>3.1411951348492853E-2</v>
      </c>
      <c r="E13" s="38"/>
      <c r="F13" s="39"/>
      <c r="G13" s="38">
        <f t="shared" si="1"/>
        <v>6.8749999999999974E-3</v>
      </c>
      <c r="H13" s="43">
        <f t="shared" si="2"/>
        <v>3.1411951348492853E-2</v>
      </c>
    </row>
    <row r="14" spans="2:8" s="1" customFormat="1">
      <c r="B14" s="42" t="s">
        <v>2</v>
      </c>
      <c r="C14" s="38">
        <v>1.689814814814815E-3</v>
      </c>
      <c r="D14" s="39">
        <f t="shared" si="0"/>
        <v>7.7207826546800652E-3</v>
      </c>
      <c r="E14" s="38"/>
      <c r="F14" s="39"/>
      <c r="G14" s="38">
        <f t="shared" si="1"/>
        <v>1.689814814814815E-3</v>
      </c>
      <c r="H14" s="43">
        <f t="shared" si="2"/>
        <v>7.7207826546800652E-3</v>
      </c>
    </row>
    <row r="15" spans="2:8" s="1" customFormat="1">
      <c r="B15" s="42" t="s">
        <v>9</v>
      </c>
      <c r="C15" s="38">
        <v>2.3923611111111111E-2</v>
      </c>
      <c r="D15" s="39">
        <f t="shared" si="0"/>
        <v>0.1093072448439979</v>
      </c>
      <c r="E15" s="38"/>
      <c r="F15" s="39"/>
      <c r="G15" s="38">
        <f t="shared" si="1"/>
        <v>2.3923611111111111E-2</v>
      </c>
      <c r="H15" s="43">
        <f t="shared" si="2"/>
        <v>0.1093072448439979</v>
      </c>
    </row>
    <row r="16" spans="2:8" s="1" customFormat="1">
      <c r="B16" s="42" t="s">
        <v>1</v>
      </c>
      <c r="C16" s="38">
        <v>6.6782407407407398E-3</v>
      </c>
      <c r="D16" s="39">
        <f t="shared" si="0"/>
        <v>3.0512956107879428E-2</v>
      </c>
      <c r="E16" s="38"/>
      <c r="F16" s="39"/>
      <c r="G16" s="38">
        <f t="shared" si="1"/>
        <v>6.6782407407407398E-3</v>
      </c>
      <c r="H16" s="43">
        <f t="shared" si="2"/>
        <v>3.0512956107879428E-2</v>
      </c>
    </row>
    <row r="17" spans="2:8" s="1" customFormat="1">
      <c r="B17" s="42" t="s">
        <v>27</v>
      </c>
      <c r="C17" s="38">
        <v>5.7870370370370367E-4</v>
      </c>
      <c r="D17" s="39">
        <f t="shared" si="0"/>
        <v>2.6441036488630354E-3</v>
      </c>
      <c r="E17" s="38"/>
      <c r="F17" s="39"/>
      <c r="G17" s="38">
        <f t="shared" si="1"/>
        <v>5.7870370370370367E-4</v>
      </c>
      <c r="H17" s="43">
        <f t="shared" ref="H17:H26" si="3">G17/$G$30</f>
        <v>2.6441036488630354E-3</v>
      </c>
    </row>
    <row r="18" spans="2:8" s="1" customFormat="1">
      <c r="B18" s="42" t="s">
        <v>16</v>
      </c>
      <c r="C18" s="38">
        <v>2.4305555555555556E-3</v>
      </c>
      <c r="D18" s="39">
        <f t="shared" si="0"/>
        <v>1.110523532522475E-2</v>
      </c>
      <c r="E18" s="38"/>
      <c r="F18" s="39"/>
      <c r="G18" s="38">
        <f t="shared" si="1"/>
        <v>2.4305555555555556E-3</v>
      </c>
      <c r="H18" s="43">
        <f>G18/$G$30</f>
        <v>1.110523532522475E-2</v>
      </c>
    </row>
    <row r="19" spans="2:8" s="1" customFormat="1">
      <c r="B19" s="42" t="s">
        <v>4</v>
      </c>
      <c r="C19" s="38">
        <v>1.2743055555555558E-2</v>
      </c>
      <c r="D19" s="39">
        <f t="shared" si="0"/>
        <v>5.8223162347964055E-2</v>
      </c>
      <c r="E19" s="38"/>
      <c r="F19" s="39"/>
      <c r="G19" s="38">
        <f t="shared" si="1"/>
        <v>1.2743055555555558E-2</v>
      </c>
      <c r="H19" s="43">
        <f>G19/$G$30</f>
        <v>5.8223162347964055E-2</v>
      </c>
    </row>
    <row r="20" spans="2:8" s="1" customFormat="1">
      <c r="B20" s="42" t="s">
        <v>14</v>
      </c>
      <c r="C20" s="38">
        <v>7.4999999999999989E-3</v>
      </c>
      <c r="D20" s="39">
        <f t="shared" si="0"/>
        <v>3.4267583289264936E-2</v>
      </c>
      <c r="E20" s="38"/>
      <c r="F20" s="39"/>
      <c r="G20" s="38">
        <f t="shared" si="1"/>
        <v>7.4999999999999989E-3</v>
      </c>
      <c r="H20" s="43">
        <f t="shared" si="3"/>
        <v>3.4267583289264936E-2</v>
      </c>
    </row>
    <row r="21" spans="2:8" s="1" customFormat="1">
      <c r="B21" s="42" t="s">
        <v>11</v>
      </c>
      <c r="C21" s="38">
        <v>4.3981481481481481E-4</v>
      </c>
      <c r="D21" s="39">
        <f t="shared" si="0"/>
        <v>2.0095187731359069E-3</v>
      </c>
      <c r="E21" s="38"/>
      <c r="F21" s="39"/>
      <c r="G21" s="38">
        <f t="shared" si="1"/>
        <v>4.3981481481481481E-4</v>
      </c>
      <c r="H21" s="43">
        <f t="shared" si="3"/>
        <v>2.0095187731359069E-3</v>
      </c>
    </row>
    <row r="22" spans="2:8" s="1" customFormat="1">
      <c r="B22" s="42" t="s">
        <v>15</v>
      </c>
      <c r="C22" s="38">
        <v>6.2615740740740748E-3</v>
      </c>
      <c r="D22" s="39">
        <f t="shared" si="0"/>
        <v>2.8609201480698048E-2</v>
      </c>
      <c r="E22" s="38"/>
      <c r="F22" s="39"/>
      <c r="G22" s="38">
        <f t="shared" si="1"/>
        <v>6.2615740740740748E-3</v>
      </c>
      <c r="H22" s="43">
        <f t="shared" si="3"/>
        <v>2.8609201480698048E-2</v>
      </c>
    </row>
    <row r="23" spans="2:8" s="1" customFormat="1">
      <c r="B23" s="42" t="s">
        <v>71</v>
      </c>
      <c r="C23" s="38">
        <v>8.8310185185185176E-3</v>
      </c>
      <c r="D23" s="39">
        <f t="shared" si="0"/>
        <v>4.0349021681649923E-2</v>
      </c>
      <c r="E23" s="38"/>
      <c r="F23" s="39"/>
      <c r="G23" s="38">
        <f t="shared" si="1"/>
        <v>8.8310185185185176E-3</v>
      </c>
      <c r="H23" s="43">
        <f t="shared" si="3"/>
        <v>4.0349021681649923E-2</v>
      </c>
    </row>
    <row r="24" spans="2:8" s="1" customFormat="1">
      <c r="B24" s="42" t="s">
        <v>12</v>
      </c>
      <c r="C24" s="38">
        <v>2.3495370370370371E-3</v>
      </c>
      <c r="D24" s="39">
        <f t="shared" si="0"/>
        <v>1.0735060814383926E-2</v>
      </c>
      <c r="E24" s="38"/>
      <c r="F24" s="39"/>
      <c r="G24" s="38">
        <f t="shared" si="1"/>
        <v>2.3495370370370371E-3</v>
      </c>
      <c r="H24" s="43">
        <f t="shared" si="3"/>
        <v>1.0735060814383926E-2</v>
      </c>
    </row>
    <row r="25" spans="2:8" s="1" customFormat="1">
      <c r="B25" s="42" t="s">
        <v>5</v>
      </c>
      <c r="C25" s="38">
        <v>9.3402777777777772E-3</v>
      </c>
      <c r="D25" s="39">
        <f t="shared" si="0"/>
        <v>4.2675832892649396E-2</v>
      </c>
      <c r="E25" s="38"/>
      <c r="F25" s="39"/>
      <c r="G25" s="38">
        <f t="shared" si="1"/>
        <v>9.3402777777777772E-3</v>
      </c>
      <c r="H25" s="43">
        <f t="shared" si="3"/>
        <v>4.2675832892649396E-2</v>
      </c>
    </row>
    <row r="26" spans="2:8" s="1" customFormat="1">
      <c r="B26" s="42" t="s">
        <v>6</v>
      </c>
      <c r="C26" s="38">
        <v>3.9745370370370375E-2</v>
      </c>
      <c r="D26" s="39">
        <f t="shared" si="0"/>
        <v>0.18159703860391332</v>
      </c>
      <c r="E26" s="38"/>
      <c r="F26" s="39"/>
      <c r="G26" s="38">
        <f t="shared" si="1"/>
        <v>3.9745370370370375E-2</v>
      </c>
      <c r="H26" s="43">
        <f t="shared" si="3"/>
        <v>0.18159703860391332</v>
      </c>
    </row>
    <row r="27" spans="2:8" s="1" customFormat="1">
      <c r="B27" s="42" t="s">
        <v>78</v>
      </c>
      <c r="C27" s="38">
        <v>1.2256944444444442E-2</v>
      </c>
      <c r="D27" s="39">
        <f t="shared" si="0"/>
        <v>5.6002115282919082E-2</v>
      </c>
      <c r="E27" s="38"/>
      <c r="F27" s="39"/>
      <c r="G27" s="38">
        <f t="shared" si="1"/>
        <v>1.2256944444444442E-2</v>
      </c>
      <c r="H27" s="43">
        <f t="shared" si="2"/>
        <v>5.6002115282919082E-2</v>
      </c>
    </row>
    <row r="28" spans="2:8" s="1" customFormat="1">
      <c r="B28" s="42" t="s">
        <v>17</v>
      </c>
      <c r="C28" s="38">
        <v>1.1458333333333334E-2</v>
      </c>
      <c r="D28" s="39">
        <f>C28/C$30</f>
        <v>5.2353252247488109E-2</v>
      </c>
      <c r="E28" s="38"/>
      <c r="F28" s="39"/>
      <c r="G28" s="38">
        <f t="shared" si="1"/>
        <v>1.1458333333333334E-2</v>
      </c>
      <c r="H28" s="43">
        <f>G28/$G$30</f>
        <v>5.2353252247488109E-2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>SUM(C7:C28)</f>
        <v>0.21886574074074072</v>
      </c>
      <c r="D30" s="51">
        <f>SUM(D7:D28)</f>
        <v>0.99999999999999989</v>
      </c>
      <c r="E30" s="50"/>
      <c r="F30" s="51"/>
      <c r="G30" s="50">
        <f>SUM(G7:G28)</f>
        <v>0.21886574074074072</v>
      </c>
      <c r="H30" s="49">
        <f>SUM(H7:H28)</f>
        <v>0.99999999999999989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0" t="s">
        <v>115</v>
      </c>
      <c r="C32" s="171"/>
      <c r="D32" s="171"/>
      <c r="E32" s="171"/>
      <c r="F32" s="171"/>
      <c r="G32" s="171"/>
      <c r="H32" s="172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B4" sqref="B4:J4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/>
    <row r="3" spans="2:10">
      <c r="B3" s="181" t="s">
        <v>36</v>
      </c>
      <c r="C3" s="182"/>
      <c r="D3" s="182"/>
      <c r="E3" s="182"/>
      <c r="F3" s="182"/>
      <c r="G3" s="182"/>
      <c r="H3" s="182"/>
      <c r="I3" s="182"/>
      <c r="J3" s="183"/>
    </row>
    <row r="4" spans="2:10">
      <c r="B4" s="184" t="s">
        <v>127</v>
      </c>
      <c r="C4" s="185"/>
      <c r="D4" s="185"/>
      <c r="E4" s="185"/>
      <c r="F4" s="185"/>
      <c r="G4" s="185"/>
      <c r="H4" s="185"/>
      <c r="I4" s="185"/>
      <c r="J4" s="186"/>
    </row>
    <row r="5" spans="2:10">
      <c r="B5" s="101"/>
      <c r="C5" s="185" t="s">
        <v>37</v>
      </c>
      <c r="D5" s="185"/>
      <c r="E5" s="185" t="s">
        <v>38</v>
      </c>
      <c r="F5" s="185"/>
      <c r="G5" s="185" t="s">
        <v>39</v>
      </c>
      <c r="H5" s="185"/>
      <c r="I5" s="185" t="s">
        <v>22</v>
      </c>
      <c r="J5" s="186"/>
    </row>
    <row r="6" spans="2:10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>
      <c r="B7" s="92" t="s">
        <v>10</v>
      </c>
      <c r="C7" s="73">
        <v>0</v>
      </c>
      <c r="D7" s="74"/>
      <c r="E7" s="75"/>
      <c r="F7" s="76"/>
      <c r="G7" s="75">
        <v>2.9166666666666668E-3</v>
      </c>
      <c r="H7" s="76">
        <f t="shared" ref="H7:H27" si="0">G7/G$30</f>
        <v>3.3098665545865298E-3</v>
      </c>
      <c r="I7" s="75">
        <f>E7+G7</f>
        <v>2.9166666666666668E-3</v>
      </c>
      <c r="J7" s="93">
        <f>I7/$I$30</f>
        <v>1.7506929826389616E-3</v>
      </c>
    </row>
    <row r="8" spans="2:10">
      <c r="B8" s="92" t="s">
        <v>13</v>
      </c>
      <c r="C8" s="73">
        <v>0</v>
      </c>
      <c r="D8" s="74"/>
      <c r="E8" s="75">
        <v>2.2106481481481478E-3</v>
      </c>
      <c r="F8" s="76">
        <f t="shared" ref="F8:F28" si="1">E8/E$30</f>
        <v>2.8168183225920625E-3</v>
      </c>
      <c r="G8" s="75"/>
      <c r="H8" s="76">
        <f t="shared" si="0"/>
        <v>0</v>
      </c>
      <c r="I8" s="75">
        <f>E8+G8</f>
        <v>2.2106481481481478E-3</v>
      </c>
      <c r="J8" s="93">
        <f>I8/$I$30</f>
        <v>1.3269141257303239E-3</v>
      </c>
    </row>
    <row r="9" spans="2:10">
      <c r="B9" s="92" t="s">
        <v>0</v>
      </c>
      <c r="C9" s="73">
        <v>0</v>
      </c>
      <c r="D9" s="74"/>
      <c r="E9" s="75">
        <v>1.2314814814814815E-2</v>
      </c>
      <c r="F9" s="76">
        <f t="shared" si="1"/>
        <v>1.569159526302594E-2</v>
      </c>
      <c r="G9" s="75">
        <v>2.7372685185185184E-2</v>
      </c>
      <c r="H9" s="76">
        <f t="shared" si="0"/>
        <v>3.1062834926972788E-2</v>
      </c>
      <c r="I9" s="75">
        <f t="shared" ref="I9:I28" si="2">E9+G9</f>
        <v>3.9687500000000001E-2</v>
      </c>
      <c r="J9" s="93">
        <f t="shared" ref="J9:J28" si="3">I9/$I$30</f>
        <v>2.3821929513765872E-2</v>
      </c>
    </row>
    <row r="10" spans="2:10">
      <c r="B10" s="92" t="s">
        <v>8</v>
      </c>
      <c r="C10" s="73">
        <v>0</v>
      </c>
      <c r="D10" s="74"/>
      <c r="E10" s="75">
        <v>4.3692129629629629E-2</v>
      </c>
      <c r="F10" s="76">
        <f t="shared" si="1"/>
        <v>5.5672718155942602E-2</v>
      </c>
      <c r="G10" s="75">
        <v>3.2870370370370362E-2</v>
      </c>
      <c r="H10" s="76">
        <f t="shared" si="0"/>
        <v>3.7301670694546596E-2</v>
      </c>
      <c r="I10" s="75">
        <f t="shared" si="2"/>
        <v>7.6562499999999992E-2</v>
      </c>
      <c r="J10" s="93">
        <f t="shared" si="3"/>
        <v>4.5955690794272738E-2</v>
      </c>
    </row>
    <row r="11" spans="2:10">
      <c r="B11" s="92" t="s">
        <v>26</v>
      </c>
      <c r="C11" s="73">
        <v>0</v>
      </c>
      <c r="D11" s="74"/>
      <c r="E11" s="75"/>
      <c r="F11" s="76">
        <f t="shared" si="1"/>
        <v>0</v>
      </c>
      <c r="G11" s="75"/>
      <c r="H11" s="76">
        <f t="shared" si="0"/>
        <v>0</v>
      </c>
      <c r="I11" s="75">
        <f t="shared" si="2"/>
        <v>0</v>
      </c>
      <c r="J11" s="93">
        <f t="shared" si="3"/>
        <v>0</v>
      </c>
    </row>
    <row r="12" spans="2:10">
      <c r="B12" s="92" t="s">
        <v>3</v>
      </c>
      <c r="C12" s="73">
        <v>0</v>
      </c>
      <c r="D12" s="74"/>
      <c r="E12" s="75"/>
      <c r="F12" s="76">
        <f t="shared" si="1"/>
        <v>0</v>
      </c>
      <c r="G12" s="75">
        <v>1.3229166666666667E-2</v>
      </c>
      <c r="H12" s="76">
        <f t="shared" si="0"/>
        <v>1.5012609015446045E-2</v>
      </c>
      <c r="I12" s="75">
        <f t="shared" si="2"/>
        <v>1.3229166666666667E-2</v>
      </c>
      <c r="J12" s="93">
        <f t="shared" si="3"/>
        <v>7.9406431712552902E-3</v>
      </c>
    </row>
    <row r="13" spans="2:10">
      <c r="B13" s="92" t="s">
        <v>7</v>
      </c>
      <c r="C13" s="73">
        <v>0</v>
      </c>
      <c r="D13" s="74"/>
      <c r="E13" s="75">
        <v>2.9571759259259263E-2</v>
      </c>
      <c r="F13" s="76">
        <f t="shared" si="1"/>
        <v>3.7680475467134669E-2</v>
      </c>
      <c r="G13" s="75">
        <v>2.6041666666666665E-3</v>
      </c>
      <c r="H13" s="76">
        <f t="shared" si="0"/>
        <v>2.9552379951665441E-3</v>
      </c>
      <c r="I13" s="75">
        <f t="shared" si="2"/>
        <v>3.2175925925925927E-2</v>
      </c>
      <c r="J13" s="93">
        <f t="shared" si="3"/>
        <v>1.931320036403299E-2</v>
      </c>
    </row>
    <row r="14" spans="2:10">
      <c r="B14" s="92" t="s">
        <v>2</v>
      </c>
      <c r="C14" s="73">
        <v>0</v>
      </c>
      <c r="D14" s="74"/>
      <c r="E14" s="75"/>
      <c r="F14" s="76">
        <f t="shared" si="1"/>
        <v>0</v>
      </c>
      <c r="G14" s="75">
        <v>4.43287037037037E-3</v>
      </c>
      <c r="H14" s="76">
        <f t="shared" si="0"/>
        <v>5.0304717873279397E-3</v>
      </c>
      <c r="I14" s="75">
        <f t="shared" si="2"/>
        <v>4.43287037037037E-3</v>
      </c>
      <c r="J14" s="93">
        <f t="shared" si="3"/>
        <v>2.6607754458361993E-3</v>
      </c>
    </row>
    <row r="15" spans="2:10">
      <c r="B15" s="92" t="s">
        <v>9</v>
      </c>
      <c r="C15" s="73">
        <v>0</v>
      </c>
      <c r="D15" s="74"/>
      <c r="E15" s="75">
        <v>1.5057870370370371E-2</v>
      </c>
      <c r="F15" s="76">
        <f t="shared" si="1"/>
        <v>1.9186809621425518E-2</v>
      </c>
      <c r="G15" s="75"/>
      <c r="H15" s="76">
        <f t="shared" si="0"/>
        <v>0</v>
      </c>
      <c r="I15" s="75">
        <f t="shared" si="2"/>
        <v>1.5057870370370371E-2</v>
      </c>
      <c r="J15" s="93">
        <f t="shared" si="3"/>
        <v>9.0382998825924172E-3</v>
      </c>
    </row>
    <row r="16" spans="2:10">
      <c r="B16" s="92" t="s">
        <v>1</v>
      </c>
      <c r="C16" s="73">
        <v>0</v>
      </c>
      <c r="D16" s="74"/>
      <c r="E16" s="75"/>
      <c r="F16" s="76">
        <f t="shared" si="1"/>
        <v>0</v>
      </c>
      <c r="G16" s="75">
        <v>1.8055555555555557E-3</v>
      </c>
      <c r="H16" s="76">
        <f t="shared" si="0"/>
        <v>2.0489650099821378E-3</v>
      </c>
      <c r="I16" s="75">
        <f t="shared" si="2"/>
        <v>1.8055555555555557E-3</v>
      </c>
      <c r="J16" s="93">
        <f t="shared" si="3"/>
        <v>1.0837623225860239E-3</v>
      </c>
    </row>
    <row r="17" spans="2:14">
      <c r="B17" s="92" t="s">
        <v>27</v>
      </c>
      <c r="C17" s="73">
        <v>0</v>
      </c>
      <c r="D17" s="74"/>
      <c r="E17" s="75">
        <v>1.7083333333333336E-2</v>
      </c>
      <c r="F17" s="76">
        <f t="shared" si="1"/>
        <v>2.1767664105475839E-2</v>
      </c>
      <c r="G17" s="75">
        <v>2.7858796296296295E-2</v>
      </c>
      <c r="H17" s="76">
        <f t="shared" si="0"/>
        <v>3.1614479352737208E-2</v>
      </c>
      <c r="I17" s="75">
        <f t="shared" si="2"/>
        <v>4.494212962962963E-2</v>
      </c>
      <c r="J17" s="93">
        <f t="shared" si="3"/>
        <v>2.6975955760266224E-2</v>
      </c>
    </row>
    <row r="18" spans="2:14">
      <c r="B18" s="92" t="s">
        <v>16</v>
      </c>
      <c r="C18" s="73">
        <v>0</v>
      </c>
      <c r="D18" s="74"/>
      <c r="E18" s="75"/>
      <c r="F18" s="76">
        <f t="shared" si="1"/>
        <v>0</v>
      </c>
      <c r="G18" s="75">
        <v>9.3750000000000007E-4</v>
      </c>
      <c r="H18" s="76">
        <f t="shared" si="0"/>
        <v>1.0638856782599561E-3</v>
      </c>
      <c r="I18" s="75">
        <f t="shared" si="2"/>
        <v>9.3750000000000007E-4</v>
      </c>
      <c r="J18" s="93">
        <f t="shared" si="3"/>
        <v>5.627227444196663E-4</v>
      </c>
    </row>
    <row r="19" spans="2:14">
      <c r="B19" s="92" t="s">
        <v>4</v>
      </c>
      <c r="C19" s="73">
        <v>0</v>
      </c>
      <c r="D19" s="74"/>
      <c r="E19" s="75">
        <v>1.8842592592592588E-2</v>
      </c>
      <c r="F19" s="76">
        <f t="shared" si="1"/>
        <v>2.4009320571622392E-2</v>
      </c>
      <c r="G19" s="75">
        <v>8.3680555555555557E-3</v>
      </c>
      <c r="H19" s="76">
        <f t="shared" si="0"/>
        <v>9.4961647578018296E-3</v>
      </c>
      <c r="I19" s="75">
        <f t="shared" si="2"/>
        <v>2.7210648148148144E-2</v>
      </c>
      <c r="J19" s="93">
        <f t="shared" si="3"/>
        <v>1.633285397692142E-2</v>
      </c>
    </row>
    <row r="20" spans="2:14">
      <c r="B20" s="92" t="s">
        <v>14</v>
      </c>
      <c r="C20" s="73">
        <v>0</v>
      </c>
      <c r="D20" s="74"/>
      <c r="E20" s="75">
        <v>2.3564814814814813E-2</v>
      </c>
      <c r="F20" s="76">
        <f t="shared" si="1"/>
        <v>3.0026398454436855E-2</v>
      </c>
      <c r="G20" s="75">
        <v>2.8831018518518513E-2</v>
      </c>
      <c r="H20" s="76">
        <f t="shared" si="0"/>
        <v>3.271776820426605E-2</v>
      </c>
      <c r="I20" s="75">
        <f t="shared" si="2"/>
        <v>5.2395833333333322E-2</v>
      </c>
      <c r="J20" s="93">
        <f t="shared" si="3"/>
        <v>3.1449948938121343E-2</v>
      </c>
    </row>
    <row r="21" spans="2:14">
      <c r="B21" s="92" t="s">
        <v>11</v>
      </c>
      <c r="C21" s="73">
        <v>0</v>
      </c>
      <c r="D21" s="74"/>
      <c r="E21" s="75">
        <v>0.11719907407407408</v>
      </c>
      <c r="F21" s="76">
        <f t="shared" si="1"/>
        <v>0.14933561431710593</v>
      </c>
      <c r="G21" s="75">
        <v>0.14050925925925922</v>
      </c>
      <c r="H21" s="76">
        <f t="shared" si="0"/>
        <v>0.15945150782809706</v>
      </c>
      <c r="I21" s="75">
        <f t="shared" si="2"/>
        <v>0.25770833333333332</v>
      </c>
      <c r="J21" s="93">
        <f t="shared" si="3"/>
        <v>0.15468622996602824</v>
      </c>
    </row>
    <row r="22" spans="2:14">
      <c r="B22" s="92" t="s">
        <v>15</v>
      </c>
      <c r="C22" s="73">
        <v>0</v>
      </c>
      <c r="D22" s="74"/>
      <c r="E22" s="75">
        <v>0.18872685185185187</v>
      </c>
      <c r="F22" s="76">
        <f t="shared" si="1"/>
        <v>0.24047664695385434</v>
      </c>
      <c r="G22" s="75">
        <v>5.8483796296296298E-2</v>
      </c>
      <c r="H22" s="76">
        <f t="shared" si="0"/>
        <v>6.6368078175895781E-2</v>
      </c>
      <c r="I22" s="75">
        <f t="shared" si="2"/>
        <v>0.24721064814814817</v>
      </c>
      <c r="J22" s="93">
        <f t="shared" si="3"/>
        <v>0.14838512466740311</v>
      </c>
    </row>
    <row r="23" spans="2:14" s="11" customFormat="1">
      <c r="B23" s="92" t="s">
        <v>71</v>
      </c>
      <c r="C23" s="72">
        <v>0</v>
      </c>
      <c r="D23" s="77"/>
      <c r="E23" s="75">
        <v>0.14438657407407404</v>
      </c>
      <c r="F23" s="76">
        <f t="shared" si="1"/>
        <v>0.18397805536301559</v>
      </c>
      <c r="G23" s="75">
        <v>0.19500000000000003</v>
      </c>
      <c r="H23" s="76">
        <f t="shared" si="0"/>
        <v>0.22128822107807089</v>
      </c>
      <c r="I23" s="75">
        <f t="shared" si="2"/>
        <v>0.33938657407407408</v>
      </c>
      <c r="J23" s="93">
        <f t="shared" si="3"/>
        <v>0.20371258067429474</v>
      </c>
      <c r="K23" s="8"/>
      <c r="L23" s="8"/>
      <c r="M23" s="8"/>
      <c r="N23" s="8"/>
    </row>
    <row r="24" spans="2:14">
      <c r="B24" s="92" t="s">
        <v>12</v>
      </c>
      <c r="C24" s="73">
        <v>0</v>
      </c>
      <c r="D24" s="78"/>
      <c r="E24" s="75">
        <v>5.4004629629629618E-2</v>
      </c>
      <c r="F24" s="76">
        <f t="shared" si="1"/>
        <v>6.8812954414735936E-2</v>
      </c>
      <c r="G24" s="75">
        <v>0.30141203703703695</v>
      </c>
      <c r="H24" s="76">
        <f t="shared" si="0"/>
        <v>0.34204581275612056</v>
      </c>
      <c r="I24" s="75">
        <f t="shared" si="2"/>
        <v>0.35541666666666655</v>
      </c>
      <c r="J24" s="93">
        <f t="shared" si="3"/>
        <v>0.2133344448844334</v>
      </c>
    </row>
    <row r="25" spans="2:14" s="12" customFormat="1">
      <c r="B25" s="92" t="s">
        <v>5</v>
      </c>
      <c r="C25" s="79">
        <v>0</v>
      </c>
      <c r="D25" s="72"/>
      <c r="E25" s="75">
        <v>5.8761574074074077E-2</v>
      </c>
      <c r="F25" s="76">
        <f t="shared" si="1"/>
        <v>7.4874275517276989E-2</v>
      </c>
      <c r="G25" s="75">
        <v>3.4571759259259253E-2</v>
      </c>
      <c r="H25" s="76">
        <f t="shared" si="0"/>
        <v>3.9232426184722072E-2</v>
      </c>
      <c r="I25" s="75">
        <f t="shared" si="2"/>
        <v>9.3333333333333324E-2</v>
      </c>
      <c r="J25" s="93">
        <f t="shared" si="3"/>
        <v>5.6022175444446765E-2</v>
      </c>
      <c r="K25" s="8"/>
      <c r="L25" s="8"/>
      <c r="M25" s="8"/>
      <c r="N25" s="8"/>
    </row>
    <row r="26" spans="2:14">
      <c r="B26" s="92" t="s">
        <v>6</v>
      </c>
      <c r="C26" s="73">
        <v>0</v>
      </c>
      <c r="D26" s="74"/>
      <c r="E26" s="75">
        <v>7.7546296296296295E-3</v>
      </c>
      <c r="F26" s="76">
        <f t="shared" si="1"/>
        <v>9.8809857389355084E-3</v>
      </c>
      <c r="G26" s="75"/>
      <c r="H26" s="76">
        <f t="shared" si="0"/>
        <v>0</v>
      </c>
      <c r="I26" s="75">
        <f t="shared" si="2"/>
        <v>7.7546296296296295E-3</v>
      </c>
      <c r="J26" s="93">
        <f t="shared" si="3"/>
        <v>4.6546202316194614E-3</v>
      </c>
    </row>
    <row r="27" spans="2:14">
      <c r="B27" s="92" t="s">
        <v>78</v>
      </c>
      <c r="C27" s="73">
        <v>0</v>
      </c>
      <c r="D27" s="74"/>
      <c r="E27" s="75"/>
      <c r="F27" s="76">
        <f t="shared" si="1"/>
        <v>0</v>
      </c>
      <c r="G27" s="75"/>
      <c r="H27" s="76">
        <f t="shared" si="0"/>
        <v>0</v>
      </c>
      <c r="I27" s="75">
        <f t="shared" si="2"/>
        <v>0</v>
      </c>
      <c r="J27" s="93">
        <f t="shared" si="3"/>
        <v>0</v>
      </c>
    </row>
    <row r="28" spans="2:14">
      <c r="B28" s="92" t="s">
        <v>17</v>
      </c>
      <c r="C28" s="73">
        <v>0</v>
      </c>
      <c r="D28" s="74"/>
      <c r="E28" s="75">
        <v>5.1631944444444446E-2</v>
      </c>
      <c r="F28" s="76">
        <f t="shared" si="1"/>
        <v>6.5789667733419863E-2</v>
      </c>
      <c r="G28" s="75"/>
      <c r="H28" s="76"/>
      <c r="I28" s="75">
        <f t="shared" si="2"/>
        <v>5.1631944444444446E-2</v>
      </c>
      <c r="J28" s="93">
        <f t="shared" si="3"/>
        <v>3.0991434109334953E-2</v>
      </c>
    </row>
    <row r="29" spans="2:14" ht="15.75" thickBot="1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>
      <c r="B30" s="96" t="s">
        <v>29</v>
      </c>
      <c r="C30" s="87"/>
      <c r="D30" s="88"/>
      <c r="E30" s="87">
        <f t="shared" ref="E30:J30" si="4">SUM(E7:E28)</f>
        <v>0.7848032407407407</v>
      </c>
      <c r="F30" s="89">
        <f t="shared" si="4"/>
        <v>1</v>
      </c>
      <c r="G30" s="87">
        <f t="shared" si="4"/>
        <v>0.8812037037037036</v>
      </c>
      <c r="H30" s="89">
        <f t="shared" si="4"/>
        <v>1</v>
      </c>
      <c r="I30" s="87">
        <f t="shared" si="4"/>
        <v>1.6660069444444441</v>
      </c>
      <c r="J30" s="97">
        <f t="shared" si="4"/>
        <v>1.0000000000000002</v>
      </c>
      <c r="K30" s="8"/>
      <c r="L30" s="8"/>
      <c r="M30" s="8"/>
      <c r="N30" s="8"/>
    </row>
    <row r="31" spans="2:14" s="11" customFormat="1" ht="15.75" thickTop="1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>
      <c r="B32" s="178" t="s">
        <v>129</v>
      </c>
      <c r="C32" s="179"/>
      <c r="D32" s="179"/>
      <c r="E32" s="179"/>
      <c r="F32" s="179"/>
      <c r="G32" s="179"/>
      <c r="H32" s="179"/>
      <c r="I32" s="179"/>
      <c r="J32" s="180"/>
      <c r="K32" s="8"/>
      <c r="L32" s="8"/>
      <c r="M32" s="8"/>
      <c r="N32" s="8"/>
    </row>
    <row r="33" spans="2:2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B34" sqref="B34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/>
    <row r="3" spans="2:10">
      <c r="B3" s="181" t="s">
        <v>40</v>
      </c>
      <c r="C3" s="182"/>
      <c r="D3" s="182"/>
      <c r="E3" s="182"/>
      <c r="F3" s="182"/>
      <c r="G3" s="182"/>
      <c r="H3" s="182"/>
      <c r="I3" s="182"/>
      <c r="J3" s="183"/>
    </row>
    <row r="4" spans="2:10">
      <c r="B4" s="184" t="s">
        <v>127</v>
      </c>
      <c r="C4" s="185"/>
      <c r="D4" s="185"/>
      <c r="E4" s="185"/>
      <c r="F4" s="185"/>
      <c r="G4" s="185"/>
      <c r="H4" s="185"/>
      <c r="I4" s="185"/>
      <c r="J4" s="186"/>
    </row>
    <row r="5" spans="2:10">
      <c r="B5" s="101"/>
      <c r="C5" s="185" t="s">
        <v>37</v>
      </c>
      <c r="D5" s="185"/>
      <c r="E5" s="185" t="s">
        <v>38</v>
      </c>
      <c r="F5" s="185"/>
      <c r="G5" s="185" t="s">
        <v>39</v>
      </c>
      <c r="H5" s="185"/>
      <c r="I5" s="185" t="s">
        <v>22</v>
      </c>
      <c r="J5" s="186"/>
    </row>
    <row r="6" spans="2:10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>
      <c r="B7" s="92" t="s">
        <v>10</v>
      </c>
      <c r="C7" s="75">
        <v>3.6608796296296292E-2</v>
      </c>
      <c r="D7" s="76">
        <f>C7/C$30</f>
        <v>8.6387720544054119E-3</v>
      </c>
      <c r="E7" s="75"/>
      <c r="F7" s="76"/>
      <c r="G7" s="81"/>
      <c r="H7" s="76"/>
      <c r="I7" s="75">
        <f>C7+E7+G7</f>
        <v>3.6608796296296292E-2</v>
      </c>
      <c r="J7" s="93">
        <f>I7/$I$30</f>
        <v>8.6387720544054119E-3</v>
      </c>
    </row>
    <row r="8" spans="2:10">
      <c r="B8" s="92" t="s">
        <v>13</v>
      </c>
      <c r="C8" s="75">
        <v>5.3043981481481484E-2</v>
      </c>
      <c r="D8" s="76">
        <f>C8/C$30</f>
        <v>1.2517069973234275E-2</v>
      </c>
      <c r="E8" s="75"/>
      <c r="F8" s="76"/>
      <c r="G8" s="81"/>
      <c r="H8" s="76"/>
      <c r="I8" s="75">
        <f>C8+E8+G8</f>
        <v>5.3043981481481484E-2</v>
      </c>
      <c r="J8" s="93">
        <f>I8/$I$30</f>
        <v>1.2517069973234275E-2</v>
      </c>
    </row>
    <row r="9" spans="2:10">
      <c r="B9" s="92" t="s">
        <v>0</v>
      </c>
      <c r="C9" s="75">
        <v>0.4813773148148151</v>
      </c>
      <c r="D9" s="76">
        <f t="shared" ref="D9:D26" si="0">C9/C$30</f>
        <v>0.11359316108592342</v>
      </c>
      <c r="E9" s="75"/>
      <c r="F9" s="76"/>
      <c r="G9" s="81"/>
      <c r="H9" s="76"/>
      <c r="I9" s="75">
        <f>C9+E9+G9</f>
        <v>0.4813773148148151</v>
      </c>
      <c r="J9" s="93">
        <f>I9/$I$30</f>
        <v>0.11359316108592342</v>
      </c>
    </row>
    <row r="10" spans="2:10">
      <c r="B10" s="92" t="s">
        <v>8</v>
      </c>
      <c r="C10" s="75">
        <v>0.19012731481481482</v>
      </c>
      <c r="D10" s="76">
        <f t="shared" si="0"/>
        <v>4.4865352051127953E-2</v>
      </c>
      <c r="E10" s="75"/>
      <c r="F10" s="76"/>
      <c r="G10" s="81"/>
      <c r="H10" s="76"/>
      <c r="I10" s="75">
        <f t="shared" ref="I10:I20" si="1">C10+E10+G10</f>
        <v>0.19012731481481482</v>
      </c>
      <c r="J10" s="93">
        <f t="shared" ref="J10:J20" si="2">I10/$I$30</f>
        <v>4.4865352051127953E-2</v>
      </c>
    </row>
    <row r="11" spans="2:10">
      <c r="B11" s="92" t="s">
        <v>26</v>
      </c>
      <c r="C11" s="75">
        <v>2.7199074074074074E-3</v>
      </c>
      <c r="D11" s="76">
        <f t="shared" si="0"/>
        <v>6.4183099360900163E-4</v>
      </c>
      <c r="E11" s="75"/>
      <c r="F11" s="76"/>
      <c r="G11" s="81"/>
      <c r="H11" s="76"/>
      <c r="I11" s="75">
        <f t="shared" si="1"/>
        <v>2.7199074074074074E-3</v>
      </c>
      <c r="J11" s="93">
        <f t="shared" si="2"/>
        <v>6.4183099360900163E-4</v>
      </c>
    </row>
    <row r="12" spans="2:10">
      <c r="B12" s="92" t="s">
        <v>3</v>
      </c>
      <c r="C12" s="75">
        <v>0.51329861111111241</v>
      </c>
      <c r="D12" s="76">
        <f t="shared" si="0"/>
        <v>0.1211257988747476</v>
      </c>
      <c r="E12" s="75"/>
      <c r="F12" s="76"/>
      <c r="G12" s="81"/>
      <c r="H12" s="76"/>
      <c r="I12" s="75">
        <f t="shared" si="1"/>
        <v>0.51329861111111241</v>
      </c>
      <c r="J12" s="93">
        <f t="shared" si="2"/>
        <v>0.1211257988747476</v>
      </c>
    </row>
    <row r="13" spans="2:10">
      <c r="B13" s="92" t="s">
        <v>7</v>
      </c>
      <c r="C13" s="75">
        <v>0.46469907407407457</v>
      </c>
      <c r="D13" s="76">
        <f t="shared" si="0"/>
        <v>0.10965750805702741</v>
      </c>
      <c r="E13" s="75"/>
      <c r="F13" s="76"/>
      <c r="G13" s="81"/>
      <c r="H13" s="76"/>
      <c r="I13" s="75">
        <f t="shared" si="1"/>
        <v>0.46469907407407457</v>
      </c>
      <c r="J13" s="93">
        <f t="shared" si="2"/>
        <v>0.10965750805702741</v>
      </c>
    </row>
    <row r="14" spans="2:10">
      <c r="B14" s="92" t="s">
        <v>2</v>
      </c>
      <c r="C14" s="75">
        <v>7.6249999999999971E-2</v>
      </c>
      <c r="D14" s="76">
        <f t="shared" si="0"/>
        <v>1.7993117386791921E-2</v>
      </c>
      <c r="E14" s="75"/>
      <c r="F14" s="76"/>
      <c r="G14" s="81"/>
      <c r="H14" s="76"/>
      <c r="I14" s="75">
        <f t="shared" si="1"/>
        <v>7.6249999999999971E-2</v>
      </c>
      <c r="J14" s="93">
        <f t="shared" si="2"/>
        <v>1.7993117386791921E-2</v>
      </c>
    </row>
    <row r="15" spans="2:10">
      <c r="B15" s="92" t="s">
        <v>9</v>
      </c>
      <c r="C15" s="75">
        <v>0.13581018518518517</v>
      </c>
      <c r="D15" s="76">
        <f t="shared" si="0"/>
        <v>3.2047850548970316E-2</v>
      </c>
      <c r="E15" s="75"/>
      <c r="F15" s="76"/>
      <c r="G15" s="81"/>
      <c r="H15" s="76"/>
      <c r="I15" s="75">
        <f t="shared" si="1"/>
        <v>0.13581018518518517</v>
      </c>
      <c r="J15" s="93">
        <f t="shared" si="2"/>
        <v>3.2047850548970316E-2</v>
      </c>
    </row>
    <row r="16" spans="2:10">
      <c r="B16" s="92" t="s">
        <v>1</v>
      </c>
      <c r="C16" s="75">
        <v>6.3923611111111139E-2</v>
      </c>
      <c r="D16" s="76">
        <f t="shared" si="0"/>
        <v>1.5084393947670287E-2</v>
      </c>
      <c r="E16" s="75"/>
      <c r="F16" s="76"/>
      <c r="G16" s="81"/>
      <c r="H16" s="76"/>
      <c r="I16" s="75">
        <f t="shared" si="1"/>
        <v>6.3923611111111139E-2</v>
      </c>
      <c r="J16" s="93">
        <f t="shared" si="2"/>
        <v>1.5084393947670287E-2</v>
      </c>
    </row>
    <row r="17" spans="2:14">
      <c r="B17" s="92" t="s">
        <v>27</v>
      </c>
      <c r="C17" s="75">
        <v>0.11596064814814817</v>
      </c>
      <c r="D17" s="76">
        <f t="shared" si="0"/>
        <v>2.7363849893483356E-2</v>
      </c>
      <c r="E17" s="75"/>
      <c r="F17" s="76"/>
      <c r="G17" s="81"/>
      <c r="H17" s="76"/>
      <c r="I17" s="75">
        <f t="shared" si="1"/>
        <v>0.11596064814814817</v>
      </c>
      <c r="J17" s="93">
        <f t="shared" si="2"/>
        <v>2.7363849893483356E-2</v>
      </c>
    </row>
    <row r="18" spans="2:14">
      <c r="B18" s="92" t="s">
        <v>16</v>
      </c>
      <c r="C18" s="75">
        <v>5.7407407407407407E-3</v>
      </c>
      <c r="D18" s="76">
        <f t="shared" si="0"/>
        <v>1.3546730758726162E-3</v>
      </c>
      <c r="E18" s="75"/>
      <c r="F18" s="76"/>
      <c r="G18" s="81"/>
      <c r="H18" s="76"/>
      <c r="I18" s="75">
        <f t="shared" si="1"/>
        <v>5.7407407407407407E-3</v>
      </c>
      <c r="J18" s="93">
        <f t="shared" si="2"/>
        <v>1.3546730758726162E-3</v>
      </c>
    </row>
    <row r="19" spans="2:14">
      <c r="B19" s="92" t="s">
        <v>4</v>
      </c>
      <c r="C19" s="75">
        <v>0.28398148148148156</v>
      </c>
      <c r="D19" s="76">
        <f t="shared" si="0"/>
        <v>6.7012618124214759E-2</v>
      </c>
      <c r="E19" s="75"/>
      <c r="F19" s="76"/>
      <c r="G19" s="81"/>
      <c r="H19" s="76"/>
      <c r="I19" s="75">
        <f t="shared" si="1"/>
        <v>0.28398148148148156</v>
      </c>
      <c r="J19" s="93">
        <f t="shared" si="2"/>
        <v>6.7012618124214759E-2</v>
      </c>
    </row>
    <row r="20" spans="2:14">
      <c r="B20" s="92" t="s">
        <v>14</v>
      </c>
      <c r="C20" s="75">
        <v>0.21100694444444443</v>
      </c>
      <c r="D20" s="76">
        <f t="shared" si="0"/>
        <v>4.9792429125471098E-2</v>
      </c>
      <c r="E20" s="75"/>
      <c r="F20" s="76"/>
      <c r="G20" s="81"/>
      <c r="H20" s="76"/>
      <c r="I20" s="75">
        <f t="shared" si="1"/>
        <v>0.21100694444444443</v>
      </c>
      <c r="J20" s="93">
        <f t="shared" si="2"/>
        <v>4.9792429125471098E-2</v>
      </c>
    </row>
    <row r="21" spans="2:14">
      <c r="B21" s="92" t="s">
        <v>11</v>
      </c>
      <c r="C21" s="75">
        <v>0.26628472222222244</v>
      </c>
      <c r="D21" s="76">
        <f t="shared" si="0"/>
        <v>6.2836619872180047E-2</v>
      </c>
      <c r="E21" s="75"/>
      <c r="F21" s="76"/>
      <c r="G21" s="81"/>
      <c r="H21" s="76"/>
      <c r="I21" s="75">
        <f t="shared" ref="I21:I26" si="3">C21+E21+G21</f>
        <v>0.26628472222222244</v>
      </c>
      <c r="J21" s="93">
        <f t="shared" ref="J21:J26" si="4">I21/$I$30</f>
        <v>6.2836619872180047E-2</v>
      </c>
    </row>
    <row r="22" spans="2:14">
      <c r="B22" s="92" t="s">
        <v>15</v>
      </c>
      <c r="C22" s="75">
        <v>0.51881944444444439</v>
      </c>
      <c r="D22" s="76">
        <f t="shared" si="0"/>
        <v>0.12242857923198767</v>
      </c>
      <c r="E22" s="75"/>
      <c r="F22" s="76"/>
      <c r="G22" s="81"/>
      <c r="H22" s="76"/>
      <c r="I22" s="75">
        <f t="shared" si="3"/>
        <v>0.51881944444444439</v>
      </c>
      <c r="J22" s="93">
        <f t="shared" si="4"/>
        <v>0.12242857923198767</v>
      </c>
    </row>
    <row r="23" spans="2:14" s="11" customFormat="1">
      <c r="B23" s="92" t="s">
        <v>71</v>
      </c>
      <c r="C23" s="75">
        <v>0.56365740740740755</v>
      </c>
      <c r="D23" s="76">
        <f t="shared" si="0"/>
        <v>0.13300923144152504</v>
      </c>
      <c r="E23" s="75"/>
      <c r="F23" s="76"/>
      <c r="G23" s="81"/>
      <c r="H23" s="76"/>
      <c r="I23" s="75">
        <f t="shared" si="3"/>
        <v>0.56365740740740755</v>
      </c>
      <c r="J23" s="93">
        <f t="shared" si="4"/>
        <v>0.13300923144152504</v>
      </c>
    </row>
    <row r="24" spans="2:14">
      <c r="B24" s="92" t="s">
        <v>12</v>
      </c>
      <c r="C24" s="75">
        <v>7.0972222222222242E-2</v>
      </c>
      <c r="D24" s="76">
        <f t="shared" si="0"/>
        <v>1.6747692139618721E-2</v>
      </c>
      <c r="E24" s="75"/>
      <c r="F24" s="76"/>
      <c r="G24" s="81"/>
      <c r="H24" s="76"/>
      <c r="I24" s="75">
        <f t="shared" si="3"/>
        <v>7.0972222222222242E-2</v>
      </c>
      <c r="J24" s="93">
        <f t="shared" si="4"/>
        <v>1.6747692139618721E-2</v>
      </c>
      <c r="K24" s="11"/>
      <c r="L24" s="11"/>
      <c r="M24" s="11"/>
      <c r="N24" s="11"/>
    </row>
    <row r="25" spans="2:14" s="12" customFormat="1">
      <c r="B25" s="92" t="s">
        <v>5</v>
      </c>
      <c r="C25" s="75">
        <v>5.8333333333333334E-2</v>
      </c>
      <c r="D25" s="76">
        <f t="shared" si="0"/>
        <v>1.3765226416124971E-2</v>
      </c>
      <c r="E25" s="75"/>
      <c r="F25" s="76"/>
      <c r="G25" s="81"/>
      <c r="H25" s="76"/>
      <c r="I25" s="75">
        <f t="shared" si="3"/>
        <v>5.8333333333333334E-2</v>
      </c>
      <c r="J25" s="93">
        <f t="shared" si="4"/>
        <v>1.3765226416124971E-2</v>
      </c>
      <c r="K25" s="11"/>
      <c r="L25" s="11"/>
      <c r="M25" s="11"/>
      <c r="N25" s="11"/>
    </row>
    <row r="26" spans="2:14">
      <c r="B26" s="92" t="s">
        <v>6</v>
      </c>
      <c r="C26" s="75">
        <v>2.5254629629629634E-2</v>
      </c>
      <c r="D26" s="76">
        <f t="shared" si="0"/>
        <v>5.9594690555525185E-3</v>
      </c>
      <c r="E26" s="75"/>
      <c r="F26" s="76"/>
      <c r="G26" s="81"/>
      <c r="H26" s="76"/>
      <c r="I26" s="75">
        <f t="shared" si="3"/>
        <v>2.5254629629629634E-2</v>
      </c>
      <c r="J26" s="93">
        <f t="shared" si="4"/>
        <v>5.9594690555525185E-3</v>
      </c>
      <c r="K26" s="11"/>
      <c r="L26" s="11"/>
      <c r="M26" s="11"/>
      <c r="N26" s="11"/>
    </row>
    <row r="27" spans="2:14">
      <c r="B27" s="92" t="s">
        <v>78</v>
      </c>
      <c r="C27" s="75">
        <v>1.7638888888888891E-2</v>
      </c>
      <c r="D27" s="76">
        <f>C27/C$30</f>
        <v>4.1623422734473128E-3</v>
      </c>
      <c r="E27" s="75"/>
      <c r="F27" s="76"/>
      <c r="G27" s="81"/>
      <c r="H27" s="76"/>
      <c r="I27" s="75">
        <f>C27+E27+G27</f>
        <v>1.7638888888888891E-2</v>
      </c>
      <c r="J27" s="93">
        <f>I27/$I$30</f>
        <v>4.1623422734473128E-3</v>
      </c>
      <c r="K27" s="11"/>
      <c r="L27" s="11"/>
      <c r="M27" s="11"/>
      <c r="N27" s="11"/>
    </row>
    <row r="28" spans="2:14">
      <c r="B28" s="92" t="s">
        <v>17</v>
      </c>
      <c r="C28" s="75">
        <v>8.2222222222222238E-2</v>
      </c>
      <c r="D28" s="76">
        <f>C28/C$30</f>
        <v>1.9402414377014249E-2</v>
      </c>
      <c r="E28" s="75"/>
      <c r="F28" s="76"/>
      <c r="G28" s="75"/>
      <c r="H28" s="74"/>
      <c r="I28" s="75">
        <f>C28+E28+G28</f>
        <v>8.2222222222222238E-2</v>
      </c>
      <c r="J28" s="93">
        <f>I28/$I$30</f>
        <v>1.9402414377014249E-2</v>
      </c>
      <c r="K28" s="11"/>
      <c r="L28" s="11"/>
      <c r="M28" s="11"/>
      <c r="N28" s="11"/>
    </row>
    <row r="29" spans="2:14" ht="15.75" thickBot="1">
      <c r="B29" s="94"/>
      <c r="C29" s="82"/>
      <c r="D29" s="83"/>
      <c r="E29" s="84"/>
      <c r="F29" s="83"/>
      <c r="G29" s="84"/>
      <c r="H29" s="84"/>
      <c r="I29" s="84"/>
      <c r="J29" s="95"/>
      <c r="K29" s="11"/>
      <c r="L29" s="11"/>
      <c r="M29" s="11"/>
      <c r="N29" s="11"/>
    </row>
    <row r="30" spans="2:14" s="11" customFormat="1" ht="16.5" thickTop="1" thickBot="1">
      <c r="B30" s="96" t="s">
        <v>29</v>
      </c>
      <c r="C30" s="87">
        <f t="shared" ref="C30:J30" si="5">SUM(C7:C28)</f>
        <v>4.2377314814814842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4.2377314814814842</v>
      </c>
      <c r="J30" s="100">
        <f t="shared" si="5"/>
        <v>1</v>
      </c>
    </row>
    <row r="31" spans="2:14" s="11" customFormat="1" ht="15.75" thickTop="1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>
      <c r="B32" s="187" t="s">
        <v>130</v>
      </c>
      <c r="C32" s="188"/>
      <c r="D32" s="188"/>
      <c r="E32" s="188"/>
      <c r="F32" s="188"/>
      <c r="G32" s="188"/>
      <c r="H32" s="188"/>
      <c r="I32" s="188"/>
      <c r="J32" s="189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I7" sqref="I7:I12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/>
    <row r="3" spans="2:9">
      <c r="B3" s="181" t="s">
        <v>41</v>
      </c>
      <c r="C3" s="182"/>
      <c r="D3" s="182"/>
      <c r="E3" s="182"/>
      <c r="F3" s="183"/>
    </row>
    <row r="4" spans="2:9">
      <c r="B4" s="184" t="s">
        <v>127</v>
      </c>
      <c r="C4" s="185"/>
      <c r="D4" s="185"/>
      <c r="E4" s="185"/>
      <c r="F4" s="186"/>
    </row>
    <row r="5" spans="2:9">
      <c r="B5" s="101"/>
      <c r="C5" s="185" t="s">
        <v>42</v>
      </c>
      <c r="D5" s="185"/>
      <c r="E5" s="185" t="s">
        <v>43</v>
      </c>
      <c r="F5" s="186"/>
    </row>
    <row r="6" spans="2:9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>
      <c r="B7" s="92" t="s">
        <v>10</v>
      </c>
      <c r="C7" s="75"/>
      <c r="D7" s="76"/>
      <c r="E7" s="75">
        <v>2.5347222222222221E-3</v>
      </c>
      <c r="F7" s="126">
        <f t="shared" ref="F7:F28" si="0">E7/E$30</f>
        <v>1.7190627575650538E-3</v>
      </c>
    </row>
    <row r="8" spans="2:9">
      <c r="B8" s="92" t="s">
        <v>13</v>
      </c>
      <c r="C8" s="75"/>
      <c r="D8" s="76"/>
      <c r="E8" s="75">
        <v>1.9594907407407408E-2</v>
      </c>
      <c r="F8" s="126">
        <f t="shared" si="0"/>
        <v>1.3289375564190121E-2</v>
      </c>
    </row>
    <row r="9" spans="2:9">
      <c r="B9" s="92" t="s">
        <v>0</v>
      </c>
      <c r="C9" s="75"/>
      <c r="D9" s="76">
        <f t="shared" ref="D9:D12" si="1">C9/C$30</f>
        <v>0</v>
      </c>
      <c r="E9" s="75">
        <v>0.182824074074074</v>
      </c>
      <c r="F9" s="126">
        <f t="shared" si="0"/>
        <v>0.12399230739039992</v>
      </c>
      <c r="I9" s="208"/>
    </row>
    <row r="10" spans="2:9">
      <c r="B10" s="92" t="s">
        <v>8</v>
      </c>
      <c r="C10" s="75">
        <v>3.7245370370370366E-2</v>
      </c>
      <c r="D10" s="76">
        <f t="shared" si="1"/>
        <v>0.15059902658180457</v>
      </c>
      <c r="E10" s="75">
        <v>4.2314814814814826E-2</v>
      </c>
      <c r="F10" s="126">
        <f t="shared" si="0"/>
        <v>2.8698143569213876E-2</v>
      </c>
    </row>
    <row r="11" spans="2:9">
      <c r="B11" s="92" t="s">
        <v>26</v>
      </c>
      <c r="C11" s="75"/>
      <c r="D11" s="76">
        <f t="shared" si="1"/>
        <v>0</v>
      </c>
      <c r="E11" s="75">
        <v>5.6828703703703711E-3</v>
      </c>
      <c r="F11" s="126">
        <f t="shared" si="0"/>
        <v>3.8541544016641167E-3</v>
      </c>
    </row>
    <row r="12" spans="2:9">
      <c r="B12" s="92" t="s">
        <v>3</v>
      </c>
      <c r="C12" s="75"/>
      <c r="D12" s="76">
        <f t="shared" si="1"/>
        <v>0</v>
      </c>
      <c r="E12" s="75">
        <v>0.12234953703703705</v>
      </c>
      <c r="F12" s="126">
        <f t="shared" si="0"/>
        <v>8.2978138859452905E-2</v>
      </c>
    </row>
    <row r="13" spans="2:9">
      <c r="B13" s="92" t="s">
        <v>7</v>
      </c>
      <c r="C13" s="75"/>
      <c r="D13" s="76">
        <f t="shared" ref="D13:D25" si="2">C13/C$30</f>
        <v>0</v>
      </c>
      <c r="E13" s="75">
        <v>0.23618055555555548</v>
      </c>
      <c r="F13" s="126">
        <f t="shared" si="0"/>
        <v>0.16017897091722594</v>
      </c>
    </row>
    <row r="14" spans="2:9">
      <c r="B14" s="92" t="s">
        <v>2</v>
      </c>
      <c r="C14" s="75">
        <v>2.673611111111111E-3</v>
      </c>
      <c r="D14" s="76">
        <f t="shared" si="2"/>
        <v>1.0810557843504306E-2</v>
      </c>
      <c r="E14" s="75">
        <v>1.1458333333333333E-2</v>
      </c>
      <c r="F14" s="126">
        <f t="shared" si="0"/>
        <v>7.771105616389969E-3</v>
      </c>
    </row>
    <row r="15" spans="2:9">
      <c r="B15" s="92" t="s">
        <v>9</v>
      </c>
      <c r="C15" s="75"/>
      <c r="D15" s="76">
        <f t="shared" si="2"/>
        <v>0</v>
      </c>
      <c r="E15" s="75">
        <v>2.0000000000000004E-2</v>
      </c>
      <c r="F15" s="126">
        <f t="shared" si="0"/>
        <v>1.3564111621335223E-2</v>
      </c>
    </row>
    <row r="16" spans="2:9">
      <c r="B16" s="92" t="s">
        <v>1</v>
      </c>
      <c r="C16" s="75"/>
      <c r="D16" s="76">
        <f t="shared" si="2"/>
        <v>0</v>
      </c>
      <c r="E16" s="75">
        <v>9.9305555555555553E-3</v>
      </c>
      <c r="F16" s="126">
        <f t="shared" si="0"/>
        <v>6.7349582008713075E-3</v>
      </c>
    </row>
    <row r="17" spans="2:6">
      <c r="B17" s="92" t="s">
        <v>27</v>
      </c>
      <c r="C17" s="75">
        <v>1.3194444444444444E-2</v>
      </c>
      <c r="D17" s="76">
        <f>C17/C$30</f>
        <v>5.335080494196931E-2</v>
      </c>
      <c r="E17" s="75">
        <v>4.7974537037037045E-2</v>
      </c>
      <c r="F17" s="126">
        <f t="shared" si="0"/>
        <v>3.2536598767612557E-2</v>
      </c>
    </row>
    <row r="18" spans="2:6">
      <c r="B18" s="92" t="s">
        <v>16</v>
      </c>
      <c r="C18" s="75"/>
      <c r="D18" s="76">
        <f t="shared" si="2"/>
        <v>0</v>
      </c>
      <c r="E18" s="75"/>
      <c r="F18" s="126">
        <f t="shared" si="0"/>
        <v>0</v>
      </c>
    </row>
    <row r="19" spans="2:6">
      <c r="B19" s="92" t="s">
        <v>4</v>
      </c>
      <c r="C19" s="75">
        <v>5.2430555555555555E-3</v>
      </c>
      <c r="D19" s="76">
        <f t="shared" si="2"/>
        <v>2.1199925121677277E-2</v>
      </c>
      <c r="E19" s="75">
        <v>0.13895833333333329</v>
      </c>
      <c r="F19" s="126">
        <f t="shared" si="0"/>
        <v>9.4242317202401976E-2</v>
      </c>
    </row>
    <row r="20" spans="2:6">
      <c r="B20" s="92" t="s">
        <v>14</v>
      </c>
      <c r="C20" s="75">
        <v>1.0937499999999999E-2</v>
      </c>
      <c r="D20" s="76">
        <f t="shared" si="2"/>
        <v>4.4225009359790346E-2</v>
      </c>
      <c r="E20" s="75">
        <v>0.1400925925925926</v>
      </c>
      <c r="F20" s="126">
        <f t="shared" si="0"/>
        <v>9.5011578162408281E-2</v>
      </c>
    </row>
    <row r="21" spans="2:6">
      <c r="B21" s="92" t="s">
        <v>11</v>
      </c>
      <c r="C21" s="75">
        <v>1.747685185185185E-3</v>
      </c>
      <c r="D21" s="76">
        <f t="shared" si="2"/>
        <v>7.0666417072257591E-3</v>
      </c>
      <c r="E21" s="75">
        <v>9.4270833333333318E-2</v>
      </c>
      <c r="F21" s="126">
        <f t="shared" si="0"/>
        <v>6.3935005298481104E-2</v>
      </c>
    </row>
    <row r="22" spans="2:6">
      <c r="B22" s="92" t="s">
        <v>15</v>
      </c>
      <c r="C22" s="75">
        <v>7.9756944444444436E-2</v>
      </c>
      <c r="D22" s="76">
        <f t="shared" si="2"/>
        <v>0.3224915761886934</v>
      </c>
      <c r="E22" s="75">
        <v>0.18310185185185185</v>
      </c>
      <c r="F22" s="126">
        <f t="shared" si="0"/>
        <v>0.12418069782958517</v>
      </c>
    </row>
    <row r="23" spans="2:6" s="11" customFormat="1">
      <c r="B23" s="92" t="s">
        <v>71</v>
      </c>
      <c r="C23" s="75">
        <v>9.6516203703703687E-2</v>
      </c>
      <c r="D23" s="76">
        <f>C23/C$30</f>
        <v>0.39025645825533511</v>
      </c>
      <c r="E23" s="75">
        <v>0.20039351851851847</v>
      </c>
      <c r="F23" s="126">
        <f t="shared" si="0"/>
        <v>0.13590800266886455</v>
      </c>
    </row>
    <row r="24" spans="2:6">
      <c r="B24" s="92" t="s">
        <v>12</v>
      </c>
      <c r="C24" s="75"/>
      <c r="D24" s="76">
        <f t="shared" si="2"/>
        <v>0</v>
      </c>
      <c r="E24" s="75">
        <v>5.347222222222222E-3</v>
      </c>
      <c r="F24" s="126">
        <f t="shared" si="0"/>
        <v>3.6265159543153193E-3</v>
      </c>
    </row>
    <row r="25" spans="2:6" s="12" customFormat="1">
      <c r="B25" s="92" t="s">
        <v>5</v>
      </c>
      <c r="C25" s="75"/>
      <c r="D25" s="76">
        <f t="shared" si="2"/>
        <v>0</v>
      </c>
      <c r="E25" s="75">
        <v>4.8958333333333328E-3</v>
      </c>
      <c r="F25" s="126">
        <f t="shared" si="0"/>
        <v>3.3203814906393506E-3</v>
      </c>
    </row>
    <row r="26" spans="2:6">
      <c r="B26" s="92" t="s">
        <v>6</v>
      </c>
      <c r="C26" s="75"/>
      <c r="D26" s="76"/>
      <c r="E26" s="75">
        <v>1.3888888888888889E-3</v>
      </c>
      <c r="F26" s="126">
        <f t="shared" si="0"/>
        <v>9.4195219592605698E-4</v>
      </c>
    </row>
    <row r="27" spans="2:6">
      <c r="B27" s="92" t="s">
        <v>78</v>
      </c>
      <c r="C27" s="75"/>
      <c r="D27" s="76"/>
      <c r="E27" s="75"/>
      <c r="F27" s="126">
        <f t="shared" si="0"/>
        <v>0</v>
      </c>
    </row>
    <row r="28" spans="2:6">
      <c r="B28" s="92" t="s">
        <v>17</v>
      </c>
      <c r="C28" s="75"/>
      <c r="D28" s="76"/>
      <c r="E28" s="75">
        <v>5.1851851851851859E-3</v>
      </c>
      <c r="F28" s="126">
        <f t="shared" si="0"/>
        <v>3.5166215314572798E-3</v>
      </c>
    </row>
    <row r="29" spans="2:6" ht="15.75" thickBot="1">
      <c r="B29" s="94"/>
      <c r="C29" s="84"/>
      <c r="D29" s="84"/>
      <c r="E29" s="84"/>
      <c r="F29" s="95"/>
    </row>
    <row r="30" spans="2:6" ht="16.5" thickTop="1" thickBot="1">
      <c r="B30" s="96" t="s">
        <v>29</v>
      </c>
      <c r="C30" s="122">
        <f>SUM(C7:C28)</f>
        <v>0.24731481481481477</v>
      </c>
      <c r="D30" s="123">
        <f>SUM(D7:D28)</f>
        <v>1.0000000000000002</v>
      </c>
      <c r="E30" s="122">
        <f>SUM(E7:E28)</f>
        <v>1.4744791666666663</v>
      </c>
      <c r="F30" s="127">
        <f>SUM(F7:F28)</f>
        <v>1.0000000000000002</v>
      </c>
    </row>
    <row r="31" spans="2:6" ht="15.75" thickTop="1">
      <c r="B31" s="128"/>
      <c r="C31" s="119"/>
      <c r="D31" s="120"/>
      <c r="E31" s="120"/>
      <c r="F31" s="129"/>
    </row>
    <row r="32" spans="2:6" ht="81.95" customHeight="1" thickBot="1">
      <c r="B32" s="187" t="s">
        <v>138</v>
      </c>
      <c r="C32" s="188"/>
      <c r="D32" s="188"/>
      <c r="E32" s="188"/>
      <c r="F32" s="18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17" sqref="D17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118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48</v>
      </c>
      <c r="D5" s="185"/>
      <c r="E5" s="185" t="s">
        <v>119</v>
      </c>
      <c r="F5" s="186"/>
    </row>
    <row r="6" spans="2:6">
      <c r="B6" s="90" t="s">
        <v>23</v>
      </c>
      <c r="C6" s="113" t="s">
        <v>24</v>
      </c>
      <c r="D6" s="113" t="s">
        <v>25</v>
      </c>
      <c r="E6" s="113" t="s">
        <v>24</v>
      </c>
      <c r="F6" s="136" t="s">
        <v>25</v>
      </c>
    </row>
    <row r="7" spans="2:6">
      <c r="B7" s="92" t="s">
        <v>10</v>
      </c>
      <c r="C7" s="102"/>
      <c r="D7" s="111"/>
      <c r="E7" s="102">
        <v>0</v>
      </c>
      <c r="F7" s="130"/>
    </row>
    <row r="8" spans="2:6">
      <c r="B8" s="92" t="s">
        <v>13</v>
      </c>
      <c r="C8" s="102"/>
      <c r="D8" s="111"/>
      <c r="E8" s="102">
        <v>0</v>
      </c>
      <c r="F8" s="130"/>
    </row>
    <row r="9" spans="2:6">
      <c r="B9" s="92" t="s">
        <v>0</v>
      </c>
      <c r="C9" s="75"/>
      <c r="D9" s="110"/>
      <c r="E9" s="102">
        <v>0</v>
      </c>
      <c r="F9" s="130"/>
    </row>
    <row r="10" spans="2:6">
      <c r="B10" s="92" t="s">
        <v>8</v>
      </c>
      <c r="C10" s="75"/>
      <c r="D10" s="110"/>
      <c r="E10" s="102">
        <v>0</v>
      </c>
      <c r="F10" s="130"/>
    </row>
    <row r="11" spans="2:6">
      <c r="B11" s="92" t="s">
        <v>26</v>
      </c>
      <c r="C11" s="75"/>
      <c r="D11" s="110"/>
      <c r="E11" s="102">
        <v>0</v>
      </c>
      <c r="F11" s="130"/>
    </row>
    <row r="12" spans="2:6">
      <c r="B12" s="92" t="s">
        <v>3</v>
      </c>
      <c r="C12" s="75">
        <v>6.8981481481481489E-3</v>
      </c>
      <c r="D12" s="76">
        <f t="shared" ref="D12" si="0">C12/C$30</f>
        <v>1</v>
      </c>
      <c r="E12" s="75">
        <v>0</v>
      </c>
      <c r="F12" s="137"/>
    </row>
    <row r="13" spans="2:6">
      <c r="B13" s="92" t="s">
        <v>7</v>
      </c>
      <c r="C13" s="75"/>
      <c r="D13" s="76"/>
      <c r="E13" s="102">
        <v>0</v>
      </c>
      <c r="F13" s="130"/>
    </row>
    <row r="14" spans="2:6">
      <c r="B14" s="92" t="s">
        <v>2</v>
      </c>
      <c r="C14" s="75"/>
      <c r="D14" s="76"/>
      <c r="E14" s="102">
        <v>0</v>
      </c>
      <c r="F14" s="130"/>
    </row>
    <row r="15" spans="2:6">
      <c r="B15" s="92" t="s">
        <v>9</v>
      </c>
      <c r="C15" s="75"/>
      <c r="D15" s="76"/>
      <c r="E15" s="102">
        <v>0</v>
      </c>
      <c r="F15" s="130"/>
    </row>
    <row r="16" spans="2:6">
      <c r="B16" s="92" t="s">
        <v>1</v>
      </c>
      <c r="C16" s="75"/>
      <c r="D16" s="76"/>
      <c r="E16" s="102">
        <v>0</v>
      </c>
      <c r="F16" s="130"/>
    </row>
    <row r="17" spans="2:6">
      <c r="B17" s="92" t="s">
        <v>27</v>
      </c>
      <c r="C17" s="75"/>
      <c r="D17" s="76"/>
      <c r="E17" s="102">
        <v>0</v>
      </c>
      <c r="F17" s="130"/>
    </row>
    <row r="18" spans="2:6">
      <c r="B18" s="92" t="s">
        <v>16</v>
      </c>
      <c r="C18" s="75"/>
      <c r="D18" s="76"/>
      <c r="E18" s="102">
        <v>0</v>
      </c>
      <c r="F18" s="130"/>
    </row>
    <row r="19" spans="2:6">
      <c r="B19" s="92" t="s">
        <v>4</v>
      </c>
      <c r="C19" s="75"/>
      <c r="D19" s="76"/>
      <c r="E19" s="102">
        <v>0</v>
      </c>
      <c r="F19" s="130"/>
    </row>
    <row r="20" spans="2:6">
      <c r="B20" s="92" t="s">
        <v>14</v>
      </c>
      <c r="C20" s="75"/>
      <c r="D20" s="76"/>
      <c r="E20" s="102">
        <v>0</v>
      </c>
      <c r="F20" s="130"/>
    </row>
    <row r="21" spans="2:6">
      <c r="B21" s="92" t="s">
        <v>11</v>
      </c>
      <c r="C21" s="114"/>
      <c r="D21" s="76"/>
      <c r="E21" s="102">
        <v>0</v>
      </c>
      <c r="F21" s="130"/>
    </row>
    <row r="22" spans="2:6">
      <c r="B22" s="92" t="s">
        <v>15</v>
      </c>
      <c r="C22" s="75"/>
      <c r="D22" s="76"/>
      <c r="E22" s="102">
        <v>0</v>
      </c>
      <c r="F22" s="130"/>
    </row>
    <row r="23" spans="2:6" s="11" customFormat="1">
      <c r="B23" s="92" t="s">
        <v>71</v>
      </c>
      <c r="C23" s="75"/>
      <c r="D23" s="76"/>
      <c r="E23" s="102">
        <v>0</v>
      </c>
      <c r="F23" s="130"/>
    </row>
    <row r="24" spans="2:6">
      <c r="B24" s="92" t="s">
        <v>12</v>
      </c>
      <c r="C24" s="75"/>
      <c r="D24" s="76"/>
      <c r="E24" s="102">
        <v>0</v>
      </c>
      <c r="F24" s="130"/>
    </row>
    <row r="25" spans="2:6" s="12" customFormat="1">
      <c r="B25" s="92" t="s">
        <v>5</v>
      </c>
      <c r="C25" s="75"/>
      <c r="D25" s="76"/>
      <c r="E25" s="102">
        <v>0</v>
      </c>
      <c r="F25" s="130"/>
    </row>
    <row r="26" spans="2:6">
      <c r="B26" s="92" t="s">
        <v>6</v>
      </c>
      <c r="C26" s="81"/>
      <c r="D26" s="110"/>
      <c r="E26" s="102">
        <v>0</v>
      </c>
      <c r="F26" s="130"/>
    </row>
    <row r="27" spans="2:6">
      <c r="B27" s="92" t="s">
        <v>78</v>
      </c>
      <c r="C27" s="81"/>
      <c r="D27" s="110"/>
      <c r="E27" s="102">
        <v>0</v>
      </c>
      <c r="F27" s="130"/>
    </row>
    <row r="28" spans="2:6">
      <c r="B28" s="92" t="s">
        <v>17</v>
      </c>
      <c r="C28" s="81"/>
      <c r="D28" s="110"/>
      <c r="E28" s="102">
        <v>0</v>
      </c>
      <c r="F28" s="130"/>
    </row>
    <row r="29" spans="2:6" ht="15.75" thickBot="1">
      <c r="B29" s="94"/>
      <c r="C29" s="115"/>
      <c r="D29" s="84"/>
      <c r="E29" s="116"/>
      <c r="F29" s="133"/>
    </row>
    <row r="30" spans="2:6" ht="16.5" thickTop="1" thickBot="1">
      <c r="B30" s="96" t="s">
        <v>29</v>
      </c>
      <c r="C30" s="122">
        <f>SUM(C7:C28)</f>
        <v>6.8981481481481489E-3</v>
      </c>
      <c r="D30" s="123">
        <f>SUM(D7:D28)</f>
        <v>1</v>
      </c>
      <c r="E30" s="122"/>
      <c r="F30" s="127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131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21" sqref="D21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120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55</v>
      </c>
      <c r="D5" s="185"/>
      <c r="E5" s="185" t="s">
        <v>119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4"/>
      <c r="E7" s="102">
        <v>0</v>
      </c>
      <c r="F7" s="130"/>
    </row>
    <row r="8" spans="2:6">
      <c r="B8" s="92" t="s">
        <v>13</v>
      </c>
      <c r="C8" s="75"/>
      <c r="D8" s="74"/>
      <c r="E8" s="102">
        <v>0</v>
      </c>
      <c r="F8" s="130"/>
    </row>
    <row r="9" spans="2:6">
      <c r="B9" s="92" t="s">
        <v>0</v>
      </c>
      <c r="C9" s="75"/>
      <c r="D9" s="76">
        <f t="shared" ref="D9:D13" si="0">C9/C$30</f>
        <v>0</v>
      </c>
      <c r="E9" s="102">
        <v>0</v>
      </c>
      <c r="F9" s="130"/>
    </row>
    <row r="10" spans="2:6">
      <c r="B10" s="92" t="s">
        <v>8</v>
      </c>
      <c r="C10" s="75"/>
      <c r="D10" s="76">
        <f t="shared" si="0"/>
        <v>0</v>
      </c>
      <c r="E10" s="102">
        <v>0</v>
      </c>
      <c r="F10" s="130"/>
    </row>
    <row r="11" spans="2:6">
      <c r="B11" s="92" t="s">
        <v>26</v>
      </c>
      <c r="C11" s="75"/>
      <c r="D11" s="76">
        <f t="shared" si="0"/>
        <v>0</v>
      </c>
      <c r="E11" s="102">
        <v>0</v>
      </c>
      <c r="F11" s="130"/>
    </row>
    <row r="12" spans="2:6">
      <c r="B12" s="92" t="s">
        <v>3</v>
      </c>
      <c r="C12" s="75">
        <v>3.1250000000000001E-4</v>
      </c>
      <c r="D12" s="76">
        <f t="shared" si="0"/>
        <v>0.58695652173913038</v>
      </c>
      <c r="E12" s="102">
        <v>0</v>
      </c>
      <c r="F12" s="130"/>
    </row>
    <row r="13" spans="2:6">
      <c r="B13" s="92" t="s">
        <v>7</v>
      </c>
      <c r="C13" s="75"/>
      <c r="D13" s="76">
        <f t="shared" si="0"/>
        <v>0</v>
      </c>
      <c r="E13" s="102">
        <v>0</v>
      </c>
      <c r="F13" s="130"/>
    </row>
    <row r="14" spans="2:6">
      <c r="B14" s="92" t="s">
        <v>2</v>
      </c>
      <c r="C14" s="75"/>
      <c r="D14" s="74"/>
      <c r="E14" s="102">
        <v>0</v>
      </c>
      <c r="F14" s="130"/>
    </row>
    <row r="15" spans="2:6">
      <c r="B15" s="92" t="s">
        <v>9</v>
      </c>
      <c r="C15" s="75"/>
      <c r="D15" s="74"/>
      <c r="E15" s="102">
        <v>0</v>
      </c>
      <c r="F15" s="130"/>
    </row>
    <row r="16" spans="2:6">
      <c r="B16" s="92" t="s">
        <v>1</v>
      </c>
      <c r="C16" s="75"/>
      <c r="D16" s="74"/>
      <c r="E16" s="102">
        <v>0</v>
      </c>
      <c r="F16" s="130"/>
    </row>
    <row r="17" spans="2:6">
      <c r="B17" s="92" t="s">
        <v>27</v>
      </c>
      <c r="C17" s="75"/>
      <c r="D17" s="74"/>
      <c r="E17" s="102">
        <v>0</v>
      </c>
      <c r="F17" s="130"/>
    </row>
    <row r="18" spans="2:6">
      <c r="B18" s="92" t="s">
        <v>16</v>
      </c>
      <c r="C18" s="75"/>
      <c r="D18" s="74"/>
      <c r="E18" s="102">
        <v>0</v>
      </c>
      <c r="F18" s="130"/>
    </row>
    <row r="19" spans="2:6">
      <c r="B19" s="92" t="s">
        <v>4</v>
      </c>
      <c r="C19" s="81"/>
      <c r="D19" s="74"/>
      <c r="E19" s="102">
        <v>0</v>
      </c>
      <c r="F19" s="130"/>
    </row>
    <row r="20" spans="2:6">
      <c r="B20" s="92" t="s">
        <v>14</v>
      </c>
      <c r="C20" s="81"/>
      <c r="D20" s="74"/>
      <c r="E20" s="102">
        <v>0</v>
      </c>
      <c r="F20" s="130"/>
    </row>
    <row r="21" spans="2:6">
      <c r="B21" s="92" t="s">
        <v>11</v>
      </c>
      <c r="C21" s="81">
        <v>2.199074074074074E-4</v>
      </c>
      <c r="D21" s="76">
        <f t="shared" ref="D21" si="1">C21/C$30</f>
        <v>0.41304347826086951</v>
      </c>
      <c r="E21" s="102">
        <v>0</v>
      </c>
      <c r="F21" s="130"/>
    </row>
    <row r="22" spans="2:6">
      <c r="B22" s="92" t="s">
        <v>15</v>
      </c>
      <c r="C22" s="81"/>
      <c r="D22" s="74"/>
      <c r="E22" s="102">
        <v>0</v>
      </c>
      <c r="F22" s="130"/>
    </row>
    <row r="23" spans="2:6" s="11" customFormat="1">
      <c r="B23" s="92" t="s">
        <v>71</v>
      </c>
      <c r="C23" s="81"/>
      <c r="D23" s="74"/>
      <c r="E23" s="80">
        <v>0</v>
      </c>
      <c r="F23" s="131"/>
    </row>
    <row r="24" spans="2:6">
      <c r="B24" s="92" t="s">
        <v>12</v>
      </c>
      <c r="C24" s="81"/>
      <c r="D24" s="110"/>
      <c r="E24" s="71">
        <v>0</v>
      </c>
      <c r="F24" s="132"/>
    </row>
    <row r="25" spans="2:6" s="12" customFormat="1">
      <c r="B25" s="92" t="s">
        <v>5</v>
      </c>
      <c r="C25" s="81"/>
      <c r="D25" s="110"/>
      <c r="E25" s="72">
        <v>0</v>
      </c>
      <c r="F25" s="91"/>
    </row>
    <row r="26" spans="2:6">
      <c r="B26" s="92" t="s">
        <v>6</v>
      </c>
      <c r="C26" s="81"/>
      <c r="D26" s="110"/>
      <c r="E26" s="102">
        <v>0</v>
      </c>
      <c r="F26" s="130"/>
    </row>
    <row r="27" spans="2:6">
      <c r="B27" s="92" t="s">
        <v>78</v>
      </c>
      <c r="C27" s="81"/>
      <c r="D27" s="75"/>
      <c r="E27" s="102">
        <v>0</v>
      </c>
      <c r="F27" s="130"/>
    </row>
    <row r="28" spans="2:6">
      <c r="B28" s="92" t="s">
        <v>17</v>
      </c>
      <c r="C28" s="81"/>
      <c r="D28" s="75"/>
      <c r="E28" s="102">
        <v>0</v>
      </c>
      <c r="F28" s="130"/>
    </row>
    <row r="29" spans="2:6" ht="15.75" thickBot="1">
      <c r="B29" s="94"/>
      <c r="C29" s="115"/>
      <c r="D29" s="84"/>
      <c r="E29" s="116"/>
      <c r="F29" s="133"/>
    </row>
    <row r="30" spans="2:6" ht="16.5" thickTop="1" thickBot="1">
      <c r="B30" s="96" t="s">
        <v>29</v>
      </c>
      <c r="C30" s="122">
        <f>SUM(C7:C28)</f>
        <v>5.3240740740740744E-4</v>
      </c>
      <c r="D30" s="123">
        <f>SUM(D7:D28)</f>
        <v>0.99999999999999989</v>
      </c>
      <c r="E30" s="124"/>
      <c r="F30" s="134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124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25" sqref="D25:D26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121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59</v>
      </c>
      <c r="D5" s="185"/>
      <c r="E5" s="185" t="s">
        <v>119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4"/>
      <c r="E7" s="75">
        <v>0</v>
      </c>
      <c r="F7" s="126"/>
    </row>
    <row r="8" spans="2:6">
      <c r="B8" s="92" t="s">
        <v>13</v>
      </c>
      <c r="C8" s="75">
        <v>3.8194444444444446E-4</v>
      </c>
      <c r="D8" s="76">
        <f t="shared" ref="D8:D26" si="0">C8/C$30</f>
        <v>3.8942648100070811E-3</v>
      </c>
      <c r="E8" s="75">
        <v>0</v>
      </c>
      <c r="F8" s="126"/>
    </row>
    <row r="9" spans="2:6">
      <c r="B9" s="92" t="s">
        <v>0</v>
      </c>
      <c r="C9" s="75">
        <v>2.5578703703703701E-3</v>
      </c>
      <c r="D9" s="76">
        <f t="shared" si="0"/>
        <v>2.6079773424592872E-2</v>
      </c>
      <c r="E9" s="75">
        <v>0</v>
      </c>
      <c r="F9" s="126"/>
    </row>
    <row r="10" spans="2:6">
      <c r="B10" s="92" t="s">
        <v>8</v>
      </c>
      <c r="C10" s="75">
        <v>3.7615740740740743E-3</v>
      </c>
      <c r="D10" s="76">
        <f t="shared" si="0"/>
        <v>3.8352607977342468E-2</v>
      </c>
      <c r="E10" s="75">
        <v>0</v>
      </c>
      <c r="F10" s="126"/>
    </row>
    <row r="11" spans="2:6">
      <c r="B11" s="92" t="s">
        <v>26</v>
      </c>
      <c r="C11" s="75">
        <v>1.8518518518518519E-3</v>
      </c>
      <c r="D11" s="76">
        <f t="shared" si="0"/>
        <v>1.888128392730706E-2</v>
      </c>
      <c r="E11" s="75">
        <v>0</v>
      </c>
      <c r="F11" s="126"/>
    </row>
    <row r="12" spans="2:6">
      <c r="B12" s="92" t="s">
        <v>3</v>
      </c>
      <c r="C12" s="75">
        <v>8.4027777777777764E-3</v>
      </c>
      <c r="D12" s="76">
        <f t="shared" si="0"/>
        <v>8.5673825820155758E-2</v>
      </c>
      <c r="E12" s="75">
        <v>0</v>
      </c>
      <c r="F12" s="126"/>
    </row>
    <row r="13" spans="2:6">
      <c r="B13" s="92" t="s">
        <v>7</v>
      </c>
      <c r="C13" s="75">
        <v>1.1226851851851853E-3</v>
      </c>
      <c r="D13" s="76">
        <f t="shared" si="0"/>
        <v>1.1446778380929905E-2</v>
      </c>
      <c r="E13" s="75">
        <v>0</v>
      </c>
      <c r="F13" s="126"/>
    </row>
    <row r="14" spans="2:6">
      <c r="B14" s="92" t="s">
        <v>2</v>
      </c>
      <c r="C14" s="75">
        <v>1.7013888888888892E-3</v>
      </c>
      <c r="D14" s="76">
        <f t="shared" si="0"/>
        <v>1.7347179608213362E-2</v>
      </c>
      <c r="E14" s="75">
        <v>0</v>
      </c>
      <c r="F14" s="126"/>
    </row>
    <row r="15" spans="2:6">
      <c r="B15" s="92" t="s">
        <v>9</v>
      </c>
      <c r="C15" s="75"/>
      <c r="D15" s="76">
        <f t="shared" si="0"/>
        <v>0</v>
      </c>
      <c r="E15" s="75">
        <v>0</v>
      </c>
      <c r="F15" s="126"/>
    </row>
    <row r="16" spans="2:6">
      <c r="B16" s="92" t="s">
        <v>1</v>
      </c>
      <c r="C16" s="75"/>
      <c r="D16" s="76">
        <f t="shared" si="0"/>
        <v>0</v>
      </c>
      <c r="E16" s="75">
        <v>0</v>
      </c>
      <c r="F16" s="126"/>
    </row>
    <row r="17" spans="2:6">
      <c r="B17" s="92" t="s">
        <v>27</v>
      </c>
      <c r="C17" s="75">
        <v>5.8912037037037032E-3</v>
      </c>
      <c r="D17" s="76">
        <f t="shared" si="0"/>
        <v>6.0066084493745571E-2</v>
      </c>
      <c r="E17" s="75">
        <v>0</v>
      </c>
      <c r="F17" s="126"/>
    </row>
    <row r="18" spans="2:6">
      <c r="B18" s="92" t="s">
        <v>16</v>
      </c>
      <c r="C18" s="75"/>
      <c r="D18" s="76">
        <f t="shared" si="0"/>
        <v>0</v>
      </c>
      <c r="E18" s="75">
        <v>0</v>
      </c>
      <c r="F18" s="126"/>
    </row>
    <row r="19" spans="2:6">
      <c r="B19" s="92" t="s">
        <v>4</v>
      </c>
      <c r="C19" s="75">
        <v>4.6759259259259254E-3</v>
      </c>
      <c r="D19" s="76">
        <f t="shared" si="0"/>
        <v>4.7675241916450319E-2</v>
      </c>
      <c r="E19" s="75">
        <v>0</v>
      </c>
      <c r="F19" s="126"/>
    </row>
    <row r="20" spans="2:6">
      <c r="B20" s="92" t="s">
        <v>14</v>
      </c>
      <c r="C20" s="75"/>
      <c r="D20" s="76">
        <f t="shared" si="0"/>
        <v>0</v>
      </c>
      <c r="E20" s="75">
        <v>0</v>
      </c>
      <c r="F20" s="126"/>
    </row>
    <row r="21" spans="2:6">
      <c r="B21" s="92" t="s">
        <v>11</v>
      </c>
      <c r="C21" s="75">
        <v>6.3078703703703699E-3</v>
      </c>
      <c r="D21" s="76">
        <f t="shared" si="0"/>
        <v>6.4314373377389669E-2</v>
      </c>
      <c r="E21" s="75">
        <v>0</v>
      </c>
      <c r="F21" s="126"/>
    </row>
    <row r="22" spans="2:6">
      <c r="B22" s="92" t="s">
        <v>15</v>
      </c>
      <c r="C22" s="75">
        <v>1.744212962962963E-2</v>
      </c>
      <c r="D22" s="76">
        <f t="shared" si="0"/>
        <v>0.17783809299032335</v>
      </c>
      <c r="E22" s="75">
        <v>0</v>
      </c>
      <c r="F22" s="126"/>
    </row>
    <row r="23" spans="2:6" s="11" customFormat="1">
      <c r="B23" s="92" t="s">
        <v>71</v>
      </c>
      <c r="C23" s="75">
        <v>2.0694444444444442E-2</v>
      </c>
      <c r="D23" s="76">
        <f t="shared" si="0"/>
        <v>0.21099834788765637</v>
      </c>
      <c r="E23" s="75">
        <v>0</v>
      </c>
      <c r="F23" s="126"/>
    </row>
    <row r="24" spans="2:6">
      <c r="B24" s="92" t="s">
        <v>12</v>
      </c>
      <c r="C24" s="75">
        <v>2.8356481481481479E-3</v>
      </c>
      <c r="D24" s="76">
        <f t="shared" si="0"/>
        <v>2.8911966013688929E-2</v>
      </c>
      <c r="E24" s="75">
        <v>0</v>
      </c>
      <c r="F24" s="126"/>
    </row>
    <row r="25" spans="2:6" s="12" customFormat="1">
      <c r="B25" s="92" t="s">
        <v>5</v>
      </c>
      <c r="C25" s="75">
        <v>1.7569444444444447E-2</v>
      </c>
      <c r="D25" s="76">
        <f t="shared" si="0"/>
        <v>0.17913618126032574</v>
      </c>
      <c r="E25" s="75">
        <v>0</v>
      </c>
      <c r="F25" s="126"/>
    </row>
    <row r="26" spans="2:6">
      <c r="B26" s="92" t="s">
        <v>6</v>
      </c>
      <c r="C26" s="81">
        <v>2.8819444444444444E-3</v>
      </c>
      <c r="D26" s="76">
        <f t="shared" si="0"/>
        <v>2.9383998111871607E-2</v>
      </c>
      <c r="E26" s="75">
        <v>0</v>
      </c>
      <c r="F26" s="93"/>
    </row>
    <row r="27" spans="2:6">
      <c r="B27" s="92" t="s">
        <v>78</v>
      </c>
      <c r="C27" s="81"/>
      <c r="D27" s="110"/>
      <c r="E27" s="75">
        <v>0</v>
      </c>
      <c r="F27" s="126"/>
    </row>
    <row r="28" spans="2:6">
      <c r="B28" s="92" t="s">
        <v>17</v>
      </c>
      <c r="C28" s="81"/>
      <c r="D28" s="110"/>
      <c r="E28" s="75">
        <v>0</v>
      </c>
      <c r="F28" s="93"/>
    </row>
    <row r="29" spans="2:6" ht="15.75" thickBot="1">
      <c r="B29" s="94"/>
      <c r="C29" s="115"/>
      <c r="D29" s="84"/>
      <c r="E29" s="84"/>
      <c r="F29" s="95"/>
    </row>
    <row r="30" spans="2:6" ht="16.5" thickTop="1" thickBot="1">
      <c r="B30" s="96" t="s">
        <v>29</v>
      </c>
      <c r="C30" s="122">
        <f>SUM(C7:C28)</f>
        <v>9.8078703703703696E-2</v>
      </c>
      <c r="D30" s="123">
        <f>SUM(D7:D28)</f>
        <v>1</v>
      </c>
      <c r="E30" s="122"/>
      <c r="F30" s="127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132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G7" sqref="G7:G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/>
    <row r="2" spans="2:10" s="5" customFormat="1" ht="15.75" thickBot="1"/>
    <row r="3" spans="2:10" s="5" customFormat="1">
      <c r="B3" s="153" t="s">
        <v>30</v>
      </c>
      <c r="C3" s="154"/>
      <c r="D3" s="154"/>
      <c r="E3" s="154"/>
      <c r="F3" s="154"/>
      <c r="G3" s="154"/>
      <c r="H3" s="154"/>
      <c r="I3" s="154"/>
      <c r="J3" s="155"/>
    </row>
    <row r="4" spans="2:10" s="5" customFormat="1" ht="15.75" thickBot="1">
      <c r="B4" s="156" t="s">
        <v>127</v>
      </c>
      <c r="C4" s="157"/>
      <c r="D4" s="157"/>
      <c r="E4" s="157"/>
      <c r="F4" s="157"/>
      <c r="G4" s="157"/>
      <c r="H4" s="157"/>
      <c r="I4" s="157"/>
      <c r="J4" s="158"/>
    </row>
    <row r="5" spans="2:10" s="5" customFormat="1">
      <c r="B5" s="19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9" t="s">
        <v>22</v>
      </c>
      <c r="J5" s="160"/>
    </row>
    <row r="6" spans="2:10" s="5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>
      <c r="B7" s="16" t="s">
        <v>10</v>
      </c>
      <c r="C7" s="17">
        <v>5.7557870370370384E-2</v>
      </c>
      <c r="D7" s="18">
        <f>C7/C$30</f>
        <v>1.6719788052395164E-2</v>
      </c>
      <c r="E7" s="17">
        <v>1.2476851851851852E-2</v>
      </c>
      <c r="F7" s="18">
        <f t="shared" ref="D7:F28" si="0">E7/E$30</f>
        <v>1.0937610974137315E-2</v>
      </c>
      <c r="G7" s="17">
        <v>1.6724537037037034E-2</v>
      </c>
      <c r="H7" s="18">
        <f t="shared" ref="H7:H28" si="1">G7/G$30</f>
        <v>2.153502235469448E-2</v>
      </c>
      <c r="I7" s="17">
        <f>C7+E7+G7</f>
        <v>8.6759259259259272E-2</v>
      </c>
      <c r="J7" s="32">
        <f>I7/$I$30</f>
        <v>1.6186883355539188E-2</v>
      </c>
    </row>
    <row r="8" spans="2:10" s="5" customFormat="1">
      <c r="B8" s="16" t="s">
        <v>13</v>
      </c>
      <c r="C8" s="17">
        <v>0.12857638888888881</v>
      </c>
      <c r="D8" s="18">
        <f t="shared" si="0"/>
        <v>3.7349713547970585E-2</v>
      </c>
      <c r="E8" s="17">
        <v>2.8668981481481476E-2</v>
      </c>
      <c r="F8" s="18">
        <f t="shared" si="0"/>
        <v>2.5132154344098444E-2</v>
      </c>
      <c r="G8" s="17">
        <v>3.5555555555555569E-2</v>
      </c>
      <c r="H8" s="18">
        <f t="shared" si="1"/>
        <v>4.5782414307004485E-2</v>
      </c>
      <c r="I8" s="17">
        <f t="shared" ref="I8:I27" si="2">C8+E8+G8</f>
        <v>0.19280092592592585</v>
      </c>
      <c r="J8" s="32">
        <f t="shared" ref="J8:J28" si="3">I8/$I$30</f>
        <v>3.5971331768486076E-2</v>
      </c>
    </row>
    <row r="9" spans="2:10" s="5" customFormat="1">
      <c r="B9" s="16" t="s">
        <v>0</v>
      </c>
      <c r="C9" s="17">
        <v>0.75293981481481553</v>
      </c>
      <c r="D9" s="18">
        <f t="shared" si="0"/>
        <v>0.21871890045455777</v>
      </c>
      <c r="E9" s="17">
        <v>0.25604166666666689</v>
      </c>
      <c r="F9" s="18">
        <f t="shared" si="0"/>
        <v>0.22445438772714832</v>
      </c>
      <c r="G9" s="17">
        <v>0.20634259259259261</v>
      </c>
      <c r="H9" s="18">
        <f t="shared" si="1"/>
        <v>0.26569299552906112</v>
      </c>
      <c r="I9" s="17">
        <f t="shared" si="2"/>
        <v>1.2153240740740749</v>
      </c>
      <c r="J9" s="32">
        <f t="shared" si="3"/>
        <v>0.22674593114528252</v>
      </c>
    </row>
    <row r="10" spans="2:10" s="5" customFormat="1">
      <c r="B10" s="16" t="s">
        <v>8</v>
      </c>
      <c r="C10" s="17">
        <v>0.16342592592592586</v>
      </c>
      <c r="D10" s="18">
        <f t="shared" si="0"/>
        <v>4.7473035853573216E-2</v>
      </c>
      <c r="E10" s="17">
        <v>6.1701388888888903E-2</v>
      </c>
      <c r="F10" s="18">
        <f t="shared" si="0"/>
        <v>5.40894286670928E-2</v>
      </c>
      <c r="G10" s="17">
        <v>5.2662037037037077E-2</v>
      </c>
      <c r="H10" s="18">
        <f t="shared" si="1"/>
        <v>6.7809239940387525E-2</v>
      </c>
      <c r="I10" s="17">
        <f t="shared" si="2"/>
        <v>0.27778935185185183</v>
      </c>
      <c r="J10" s="32">
        <f t="shared" si="3"/>
        <v>5.1827826496304158E-2</v>
      </c>
    </row>
    <row r="11" spans="2:10" s="5" customFormat="1">
      <c r="B11" s="16" t="s">
        <v>26</v>
      </c>
      <c r="C11" s="17">
        <v>1.5115740740740739E-2</v>
      </c>
      <c r="D11" s="18">
        <f t="shared" si="0"/>
        <v>4.3909196051534439E-3</v>
      </c>
      <c r="E11" s="17">
        <v>2.3958333333333331E-3</v>
      </c>
      <c r="F11" s="18">
        <f t="shared" si="0"/>
        <v>2.100264815998538E-3</v>
      </c>
      <c r="G11" s="17">
        <v>1.7592592592592592E-3</v>
      </c>
      <c r="H11" s="18">
        <f t="shared" si="1"/>
        <v>2.2652757078986583E-3</v>
      </c>
      <c r="I11" s="17">
        <f t="shared" si="2"/>
        <v>1.9270833333333331E-2</v>
      </c>
      <c r="J11" s="32">
        <f t="shared" si="3"/>
        <v>3.5954056546121586E-3</v>
      </c>
    </row>
    <row r="12" spans="2:10" s="5" customFormat="1">
      <c r="B12" s="16" t="s">
        <v>3</v>
      </c>
      <c r="C12" s="17">
        <v>0.19623842592592669</v>
      </c>
      <c r="D12" s="18">
        <f t="shared" si="0"/>
        <v>5.7004626267516803E-2</v>
      </c>
      <c r="E12" s="17">
        <v>2.9351851851851837E-2</v>
      </c>
      <c r="F12" s="18">
        <f t="shared" si="0"/>
        <v>2.5730780547692223E-2</v>
      </c>
      <c r="G12" s="17">
        <v>6.1875000000000069E-2</v>
      </c>
      <c r="H12" s="18">
        <f t="shared" si="1"/>
        <v>7.967213114754107E-2</v>
      </c>
      <c r="I12" s="17">
        <f t="shared" si="2"/>
        <v>0.28746527777777858</v>
      </c>
      <c r="J12" s="32">
        <f t="shared" si="3"/>
        <v>5.3633087233394862E-2</v>
      </c>
    </row>
    <row r="13" spans="2:10" s="5" customFormat="1">
      <c r="B13" s="16" t="s">
        <v>7</v>
      </c>
      <c r="C13" s="17">
        <v>0.187210648148148</v>
      </c>
      <c r="D13" s="18">
        <f t="shared" si="0"/>
        <v>5.438217811129932E-2</v>
      </c>
      <c r="E13" s="17">
        <v>4.41203703703704E-2</v>
      </c>
      <c r="F13" s="18">
        <f t="shared" si="0"/>
        <v>3.8677340476262964E-2</v>
      </c>
      <c r="G13" s="17">
        <v>3.9409722222222228E-2</v>
      </c>
      <c r="H13" s="18">
        <f t="shared" si="1"/>
        <v>5.0745156482861403E-2</v>
      </c>
      <c r="I13" s="17">
        <f t="shared" si="2"/>
        <v>0.27074074074074062</v>
      </c>
      <c r="J13" s="32">
        <f t="shared" si="3"/>
        <v>5.0512750193806355E-2</v>
      </c>
    </row>
    <row r="14" spans="2:10" s="5" customFormat="1">
      <c r="B14" s="16" t="s">
        <v>2</v>
      </c>
      <c r="C14" s="17">
        <v>9.0150462962963002E-2</v>
      </c>
      <c r="D14" s="18">
        <f t="shared" si="0"/>
        <v>2.618749831894349E-2</v>
      </c>
      <c r="E14" s="17">
        <v>3.4317129629629635E-2</v>
      </c>
      <c r="F14" s="18">
        <f t="shared" si="0"/>
        <v>3.0083503282297908E-2</v>
      </c>
      <c r="G14" s="17">
        <v>1.6597222222222222E-2</v>
      </c>
      <c r="H14" s="18">
        <f t="shared" si="1"/>
        <v>2.1371087928464975E-2</v>
      </c>
      <c r="I14" s="17">
        <f t="shared" si="2"/>
        <v>0.14106481481481487</v>
      </c>
      <c r="J14" s="32">
        <f t="shared" si="3"/>
        <v>2.6318801272320124E-2</v>
      </c>
    </row>
    <row r="15" spans="2:10" s="5" customFormat="1">
      <c r="B15" s="16" t="s">
        <v>9</v>
      </c>
      <c r="C15" s="17">
        <v>0.31715277777777795</v>
      </c>
      <c r="D15" s="18">
        <f t="shared" si="0"/>
        <v>9.2128620995723401E-2</v>
      </c>
      <c r="E15" s="17">
        <v>0.13530092592592588</v>
      </c>
      <c r="F15" s="18">
        <f t="shared" si="0"/>
        <v>0.11860915796629422</v>
      </c>
      <c r="G15" s="17">
        <v>7.9618055555555581E-2</v>
      </c>
      <c r="H15" s="18">
        <f t="shared" si="1"/>
        <v>0.10251862891207156</v>
      </c>
      <c r="I15" s="17">
        <f t="shared" si="2"/>
        <v>0.53207175925925942</v>
      </c>
      <c r="J15" s="32">
        <f t="shared" si="3"/>
        <v>9.9269905914820183E-2</v>
      </c>
    </row>
    <row r="16" spans="2:10" s="5" customFormat="1">
      <c r="B16" s="16" t="s">
        <v>1</v>
      </c>
      <c r="C16" s="17">
        <v>0.11553240740740742</v>
      </c>
      <c r="D16" s="18">
        <f t="shared" si="0"/>
        <v>3.3560612173538812E-2</v>
      </c>
      <c r="E16" s="17">
        <v>3.7129629629629624E-2</v>
      </c>
      <c r="F16" s="18">
        <f t="shared" si="0"/>
        <v>3.2549031544557051E-2</v>
      </c>
      <c r="G16" s="17">
        <v>1.8101851851851855E-2</v>
      </c>
      <c r="H16" s="18">
        <f t="shared" si="1"/>
        <v>2.3308494783904621E-2</v>
      </c>
      <c r="I16" s="17">
        <f t="shared" si="2"/>
        <v>0.17076388888888888</v>
      </c>
      <c r="J16" s="32">
        <f t="shared" si="3"/>
        <v>3.1859828845734406E-2</v>
      </c>
    </row>
    <row r="17" spans="2:10" s="5" customFormat="1">
      <c r="B17" s="16" t="s">
        <v>27</v>
      </c>
      <c r="C17" s="17">
        <v>5.4120370370370374E-2</v>
      </c>
      <c r="D17" s="18">
        <f t="shared" si="0"/>
        <v>1.5721240485220146E-2</v>
      </c>
      <c r="E17" s="17">
        <v>1.3541666666666669E-2</v>
      </c>
      <c r="F17" s="18">
        <f t="shared" si="0"/>
        <v>1.187106200347E-2</v>
      </c>
      <c r="G17" s="17">
        <v>1.4722222222222222E-2</v>
      </c>
      <c r="H17" s="18">
        <f t="shared" si="1"/>
        <v>1.8956780923994037E-2</v>
      </c>
      <c r="I17" s="17">
        <f t="shared" si="2"/>
        <v>8.2384259259259268E-2</v>
      </c>
      <c r="J17" s="32">
        <f t="shared" si="3"/>
        <v>1.5370629098816426E-2</v>
      </c>
    </row>
    <row r="18" spans="2:10" s="5" customFormat="1">
      <c r="B18" s="16" t="s">
        <v>16</v>
      </c>
      <c r="C18" s="17">
        <v>1.5046296296296299E-2</v>
      </c>
      <c r="D18" s="18">
        <f t="shared" si="0"/>
        <v>4.3707469270286977E-3</v>
      </c>
      <c r="E18" s="17">
        <v>4.9074074074074063E-3</v>
      </c>
      <c r="F18" s="18">
        <f t="shared" si="0"/>
        <v>4.3019917004028024E-3</v>
      </c>
      <c r="G18" s="17"/>
      <c r="H18" s="18">
        <f t="shared" si="1"/>
        <v>0</v>
      </c>
      <c r="I18" s="17">
        <f t="shared" si="2"/>
        <v>1.9953703703703706E-2</v>
      </c>
      <c r="J18" s="32">
        <f t="shared" si="3"/>
        <v>3.722810419550368E-3</v>
      </c>
    </row>
    <row r="19" spans="2:10" s="5" customFormat="1">
      <c r="B19" s="16" t="s">
        <v>4</v>
      </c>
      <c r="C19" s="17">
        <v>0.16478009259259249</v>
      </c>
      <c r="D19" s="18">
        <f t="shared" si="0"/>
        <v>4.7866403077005786E-2</v>
      </c>
      <c r="E19" s="17">
        <v>3.0486111111111106E-2</v>
      </c>
      <c r="F19" s="18">
        <f t="shared" si="0"/>
        <v>2.6725108818068354E-2</v>
      </c>
      <c r="G19" s="17">
        <v>3.3240740740740744E-2</v>
      </c>
      <c r="H19" s="18">
        <f t="shared" si="1"/>
        <v>4.2801788375558869E-2</v>
      </c>
      <c r="I19" s="17">
        <f t="shared" si="2"/>
        <v>0.22850694444444433</v>
      </c>
      <c r="J19" s="32">
        <f t="shared" si="3"/>
        <v>4.2633089392797488E-2</v>
      </c>
    </row>
    <row r="20" spans="2:10" s="5" customFormat="1">
      <c r="B20" s="16" t="s">
        <v>14</v>
      </c>
      <c r="C20" s="17">
        <v>0.12460648148148168</v>
      </c>
      <c r="D20" s="18">
        <f t="shared" si="0"/>
        <v>3.6196508781839248E-2</v>
      </c>
      <c r="E20" s="17">
        <v>3.2581018518518516E-2</v>
      </c>
      <c r="F20" s="18">
        <f t="shared" si="0"/>
        <v>2.8561572256212003E-2</v>
      </c>
      <c r="G20" s="17">
        <v>3.0150462962962962E-2</v>
      </c>
      <c r="H20" s="18">
        <f t="shared" si="1"/>
        <v>3.8822652757078982E-2</v>
      </c>
      <c r="I20" s="17">
        <f t="shared" si="2"/>
        <v>0.18733796296296318</v>
      </c>
      <c r="J20" s="32">
        <f t="shared" si="3"/>
        <v>3.4952093648980463E-2</v>
      </c>
    </row>
    <row r="21" spans="2:10" s="5" customFormat="1">
      <c r="B21" s="16" t="s">
        <v>11</v>
      </c>
      <c r="C21" s="17">
        <v>5.2824074074074023E-2</v>
      </c>
      <c r="D21" s="18">
        <f t="shared" si="0"/>
        <v>1.5344683826891503E-2</v>
      </c>
      <c r="E21" s="17">
        <v>3.0208333333333333E-3</v>
      </c>
      <c r="F21" s="18">
        <f t="shared" si="0"/>
        <v>2.6481599853894612E-3</v>
      </c>
      <c r="G21" s="17">
        <v>1.2627314814814815E-2</v>
      </c>
      <c r="H21" s="18">
        <f t="shared" si="1"/>
        <v>1.6259314456035765E-2</v>
      </c>
      <c r="I21" s="17">
        <f t="shared" si="2"/>
        <v>6.847222222222217E-2</v>
      </c>
      <c r="J21" s="32">
        <f t="shared" si="3"/>
        <v>1.2775026938549859E-2</v>
      </c>
    </row>
    <row r="22" spans="2:10" s="5" customFormat="1">
      <c r="B22" s="16" t="s">
        <v>15</v>
      </c>
      <c r="C22" s="17">
        <v>0.12950231481481486</v>
      </c>
      <c r="D22" s="18">
        <f t="shared" si="0"/>
        <v>3.7618682589633926E-2</v>
      </c>
      <c r="E22" s="17">
        <v>4.1979166666666699E-2</v>
      </c>
      <c r="F22" s="18">
        <f t="shared" si="0"/>
        <v>3.6800292210757028E-2</v>
      </c>
      <c r="G22" s="17">
        <v>3.1597222222222214E-2</v>
      </c>
      <c r="H22" s="18">
        <f t="shared" si="1"/>
        <v>4.0685543964232476E-2</v>
      </c>
      <c r="I22" s="17">
        <f t="shared" si="2"/>
        <v>0.20307870370370379</v>
      </c>
      <c r="J22" s="32">
        <f t="shared" si="3"/>
        <v>3.7888881450945926E-2</v>
      </c>
    </row>
    <row r="23" spans="2:10" s="6" customFormat="1">
      <c r="B23" s="16" t="s">
        <v>71</v>
      </c>
      <c r="C23" s="17">
        <v>0.10638888888888884</v>
      </c>
      <c r="D23" s="18">
        <f t="shared" si="0"/>
        <v>3.0904542887113664E-2</v>
      </c>
      <c r="E23" s="17">
        <v>2.9097222222222219E-2</v>
      </c>
      <c r="F23" s="18">
        <f t="shared" si="0"/>
        <v>2.5507563997199636E-2</v>
      </c>
      <c r="G23" s="17">
        <v>3.7893518518518514E-2</v>
      </c>
      <c r="H23" s="18">
        <f t="shared" si="1"/>
        <v>4.8792846497764518E-2</v>
      </c>
      <c r="I23" s="17">
        <f t="shared" si="2"/>
        <v>0.17337962962962958</v>
      </c>
      <c r="J23" s="32">
        <f t="shared" si="3"/>
        <v>3.2347853877531606E-2</v>
      </c>
    </row>
    <row r="24" spans="2:10" s="5" customFormat="1">
      <c r="B24" s="16" t="s">
        <v>12</v>
      </c>
      <c r="C24" s="17">
        <v>7.7870370370370368E-2</v>
      </c>
      <c r="D24" s="18">
        <f t="shared" si="0"/>
        <v>2.26202964038839E-2</v>
      </c>
      <c r="E24" s="17">
        <v>7.9467592592592604E-2</v>
      </c>
      <c r="F24" s="18">
        <f t="shared" si="0"/>
        <v>6.9663856167371821E-2</v>
      </c>
      <c r="G24" s="17">
        <v>4.5624999999999992E-2</v>
      </c>
      <c r="H24" s="18">
        <f t="shared" si="1"/>
        <v>5.8748137108792828E-2</v>
      </c>
      <c r="I24" s="17">
        <f t="shared" si="2"/>
        <v>0.20296296296296298</v>
      </c>
      <c r="J24" s="32">
        <f t="shared" si="3"/>
        <v>3.7867287422990288E-2</v>
      </c>
    </row>
    <row r="25" spans="2:10" s="5" customFormat="1">
      <c r="B25" s="16" t="s">
        <v>5</v>
      </c>
      <c r="C25" s="17">
        <v>0.10778935185185187</v>
      </c>
      <c r="D25" s="18">
        <f t="shared" si="0"/>
        <v>3.1311358562629434E-2</v>
      </c>
      <c r="E25" s="17">
        <v>2.7164351851851863E-2</v>
      </c>
      <c r="F25" s="18">
        <f t="shared" si="0"/>
        <v>2.3813147454824015E-2</v>
      </c>
      <c r="G25" s="17">
        <v>3.0057870370370367E-2</v>
      </c>
      <c r="H25" s="18">
        <f t="shared" si="1"/>
        <v>3.8703427719821153E-2</v>
      </c>
      <c r="I25" s="17">
        <f t="shared" si="2"/>
        <v>0.1650115740740741</v>
      </c>
      <c r="J25" s="32">
        <f t="shared" si="3"/>
        <v>3.0786605656339675E-2</v>
      </c>
    </row>
    <row r="26" spans="2:10" s="5" customFormat="1">
      <c r="B26" s="16" t="s">
        <v>6</v>
      </c>
      <c r="C26" s="17">
        <v>0.28288194444444414</v>
      </c>
      <c r="D26" s="18">
        <f t="shared" si="0"/>
        <v>8.2173404341160203E-2</v>
      </c>
      <c r="E26" s="17">
        <v>6.5706018518518539E-2</v>
      </c>
      <c r="F26" s="18">
        <f t="shared" si="0"/>
        <v>5.7600016233930948E-2</v>
      </c>
      <c r="G26" s="17">
        <v>1.7939814814814815E-3</v>
      </c>
      <c r="H26" s="18">
        <f t="shared" si="1"/>
        <v>2.3099850968703426E-3</v>
      </c>
      <c r="I26" s="17">
        <f t="shared" si="2"/>
        <v>0.35038194444444415</v>
      </c>
      <c r="J26" s="32">
        <f t="shared" si="3"/>
        <v>6.5371600830074345E-2</v>
      </c>
    </row>
    <row r="27" spans="2:10" s="5" customFormat="1">
      <c r="B27" s="16" t="s">
        <v>78</v>
      </c>
      <c r="C27" s="17">
        <v>0.29442129629629649</v>
      </c>
      <c r="D27" s="18">
        <f t="shared" si="0"/>
        <v>8.5525431022889273E-2</v>
      </c>
      <c r="E27" s="17">
        <v>0.16385416666666683</v>
      </c>
      <c r="F27" s="18">
        <f t="shared" si="0"/>
        <v>0.14363985024198714</v>
      </c>
      <c r="G27" s="17">
        <v>1.0266203703703704E-2</v>
      </c>
      <c r="H27" s="18">
        <f t="shared" si="1"/>
        <v>1.3219076005961252E-2</v>
      </c>
      <c r="I27" s="17">
        <f t="shared" si="2"/>
        <v>0.46854166666666697</v>
      </c>
      <c r="J27" s="32">
        <f t="shared" si="3"/>
        <v>8.741694396997568E-2</v>
      </c>
    </row>
    <row r="28" spans="2:10" s="5" customFormat="1">
      <c r="B28" s="16" t="s">
        <v>17</v>
      </c>
      <c r="C28" s="17">
        <v>8.3680555555555539E-3</v>
      </c>
      <c r="D28" s="18">
        <f t="shared" si="0"/>
        <v>2.4308077140321131E-3</v>
      </c>
      <c r="E28" s="17">
        <v>7.4189814814814804E-3</v>
      </c>
      <c r="F28" s="18">
        <f t="shared" si="0"/>
        <v>6.5037185848070668E-3</v>
      </c>
      <c r="G28" s="17"/>
      <c r="H28" s="18">
        <f t="shared" si="1"/>
        <v>0</v>
      </c>
      <c r="I28" s="17">
        <f>C28+E28+G28</f>
        <v>1.5787037037037033E-2</v>
      </c>
      <c r="J28" s="32">
        <f t="shared" si="3"/>
        <v>2.945425413147738E-3</v>
      </c>
    </row>
    <row r="29" spans="2:10" s="5" customFormat="1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>
      <c r="B30" s="24" t="s">
        <v>29</v>
      </c>
      <c r="C30" s="25">
        <f t="shared" ref="C30:J30" si="4">SUM(C7:C28)</f>
        <v>3.4425000000000017</v>
      </c>
      <c r="D30" s="26">
        <f t="shared" si="4"/>
        <v>0.99999999999999967</v>
      </c>
      <c r="E30" s="25">
        <f t="shared" si="4"/>
        <v>1.140729166666667</v>
      </c>
      <c r="F30" s="26">
        <f t="shared" si="4"/>
        <v>1</v>
      </c>
      <c r="G30" s="25">
        <f>SUM(G7:G28)</f>
        <v>0.77662037037037046</v>
      </c>
      <c r="H30" s="26">
        <f t="shared" si="4"/>
        <v>1</v>
      </c>
      <c r="I30" s="25">
        <f t="shared" si="4"/>
        <v>5.3598495370370394</v>
      </c>
      <c r="J30" s="34">
        <f t="shared" si="4"/>
        <v>0.99999999999999978</v>
      </c>
    </row>
    <row r="31" spans="2:10" s="5" customFormat="1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>
      <c r="B32" s="150" t="s">
        <v>114</v>
      </c>
      <c r="C32" s="151"/>
      <c r="D32" s="151"/>
      <c r="E32" s="151"/>
      <c r="F32" s="151"/>
      <c r="G32" s="151"/>
      <c r="H32" s="151"/>
      <c r="I32" s="151"/>
      <c r="J32" s="152"/>
    </row>
    <row r="33" spans="9:9" s="5" customFormat="1">
      <c r="I33" s="7"/>
    </row>
    <row r="34" spans="9:9" s="5" customFormat="1"/>
    <row r="35" spans="9:9" s="5" customFormat="1"/>
    <row r="36" spans="9:9" s="5" customFormat="1"/>
    <row r="37" spans="9:9" s="5" customFormat="1"/>
    <row r="38" spans="9:9" s="5" customFormat="1"/>
    <row r="39" spans="9:9" s="5" customFormat="1"/>
    <row r="40" spans="9:9" s="5" customFormat="1"/>
    <row r="41" spans="9:9" s="5" customFormat="1"/>
    <row r="42" spans="9:9" s="5" customFormat="1"/>
    <row r="43" spans="9:9" s="5" customFormat="1"/>
    <row r="44" spans="9:9" s="5" customFormat="1"/>
    <row r="45" spans="9:9" s="5" customFormat="1"/>
    <row r="46" spans="9:9" s="5" customFormat="1"/>
    <row r="47" spans="9:9" s="5" customFormat="1"/>
    <row r="48" spans="9:9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16" sqref="D16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122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56</v>
      </c>
      <c r="D5" s="185"/>
      <c r="E5" s="185" t="s">
        <v>119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4"/>
      <c r="E7" s="75"/>
      <c r="F7" s="126"/>
    </row>
    <row r="8" spans="2:6">
      <c r="B8" s="92" t="s">
        <v>13</v>
      </c>
      <c r="C8" s="75"/>
      <c r="D8" s="110"/>
      <c r="E8" s="75"/>
      <c r="F8" s="126"/>
    </row>
    <row r="9" spans="2:6">
      <c r="B9" s="92" t="s">
        <v>0</v>
      </c>
      <c r="C9" s="75">
        <v>8.3333333333333339E-4</v>
      </c>
      <c r="D9" s="76">
        <f t="shared" ref="D9:D17" si="0">C9/C$30</f>
        <v>0.49655172413793108</v>
      </c>
      <c r="E9" s="75"/>
      <c r="F9" s="126"/>
    </row>
    <row r="10" spans="2:6">
      <c r="B10" s="92" t="s">
        <v>8</v>
      </c>
      <c r="C10" s="75">
        <v>4.6296296296296293E-4</v>
      </c>
      <c r="D10" s="76">
        <f t="shared" si="0"/>
        <v>0.27586206896551724</v>
      </c>
      <c r="E10" s="75"/>
      <c r="F10" s="126"/>
    </row>
    <row r="11" spans="2:6">
      <c r="B11" s="92" t="s">
        <v>26</v>
      </c>
      <c r="C11" s="75"/>
      <c r="D11" s="76">
        <f t="shared" si="0"/>
        <v>0</v>
      </c>
      <c r="E11" s="75"/>
      <c r="F11" s="126"/>
    </row>
    <row r="12" spans="2:6">
      <c r="B12" s="92" t="s">
        <v>3</v>
      </c>
      <c r="C12" s="75"/>
      <c r="D12" s="76">
        <f t="shared" si="0"/>
        <v>0</v>
      </c>
      <c r="E12" s="75"/>
      <c r="F12" s="126"/>
    </row>
    <row r="13" spans="2:6">
      <c r="B13" s="92" t="s">
        <v>7</v>
      </c>
      <c r="C13" s="75"/>
      <c r="D13" s="76">
        <f t="shared" si="0"/>
        <v>0</v>
      </c>
      <c r="E13" s="75"/>
      <c r="F13" s="126"/>
    </row>
    <row r="14" spans="2:6">
      <c r="B14" s="92" t="s">
        <v>2</v>
      </c>
      <c r="C14" s="75"/>
      <c r="D14" s="76">
        <f t="shared" si="0"/>
        <v>0</v>
      </c>
      <c r="E14" s="75"/>
      <c r="F14" s="126"/>
    </row>
    <row r="15" spans="2:6">
      <c r="B15" s="92" t="s">
        <v>9</v>
      </c>
      <c r="C15" s="75"/>
      <c r="D15" s="76">
        <f t="shared" si="0"/>
        <v>0</v>
      </c>
      <c r="E15" s="75"/>
      <c r="F15" s="126"/>
    </row>
    <row r="16" spans="2:6">
      <c r="B16" s="92" t="s">
        <v>1</v>
      </c>
      <c r="C16" s="75">
        <v>3.8194444444444446E-4</v>
      </c>
      <c r="D16" s="76">
        <f t="shared" si="0"/>
        <v>0.22758620689655173</v>
      </c>
      <c r="E16" s="75"/>
      <c r="F16" s="126"/>
    </row>
    <row r="17" spans="2:6">
      <c r="B17" s="92" t="s">
        <v>27</v>
      </c>
      <c r="C17" s="75"/>
      <c r="D17" s="76">
        <f t="shared" si="0"/>
        <v>0</v>
      </c>
      <c r="E17" s="75"/>
      <c r="F17" s="126"/>
    </row>
    <row r="18" spans="2:6">
      <c r="B18" s="92" t="s">
        <v>16</v>
      </c>
      <c r="C18" s="75"/>
      <c r="D18" s="76"/>
      <c r="E18" s="75"/>
      <c r="F18" s="126"/>
    </row>
    <row r="19" spans="2:6">
      <c r="B19" s="92" t="s">
        <v>4</v>
      </c>
      <c r="C19" s="75"/>
      <c r="D19" s="76"/>
      <c r="E19" s="75"/>
      <c r="F19" s="126"/>
    </row>
    <row r="20" spans="2:6">
      <c r="B20" s="92" t="s">
        <v>14</v>
      </c>
      <c r="C20" s="75"/>
      <c r="D20" s="76"/>
      <c r="E20" s="75"/>
      <c r="F20" s="126"/>
    </row>
    <row r="21" spans="2:6">
      <c r="B21" s="92" t="s">
        <v>11</v>
      </c>
      <c r="C21" s="75"/>
      <c r="D21" s="76"/>
      <c r="E21" s="75"/>
      <c r="F21" s="126"/>
    </row>
    <row r="22" spans="2:6">
      <c r="B22" s="92" t="s">
        <v>15</v>
      </c>
      <c r="C22" s="75"/>
      <c r="D22" s="76"/>
      <c r="E22" s="75"/>
      <c r="F22" s="126"/>
    </row>
    <row r="23" spans="2:6" s="11" customFormat="1">
      <c r="B23" s="92" t="s">
        <v>71</v>
      </c>
      <c r="C23" s="75"/>
      <c r="D23" s="76"/>
      <c r="E23" s="75"/>
      <c r="F23" s="126"/>
    </row>
    <row r="24" spans="2:6">
      <c r="B24" s="92" t="s">
        <v>12</v>
      </c>
      <c r="C24" s="75"/>
      <c r="D24" s="76"/>
      <c r="E24" s="75"/>
      <c r="F24" s="126"/>
    </row>
    <row r="25" spans="2:6" s="12" customFormat="1">
      <c r="B25" s="92" t="s">
        <v>5</v>
      </c>
      <c r="C25" s="75"/>
      <c r="D25" s="76"/>
      <c r="E25" s="75"/>
      <c r="F25" s="126"/>
    </row>
    <row r="26" spans="2:6">
      <c r="B26" s="92" t="s">
        <v>6</v>
      </c>
      <c r="C26" s="75"/>
      <c r="D26" s="76"/>
      <c r="E26" s="75"/>
      <c r="F26" s="126"/>
    </row>
    <row r="27" spans="2:6">
      <c r="B27" s="92" t="s">
        <v>78</v>
      </c>
      <c r="C27" s="75"/>
      <c r="D27" s="76"/>
      <c r="E27" s="75">
        <v>0</v>
      </c>
      <c r="F27" s="126"/>
    </row>
    <row r="28" spans="2:6">
      <c r="B28" s="92" t="s">
        <v>17</v>
      </c>
      <c r="C28" s="75"/>
      <c r="D28" s="76"/>
      <c r="E28" s="75">
        <v>0</v>
      </c>
      <c r="F28" s="126"/>
    </row>
    <row r="29" spans="2:6" ht="15.75" thickBot="1">
      <c r="B29" s="94"/>
      <c r="C29" s="115"/>
      <c r="D29" s="84"/>
      <c r="E29" s="84"/>
      <c r="F29" s="95"/>
    </row>
    <row r="30" spans="2:6" ht="16.5" thickTop="1" thickBot="1">
      <c r="B30" s="96" t="s">
        <v>29</v>
      </c>
      <c r="C30" s="122">
        <f>SUM(C7:C28)</f>
        <v>1.6782407407407408E-3</v>
      </c>
      <c r="D30" s="123">
        <f>SUM(D7:D28)</f>
        <v>1</v>
      </c>
      <c r="E30" s="122">
        <f>SUM(E7:E28)</f>
        <v>0</v>
      </c>
      <c r="F30" s="127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125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3" sqref="C23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72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44</v>
      </c>
      <c r="D5" s="185"/>
      <c r="E5" s="185" t="s">
        <v>45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4"/>
      <c r="E7" s="102">
        <v>0</v>
      </c>
      <c r="F7" s="130"/>
    </row>
    <row r="8" spans="2:6">
      <c r="B8" s="92" t="s">
        <v>13</v>
      </c>
      <c r="C8" s="75"/>
      <c r="D8" s="74"/>
      <c r="E8" s="102">
        <v>0</v>
      </c>
      <c r="F8" s="130"/>
    </row>
    <row r="9" spans="2:6">
      <c r="B9" s="92" t="s">
        <v>0</v>
      </c>
      <c r="C9" s="75"/>
      <c r="D9" s="74"/>
      <c r="E9" s="102">
        <v>0</v>
      </c>
      <c r="F9" s="130"/>
    </row>
    <row r="10" spans="2:6">
      <c r="B10" s="92" t="s">
        <v>8</v>
      </c>
      <c r="C10" s="75"/>
      <c r="D10" s="74"/>
      <c r="E10" s="102">
        <v>0</v>
      </c>
      <c r="F10" s="130"/>
    </row>
    <row r="11" spans="2:6">
      <c r="B11" s="92" t="s">
        <v>26</v>
      </c>
      <c r="C11" s="75"/>
      <c r="D11" s="74"/>
      <c r="E11" s="102">
        <v>0</v>
      </c>
      <c r="F11" s="130"/>
    </row>
    <row r="12" spans="2:6">
      <c r="B12" s="92" t="s">
        <v>3</v>
      </c>
      <c r="C12" s="75"/>
      <c r="D12" s="110"/>
      <c r="E12" s="102">
        <v>0</v>
      </c>
      <c r="F12" s="130"/>
    </row>
    <row r="13" spans="2:6">
      <c r="B13" s="92" t="s">
        <v>7</v>
      </c>
      <c r="C13" s="75"/>
      <c r="D13" s="110"/>
      <c r="E13" s="102">
        <v>0</v>
      </c>
      <c r="F13" s="130"/>
    </row>
    <row r="14" spans="2:6">
      <c r="B14" s="92" t="s">
        <v>2</v>
      </c>
      <c r="C14" s="75"/>
      <c r="D14" s="74"/>
      <c r="E14" s="102">
        <v>0</v>
      </c>
      <c r="F14" s="130"/>
    </row>
    <row r="15" spans="2:6">
      <c r="B15" s="92" t="s">
        <v>9</v>
      </c>
      <c r="C15" s="75"/>
      <c r="D15" s="74"/>
      <c r="E15" s="102">
        <v>0</v>
      </c>
      <c r="F15" s="130"/>
    </row>
    <row r="16" spans="2:6">
      <c r="B16" s="92" t="s">
        <v>1</v>
      </c>
      <c r="C16" s="75"/>
      <c r="D16" s="74"/>
      <c r="E16" s="102">
        <v>0</v>
      </c>
      <c r="F16" s="130"/>
    </row>
    <row r="17" spans="2:6">
      <c r="B17" s="92" t="s">
        <v>27</v>
      </c>
      <c r="C17" s="75"/>
      <c r="D17" s="74"/>
      <c r="E17" s="102">
        <v>0</v>
      </c>
      <c r="F17" s="130"/>
    </row>
    <row r="18" spans="2:6">
      <c r="B18" s="92" t="s">
        <v>16</v>
      </c>
      <c r="C18" s="75"/>
      <c r="D18" s="74"/>
      <c r="E18" s="102">
        <v>0</v>
      </c>
      <c r="F18" s="130"/>
    </row>
    <row r="19" spans="2:6">
      <c r="B19" s="92" t="s">
        <v>4</v>
      </c>
      <c r="C19" s="75"/>
      <c r="D19" s="74"/>
      <c r="E19" s="102">
        <v>0</v>
      </c>
      <c r="F19" s="130"/>
    </row>
    <row r="20" spans="2:6">
      <c r="B20" s="92" t="s">
        <v>14</v>
      </c>
      <c r="C20" s="75"/>
      <c r="D20" s="74"/>
      <c r="E20" s="102">
        <v>0</v>
      </c>
      <c r="F20" s="130"/>
    </row>
    <row r="21" spans="2:6">
      <c r="B21" s="92" t="s">
        <v>11</v>
      </c>
      <c r="C21" s="73"/>
      <c r="D21" s="74"/>
      <c r="E21" s="102">
        <v>0</v>
      </c>
      <c r="F21" s="130"/>
    </row>
    <row r="22" spans="2:6">
      <c r="B22" s="92" t="s">
        <v>15</v>
      </c>
      <c r="C22" s="75"/>
      <c r="D22" s="74"/>
      <c r="E22" s="102">
        <v>0</v>
      </c>
      <c r="F22" s="130"/>
    </row>
    <row r="23" spans="2:6" s="11" customFormat="1">
      <c r="B23" s="92" t="s">
        <v>71</v>
      </c>
      <c r="C23" s="75">
        <v>4.2291666666666665E-2</v>
      </c>
      <c r="D23" s="76">
        <f t="shared" ref="D23" si="0">C23/C$30</f>
        <v>1</v>
      </c>
      <c r="E23" s="102">
        <v>0</v>
      </c>
      <c r="F23" s="131"/>
    </row>
    <row r="24" spans="2:6">
      <c r="B24" s="92" t="s">
        <v>12</v>
      </c>
      <c r="C24" s="73"/>
      <c r="D24" s="110"/>
      <c r="E24" s="102">
        <v>0</v>
      </c>
      <c r="F24" s="132"/>
    </row>
    <row r="25" spans="2:6" s="12" customFormat="1">
      <c r="B25" s="92" t="s">
        <v>5</v>
      </c>
      <c r="C25" s="75"/>
      <c r="D25" s="110"/>
      <c r="E25" s="102">
        <v>0</v>
      </c>
      <c r="F25" s="91"/>
    </row>
    <row r="26" spans="2:6">
      <c r="B26" s="92" t="s">
        <v>6</v>
      </c>
      <c r="C26" s="81"/>
      <c r="D26" s="75"/>
      <c r="E26" s="102">
        <v>0</v>
      </c>
      <c r="F26" s="130"/>
    </row>
    <row r="27" spans="2:6">
      <c r="B27" s="92" t="s">
        <v>78</v>
      </c>
      <c r="C27" s="81"/>
      <c r="D27" s="75"/>
      <c r="E27" s="102">
        <v>0</v>
      </c>
      <c r="F27" s="130"/>
    </row>
    <row r="28" spans="2:6">
      <c r="B28" s="92" t="s">
        <v>17</v>
      </c>
      <c r="C28" s="81"/>
      <c r="D28" s="75"/>
      <c r="E28" s="102">
        <v>0</v>
      </c>
      <c r="F28" s="130"/>
    </row>
    <row r="29" spans="2:6" ht="15.75" thickBot="1">
      <c r="B29" s="94"/>
      <c r="C29" s="115"/>
      <c r="D29" s="84"/>
      <c r="E29" s="116"/>
      <c r="F29" s="133"/>
    </row>
    <row r="30" spans="2:6" ht="16.5" thickTop="1" thickBot="1">
      <c r="B30" s="96" t="s">
        <v>29</v>
      </c>
      <c r="C30" s="122">
        <f>SUM(C7:C28)</f>
        <v>4.2291666666666665E-2</v>
      </c>
      <c r="D30" s="123">
        <f>SUM(D7:D28)</f>
        <v>1</v>
      </c>
      <c r="E30" s="124"/>
      <c r="F30" s="134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133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17" sqref="I17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73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51</v>
      </c>
      <c r="D5" s="185"/>
      <c r="E5" s="185" t="s">
        <v>52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4"/>
      <c r="E7" s="102">
        <v>0</v>
      </c>
      <c r="F7" s="130"/>
    </row>
    <row r="8" spans="2:6">
      <c r="B8" s="92" t="s">
        <v>13</v>
      </c>
      <c r="C8" s="75"/>
      <c r="D8" s="74"/>
      <c r="E8" s="102">
        <v>0</v>
      </c>
      <c r="F8" s="130"/>
    </row>
    <row r="9" spans="2:6">
      <c r="B9" s="92" t="s">
        <v>0</v>
      </c>
      <c r="C9" s="75"/>
      <c r="D9" s="74"/>
      <c r="E9" s="102">
        <v>0</v>
      </c>
      <c r="F9" s="130"/>
    </row>
    <row r="10" spans="2:6">
      <c r="B10" s="92" t="s">
        <v>8</v>
      </c>
      <c r="C10" s="75"/>
      <c r="D10" s="76"/>
      <c r="E10" s="102">
        <v>0</v>
      </c>
      <c r="F10" s="130"/>
    </row>
    <row r="11" spans="2:6">
      <c r="B11" s="92" t="s">
        <v>26</v>
      </c>
      <c r="C11" s="75"/>
      <c r="D11" s="76"/>
      <c r="E11" s="102">
        <v>0</v>
      </c>
      <c r="F11" s="130"/>
    </row>
    <row r="12" spans="2:6">
      <c r="B12" s="92" t="s">
        <v>3</v>
      </c>
      <c r="C12" s="75"/>
      <c r="D12" s="76"/>
      <c r="E12" s="102">
        <v>0</v>
      </c>
      <c r="F12" s="130"/>
    </row>
    <row r="13" spans="2:6">
      <c r="B13" s="92" t="s">
        <v>7</v>
      </c>
      <c r="C13" s="75"/>
      <c r="D13" s="76"/>
      <c r="E13" s="102">
        <v>0</v>
      </c>
      <c r="F13" s="130"/>
    </row>
    <row r="14" spans="2:6">
      <c r="B14" s="92" t="s">
        <v>2</v>
      </c>
      <c r="C14" s="75"/>
      <c r="D14" s="76"/>
      <c r="E14" s="102">
        <v>0</v>
      </c>
      <c r="F14" s="130"/>
    </row>
    <row r="15" spans="2:6">
      <c r="B15" s="92" t="s">
        <v>9</v>
      </c>
      <c r="C15" s="75"/>
      <c r="D15" s="76"/>
      <c r="E15" s="102">
        <v>0</v>
      </c>
      <c r="F15" s="130"/>
    </row>
    <row r="16" spans="2:6">
      <c r="B16" s="92" t="s">
        <v>1</v>
      </c>
      <c r="C16" s="75"/>
      <c r="D16" s="76"/>
      <c r="E16" s="102">
        <v>0</v>
      </c>
      <c r="F16" s="130"/>
    </row>
    <row r="17" spans="2:6">
      <c r="B17" s="92" t="s">
        <v>27</v>
      </c>
      <c r="C17" s="75"/>
      <c r="D17" s="76"/>
      <c r="E17" s="102">
        <v>0</v>
      </c>
      <c r="F17" s="130"/>
    </row>
    <row r="18" spans="2:6">
      <c r="B18" s="92" t="s">
        <v>16</v>
      </c>
      <c r="C18" s="75"/>
      <c r="D18" s="76"/>
      <c r="E18" s="102">
        <v>0</v>
      </c>
      <c r="F18" s="130"/>
    </row>
    <row r="19" spans="2:6">
      <c r="B19" s="92" t="s">
        <v>4</v>
      </c>
      <c r="C19" s="75"/>
      <c r="D19" s="76"/>
      <c r="E19" s="102">
        <v>0</v>
      </c>
      <c r="F19" s="130"/>
    </row>
    <row r="20" spans="2:6">
      <c r="B20" s="92" t="s">
        <v>14</v>
      </c>
      <c r="C20" s="75"/>
      <c r="D20" s="76"/>
      <c r="E20" s="102">
        <v>0</v>
      </c>
      <c r="F20" s="130"/>
    </row>
    <row r="21" spans="2:6">
      <c r="B21" s="92" t="s">
        <v>11</v>
      </c>
      <c r="C21" s="75"/>
      <c r="D21" s="76"/>
      <c r="E21" s="102">
        <v>0</v>
      </c>
      <c r="F21" s="130"/>
    </row>
    <row r="22" spans="2:6">
      <c r="B22" s="92" t="s">
        <v>15</v>
      </c>
      <c r="C22" s="75"/>
      <c r="D22" s="76"/>
      <c r="E22" s="102">
        <v>0</v>
      </c>
      <c r="F22" s="130"/>
    </row>
    <row r="23" spans="2:6" s="11" customFormat="1">
      <c r="B23" s="92" t="s">
        <v>71</v>
      </c>
      <c r="C23" s="75"/>
      <c r="D23" s="76"/>
      <c r="E23" s="80">
        <v>0</v>
      </c>
      <c r="F23" s="131"/>
    </row>
    <row r="24" spans="2:6">
      <c r="B24" s="92" t="s">
        <v>12</v>
      </c>
      <c r="C24" s="73"/>
      <c r="D24" s="76"/>
      <c r="E24" s="71">
        <v>0</v>
      </c>
      <c r="F24" s="132"/>
    </row>
    <row r="25" spans="2:6" s="12" customFormat="1">
      <c r="B25" s="92" t="s">
        <v>5</v>
      </c>
      <c r="C25" s="75"/>
      <c r="D25" s="76"/>
      <c r="E25" s="72">
        <v>0</v>
      </c>
      <c r="F25" s="91"/>
    </row>
    <row r="26" spans="2:6">
      <c r="B26" s="92" t="s">
        <v>6</v>
      </c>
      <c r="C26" s="81"/>
      <c r="D26" s="76"/>
      <c r="E26" s="102">
        <v>0</v>
      </c>
      <c r="F26" s="130"/>
    </row>
    <row r="27" spans="2:6">
      <c r="B27" s="92" t="s">
        <v>78</v>
      </c>
      <c r="C27" s="81"/>
      <c r="D27" s="75"/>
      <c r="E27" s="102">
        <v>0</v>
      </c>
      <c r="F27" s="130"/>
    </row>
    <row r="28" spans="2:6">
      <c r="B28" s="92" t="s">
        <v>17</v>
      </c>
      <c r="C28" s="81"/>
      <c r="D28" s="112"/>
      <c r="E28" s="102">
        <v>0</v>
      </c>
      <c r="F28" s="130"/>
    </row>
    <row r="29" spans="2:6" ht="15.75" thickBot="1">
      <c r="B29" s="94"/>
      <c r="C29" s="115"/>
      <c r="D29" s="84"/>
      <c r="E29" s="116"/>
      <c r="F29" s="133"/>
    </row>
    <row r="30" spans="2:6" ht="16.5" thickTop="1" thickBot="1">
      <c r="B30" s="96" t="s">
        <v>29</v>
      </c>
      <c r="C30" s="122">
        <f>SUM(C7:C28)</f>
        <v>0</v>
      </c>
      <c r="D30" s="123">
        <f>SUM(D7:D28)</f>
        <v>0</v>
      </c>
      <c r="E30" s="124"/>
      <c r="F30" s="134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123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74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57</v>
      </c>
      <c r="D5" s="185"/>
      <c r="E5" s="185" t="s">
        <v>58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110"/>
      <c r="E7" s="75">
        <v>9.9884259259259266E-3</v>
      </c>
      <c r="F7" s="126">
        <f t="shared" ref="F7:F28" si="0">E7/E$30</f>
        <v>1.0284093617426953E-2</v>
      </c>
    </row>
    <row r="8" spans="2:6">
      <c r="B8" s="92" t="s">
        <v>13</v>
      </c>
      <c r="C8" s="75"/>
      <c r="D8" s="110"/>
      <c r="E8" s="75">
        <v>3.8310185185185183E-3</v>
      </c>
      <c r="F8" s="126">
        <f t="shared" si="0"/>
        <v>3.9444206110872777E-3</v>
      </c>
    </row>
    <row r="9" spans="2:6">
      <c r="B9" s="92" t="s">
        <v>0</v>
      </c>
      <c r="C9" s="75"/>
      <c r="D9" s="76">
        <f t="shared" ref="D9:D25" si="1">C9/C$30</f>
        <v>0</v>
      </c>
      <c r="E9" s="75">
        <v>0.14250000000000002</v>
      </c>
      <c r="F9" s="126">
        <f t="shared" si="0"/>
        <v>0.14671814671814673</v>
      </c>
    </row>
    <row r="10" spans="2:6">
      <c r="B10" s="92" t="s">
        <v>8</v>
      </c>
      <c r="C10" s="75">
        <v>4.7453703703703703E-3</v>
      </c>
      <c r="D10" s="76">
        <f t="shared" si="1"/>
        <v>0.1479076479076479</v>
      </c>
      <c r="E10" s="75">
        <v>4.403935185185185E-2</v>
      </c>
      <c r="F10" s="126">
        <f t="shared" si="0"/>
        <v>4.534296200962868E-2</v>
      </c>
    </row>
    <row r="11" spans="2:6">
      <c r="B11" s="92" t="s">
        <v>26</v>
      </c>
      <c r="C11" s="75"/>
      <c r="D11" s="76"/>
      <c r="E11" s="75">
        <v>1.6319444444444445E-3</v>
      </c>
      <c r="F11" s="126">
        <f t="shared" si="0"/>
        <v>1.6802516802516805E-3</v>
      </c>
    </row>
    <row r="12" spans="2:6">
      <c r="B12" s="92" t="s">
        <v>3</v>
      </c>
      <c r="C12" s="75"/>
      <c r="D12" s="76">
        <f t="shared" si="1"/>
        <v>0</v>
      </c>
      <c r="E12" s="75">
        <v>5.7164351851851855E-2</v>
      </c>
      <c r="F12" s="126">
        <f t="shared" si="0"/>
        <v>5.8856475523142195E-2</v>
      </c>
    </row>
    <row r="13" spans="2:6">
      <c r="B13" s="92" t="s">
        <v>7</v>
      </c>
      <c r="C13" s="75"/>
      <c r="D13" s="76">
        <f t="shared" si="1"/>
        <v>0</v>
      </c>
      <c r="E13" s="75">
        <v>8.6481481481481493E-2</v>
      </c>
      <c r="F13" s="126">
        <f t="shared" si="0"/>
        <v>8.9041422374755722E-2</v>
      </c>
    </row>
    <row r="14" spans="2:6">
      <c r="B14" s="92" t="s">
        <v>2</v>
      </c>
      <c r="C14" s="75"/>
      <c r="D14" s="76">
        <f t="shared" si="1"/>
        <v>0</v>
      </c>
      <c r="E14" s="75">
        <v>2.650462962962963E-3</v>
      </c>
      <c r="F14" s="126">
        <f t="shared" si="0"/>
        <v>2.7289193955860624E-3</v>
      </c>
    </row>
    <row r="15" spans="2:6" ht="15.95" customHeight="1">
      <c r="B15" s="92" t="s">
        <v>9</v>
      </c>
      <c r="C15" s="75"/>
      <c r="D15" s="76">
        <f t="shared" si="1"/>
        <v>0</v>
      </c>
      <c r="E15" s="75">
        <v>9.6643518518518528E-3</v>
      </c>
      <c r="F15" s="126">
        <f t="shared" si="0"/>
        <v>9.9504266170932845E-3</v>
      </c>
    </row>
    <row r="16" spans="2:6">
      <c r="B16" s="92" t="s">
        <v>1</v>
      </c>
      <c r="C16" s="75"/>
      <c r="D16" s="76">
        <f t="shared" si="1"/>
        <v>0</v>
      </c>
      <c r="E16" s="75">
        <v>4.5601851851851845E-3</v>
      </c>
      <c r="F16" s="126">
        <f t="shared" si="0"/>
        <v>4.695171361838028E-3</v>
      </c>
    </row>
    <row r="17" spans="2:6">
      <c r="B17" s="92" t="s">
        <v>27</v>
      </c>
      <c r="C17" s="75"/>
      <c r="D17" s="76">
        <f t="shared" si="1"/>
        <v>0</v>
      </c>
      <c r="E17" s="75">
        <v>1.5335648148148147E-2</v>
      </c>
      <c r="F17" s="126">
        <f t="shared" si="0"/>
        <v>1.5789599122932457E-2</v>
      </c>
    </row>
    <row r="18" spans="2:6">
      <c r="B18" s="92" t="s">
        <v>16</v>
      </c>
      <c r="C18" s="75"/>
      <c r="D18" s="76">
        <f t="shared" si="1"/>
        <v>0</v>
      </c>
      <c r="E18" s="75">
        <v>7.7083333333333327E-3</v>
      </c>
      <c r="F18" s="126">
        <f t="shared" si="0"/>
        <v>7.9365079365079361E-3</v>
      </c>
    </row>
    <row r="19" spans="2:6">
      <c r="B19" s="92" t="s">
        <v>4</v>
      </c>
      <c r="C19" s="75">
        <v>1.5358796296296297E-2</v>
      </c>
      <c r="D19" s="76">
        <f t="shared" si="1"/>
        <v>0.47871572871572876</v>
      </c>
      <c r="E19" s="75">
        <v>6.2118055555555551E-2</v>
      </c>
      <c r="F19" s="126">
        <f t="shared" si="0"/>
        <v>6.3956813956813963E-2</v>
      </c>
    </row>
    <row r="20" spans="2:6">
      <c r="B20" s="92" t="s">
        <v>14</v>
      </c>
      <c r="C20" s="75">
        <v>5.2662037037037035E-3</v>
      </c>
      <c r="D20" s="76">
        <f t="shared" si="1"/>
        <v>0.16414141414141414</v>
      </c>
      <c r="E20" s="75">
        <v>3.518518518518518E-2</v>
      </c>
      <c r="F20" s="126">
        <f t="shared" si="0"/>
        <v>3.6226702893369558E-2</v>
      </c>
    </row>
    <row r="21" spans="2:6">
      <c r="B21" s="92" t="s">
        <v>11</v>
      </c>
      <c r="C21" s="75"/>
      <c r="D21" s="76">
        <f t="shared" si="1"/>
        <v>0</v>
      </c>
      <c r="E21" s="75">
        <v>1.7962962962962962E-2</v>
      </c>
      <c r="F21" s="126">
        <f t="shared" si="0"/>
        <v>1.8494685161351828E-2</v>
      </c>
    </row>
    <row r="22" spans="2:6">
      <c r="B22" s="92" t="s">
        <v>15</v>
      </c>
      <c r="C22" s="75">
        <v>2.1759259259259258E-3</v>
      </c>
      <c r="D22" s="76">
        <f t="shared" si="1"/>
        <v>6.7821067821067824E-2</v>
      </c>
      <c r="E22" s="75">
        <v>0.14618055555555556</v>
      </c>
      <c r="F22" s="126">
        <f t="shared" si="0"/>
        <v>0.15050765050765053</v>
      </c>
    </row>
    <row r="23" spans="2:6" s="11" customFormat="1">
      <c r="B23" s="92" t="s">
        <v>71</v>
      </c>
      <c r="C23" s="75">
        <v>4.5370370370370373E-3</v>
      </c>
      <c r="D23" s="76">
        <f t="shared" si="1"/>
        <v>0.14141414141414144</v>
      </c>
      <c r="E23" s="75">
        <v>8.128472222222223E-2</v>
      </c>
      <c r="F23" s="126">
        <f t="shared" si="0"/>
        <v>8.3690833690833702E-2</v>
      </c>
    </row>
    <row r="24" spans="2:6">
      <c r="B24" s="92" t="s">
        <v>12</v>
      </c>
      <c r="C24" s="75"/>
      <c r="D24" s="76">
        <f t="shared" si="1"/>
        <v>0</v>
      </c>
      <c r="E24" s="75">
        <v>5.1574074074074071E-2</v>
      </c>
      <c r="F24" s="126">
        <f t="shared" si="0"/>
        <v>5.3100719767386437E-2</v>
      </c>
    </row>
    <row r="25" spans="2:6" s="12" customFormat="1">
      <c r="B25" s="92" t="s">
        <v>5</v>
      </c>
      <c r="C25" s="75"/>
      <c r="D25" s="76">
        <f t="shared" si="1"/>
        <v>0</v>
      </c>
      <c r="E25" s="75">
        <v>0.10878472222222224</v>
      </c>
      <c r="F25" s="126">
        <f t="shared" si="0"/>
        <v>0.11200486200486202</v>
      </c>
    </row>
    <row r="26" spans="2:6">
      <c r="B26" s="92" t="s">
        <v>6</v>
      </c>
      <c r="C26" s="81"/>
      <c r="D26" s="76"/>
      <c r="E26" s="75">
        <v>3.9953703703703707E-2</v>
      </c>
      <c r="F26" s="126">
        <f t="shared" si="0"/>
        <v>4.1136374469707811E-2</v>
      </c>
    </row>
    <row r="27" spans="2:6">
      <c r="B27" s="92" t="s">
        <v>78</v>
      </c>
      <c r="C27" s="81"/>
      <c r="D27" s="76"/>
      <c r="E27" s="75">
        <v>4.8611111111111104E-4</v>
      </c>
      <c r="F27" s="126">
        <f t="shared" si="0"/>
        <v>5.005005005005005E-4</v>
      </c>
    </row>
    <row r="28" spans="2:6">
      <c r="B28" s="92" t="s">
        <v>17</v>
      </c>
      <c r="C28" s="81"/>
      <c r="D28" s="76"/>
      <c r="E28" s="75">
        <v>4.2164351851851849E-2</v>
      </c>
      <c r="F28" s="126">
        <f t="shared" si="0"/>
        <v>4.3412460079126747E-2</v>
      </c>
    </row>
    <row r="29" spans="2:6" ht="15.75" thickBot="1">
      <c r="B29" s="94"/>
      <c r="C29" s="115"/>
      <c r="D29" s="84"/>
      <c r="E29" s="84"/>
      <c r="F29" s="95"/>
    </row>
    <row r="30" spans="2:6" ht="16.5" thickTop="1" thickBot="1">
      <c r="B30" s="96" t="s">
        <v>29</v>
      </c>
      <c r="C30" s="122">
        <f>SUM(C7:C28)</f>
        <v>3.2083333333333332E-2</v>
      </c>
      <c r="D30" s="123">
        <f>SUM(D7:D28)</f>
        <v>1</v>
      </c>
      <c r="E30" s="122">
        <f>SUM(E7:E28)</f>
        <v>0.97124999999999995</v>
      </c>
      <c r="F30" s="127">
        <f>SUM(F7:F28)</f>
        <v>1</v>
      </c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0" t="s">
        <v>134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7" sqref="C27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75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46</v>
      </c>
      <c r="D5" s="185"/>
      <c r="E5" s="185" t="s">
        <v>47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110"/>
      <c r="E7" s="102">
        <v>0</v>
      </c>
      <c r="F7" s="130"/>
    </row>
    <row r="8" spans="2:6">
      <c r="B8" s="92" t="s">
        <v>13</v>
      </c>
      <c r="C8" s="75"/>
      <c r="D8" s="110"/>
      <c r="E8" s="102">
        <v>0</v>
      </c>
      <c r="F8" s="130"/>
    </row>
    <row r="9" spans="2:6">
      <c r="B9" s="92" t="s">
        <v>0</v>
      </c>
      <c r="C9" s="75">
        <v>4.8495370370370368E-3</v>
      </c>
      <c r="D9" s="76">
        <f t="shared" ref="D9:D23" si="0">C9/C$30</f>
        <v>7.9386131110269043E-2</v>
      </c>
      <c r="E9" s="102">
        <v>0</v>
      </c>
      <c r="F9" s="130"/>
    </row>
    <row r="10" spans="2:6">
      <c r="B10" s="92" t="s">
        <v>8</v>
      </c>
      <c r="C10" s="75">
        <v>7.9282407407407409E-3</v>
      </c>
      <c r="D10" s="76">
        <f t="shared" si="0"/>
        <v>0.12978400909435395</v>
      </c>
      <c r="E10" s="102">
        <v>0</v>
      </c>
      <c r="F10" s="130"/>
    </row>
    <row r="11" spans="2:6">
      <c r="B11" s="92" t="s">
        <v>26</v>
      </c>
      <c r="C11" s="75"/>
      <c r="D11" s="76">
        <f t="shared" si="0"/>
        <v>0</v>
      </c>
      <c r="E11" s="102">
        <v>0</v>
      </c>
      <c r="F11" s="130"/>
    </row>
    <row r="12" spans="2:6">
      <c r="B12" s="92" t="s">
        <v>3</v>
      </c>
      <c r="C12" s="75"/>
      <c r="D12" s="76">
        <f t="shared" si="0"/>
        <v>0</v>
      </c>
      <c r="E12" s="102">
        <v>0</v>
      </c>
      <c r="F12" s="130"/>
    </row>
    <row r="13" spans="2:6">
      <c r="B13" s="92" t="s">
        <v>7</v>
      </c>
      <c r="C13" s="75">
        <v>1.1203703703703704E-2</v>
      </c>
      <c r="D13" s="76">
        <f t="shared" ref="D13" si="1">C13/C$30</f>
        <v>0.18340280409245929</v>
      </c>
      <c r="E13" s="102">
        <v>0</v>
      </c>
      <c r="F13" s="130"/>
    </row>
    <row r="14" spans="2:6">
      <c r="B14" s="92" t="s">
        <v>2</v>
      </c>
      <c r="C14" s="75"/>
      <c r="D14" s="76">
        <f t="shared" si="0"/>
        <v>0</v>
      </c>
      <c r="E14" s="102">
        <v>0</v>
      </c>
      <c r="F14" s="130"/>
    </row>
    <row r="15" spans="2:6">
      <c r="B15" s="92" t="s">
        <v>9</v>
      </c>
      <c r="C15" s="75">
        <v>7.3611111111111117E-3</v>
      </c>
      <c r="D15" s="76">
        <f t="shared" si="0"/>
        <v>0.12050018946570673</v>
      </c>
      <c r="E15" s="102">
        <v>0</v>
      </c>
      <c r="F15" s="130"/>
    </row>
    <row r="16" spans="2:6">
      <c r="B16" s="92" t="s">
        <v>1</v>
      </c>
      <c r="C16" s="75"/>
      <c r="D16" s="76">
        <f t="shared" si="0"/>
        <v>0</v>
      </c>
      <c r="E16" s="102">
        <v>0</v>
      </c>
      <c r="F16" s="130"/>
    </row>
    <row r="17" spans="2:6">
      <c r="B17" s="92" t="s">
        <v>27</v>
      </c>
      <c r="C17" s="75">
        <v>5.1273148148148154E-3</v>
      </c>
      <c r="D17" s="76">
        <f t="shared" si="0"/>
        <v>8.3933308071239124E-2</v>
      </c>
      <c r="E17" s="102">
        <v>0</v>
      </c>
      <c r="F17" s="130"/>
    </row>
    <row r="18" spans="2:6">
      <c r="B18" s="92" t="s">
        <v>16</v>
      </c>
      <c r="C18" s="75"/>
      <c r="D18" s="76">
        <f t="shared" si="0"/>
        <v>0</v>
      </c>
      <c r="E18" s="102">
        <v>0</v>
      </c>
      <c r="F18" s="130"/>
    </row>
    <row r="19" spans="2:6">
      <c r="B19" s="92" t="s">
        <v>4</v>
      </c>
      <c r="C19" s="75">
        <v>5.1504629629629626E-3</v>
      </c>
      <c r="D19" s="76">
        <f t="shared" si="0"/>
        <v>8.4312239484653287E-2</v>
      </c>
      <c r="E19" s="102">
        <v>0</v>
      </c>
      <c r="F19" s="130"/>
    </row>
    <row r="20" spans="2:6">
      <c r="B20" s="92" t="s">
        <v>14</v>
      </c>
      <c r="C20" s="75">
        <v>9.8611111111111122E-3</v>
      </c>
      <c r="D20" s="76">
        <f t="shared" si="0"/>
        <v>0.16142478211443734</v>
      </c>
      <c r="E20" s="102">
        <v>0</v>
      </c>
      <c r="F20" s="130"/>
    </row>
    <row r="21" spans="2:6">
      <c r="B21" s="92" t="s">
        <v>11</v>
      </c>
      <c r="C21" s="75"/>
      <c r="D21" s="76">
        <f t="shared" si="0"/>
        <v>0</v>
      </c>
      <c r="E21" s="102">
        <v>0</v>
      </c>
      <c r="F21" s="130"/>
    </row>
    <row r="22" spans="2:6">
      <c r="B22" s="92" t="s">
        <v>15</v>
      </c>
      <c r="C22" s="75">
        <v>5.5439814814814813E-3</v>
      </c>
      <c r="D22" s="76">
        <f t="shared" si="0"/>
        <v>9.0754073512694211E-2</v>
      </c>
      <c r="E22" s="102">
        <v>0</v>
      </c>
      <c r="F22" s="130"/>
    </row>
    <row r="23" spans="2:6" s="11" customFormat="1">
      <c r="B23" s="92" t="s">
        <v>71</v>
      </c>
      <c r="C23" s="75">
        <v>4.0624999999999993E-3</v>
      </c>
      <c r="D23" s="76">
        <f t="shared" si="0"/>
        <v>6.6502463054187194E-2</v>
      </c>
      <c r="E23" s="102">
        <v>0</v>
      </c>
      <c r="F23" s="131"/>
    </row>
    <row r="24" spans="2:6">
      <c r="B24" s="92" t="s">
        <v>12</v>
      </c>
      <c r="C24" s="75"/>
      <c r="D24" s="76"/>
      <c r="E24" s="102">
        <v>0</v>
      </c>
      <c r="F24" s="132"/>
    </row>
    <row r="25" spans="2:6" s="12" customFormat="1">
      <c r="B25" s="92" t="s">
        <v>5</v>
      </c>
      <c r="C25" s="75"/>
      <c r="D25" s="76"/>
      <c r="E25" s="102">
        <v>0</v>
      </c>
      <c r="F25" s="91"/>
    </row>
    <row r="26" spans="2:6">
      <c r="B26" s="92" t="s">
        <v>6</v>
      </c>
      <c r="C26" s="81"/>
      <c r="D26" s="76"/>
      <c r="E26" s="102">
        <v>0</v>
      </c>
      <c r="F26" s="130"/>
    </row>
    <row r="27" spans="2:6">
      <c r="B27" s="92" t="s">
        <v>78</v>
      </c>
      <c r="C27" s="81"/>
      <c r="D27" s="76"/>
      <c r="E27" s="102">
        <v>0</v>
      </c>
      <c r="F27" s="130"/>
    </row>
    <row r="28" spans="2:6">
      <c r="B28" s="92" t="s">
        <v>17</v>
      </c>
      <c r="C28" s="81"/>
      <c r="D28" s="76"/>
      <c r="E28" s="102">
        <v>0</v>
      </c>
      <c r="F28" s="130"/>
    </row>
    <row r="29" spans="2:6" ht="15.75" thickBot="1">
      <c r="B29" s="94"/>
      <c r="C29" s="115"/>
      <c r="D29" s="84"/>
      <c r="E29" s="116"/>
      <c r="F29" s="133"/>
    </row>
    <row r="30" spans="2:6" ht="16.5" thickTop="1" thickBot="1">
      <c r="B30" s="96" t="s">
        <v>29</v>
      </c>
      <c r="C30" s="122">
        <f>SUM(C7:C28)</f>
        <v>6.1087962962962955E-2</v>
      </c>
      <c r="D30" s="123">
        <f>SUM(D7:D28)</f>
        <v>1.0000000000000002</v>
      </c>
      <c r="E30" s="124"/>
      <c r="F30" s="134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5" t="s">
        <v>126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13" sqref="D13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76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49</v>
      </c>
      <c r="D5" s="185"/>
      <c r="E5" s="185" t="s">
        <v>50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6"/>
      <c r="E7" s="75"/>
      <c r="F7" s="126"/>
    </row>
    <row r="8" spans="2:6">
      <c r="B8" s="92" t="s">
        <v>13</v>
      </c>
      <c r="C8" s="75"/>
      <c r="D8" s="76"/>
      <c r="E8" s="75">
        <v>2.4537037037037036E-3</v>
      </c>
      <c r="F8" s="126">
        <f t="shared" ref="F8:F28" si="0">E8/E$30</f>
        <v>6.2055440096010321E-3</v>
      </c>
    </row>
    <row r="9" spans="2:6">
      <c r="B9" s="92" t="s">
        <v>0</v>
      </c>
      <c r="C9" s="75"/>
      <c r="D9" s="76">
        <f t="shared" ref="D9:D16" si="1">C9/C$30</f>
        <v>0</v>
      </c>
      <c r="E9" s="75">
        <v>2.371527777777778E-2</v>
      </c>
      <c r="F9" s="126">
        <f t="shared" si="0"/>
        <v>5.9977168281474133E-2</v>
      </c>
    </row>
    <row r="10" spans="2:6">
      <c r="B10" s="92" t="s">
        <v>8</v>
      </c>
      <c r="C10" s="75"/>
      <c r="D10" s="76">
        <f t="shared" si="1"/>
        <v>0</v>
      </c>
      <c r="E10" s="75"/>
      <c r="F10" s="126">
        <f t="shared" si="0"/>
        <v>0</v>
      </c>
    </row>
    <row r="11" spans="2:6">
      <c r="B11" s="92" t="s">
        <v>26</v>
      </c>
      <c r="C11" s="75"/>
      <c r="D11" s="76">
        <f t="shared" si="1"/>
        <v>0</v>
      </c>
      <c r="E11" s="75"/>
      <c r="F11" s="126"/>
    </row>
    <row r="12" spans="2:6">
      <c r="B12" s="92" t="s">
        <v>3</v>
      </c>
      <c r="C12" s="75"/>
      <c r="D12" s="76">
        <f t="shared" si="1"/>
        <v>0</v>
      </c>
      <c r="E12" s="75">
        <v>3.6759259259259255E-2</v>
      </c>
      <c r="F12" s="126">
        <f t="shared" si="0"/>
        <v>9.2966074407985266E-2</v>
      </c>
    </row>
    <row r="13" spans="2:6">
      <c r="B13" s="92" t="s">
        <v>7</v>
      </c>
      <c r="C13" s="75">
        <v>6.9444444444444441E-3</v>
      </c>
      <c r="D13" s="76">
        <f t="shared" si="1"/>
        <v>1</v>
      </c>
      <c r="E13" s="75"/>
      <c r="F13" s="126">
        <f t="shared" si="0"/>
        <v>0</v>
      </c>
    </row>
    <row r="14" spans="2:6">
      <c r="B14" s="92" t="s">
        <v>2</v>
      </c>
      <c r="C14" s="75"/>
      <c r="D14" s="76">
        <f t="shared" si="1"/>
        <v>0</v>
      </c>
      <c r="E14" s="75"/>
      <c r="F14" s="126">
        <f t="shared" si="0"/>
        <v>0</v>
      </c>
    </row>
    <row r="15" spans="2:6">
      <c r="B15" s="92" t="s">
        <v>9</v>
      </c>
      <c r="C15" s="75"/>
      <c r="D15" s="76">
        <f t="shared" si="1"/>
        <v>0</v>
      </c>
      <c r="E15" s="75"/>
      <c r="F15" s="126">
        <f t="shared" si="0"/>
        <v>0</v>
      </c>
    </row>
    <row r="16" spans="2:6">
      <c r="B16" s="92" t="s">
        <v>1</v>
      </c>
      <c r="C16" s="75"/>
      <c r="D16" s="76">
        <f t="shared" si="1"/>
        <v>0</v>
      </c>
      <c r="E16" s="75">
        <v>1.0300925925925926E-3</v>
      </c>
      <c r="F16" s="126">
        <f t="shared" si="0"/>
        <v>2.6051576266721316E-3</v>
      </c>
    </row>
    <row r="17" spans="2:6">
      <c r="B17" s="92" t="s">
        <v>27</v>
      </c>
      <c r="C17" s="75"/>
      <c r="D17" s="110"/>
      <c r="E17" s="75">
        <v>1.3194444444444443E-3</v>
      </c>
      <c r="F17" s="126">
        <f t="shared" si="0"/>
        <v>3.336943476860932E-3</v>
      </c>
    </row>
    <row r="18" spans="2:6">
      <c r="B18" s="92" t="s">
        <v>16</v>
      </c>
      <c r="C18" s="75"/>
      <c r="D18" s="110"/>
      <c r="E18" s="75"/>
      <c r="F18" s="126">
        <f t="shared" si="0"/>
        <v>0</v>
      </c>
    </row>
    <row r="19" spans="2:6">
      <c r="B19" s="92" t="s">
        <v>4</v>
      </c>
      <c r="C19" s="75"/>
      <c r="D19" s="76"/>
      <c r="E19" s="75">
        <v>8.8310185185185176E-3</v>
      </c>
      <c r="F19" s="126">
        <f t="shared" si="0"/>
        <v>2.2334104147762202E-2</v>
      </c>
    </row>
    <row r="20" spans="2:6">
      <c r="B20" s="92" t="s">
        <v>14</v>
      </c>
      <c r="C20" s="75"/>
      <c r="D20" s="76"/>
      <c r="E20" s="75"/>
      <c r="F20" s="126">
        <f t="shared" si="0"/>
        <v>0</v>
      </c>
    </row>
    <row r="21" spans="2:6">
      <c r="B21" s="92" t="s">
        <v>11</v>
      </c>
      <c r="C21" s="75"/>
      <c r="D21" s="110"/>
      <c r="E21" s="75">
        <v>0.29113425925925918</v>
      </c>
      <c r="F21" s="126">
        <f t="shared" si="0"/>
        <v>0.73629365102596378</v>
      </c>
    </row>
    <row r="22" spans="2:6">
      <c r="B22" s="92" t="s">
        <v>15</v>
      </c>
      <c r="C22" s="75"/>
      <c r="D22" s="110"/>
      <c r="E22" s="75"/>
      <c r="F22" s="126">
        <f t="shared" si="0"/>
        <v>0</v>
      </c>
    </row>
    <row r="23" spans="2:6" s="11" customFormat="1">
      <c r="B23" s="92" t="s">
        <v>71</v>
      </c>
      <c r="C23" s="75"/>
      <c r="D23" s="110"/>
      <c r="E23" s="75"/>
      <c r="F23" s="126">
        <f t="shared" si="0"/>
        <v>0</v>
      </c>
    </row>
    <row r="24" spans="2:6">
      <c r="B24" s="92" t="s">
        <v>12</v>
      </c>
      <c r="C24" s="75"/>
      <c r="D24" s="110"/>
      <c r="E24" s="75"/>
      <c r="F24" s="126">
        <f t="shared" si="0"/>
        <v>0</v>
      </c>
    </row>
    <row r="25" spans="2:6" s="12" customFormat="1">
      <c r="B25" s="92" t="s">
        <v>5</v>
      </c>
      <c r="C25" s="75"/>
      <c r="D25" s="110"/>
      <c r="E25" s="75"/>
      <c r="F25" s="126">
        <f t="shared" si="0"/>
        <v>0</v>
      </c>
    </row>
    <row r="26" spans="2:6">
      <c r="B26" s="92" t="s">
        <v>6</v>
      </c>
      <c r="C26" s="81"/>
      <c r="D26" s="110"/>
      <c r="E26" s="75"/>
      <c r="F26" s="126">
        <f t="shared" si="0"/>
        <v>0</v>
      </c>
    </row>
    <row r="27" spans="2:6">
      <c r="B27" s="92" t="s">
        <v>78</v>
      </c>
      <c r="C27" s="81"/>
      <c r="D27" s="75"/>
      <c r="E27" s="75"/>
      <c r="F27" s="126">
        <f t="shared" si="0"/>
        <v>0</v>
      </c>
    </row>
    <row r="28" spans="2:6">
      <c r="B28" s="92" t="s">
        <v>17</v>
      </c>
      <c r="C28" s="81"/>
      <c r="D28" s="76"/>
      <c r="E28" s="75">
        <v>3.0162037037037039E-2</v>
      </c>
      <c r="F28" s="126">
        <f t="shared" si="0"/>
        <v>7.6281357023680621E-2</v>
      </c>
    </row>
    <row r="29" spans="2:6" ht="15.75" thickBot="1">
      <c r="B29" s="94"/>
      <c r="C29" s="115"/>
      <c r="D29" s="84"/>
      <c r="E29" s="84"/>
      <c r="F29" s="95"/>
    </row>
    <row r="30" spans="2:6" ht="16.5" thickTop="1" thickBot="1">
      <c r="B30" s="96" t="s">
        <v>29</v>
      </c>
      <c r="C30" s="122">
        <f>SUM(C7:C28)</f>
        <v>6.9444444444444441E-3</v>
      </c>
      <c r="D30" s="123">
        <f>SUM(D7:D28)</f>
        <v>1</v>
      </c>
      <c r="E30" s="122">
        <f>SUM(E7:E28)</f>
        <v>0.39540509259259249</v>
      </c>
      <c r="F30" s="127">
        <f>SUM(F7:F28)</f>
        <v>1</v>
      </c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87" t="s">
        <v>135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B32" sqref="B32:F32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77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53</v>
      </c>
      <c r="D5" s="185"/>
      <c r="E5" s="185" t="s">
        <v>54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103"/>
      <c r="E7" s="102">
        <v>0</v>
      </c>
      <c r="F7" s="130"/>
    </row>
    <row r="8" spans="2:6">
      <c r="B8" s="92" t="s">
        <v>13</v>
      </c>
      <c r="C8" s="75"/>
      <c r="D8" s="103"/>
      <c r="E8" s="102">
        <v>0</v>
      </c>
      <c r="F8" s="130"/>
    </row>
    <row r="9" spans="2:6">
      <c r="B9" s="92" t="s">
        <v>0</v>
      </c>
      <c r="C9" s="75">
        <v>6.018518518518519E-4</v>
      </c>
      <c r="D9" s="76">
        <f t="shared" ref="D9:D22" si="0">C9/C$30</f>
        <v>0.10256410256410257</v>
      </c>
      <c r="E9" s="102">
        <v>0</v>
      </c>
      <c r="F9" s="130"/>
    </row>
    <row r="10" spans="2:6">
      <c r="B10" s="92" t="s">
        <v>8</v>
      </c>
      <c r="C10" s="75"/>
      <c r="D10" s="76">
        <f t="shared" si="0"/>
        <v>0</v>
      </c>
      <c r="E10" s="102">
        <v>0</v>
      </c>
      <c r="F10" s="130"/>
    </row>
    <row r="11" spans="2:6">
      <c r="B11" s="92" t="s">
        <v>26</v>
      </c>
      <c r="C11" s="75"/>
      <c r="D11" s="76">
        <f t="shared" si="0"/>
        <v>0</v>
      </c>
      <c r="E11" s="102">
        <v>0</v>
      </c>
      <c r="F11" s="130"/>
    </row>
    <row r="12" spans="2:6">
      <c r="B12" s="92" t="s">
        <v>3</v>
      </c>
      <c r="C12" s="75"/>
      <c r="D12" s="76">
        <f t="shared" si="0"/>
        <v>0</v>
      </c>
      <c r="E12" s="102">
        <v>0</v>
      </c>
      <c r="F12" s="130"/>
    </row>
    <row r="13" spans="2:6">
      <c r="B13" s="92" t="s">
        <v>7</v>
      </c>
      <c r="C13" s="75"/>
      <c r="D13" s="76">
        <f t="shared" si="0"/>
        <v>0</v>
      </c>
      <c r="E13" s="102">
        <v>0</v>
      </c>
      <c r="F13" s="130"/>
    </row>
    <row r="14" spans="2:6">
      <c r="B14" s="92" t="s">
        <v>2</v>
      </c>
      <c r="C14" s="75"/>
      <c r="D14" s="76">
        <f t="shared" si="0"/>
        <v>0</v>
      </c>
      <c r="E14" s="102">
        <v>0</v>
      </c>
      <c r="F14" s="130"/>
    </row>
    <row r="15" spans="2:6">
      <c r="B15" s="92" t="s">
        <v>9</v>
      </c>
      <c r="C15" s="75"/>
      <c r="D15" s="76">
        <f t="shared" si="0"/>
        <v>0</v>
      </c>
      <c r="E15" s="102">
        <v>0</v>
      </c>
      <c r="F15" s="130"/>
    </row>
    <row r="16" spans="2:6">
      <c r="B16" s="92" t="s">
        <v>1</v>
      </c>
      <c r="C16" s="75"/>
      <c r="D16" s="76">
        <f t="shared" si="0"/>
        <v>0</v>
      </c>
      <c r="E16" s="102">
        <v>0</v>
      </c>
      <c r="F16" s="130"/>
    </row>
    <row r="17" spans="2:6">
      <c r="B17" s="92" t="s">
        <v>27</v>
      </c>
      <c r="C17" s="75">
        <v>9.8379629629629642E-4</v>
      </c>
      <c r="D17" s="76">
        <f t="shared" si="0"/>
        <v>0.16765285996055229</v>
      </c>
      <c r="E17" s="102">
        <v>0</v>
      </c>
      <c r="F17" s="130"/>
    </row>
    <row r="18" spans="2:6">
      <c r="B18" s="92" t="s">
        <v>16</v>
      </c>
      <c r="C18" s="75"/>
      <c r="D18" s="76">
        <f t="shared" si="0"/>
        <v>0</v>
      </c>
      <c r="E18" s="102">
        <v>0</v>
      </c>
      <c r="F18" s="130"/>
    </row>
    <row r="19" spans="2:6">
      <c r="B19" s="92" t="s">
        <v>4</v>
      </c>
      <c r="C19" s="104">
        <v>2.8819444444444444E-3</v>
      </c>
      <c r="D19" s="76">
        <f t="shared" si="0"/>
        <v>0.4911242603550296</v>
      </c>
      <c r="E19" s="102">
        <v>0</v>
      </c>
      <c r="F19" s="130"/>
    </row>
    <row r="20" spans="2:6">
      <c r="B20" s="92" t="s">
        <v>14</v>
      </c>
      <c r="C20" s="104">
        <v>4.9768518518518521E-4</v>
      </c>
      <c r="D20" s="76">
        <f t="shared" si="0"/>
        <v>8.4812623274161739E-2</v>
      </c>
      <c r="E20" s="102">
        <v>0</v>
      </c>
      <c r="F20" s="130"/>
    </row>
    <row r="21" spans="2:6">
      <c r="B21" s="92" t="s">
        <v>11</v>
      </c>
      <c r="C21" s="104"/>
      <c r="D21" s="76">
        <f t="shared" si="0"/>
        <v>0</v>
      </c>
      <c r="E21" s="102">
        <v>0</v>
      </c>
      <c r="F21" s="130"/>
    </row>
    <row r="22" spans="2:6">
      <c r="B22" s="92" t="s">
        <v>15</v>
      </c>
      <c r="C22" s="104">
        <v>9.0277777777777774E-4</v>
      </c>
      <c r="D22" s="76">
        <f t="shared" si="0"/>
        <v>0.15384615384615385</v>
      </c>
      <c r="E22" s="102">
        <v>0</v>
      </c>
      <c r="F22" s="130"/>
    </row>
    <row r="23" spans="2:6" s="11" customFormat="1">
      <c r="B23" s="92" t="s">
        <v>71</v>
      </c>
      <c r="C23" s="106"/>
      <c r="D23" s="105"/>
      <c r="E23" s="80">
        <v>0</v>
      </c>
      <c r="F23" s="130"/>
    </row>
    <row r="24" spans="2:6">
      <c r="B24" s="92" t="s">
        <v>12</v>
      </c>
      <c r="C24" s="107"/>
      <c r="D24" s="108"/>
      <c r="E24" s="71">
        <v>0</v>
      </c>
      <c r="F24" s="130"/>
    </row>
    <row r="25" spans="2:6" s="12" customFormat="1">
      <c r="B25" s="92" t="s">
        <v>5</v>
      </c>
      <c r="C25" s="109"/>
      <c r="D25" s="108"/>
      <c r="E25" s="72">
        <v>0</v>
      </c>
      <c r="F25" s="130"/>
    </row>
    <row r="26" spans="2:6">
      <c r="B26" s="92" t="s">
        <v>6</v>
      </c>
      <c r="C26" s="109"/>
      <c r="D26" s="108"/>
      <c r="E26" s="102">
        <v>0</v>
      </c>
      <c r="F26" s="130"/>
    </row>
    <row r="27" spans="2:6">
      <c r="B27" s="92" t="s">
        <v>78</v>
      </c>
      <c r="C27" s="109"/>
      <c r="D27" s="104"/>
      <c r="E27" s="102">
        <v>0</v>
      </c>
      <c r="F27" s="130"/>
    </row>
    <row r="28" spans="2:6">
      <c r="B28" s="92" t="s">
        <v>17</v>
      </c>
      <c r="C28" s="109"/>
      <c r="D28" s="104"/>
      <c r="E28" s="102">
        <v>0</v>
      </c>
      <c r="F28" s="130"/>
    </row>
    <row r="29" spans="2:6" ht="15.75" thickBot="1">
      <c r="B29" s="94"/>
      <c r="C29" s="117"/>
      <c r="D29" s="118"/>
      <c r="E29" s="116"/>
      <c r="F29" s="133"/>
    </row>
    <row r="30" spans="2:6" ht="16.5" thickTop="1" thickBot="1">
      <c r="B30" s="96" t="s">
        <v>29</v>
      </c>
      <c r="C30" s="122">
        <f>SUM(C7:C28)</f>
        <v>5.8680555555555552E-3</v>
      </c>
      <c r="D30" s="123">
        <f>SUM(D7:D28)</f>
        <v>1</v>
      </c>
      <c r="E30" s="125"/>
      <c r="F30" s="135"/>
    </row>
    <row r="31" spans="2:6" ht="15.75" thickTop="1">
      <c r="B31" s="98"/>
      <c r="C31" s="119"/>
      <c r="D31" s="120"/>
      <c r="E31" s="120"/>
      <c r="F31" s="129"/>
    </row>
    <row r="32" spans="2:6" ht="66" customHeight="1" thickBot="1">
      <c r="B32" s="195" t="s">
        <v>136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 enableFormatConditionsCalculation="0"/>
  <dimension ref="B2:F32"/>
  <sheetViews>
    <sheetView showGridLines="0" showZeros="0" topLeftCell="A7" zoomScale="110" zoomScaleNormal="110" zoomScaleSheetLayoutView="100" zoomScalePageLayoutView="110" workbookViewId="0">
      <selection activeCell="J24" sqref="J24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1" t="s">
        <v>60</v>
      </c>
      <c r="C3" s="182"/>
      <c r="D3" s="182"/>
      <c r="E3" s="182"/>
      <c r="F3" s="183"/>
    </row>
    <row r="4" spans="2:6">
      <c r="B4" s="184" t="s">
        <v>127</v>
      </c>
      <c r="C4" s="185"/>
      <c r="D4" s="185"/>
      <c r="E4" s="185"/>
      <c r="F4" s="186"/>
    </row>
    <row r="5" spans="2:6">
      <c r="B5" s="101"/>
      <c r="C5" s="185" t="s">
        <v>61</v>
      </c>
      <c r="D5" s="185"/>
      <c r="E5" s="185" t="s">
        <v>62</v>
      </c>
      <c r="F5" s="186"/>
    </row>
    <row r="6" spans="2:6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>
      <c r="B7" s="92" t="s">
        <v>10</v>
      </c>
      <c r="C7" s="75"/>
      <c r="D7" s="74"/>
      <c r="E7" s="102">
        <v>0</v>
      </c>
      <c r="F7" s="130"/>
    </row>
    <row r="8" spans="2:6">
      <c r="B8" s="92" t="s">
        <v>13</v>
      </c>
      <c r="C8" s="75"/>
      <c r="D8" s="74"/>
      <c r="E8" s="102">
        <v>0</v>
      </c>
      <c r="F8" s="130"/>
    </row>
    <row r="9" spans="2:6">
      <c r="B9" s="92" t="s">
        <v>0</v>
      </c>
      <c r="C9" s="75"/>
      <c r="D9" s="74"/>
      <c r="E9" s="102">
        <v>0</v>
      </c>
      <c r="F9" s="130"/>
    </row>
    <row r="10" spans="2:6">
      <c r="B10" s="92" t="s">
        <v>8</v>
      </c>
      <c r="C10" s="75"/>
      <c r="D10" s="74">
        <f t="shared" ref="D10" si="0">C10/$C$30</f>
        <v>0</v>
      </c>
      <c r="E10" s="102">
        <v>0</v>
      </c>
      <c r="F10" s="130"/>
    </row>
    <row r="11" spans="2:6">
      <c r="B11" s="92" t="s">
        <v>26</v>
      </c>
      <c r="C11" s="75"/>
      <c r="D11" s="74"/>
      <c r="E11" s="102">
        <v>0</v>
      </c>
      <c r="F11" s="130"/>
    </row>
    <row r="12" spans="2:6">
      <c r="B12" s="92" t="s">
        <v>3</v>
      </c>
      <c r="C12" s="75"/>
      <c r="D12" s="74"/>
      <c r="E12" s="102">
        <v>0</v>
      </c>
      <c r="F12" s="130"/>
    </row>
    <row r="13" spans="2:6">
      <c r="B13" s="92" t="s">
        <v>7</v>
      </c>
      <c r="C13" s="75"/>
      <c r="D13" s="74">
        <f t="shared" ref="D13:D21" si="1">C13/$C$30</f>
        <v>0</v>
      </c>
      <c r="E13" s="102">
        <v>0</v>
      </c>
      <c r="F13" s="130"/>
    </row>
    <row r="14" spans="2:6">
      <c r="B14" s="92" t="s">
        <v>2</v>
      </c>
      <c r="C14" s="75"/>
      <c r="D14" s="74">
        <f t="shared" si="1"/>
        <v>0</v>
      </c>
      <c r="E14" s="102">
        <v>0</v>
      </c>
      <c r="F14" s="130"/>
    </row>
    <row r="15" spans="2:6">
      <c r="B15" s="92" t="s">
        <v>9</v>
      </c>
      <c r="C15" s="75"/>
      <c r="D15" s="74">
        <f t="shared" si="1"/>
        <v>0</v>
      </c>
      <c r="E15" s="102">
        <v>0</v>
      </c>
      <c r="F15" s="130"/>
    </row>
    <row r="16" spans="2:6">
      <c r="B16" s="92" t="s">
        <v>1</v>
      </c>
      <c r="C16" s="75"/>
      <c r="D16" s="74">
        <f t="shared" si="1"/>
        <v>0</v>
      </c>
      <c r="E16" s="102">
        <v>0</v>
      </c>
      <c r="F16" s="130"/>
    </row>
    <row r="17" spans="2:6">
      <c r="B17" s="92" t="s">
        <v>27</v>
      </c>
      <c r="C17" s="75">
        <v>8.6805555555555551E-4</v>
      </c>
      <c r="D17" s="74">
        <f t="shared" si="1"/>
        <v>1.725327812284334E-2</v>
      </c>
      <c r="E17" s="102">
        <v>0</v>
      </c>
      <c r="F17" s="130"/>
    </row>
    <row r="18" spans="2:6">
      <c r="B18" s="92" t="s">
        <v>16</v>
      </c>
      <c r="C18" s="75"/>
      <c r="D18" s="74">
        <f t="shared" si="1"/>
        <v>0</v>
      </c>
      <c r="E18" s="102">
        <v>0</v>
      </c>
      <c r="F18" s="130"/>
    </row>
    <row r="19" spans="2:6">
      <c r="B19" s="92" t="s">
        <v>4</v>
      </c>
      <c r="C19" s="75">
        <v>3.3217592592592595E-3</v>
      </c>
      <c r="D19" s="74">
        <f t="shared" si="1"/>
        <v>6.6022544283413864E-2</v>
      </c>
      <c r="E19" s="102">
        <v>0</v>
      </c>
      <c r="F19" s="130"/>
    </row>
    <row r="20" spans="2:6">
      <c r="B20" s="92" t="s">
        <v>14</v>
      </c>
      <c r="C20" s="75"/>
      <c r="D20" s="74">
        <f t="shared" si="1"/>
        <v>0</v>
      </c>
      <c r="E20" s="102">
        <v>0</v>
      </c>
      <c r="F20" s="130"/>
    </row>
    <row r="21" spans="2:6">
      <c r="B21" s="92" t="s">
        <v>11</v>
      </c>
      <c r="C21" s="75">
        <v>1.4629629629629631E-2</v>
      </c>
      <c r="D21" s="74">
        <f t="shared" si="1"/>
        <v>0.29077524729698651</v>
      </c>
      <c r="E21" s="102">
        <v>0</v>
      </c>
      <c r="F21" s="130"/>
    </row>
    <row r="22" spans="2:6">
      <c r="B22" s="92" t="s">
        <v>15</v>
      </c>
      <c r="C22" s="75"/>
      <c r="D22" s="74">
        <f>C22/$C$30</f>
        <v>0</v>
      </c>
      <c r="E22" s="102">
        <v>0</v>
      </c>
      <c r="F22" s="130"/>
    </row>
    <row r="23" spans="2:6" s="11" customFormat="1">
      <c r="B23" s="92" t="s">
        <v>71</v>
      </c>
      <c r="C23" s="75">
        <v>3.7037037037037035E-4</v>
      </c>
      <c r="D23" s="74">
        <f>C23/$C$30</f>
        <v>7.3613986657464917E-3</v>
      </c>
      <c r="E23" s="80">
        <v>0</v>
      </c>
      <c r="F23" s="131"/>
    </row>
    <row r="24" spans="2:6">
      <c r="B24" s="92" t="s">
        <v>12</v>
      </c>
      <c r="C24" s="75">
        <v>6.5972222222222224E-4</v>
      </c>
      <c r="D24" s="74">
        <f>C24/$C$30</f>
        <v>1.311249137336094E-2</v>
      </c>
      <c r="E24" s="71">
        <v>0</v>
      </c>
      <c r="F24" s="132"/>
    </row>
    <row r="25" spans="2:6" s="12" customFormat="1">
      <c r="B25" s="92" t="s">
        <v>5</v>
      </c>
      <c r="C25" s="75">
        <v>2.7569444444444445E-2</v>
      </c>
      <c r="D25" s="74">
        <f>C25/$C$30</f>
        <v>0.54796411318150451</v>
      </c>
      <c r="E25" s="72">
        <v>0</v>
      </c>
      <c r="F25" s="91"/>
    </row>
    <row r="26" spans="2:6">
      <c r="B26" s="92" t="s">
        <v>6</v>
      </c>
      <c r="C26" s="81">
        <v>2.8935185185185184E-3</v>
      </c>
      <c r="D26" s="74">
        <f>C26/$C$30</f>
        <v>5.7510927076144469E-2</v>
      </c>
      <c r="E26" s="102">
        <v>0</v>
      </c>
      <c r="F26" s="130"/>
    </row>
    <row r="27" spans="2:6">
      <c r="B27" s="92" t="s">
        <v>78</v>
      </c>
      <c r="C27" s="81"/>
      <c r="D27" s="74"/>
      <c r="E27" s="102">
        <v>0</v>
      </c>
      <c r="F27" s="130"/>
    </row>
    <row r="28" spans="2:6">
      <c r="B28" s="92" t="s">
        <v>17</v>
      </c>
      <c r="C28" s="81"/>
      <c r="D28" s="74">
        <f>C28/$C$30</f>
        <v>0</v>
      </c>
      <c r="E28" s="102">
        <v>0</v>
      </c>
      <c r="F28" s="130"/>
    </row>
    <row r="29" spans="2:6" ht="15.75" thickBot="1">
      <c r="B29" s="94"/>
      <c r="C29" s="115"/>
      <c r="D29" s="84"/>
      <c r="E29" s="116"/>
      <c r="F29" s="133"/>
    </row>
    <row r="30" spans="2:6" ht="16.5" thickTop="1" thickBot="1">
      <c r="B30" s="96" t="s">
        <v>29</v>
      </c>
      <c r="C30" s="122">
        <f>SUM(C7:C28)</f>
        <v>5.0312499999999996E-2</v>
      </c>
      <c r="D30" s="88">
        <f>SUM(D7:D28)</f>
        <v>1</v>
      </c>
      <c r="E30" s="124"/>
      <c r="F30" s="134"/>
    </row>
    <row r="31" spans="2:6" ht="15.75" thickTop="1">
      <c r="B31" s="98"/>
      <c r="C31" s="119"/>
      <c r="D31" s="120"/>
      <c r="E31" s="120"/>
      <c r="F31" s="129"/>
    </row>
    <row r="32" spans="2:6" ht="81" customHeight="1" thickBot="1">
      <c r="B32" s="190" t="s">
        <v>137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79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 s="13" customFormat="1">
      <c r="B5" s="146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>
        <v>8.4606481481481477E-3</v>
      </c>
      <c r="D7" s="75">
        <v>3.5648148148148149E-3</v>
      </c>
      <c r="E7" s="75"/>
      <c r="F7" s="75"/>
      <c r="G7" s="75">
        <v>1.9085648148148147E-2</v>
      </c>
      <c r="H7" s="75">
        <v>5.4976851851851862E-3</v>
      </c>
      <c r="I7" s="75"/>
      <c r="J7" s="75"/>
      <c r="K7" s="140">
        <f t="shared" ref="K7:K28" si="0">J7+I7+H7+G7+F7+E7+D7+C7</f>
        <v>3.6608796296296292E-2</v>
      </c>
    </row>
    <row r="8" spans="2:11">
      <c r="B8" s="92" t="s">
        <v>13</v>
      </c>
      <c r="C8" s="75">
        <v>2.2731481481481484E-2</v>
      </c>
      <c r="D8" s="75"/>
      <c r="E8" s="75">
        <v>1.7824074074074075E-3</v>
      </c>
      <c r="F8" s="75">
        <v>1.1215277777777777E-2</v>
      </c>
      <c r="G8" s="75">
        <v>1.2893518518518516E-2</v>
      </c>
      <c r="H8" s="75">
        <v>4.4212962962962964E-3</v>
      </c>
      <c r="I8" s="75"/>
      <c r="J8" s="75"/>
      <c r="K8" s="140">
        <f t="shared" si="0"/>
        <v>5.3043981481481477E-2</v>
      </c>
    </row>
    <row r="9" spans="2:11">
      <c r="B9" s="92" t="s">
        <v>0</v>
      </c>
      <c r="C9" s="75">
        <v>7.2083333333333333E-2</v>
      </c>
      <c r="D9" s="75">
        <v>8.394675925925929E-2</v>
      </c>
      <c r="E9" s="75">
        <v>2.9178240740740723E-2</v>
      </c>
      <c r="F9" s="75">
        <v>9.9699074074074093E-2</v>
      </c>
      <c r="G9" s="75">
        <v>0.16767361111111109</v>
      </c>
      <c r="H9" s="75">
        <v>1.5428240740740742E-2</v>
      </c>
      <c r="I9" s="75">
        <v>1.3368055555555557E-2</v>
      </c>
      <c r="J9" s="75"/>
      <c r="K9" s="140">
        <f t="shared" si="0"/>
        <v>0.48137731481481477</v>
      </c>
    </row>
    <row r="10" spans="2:11">
      <c r="B10" s="92" t="s">
        <v>8</v>
      </c>
      <c r="C10" s="75">
        <v>4.1689814814814805E-2</v>
      </c>
      <c r="D10" s="75">
        <v>3.052083333333333E-2</v>
      </c>
      <c r="E10" s="75">
        <v>5.6365740740740751E-3</v>
      </c>
      <c r="F10" s="75">
        <v>1.9571759259259254E-2</v>
      </c>
      <c r="G10" s="75">
        <v>8.5983796296296294E-2</v>
      </c>
      <c r="H10" s="75">
        <v>6.7245370370370384E-3</v>
      </c>
      <c r="I10" s="75"/>
      <c r="J10" s="75"/>
      <c r="K10" s="140">
        <f t="shared" si="0"/>
        <v>0.19012731481481482</v>
      </c>
    </row>
    <row r="11" spans="2:11">
      <c r="B11" s="92" t="s">
        <v>26</v>
      </c>
      <c r="C11" s="75">
        <v>2.1874999999999998E-3</v>
      </c>
      <c r="D11" s="75"/>
      <c r="E11" s="75"/>
      <c r="F11" s="75"/>
      <c r="G11" s="75">
        <v>5.3240740740740744E-4</v>
      </c>
      <c r="H11" s="75"/>
      <c r="I11" s="75"/>
      <c r="J11" s="75"/>
      <c r="K11" s="140">
        <f t="shared" si="0"/>
        <v>2.719907407407407E-3</v>
      </c>
    </row>
    <row r="12" spans="2:11">
      <c r="B12" s="92" t="s">
        <v>3</v>
      </c>
      <c r="C12" s="75">
        <v>5.4837962962962963E-2</v>
      </c>
      <c r="D12" s="75">
        <v>2.5891203703703704E-2</v>
      </c>
      <c r="E12" s="75">
        <v>0.21232638888888974</v>
      </c>
      <c r="F12" s="75">
        <v>0.10787037037037041</v>
      </c>
      <c r="G12" s="75">
        <v>0.10167824074074076</v>
      </c>
      <c r="H12" s="75">
        <v>1.0694444444444446E-2</v>
      </c>
      <c r="I12" s="75"/>
      <c r="J12" s="75"/>
      <c r="K12" s="140">
        <f t="shared" si="0"/>
        <v>0.51329861111111197</v>
      </c>
    </row>
    <row r="13" spans="2:11">
      <c r="B13" s="92" t="s">
        <v>7</v>
      </c>
      <c r="C13" s="75">
        <v>2.3333333333333327E-2</v>
      </c>
      <c r="D13" s="75">
        <v>0.21606481481481463</v>
      </c>
      <c r="E13" s="75">
        <v>9.2928240740740575E-2</v>
      </c>
      <c r="F13" s="75">
        <v>4.2870370370370385E-2</v>
      </c>
      <c r="G13" s="75">
        <v>4.17824074074074E-2</v>
      </c>
      <c r="H13" s="75">
        <v>4.7719907407407412E-2</v>
      </c>
      <c r="I13" s="75"/>
      <c r="J13" s="75"/>
      <c r="K13" s="140">
        <f t="shared" si="0"/>
        <v>0.46469907407407374</v>
      </c>
    </row>
    <row r="14" spans="2:11">
      <c r="B14" s="92" t="s">
        <v>2</v>
      </c>
      <c r="C14" s="75">
        <v>7.7777777777777776E-3</v>
      </c>
      <c r="D14" s="75">
        <v>2.1157407407407409E-2</v>
      </c>
      <c r="E14" s="75">
        <v>4.9421296296296297E-3</v>
      </c>
      <c r="F14" s="75">
        <v>1.0925925925925926E-2</v>
      </c>
      <c r="G14" s="75">
        <v>5.8101851851851856E-3</v>
      </c>
      <c r="H14" s="75">
        <v>1.6238425925925927E-2</v>
      </c>
      <c r="I14" s="75">
        <v>9.3981481481481485E-3</v>
      </c>
      <c r="J14" s="75"/>
      <c r="K14" s="140">
        <f t="shared" si="0"/>
        <v>7.6249999999999984E-2</v>
      </c>
    </row>
    <row r="15" spans="2:11">
      <c r="B15" s="92" t="s">
        <v>9</v>
      </c>
      <c r="C15" s="75">
        <v>7.5115740740740742E-3</v>
      </c>
      <c r="D15" s="75">
        <v>1.7546296296296296E-2</v>
      </c>
      <c r="E15" s="75">
        <v>1.1226851851851851E-3</v>
      </c>
      <c r="F15" s="75"/>
      <c r="G15" s="75">
        <v>0.10900462962962962</v>
      </c>
      <c r="H15" s="75">
        <v>6.2500000000000001E-4</v>
      </c>
      <c r="I15" s="75"/>
      <c r="J15" s="75"/>
      <c r="K15" s="140">
        <f t="shared" si="0"/>
        <v>0.13581018518518517</v>
      </c>
    </row>
    <row r="16" spans="2:11">
      <c r="B16" s="92" t="s">
        <v>1</v>
      </c>
      <c r="C16" s="75">
        <v>1.9398148148148147E-2</v>
      </c>
      <c r="D16" s="75">
        <v>1.787037037037037E-2</v>
      </c>
      <c r="E16" s="75"/>
      <c r="F16" s="75"/>
      <c r="G16" s="75">
        <v>1.6041666666666666E-2</v>
      </c>
      <c r="H16" s="75">
        <v>7.1527777777777779E-3</v>
      </c>
      <c r="I16" s="75">
        <v>3.4606481481481476E-3</v>
      </c>
      <c r="J16" s="75"/>
      <c r="K16" s="140">
        <f t="shared" si="0"/>
        <v>6.3923611111111112E-2</v>
      </c>
    </row>
    <row r="17" spans="2:11">
      <c r="B17" s="92" t="s">
        <v>27</v>
      </c>
      <c r="C17" s="75">
        <v>8.9930555555555562E-3</v>
      </c>
      <c r="D17" s="75">
        <v>3.5023148148148157E-2</v>
      </c>
      <c r="E17" s="75">
        <v>9.3634259259259261E-3</v>
      </c>
      <c r="F17" s="75">
        <v>6.8634259259259256E-3</v>
      </c>
      <c r="G17" s="75">
        <v>3.1793981481481493E-2</v>
      </c>
      <c r="H17" s="75">
        <v>2.8935185185185188E-3</v>
      </c>
      <c r="I17" s="75">
        <v>2.1030092592592593E-2</v>
      </c>
      <c r="J17" s="75"/>
      <c r="K17" s="140">
        <f t="shared" si="0"/>
        <v>0.11596064814814817</v>
      </c>
    </row>
    <row r="18" spans="2:11">
      <c r="B18" s="92" t="s">
        <v>16</v>
      </c>
      <c r="C18" s="75"/>
      <c r="D18" s="75">
        <v>2.7662037037037039E-3</v>
      </c>
      <c r="E18" s="75">
        <v>2.9745370370370368E-3</v>
      </c>
      <c r="F18" s="75"/>
      <c r="G18" s="75"/>
      <c r="H18" s="75"/>
      <c r="I18" s="75"/>
      <c r="J18" s="75"/>
      <c r="K18" s="140">
        <f t="shared" si="0"/>
        <v>5.7407407407407407E-3</v>
      </c>
    </row>
    <row r="19" spans="2:11">
      <c r="B19" s="92" t="s">
        <v>4</v>
      </c>
      <c r="C19" s="75">
        <v>5.7453703703703708E-2</v>
      </c>
      <c r="D19" s="75">
        <v>6.6446759259259275E-2</v>
      </c>
      <c r="E19" s="75">
        <v>2.5150462962962965E-2</v>
      </c>
      <c r="F19" s="75">
        <v>3.6967592592592594E-2</v>
      </c>
      <c r="G19" s="75">
        <v>7.4502314814814841E-2</v>
      </c>
      <c r="H19" s="75">
        <v>8.86574074074074E-3</v>
      </c>
      <c r="I19" s="75">
        <v>1.4594907407407405E-2</v>
      </c>
      <c r="J19" s="75"/>
      <c r="K19" s="140">
        <f t="shared" si="0"/>
        <v>0.28398148148148156</v>
      </c>
    </row>
    <row r="20" spans="2:11">
      <c r="B20" s="92" t="s">
        <v>14</v>
      </c>
      <c r="C20" s="75">
        <v>2.5729166666666657E-2</v>
      </c>
      <c r="D20" s="75">
        <v>8.7141203703703651E-2</v>
      </c>
      <c r="E20" s="75">
        <v>3.8078703703703703E-3</v>
      </c>
      <c r="F20" s="75">
        <v>1.3738425925925921E-2</v>
      </c>
      <c r="G20" s="75">
        <v>4.6574074074074087E-2</v>
      </c>
      <c r="H20" s="75">
        <v>1.2233796296296295E-2</v>
      </c>
      <c r="I20" s="75">
        <v>2.178240740740741E-2</v>
      </c>
      <c r="J20" s="75"/>
      <c r="K20" s="140">
        <f t="shared" si="0"/>
        <v>0.21100694444444437</v>
      </c>
    </row>
    <row r="21" spans="2:11">
      <c r="B21" s="92" t="s">
        <v>11</v>
      </c>
      <c r="C21" s="75">
        <v>5.8819444444444431E-2</v>
      </c>
      <c r="D21" s="75">
        <v>4.7511574074074088E-2</v>
      </c>
      <c r="E21" s="75">
        <v>9.2708333333333341E-3</v>
      </c>
      <c r="F21" s="75">
        <v>2.2638888888888889E-2</v>
      </c>
      <c r="G21" s="75">
        <v>6.4768518518518517E-2</v>
      </c>
      <c r="H21" s="75">
        <v>1.4143518518518519E-2</v>
      </c>
      <c r="I21" s="75">
        <v>4.913194444444445E-2</v>
      </c>
      <c r="J21" s="75"/>
      <c r="K21" s="140">
        <f t="shared" si="0"/>
        <v>0.26628472222222221</v>
      </c>
    </row>
    <row r="22" spans="2:11">
      <c r="B22" s="92" t="s">
        <v>15</v>
      </c>
      <c r="C22" s="75">
        <v>7.8182870370370403E-2</v>
      </c>
      <c r="D22" s="75">
        <v>0.12017361111111112</v>
      </c>
      <c r="E22" s="75">
        <v>2.2002314814814818E-2</v>
      </c>
      <c r="F22" s="75">
        <v>5.4814814814814795E-2</v>
      </c>
      <c r="G22" s="75">
        <v>0.14246527777777779</v>
      </c>
      <c r="H22" s="75">
        <v>2.0752314814814814E-2</v>
      </c>
      <c r="I22" s="75">
        <v>8.0428240740740731E-2</v>
      </c>
      <c r="J22" s="75"/>
      <c r="K22" s="140">
        <f t="shared" si="0"/>
        <v>0.5188194444444445</v>
      </c>
    </row>
    <row r="23" spans="2:11">
      <c r="B23" s="92" t="s">
        <v>71</v>
      </c>
      <c r="C23" s="75">
        <v>0.11256944444444443</v>
      </c>
      <c r="D23" s="75">
        <v>0.1091203703703704</v>
      </c>
      <c r="E23" s="75">
        <v>4.6331018518518535E-2</v>
      </c>
      <c r="F23" s="75">
        <v>4.1689814814814805E-2</v>
      </c>
      <c r="G23" s="75">
        <v>0.11123842592592591</v>
      </c>
      <c r="H23" s="75">
        <v>3.6643518518518513E-2</v>
      </c>
      <c r="I23" s="75">
        <v>8.6087962962962936E-2</v>
      </c>
      <c r="J23" s="75">
        <v>1.997685185185185E-2</v>
      </c>
      <c r="K23" s="140">
        <f t="shared" si="0"/>
        <v>0.56365740740740733</v>
      </c>
    </row>
    <row r="24" spans="2:11">
      <c r="B24" s="92" t="s">
        <v>12</v>
      </c>
      <c r="C24" s="75">
        <v>6.6319444444444455E-3</v>
      </c>
      <c r="D24" s="75">
        <v>1.819444444444444E-2</v>
      </c>
      <c r="E24" s="75">
        <v>6.2847222222222219E-3</v>
      </c>
      <c r="F24" s="75"/>
      <c r="G24" s="75">
        <v>1.2210648148148148E-2</v>
      </c>
      <c r="H24" s="75"/>
      <c r="I24" s="75">
        <v>2.765046296296297E-2</v>
      </c>
      <c r="J24" s="75"/>
      <c r="K24" s="140">
        <f t="shared" si="0"/>
        <v>7.0972222222222214E-2</v>
      </c>
    </row>
    <row r="25" spans="2:11">
      <c r="B25" s="92" t="s">
        <v>5</v>
      </c>
      <c r="C25" s="75"/>
      <c r="D25" s="75"/>
      <c r="E25" s="75">
        <v>5.4525462962962963E-2</v>
      </c>
      <c r="F25" s="75"/>
      <c r="G25" s="75">
        <v>3.8078703703703703E-3</v>
      </c>
      <c r="H25" s="75"/>
      <c r="I25" s="75"/>
      <c r="J25" s="75"/>
      <c r="K25" s="140">
        <f t="shared" si="0"/>
        <v>5.8333333333333334E-2</v>
      </c>
    </row>
    <row r="26" spans="2:11">
      <c r="B26" s="92" t="s">
        <v>6</v>
      </c>
      <c r="C26" s="75"/>
      <c r="D26" s="75"/>
      <c r="E26" s="75">
        <v>2.3321759259259268E-2</v>
      </c>
      <c r="F26" s="75"/>
      <c r="G26" s="75">
        <v>1.9328703703703706E-3</v>
      </c>
      <c r="H26" s="75"/>
      <c r="I26" s="75"/>
      <c r="J26" s="75"/>
      <c r="K26" s="140">
        <f t="shared" si="0"/>
        <v>2.5254629629629637E-2</v>
      </c>
    </row>
    <row r="27" spans="2:11">
      <c r="B27" s="92" t="s">
        <v>78</v>
      </c>
      <c r="C27" s="75">
        <v>1.5162037037037036E-3</v>
      </c>
      <c r="D27" s="75">
        <v>1.5393518518518519E-3</v>
      </c>
      <c r="E27" s="75">
        <v>4.8611111111111104E-4</v>
      </c>
      <c r="F27" s="75"/>
      <c r="G27" s="75">
        <v>3.1250000000000001E-4</v>
      </c>
      <c r="H27" s="75">
        <v>2.731481481481481E-3</v>
      </c>
      <c r="I27" s="75">
        <v>1.1053240740740742E-2</v>
      </c>
      <c r="J27" s="75"/>
      <c r="K27" s="140">
        <f t="shared" si="0"/>
        <v>1.7638888888888888E-2</v>
      </c>
    </row>
    <row r="28" spans="2:11">
      <c r="B28" s="92" t="s">
        <v>17</v>
      </c>
      <c r="C28" s="75">
        <v>1.6157407407407409E-2</v>
      </c>
      <c r="D28" s="75">
        <v>7.0370370370370378E-3</v>
      </c>
      <c r="E28" s="75"/>
      <c r="F28" s="75">
        <v>6.7476851851851864E-3</v>
      </c>
      <c r="G28" s="75">
        <v>9.3634259259259278E-3</v>
      </c>
      <c r="H28" s="75">
        <v>5.6712962962962975E-3</v>
      </c>
      <c r="I28" s="75">
        <v>3.7245370370370366E-2</v>
      </c>
      <c r="J28" s="75"/>
      <c r="K28" s="140">
        <f t="shared" si="0"/>
        <v>8.2222222222222224E-2</v>
      </c>
    </row>
    <row r="29" spans="2:11" ht="15.75" thickBot="1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>
      <c r="B30" s="96" t="s">
        <v>29</v>
      </c>
      <c r="C30" s="87">
        <f>SUM(C7:C28)</f>
        <v>0.62606481481481491</v>
      </c>
      <c r="D30" s="87">
        <f t="shared" ref="D30:J30" si="1">SUM(D7:D28)</f>
        <v>0.91151620370370345</v>
      </c>
      <c r="E30" s="87">
        <f t="shared" si="1"/>
        <v>0.55143518518518597</v>
      </c>
      <c r="F30" s="87">
        <f t="shared" si="1"/>
        <v>0.47561342592592604</v>
      </c>
      <c r="G30" s="87">
        <f t="shared" si="1"/>
        <v>1.059456018518518</v>
      </c>
      <c r="H30" s="87">
        <f t="shared" si="1"/>
        <v>0.21843749999999998</v>
      </c>
      <c r="I30" s="87">
        <f t="shared" si="1"/>
        <v>0.3752314814814815</v>
      </c>
      <c r="J30" s="87">
        <f t="shared" si="1"/>
        <v>1.997685185185185E-2</v>
      </c>
      <c r="K30" s="143">
        <f>SUM(K7:K28)</f>
        <v>4.2377314814814824</v>
      </c>
    </row>
    <row r="31" spans="2:11" ht="15.75" thickTop="1">
      <c r="B31" s="98"/>
      <c r="C31" s="85"/>
      <c r="D31" s="85"/>
      <c r="E31" s="85"/>
      <c r="F31" s="85"/>
      <c r="G31" s="85"/>
      <c r="H31" s="85"/>
      <c r="I31" s="85"/>
      <c r="J31" s="120"/>
      <c r="K31" s="144"/>
    </row>
    <row r="32" spans="2:11" ht="66" customHeight="1" thickBot="1">
      <c r="B32" s="202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  <row r="65" spans="10:16" s="11" customFormat="1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7" sqref="I7:J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80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40"/>
    </row>
    <row r="8" spans="2:11">
      <c r="B8" s="92" t="s">
        <v>13</v>
      </c>
      <c r="C8" s="75"/>
      <c r="D8" s="75"/>
      <c r="E8" s="75"/>
      <c r="F8" s="75"/>
      <c r="G8" s="75">
        <v>2.2106481481481478E-3</v>
      </c>
      <c r="H8" s="75"/>
      <c r="I8" s="75"/>
      <c r="J8" s="75"/>
      <c r="K8" s="140">
        <f t="shared" ref="K8:K27" si="0">J8+I8+H8+G8+F8+E8+D8+C8</f>
        <v>2.2106481481481478E-3</v>
      </c>
    </row>
    <row r="9" spans="2:11">
      <c r="B9" s="92" t="s">
        <v>0</v>
      </c>
      <c r="C9" s="75">
        <v>5.0810185185185186E-3</v>
      </c>
      <c r="D9" s="75"/>
      <c r="E9" s="75"/>
      <c r="F9" s="75"/>
      <c r="G9" s="75">
        <v>4.1666666666666666E-3</v>
      </c>
      <c r="H9" s="75"/>
      <c r="I9" s="75">
        <v>3.0671296296296297E-3</v>
      </c>
      <c r="J9" s="75"/>
      <c r="K9" s="140">
        <f t="shared" si="0"/>
        <v>1.2314814814814815E-2</v>
      </c>
    </row>
    <row r="10" spans="2:11">
      <c r="B10" s="92" t="s">
        <v>8</v>
      </c>
      <c r="C10" s="75">
        <v>3.9583333333333328E-3</v>
      </c>
      <c r="D10" s="75">
        <v>2.5347222222222221E-3</v>
      </c>
      <c r="E10" s="75">
        <v>1.125E-2</v>
      </c>
      <c r="F10" s="75"/>
      <c r="G10" s="75">
        <v>2.9629629629629628E-3</v>
      </c>
      <c r="H10" s="75"/>
      <c r="I10" s="75">
        <v>2.2986111111111113E-2</v>
      </c>
      <c r="J10" s="75"/>
      <c r="K10" s="140">
        <f t="shared" si="0"/>
        <v>4.3692129629629636E-2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40">
        <f t="shared" si="0"/>
        <v>0</v>
      </c>
    </row>
    <row r="13" spans="2:11">
      <c r="B13" s="92" t="s">
        <v>7</v>
      </c>
      <c r="C13" s="75">
        <v>5.7754629629629631E-3</v>
      </c>
      <c r="D13" s="75"/>
      <c r="E13" s="75"/>
      <c r="F13" s="75"/>
      <c r="G13" s="75">
        <v>1.5023148148148148E-2</v>
      </c>
      <c r="H13" s="75"/>
      <c r="I13" s="75">
        <v>8.773148148148148E-3</v>
      </c>
      <c r="J13" s="75"/>
      <c r="K13" s="140">
        <f t="shared" si="0"/>
        <v>2.9571759259259256E-2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>
        <f t="shared" si="0"/>
        <v>0</v>
      </c>
    </row>
    <row r="15" spans="2:11">
      <c r="B15" s="92" t="s">
        <v>9</v>
      </c>
      <c r="C15" s="75">
        <v>2.7893518518518519E-3</v>
      </c>
      <c r="D15" s="75"/>
      <c r="E15" s="75"/>
      <c r="F15" s="75"/>
      <c r="G15" s="75">
        <v>4.7800925925925927E-3</v>
      </c>
      <c r="H15" s="75"/>
      <c r="I15" s="75">
        <v>7.4884259259259253E-3</v>
      </c>
      <c r="J15" s="75"/>
      <c r="K15" s="140">
        <f t="shared" si="0"/>
        <v>1.5057870370370371E-2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40">
        <f t="shared" si="0"/>
        <v>0</v>
      </c>
    </row>
    <row r="17" spans="2:11">
      <c r="B17" s="92" t="s">
        <v>27</v>
      </c>
      <c r="C17" s="75">
        <v>2.3495370370370371E-3</v>
      </c>
      <c r="D17" s="75"/>
      <c r="E17" s="75"/>
      <c r="F17" s="75"/>
      <c r="G17" s="75">
        <v>1.4733796296296297E-2</v>
      </c>
      <c r="H17" s="75"/>
      <c r="I17" s="75"/>
      <c r="J17" s="75"/>
      <c r="K17" s="140">
        <f t="shared" si="0"/>
        <v>1.7083333333333332E-2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40">
        <f t="shared" si="0"/>
        <v>0</v>
      </c>
    </row>
    <row r="19" spans="2:11">
      <c r="B19" s="92" t="s">
        <v>4</v>
      </c>
      <c r="C19" s="75">
        <v>2.2569444444444447E-3</v>
      </c>
      <c r="D19" s="75"/>
      <c r="E19" s="75"/>
      <c r="F19" s="75"/>
      <c r="G19" s="75">
        <v>1.6585648148148148E-2</v>
      </c>
      <c r="H19" s="75"/>
      <c r="I19" s="75"/>
      <c r="J19" s="75"/>
      <c r="K19" s="140">
        <f t="shared" si="0"/>
        <v>1.8842592592592591E-2</v>
      </c>
    </row>
    <row r="20" spans="2:11">
      <c r="B20" s="92" t="s">
        <v>14</v>
      </c>
      <c r="C20" s="75">
        <v>3.1944444444444442E-3</v>
      </c>
      <c r="D20" s="75"/>
      <c r="E20" s="75"/>
      <c r="F20" s="75"/>
      <c r="G20" s="75">
        <v>1.4976851851851851E-2</v>
      </c>
      <c r="H20" s="75"/>
      <c r="I20" s="75"/>
      <c r="J20" s="75">
        <v>5.3935185185185188E-3</v>
      </c>
      <c r="K20" s="140">
        <f t="shared" si="0"/>
        <v>2.3564814814814813E-2</v>
      </c>
    </row>
    <row r="21" spans="2:11">
      <c r="B21" s="92" t="s">
        <v>11</v>
      </c>
      <c r="C21" s="75">
        <v>4.2060185185185173E-2</v>
      </c>
      <c r="D21" s="75">
        <v>9.3518518518518525E-3</v>
      </c>
      <c r="E21" s="75">
        <v>2.0972222222222222E-2</v>
      </c>
      <c r="F21" s="75"/>
      <c r="G21" s="75">
        <v>1.6805555555555556E-2</v>
      </c>
      <c r="H21" s="75"/>
      <c r="I21" s="75">
        <v>2.8009259259259262E-2</v>
      </c>
      <c r="J21" s="75"/>
      <c r="K21" s="140">
        <f t="shared" si="0"/>
        <v>0.11719907407407407</v>
      </c>
    </row>
    <row r="22" spans="2:11">
      <c r="B22" s="92" t="s">
        <v>15</v>
      </c>
      <c r="C22" s="75">
        <v>1.894675925925926E-2</v>
      </c>
      <c r="D22" s="75"/>
      <c r="E22" s="75">
        <v>6.6041666666666637E-2</v>
      </c>
      <c r="F22" s="75"/>
      <c r="G22" s="75">
        <v>5.9074074074074071E-2</v>
      </c>
      <c r="H22" s="75"/>
      <c r="I22" s="75">
        <v>3.9143518518518508E-2</v>
      </c>
      <c r="J22" s="75">
        <v>5.5208333333333333E-3</v>
      </c>
      <c r="K22" s="140">
        <f t="shared" si="0"/>
        <v>0.18872685185185181</v>
      </c>
    </row>
    <row r="23" spans="2:11">
      <c r="B23" s="92" t="s">
        <v>71</v>
      </c>
      <c r="C23" s="75">
        <v>9.6990740740740752E-3</v>
      </c>
      <c r="D23" s="75">
        <v>9.8842592592592593E-3</v>
      </c>
      <c r="E23" s="75">
        <v>3.7685185185185176E-2</v>
      </c>
      <c r="F23" s="75"/>
      <c r="G23" s="75">
        <v>6.3194444444444442E-2</v>
      </c>
      <c r="H23" s="75"/>
      <c r="I23" s="75">
        <v>2.3923611111111107E-2</v>
      </c>
      <c r="J23" s="75"/>
      <c r="K23" s="140">
        <f t="shared" si="0"/>
        <v>0.14438657407407407</v>
      </c>
    </row>
    <row r="24" spans="2:11">
      <c r="B24" s="92" t="s">
        <v>12</v>
      </c>
      <c r="C24" s="75">
        <v>3.9236111111111112E-3</v>
      </c>
      <c r="D24" s="75">
        <v>8.4606481481481477E-3</v>
      </c>
      <c r="E24" s="75">
        <v>1.5046296296296297E-2</v>
      </c>
      <c r="F24" s="75">
        <v>2.8935185185185184E-3</v>
      </c>
      <c r="G24" s="75">
        <v>2.0127314814814813E-2</v>
      </c>
      <c r="H24" s="75"/>
      <c r="I24" s="75">
        <v>3.5532407407407405E-3</v>
      </c>
      <c r="J24" s="75"/>
      <c r="K24" s="140">
        <f t="shared" si="0"/>
        <v>5.4004629629629625E-2</v>
      </c>
    </row>
    <row r="25" spans="2:11">
      <c r="B25" s="92" t="s">
        <v>5</v>
      </c>
      <c r="C25" s="75"/>
      <c r="D25" s="75">
        <v>2.0405092592592593E-2</v>
      </c>
      <c r="E25" s="75">
        <v>1.369212962962963E-2</v>
      </c>
      <c r="F25" s="75"/>
      <c r="G25" s="75">
        <v>1.8912037037037036E-2</v>
      </c>
      <c r="H25" s="75">
        <v>1.3425925925925925E-3</v>
      </c>
      <c r="I25" s="75">
        <v>4.409722222222222E-3</v>
      </c>
      <c r="J25" s="75"/>
      <c r="K25" s="140">
        <f t="shared" si="0"/>
        <v>5.876157407407407E-2</v>
      </c>
    </row>
    <row r="26" spans="2:11">
      <c r="B26" s="92" t="s">
        <v>6</v>
      </c>
      <c r="C26" s="75"/>
      <c r="D26" s="75"/>
      <c r="E26" s="75"/>
      <c r="F26" s="75"/>
      <c r="G26" s="75">
        <v>2.8472222222222223E-3</v>
      </c>
      <c r="H26" s="75"/>
      <c r="I26" s="75">
        <v>4.9074074074074072E-3</v>
      </c>
      <c r="J26" s="75"/>
      <c r="K26" s="140">
        <f t="shared" si="0"/>
        <v>7.7546296296296295E-3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40">
        <f t="shared" si="0"/>
        <v>0</v>
      </c>
    </row>
    <row r="28" spans="2:11">
      <c r="B28" s="92" t="s">
        <v>17</v>
      </c>
      <c r="C28" s="75">
        <v>3.7256944444444447E-2</v>
      </c>
      <c r="D28" s="75"/>
      <c r="E28" s="75"/>
      <c r="F28" s="75"/>
      <c r="G28" s="75">
        <v>1.0439814814814815E-2</v>
      </c>
      <c r="H28" s="75"/>
      <c r="I28" s="75">
        <v>1.5856481481481479E-3</v>
      </c>
      <c r="J28" s="75">
        <v>2.3495370370370371E-3</v>
      </c>
      <c r="K28" s="140">
        <f>J28+I28+H28+G28+F28+E28+D28+C28</f>
        <v>5.1631944444444446E-2</v>
      </c>
    </row>
    <row r="29" spans="2:11" ht="15.75" thickBot="1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>
      <c r="B30" s="96" t="s">
        <v>29</v>
      </c>
      <c r="C30" s="87">
        <f t="shared" ref="C30:J30" si="1">SUM(C7:C28)</f>
        <v>0.13729166666666665</v>
      </c>
      <c r="D30" s="87">
        <f t="shared" si="1"/>
        <v>5.063657407407407E-2</v>
      </c>
      <c r="E30" s="87">
        <f t="shared" si="1"/>
        <v>0.16468749999999996</v>
      </c>
      <c r="F30" s="87">
        <f t="shared" si="1"/>
        <v>2.8935185185185184E-3</v>
      </c>
      <c r="G30" s="87">
        <f t="shared" si="1"/>
        <v>0.2668402777777778</v>
      </c>
      <c r="H30" s="87">
        <f t="shared" si="1"/>
        <v>1.3425925925925925E-3</v>
      </c>
      <c r="I30" s="87">
        <f t="shared" si="1"/>
        <v>0.14784722222222221</v>
      </c>
      <c r="J30" s="87">
        <f t="shared" si="1"/>
        <v>1.3263888888888889E-2</v>
      </c>
      <c r="K30" s="143">
        <f>SUM(K7:K28)</f>
        <v>0.78480324074074059</v>
      </c>
    </row>
    <row r="31" spans="2:11" ht="15.75" thickTop="1">
      <c r="B31" s="145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E7" sqref="E7:E2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 ht="15.75" thickBot="1">
      <c r="B3" s="161" t="s">
        <v>101</v>
      </c>
      <c r="C3" s="162"/>
      <c r="D3" s="162"/>
      <c r="E3" s="162"/>
      <c r="F3" s="162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4.2199074074074056E-2</v>
      </c>
      <c r="D7" s="39">
        <f>C7/C$30</f>
        <v>1.827147625108996E-2</v>
      </c>
      <c r="E7" s="38">
        <v>2.7662037037037034E-3</v>
      </c>
      <c r="F7" s="39">
        <f t="shared" ref="F7:F28" si="0">E7/E$30</f>
        <v>7.2684143300285843E-3</v>
      </c>
      <c r="G7" s="38">
        <f>C7+E7</f>
        <v>4.4965277777777757E-2</v>
      </c>
      <c r="H7" s="43">
        <f>G7/$G$30</f>
        <v>1.6714853632092502E-2</v>
      </c>
    </row>
    <row r="8" spans="2:8" s="1" customFormat="1">
      <c r="B8" s="42" t="s">
        <v>13</v>
      </c>
      <c r="C8" s="38">
        <v>0.15777777777777766</v>
      </c>
      <c r="D8" s="39">
        <f t="shared" ref="D8:D28" si="1">C8/C$30</f>
        <v>6.8315075220751018E-2</v>
      </c>
      <c r="E8" s="38">
        <v>5.4976851851851853E-3</v>
      </c>
      <c r="F8" s="39">
        <f t="shared" si="0"/>
        <v>1.4445593333738819E-2</v>
      </c>
      <c r="G8" s="38">
        <f t="shared" ref="G8:G27" si="2">C8+E8</f>
        <v>0.16327546296296283</v>
      </c>
      <c r="H8" s="43">
        <f t="shared" ref="H8:H27" si="3">G8/$G$30</f>
        <v>6.0694064398437289E-2</v>
      </c>
    </row>
    <row r="9" spans="2:8" s="1" customFormat="1">
      <c r="B9" s="42" t="s">
        <v>0</v>
      </c>
      <c r="C9" s="38">
        <v>0.64221064814814877</v>
      </c>
      <c r="D9" s="39">
        <f t="shared" si="1"/>
        <v>0.27806621029737522</v>
      </c>
      <c r="E9" s="38">
        <v>9.130787037037047E-2</v>
      </c>
      <c r="F9" s="39">
        <f t="shared" si="0"/>
        <v>0.23991849644182245</v>
      </c>
      <c r="G9" s="38">
        <f t="shared" si="2"/>
        <v>0.73351851851851924</v>
      </c>
      <c r="H9" s="43">
        <f t="shared" si="3"/>
        <v>0.27266938578828726</v>
      </c>
    </row>
    <row r="10" spans="2:8" s="1" customFormat="1">
      <c r="B10" s="42" t="s">
        <v>8</v>
      </c>
      <c r="C10" s="38">
        <v>8.9884259259259372E-2</v>
      </c>
      <c r="D10" s="39">
        <f t="shared" si="1"/>
        <v>3.8918344642338142E-2</v>
      </c>
      <c r="E10" s="38">
        <v>3.4189814814814805E-2</v>
      </c>
      <c r="F10" s="39">
        <f t="shared" si="0"/>
        <v>8.9836384648135703E-2</v>
      </c>
      <c r="G10" s="38">
        <f t="shared" si="2"/>
        <v>0.12407407407407417</v>
      </c>
      <c r="H10" s="43">
        <f t="shared" si="3"/>
        <v>4.6121809764744365E-2</v>
      </c>
    </row>
    <row r="11" spans="2:8" s="1" customFormat="1">
      <c r="B11" s="42" t="s">
        <v>26</v>
      </c>
      <c r="C11" s="38">
        <v>1.5682870370370375E-2</v>
      </c>
      <c r="D11" s="39">
        <f t="shared" si="1"/>
        <v>6.7904142403255379E-3</v>
      </c>
      <c r="E11" s="38">
        <v>0</v>
      </c>
      <c r="F11" s="39">
        <f t="shared" si="0"/>
        <v>0</v>
      </c>
      <c r="G11" s="38">
        <f t="shared" si="2"/>
        <v>1.5682870370370375E-2</v>
      </c>
      <c r="H11" s="43">
        <f t="shared" si="3"/>
        <v>5.8297623350026667E-3</v>
      </c>
    </row>
    <row r="12" spans="2:8" s="1" customFormat="1">
      <c r="B12" s="42" t="s">
        <v>3</v>
      </c>
      <c r="C12" s="38">
        <v>3.9456018518518536E-2</v>
      </c>
      <c r="D12" s="39">
        <f t="shared" si="1"/>
        <v>1.7083780181010897E-2</v>
      </c>
      <c r="E12" s="38">
        <v>1.1307870370370369E-2</v>
      </c>
      <c r="F12" s="39">
        <f t="shared" si="0"/>
        <v>2.9712304604342789E-2</v>
      </c>
      <c r="G12" s="38">
        <f t="shared" si="2"/>
        <v>5.0763888888888907E-2</v>
      </c>
      <c r="H12" s="43">
        <f t="shared" si="3"/>
        <v>1.8870359853373944E-2</v>
      </c>
    </row>
    <row r="13" spans="2:8" s="1" customFormat="1">
      <c r="B13" s="42" t="s">
        <v>7</v>
      </c>
      <c r="C13" s="38">
        <v>0.17674768518518499</v>
      </c>
      <c r="D13" s="39">
        <f t="shared" si="1"/>
        <v>7.6528720194842179E-2</v>
      </c>
      <c r="E13" s="38">
        <v>6.0289351851851837E-2</v>
      </c>
      <c r="F13" s="39">
        <f t="shared" si="0"/>
        <v>0.15841493826409575</v>
      </c>
      <c r="G13" s="38">
        <f t="shared" si="2"/>
        <v>0.23703703703703682</v>
      </c>
      <c r="H13" s="43">
        <f t="shared" si="3"/>
        <v>8.8113308207272673E-2</v>
      </c>
    </row>
    <row r="14" spans="2:8" s="1" customFormat="1">
      <c r="B14" s="42" t="s">
        <v>2</v>
      </c>
      <c r="C14" s="38">
        <v>2.615740740740741E-3</v>
      </c>
      <c r="D14" s="39">
        <f t="shared" si="1"/>
        <v>1.132570936024776E-3</v>
      </c>
      <c r="E14" s="38">
        <v>1.2731481481481483E-3</v>
      </c>
      <c r="F14" s="39">
        <f t="shared" si="0"/>
        <v>3.3452952983395162E-3</v>
      </c>
      <c r="G14" s="38">
        <f t="shared" si="2"/>
        <v>3.8888888888888892E-3</v>
      </c>
      <c r="H14" s="43">
        <f t="shared" si="3"/>
        <v>1.4456089627755686E-3</v>
      </c>
    </row>
    <row r="15" spans="2:8" s="1" customFormat="1">
      <c r="B15" s="42" t="s">
        <v>9</v>
      </c>
      <c r="C15" s="38">
        <v>5.5671296296296302E-2</v>
      </c>
      <c r="D15" s="39">
        <f t="shared" si="1"/>
        <v>2.4104717709199877E-2</v>
      </c>
      <c r="E15" s="38">
        <v>3.493055555555561E-2</v>
      </c>
      <c r="F15" s="39">
        <f t="shared" si="0"/>
        <v>9.1782738276260684E-2</v>
      </c>
      <c r="G15" s="38">
        <f t="shared" si="2"/>
        <v>9.0601851851851906E-2</v>
      </c>
      <c r="H15" s="43">
        <f t="shared" si="3"/>
        <v>3.367924690656892E-2</v>
      </c>
    </row>
    <row r="16" spans="2:8" s="1" customFormat="1">
      <c r="B16" s="42" t="s">
        <v>1</v>
      </c>
      <c r="C16" s="38">
        <v>3.5798611111111142E-2</v>
      </c>
      <c r="D16" s="39">
        <f t="shared" si="1"/>
        <v>1.5500185420905463E-2</v>
      </c>
      <c r="E16" s="38">
        <v>2.4027777777777769E-2</v>
      </c>
      <c r="F16" s="39">
        <f t="shared" si="0"/>
        <v>6.3134845812298473E-2</v>
      </c>
      <c r="G16" s="38">
        <f t="shared" si="2"/>
        <v>5.9826388888888915E-2</v>
      </c>
      <c r="H16" s="43">
        <f t="shared" si="3"/>
        <v>2.2239145025556302E-2</v>
      </c>
    </row>
    <row r="17" spans="2:8" s="1" customFormat="1">
      <c r="B17" s="42" t="s">
        <v>27</v>
      </c>
      <c r="C17" s="38">
        <v>6.3425925925925941E-3</v>
      </c>
      <c r="D17" s="39">
        <f t="shared" si="1"/>
        <v>2.7462339510689261E-3</v>
      </c>
      <c r="E17" s="38">
        <v>3.761574074074073E-3</v>
      </c>
      <c r="F17" s="39">
        <f t="shared" si="0"/>
        <v>9.8838270178212943E-3</v>
      </c>
      <c r="G17" s="38">
        <f t="shared" si="2"/>
        <v>1.0104166666666668E-2</v>
      </c>
      <c r="H17" s="43">
        <f t="shared" si="3"/>
        <v>3.7560018586400936E-3</v>
      </c>
    </row>
    <row r="18" spans="2:8" s="1" customFormat="1">
      <c r="B18" s="42" t="s">
        <v>16</v>
      </c>
      <c r="C18" s="38">
        <v>3.2534722222222215E-2</v>
      </c>
      <c r="D18" s="39">
        <f t="shared" si="1"/>
        <v>1.4086977438786036E-2</v>
      </c>
      <c r="E18" s="38">
        <v>0</v>
      </c>
      <c r="F18" s="39"/>
      <c r="G18" s="38">
        <f t="shared" si="2"/>
        <v>3.2534722222222215E-2</v>
      </c>
      <c r="H18" s="43">
        <f t="shared" si="3"/>
        <v>1.2094067840363459E-2</v>
      </c>
    </row>
    <row r="19" spans="2:8" s="1" customFormat="1">
      <c r="B19" s="42" t="s">
        <v>4</v>
      </c>
      <c r="C19" s="38">
        <v>0.27320601851851883</v>
      </c>
      <c r="D19" s="39">
        <f t="shared" si="1"/>
        <v>0.11829352630471178</v>
      </c>
      <c r="E19" s="38">
        <v>3.3067129629629613E-2</v>
      </c>
      <c r="F19" s="39">
        <f t="shared" si="0"/>
        <v>8.6886442430509025E-2</v>
      </c>
      <c r="G19" s="38">
        <f t="shared" si="2"/>
        <v>0.30627314814814843</v>
      </c>
      <c r="H19" s="43">
        <f t="shared" si="3"/>
        <v>0.11385031063383075</v>
      </c>
    </row>
    <row r="20" spans="2:8" s="1" customFormat="1">
      <c r="B20" s="42" t="s">
        <v>14</v>
      </c>
      <c r="C20" s="38">
        <v>3.2187499999999994E-2</v>
      </c>
      <c r="D20" s="39">
        <f t="shared" si="1"/>
        <v>1.3936636164092481E-2</v>
      </c>
      <c r="E20" s="38">
        <v>2.0347222222222211E-2</v>
      </c>
      <c r="F20" s="39">
        <f t="shared" si="0"/>
        <v>5.3463901222553324E-2</v>
      </c>
      <c r="G20" s="38">
        <f t="shared" si="2"/>
        <v>5.2534722222222205E-2</v>
      </c>
      <c r="H20" s="43">
        <f t="shared" si="3"/>
        <v>1.9528628220352093E-2</v>
      </c>
    </row>
    <row r="21" spans="2:8" s="1" customFormat="1">
      <c r="B21" s="42" t="s">
        <v>11</v>
      </c>
      <c r="C21" s="38">
        <v>8.4722222222222265E-3</v>
      </c>
      <c r="D21" s="39">
        <f t="shared" si="1"/>
        <v>3.6683271025227267E-3</v>
      </c>
      <c r="E21" s="38">
        <v>4.5717592592592589E-3</v>
      </c>
      <c r="F21" s="39">
        <f t="shared" si="0"/>
        <v>1.2012651298582807E-2</v>
      </c>
      <c r="G21" s="38">
        <f t="shared" si="2"/>
        <v>1.3043981481481486E-2</v>
      </c>
      <c r="H21" s="43">
        <f t="shared" si="3"/>
        <v>4.8488133959763875E-3</v>
      </c>
    </row>
    <row r="22" spans="2:8" s="1" customFormat="1">
      <c r="B22" s="42" t="s">
        <v>15</v>
      </c>
      <c r="C22" s="38">
        <v>3.2569444444444456E-2</v>
      </c>
      <c r="D22" s="39">
        <f t="shared" si="1"/>
        <v>1.41020115662554E-2</v>
      </c>
      <c r="E22" s="38">
        <v>2.9467592592592597E-2</v>
      </c>
      <c r="F22" s="39">
        <f t="shared" si="0"/>
        <v>7.742838026884008E-2</v>
      </c>
      <c r="G22" s="38">
        <f t="shared" si="2"/>
        <v>6.2037037037037057E-2</v>
      </c>
      <c r="H22" s="43">
        <f t="shared" si="3"/>
        <v>2.3060904882372172E-2</v>
      </c>
    </row>
    <row r="23" spans="2:8" s="1" customFormat="1">
      <c r="B23" s="42" t="s">
        <v>71</v>
      </c>
      <c r="C23" s="38">
        <v>3.8773148148148161E-2</v>
      </c>
      <c r="D23" s="39">
        <f t="shared" si="1"/>
        <v>1.6788109007446903E-2</v>
      </c>
      <c r="E23" s="38">
        <v>1.8842592592592609E-2</v>
      </c>
      <c r="F23" s="39">
        <f t="shared" si="0"/>
        <v>4.951037041542488E-2</v>
      </c>
      <c r="G23" s="38">
        <f t="shared" si="2"/>
        <v>5.7615740740740773E-2</v>
      </c>
      <c r="H23" s="43">
        <f t="shared" si="3"/>
        <v>2.1417385168740428E-2</v>
      </c>
    </row>
    <row r="24" spans="2:8" s="1" customFormat="1">
      <c r="B24" s="42" t="s">
        <v>12</v>
      </c>
      <c r="C24" s="38">
        <v>2.5196759259259259E-2</v>
      </c>
      <c r="D24" s="39">
        <f t="shared" si="1"/>
        <v>1.0909765166928924E-2</v>
      </c>
      <c r="E24" s="38">
        <v>2.4768518518518516E-3</v>
      </c>
      <c r="F24" s="39">
        <f t="shared" si="0"/>
        <v>6.5081199440423301E-3</v>
      </c>
      <c r="G24" s="38">
        <f t="shared" si="2"/>
        <v>2.7673611111111111E-2</v>
      </c>
      <c r="H24" s="43">
        <f t="shared" si="3"/>
        <v>1.0287056636894E-2</v>
      </c>
    </row>
    <row r="25" spans="2:8" s="1" customFormat="1">
      <c r="B25" s="42" t="s">
        <v>5</v>
      </c>
      <c r="C25" s="38">
        <v>1.8553240740740745E-2</v>
      </c>
      <c r="D25" s="39">
        <f t="shared" si="1"/>
        <v>8.0332354444589207E-3</v>
      </c>
      <c r="E25" s="38">
        <v>7.407407407407407E-4</v>
      </c>
      <c r="F25" s="39">
        <f t="shared" si="0"/>
        <v>1.9463536281248092E-3</v>
      </c>
      <c r="G25" s="38">
        <f t="shared" si="2"/>
        <v>1.9293981481481485E-2</v>
      </c>
      <c r="H25" s="43">
        <f t="shared" si="3"/>
        <v>7.1721135147228363E-3</v>
      </c>
    </row>
    <row r="26" spans="2:8" s="1" customFormat="1">
      <c r="B26" s="42" t="s">
        <v>6</v>
      </c>
      <c r="C26" s="38">
        <v>0.18673611111111116</v>
      </c>
      <c r="D26" s="39">
        <f t="shared" si="1"/>
        <v>8.0853537530193531E-2</v>
      </c>
      <c r="E26" s="38">
        <v>1.1111111111111111E-3</v>
      </c>
      <c r="F26" s="39">
        <f t="shared" si="0"/>
        <v>2.919530442187214E-3</v>
      </c>
      <c r="G26" s="38">
        <f t="shared" si="2"/>
        <v>0.18784722222222228</v>
      </c>
      <c r="H26" s="43">
        <f t="shared" si="3"/>
        <v>6.9828075791212751E-2</v>
      </c>
    </row>
    <row r="27" spans="2:8" s="1" customFormat="1">
      <c r="B27" s="42" t="s">
        <v>78</v>
      </c>
      <c r="C27" s="38">
        <v>0.39694444444444466</v>
      </c>
      <c r="D27" s="39">
        <f t="shared" si="1"/>
        <v>0.17187014522967137</v>
      </c>
      <c r="E27" s="38">
        <v>0</v>
      </c>
      <c r="F27" s="39">
        <f t="shared" si="0"/>
        <v>0</v>
      </c>
      <c r="G27" s="38">
        <f t="shared" si="2"/>
        <v>0.39694444444444466</v>
      </c>
      <c r="H27" s="43">
        <f t="shared" si="3"/>
        <v>0.14755537198616347</v>
      </c>
    </row>
    <row r="28" spans="2:8" s="1" customFormat="1">
      <c r="B28" s="42" t="s">
        <v>17</v>
      </c>
      <c r="C28" s="38">
        <v>0</v>
      </c>
      <c r="D28" s="39">
        <f t="shared" si="1"/>
        <v>0</v>
      </c>
      <c r="E28" s="38">
        <v>6.018518518518519E-4</v>
      </c>
      <c r="F28" s="39">
        <f t="shared" si="0"/>
        <v>1.5814123228514076E-3</v>
      </c>
      <c r="G28" s="38">
        <f t="shared" ref="G28" si="4">C28+E28</f>
        <v>6.018518518518519E-4</v>
      </c>
      <c r="H28" s="43">
        <f t="shared" ref="H28" si="5">G28/$G$30</f>
        <v>2.2372519662002848E-4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6">SUM(C7:C28)</f>
        <v>2.3095601851851861</v>
      </c>
      <c r="D30" s="51">
        <f t="shared" si="6"/>
        <v>0.99999999999999989</v>
      </c>
      <c r="E30" s="50">
        <f t="shared" si="6"/>
        <v>0.38057870370370384</v>
      </c>
      <c r="F30" s="51">
        <f t="shared" si="6"/>
        <v>0.99999999999999967</v>
      </c>
      <c r="G30" s="50">
        <f t="shared" si="6"/>
        <v>2.6901388888888902</v>
      </c>
      <c r="H30" s="49">
        <f t="shared" si="6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81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>
        <v>2.9166666666666668E-3</v>
      </c>
      <c r="E7" s="75"/>
      <c r="F7" s="75"/>
      <c r="G7" s="75"/>
      <c r="H7" s="75"/>
      <c r="I7" s="75">
        <v>0</v>
      </c>
      <c r="J7" s="75">
        <v>0</v>
      </c>
      <c r="K7" s="140">
        <f t="shared" ref="K7:K27" si="0">C7+D7+E7+F7+G7+H7+I7+J7</f>
        <v>2.9166666666666668E-3</v>
      </c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>
      <c r="B9" s="92" t="s">
        <v>0</v>
      </c>
      <c r="C9" s="75"/>
      <c r="D9" s="75">
        <v>2.7372685185185184E-2</v>
      </c>
      <c r="E9" s="75"/>
      <c r="F9" s="75"/>
      <c r="G9" s="75"/>
      <c r="H9" s="75"/>
      <c r="I9" s="75">
        <v>0</v>
      </c>
      <c r="J9" s="75">
        <v>0</v>
      </c>
      <c r="K9" s="140">
        <f t="shared" si="0"/>
        <v>2.7372685185185184E-2</v>
      </c>
    </row>
    <row r="10" spans="2:11">
      <c r="B10" s="92" t="s">
        <v>8</v>
      </c>
      <c r="C10" s="75"/>
      <c r="D10" s="75">
        <v>2.5902777777777771E-2</v>
      </c>
      <c r="E10" s="75"/>
      <c r="F10" s="75">
        <v>6.9675925925925929E-3</v>
      </c>
      <c r="G10" s="75"/>
      <c r="H10" s="75"/>
      <c r="I10" s="75">
        <v>0</v>
      </c>
      <c r="J10" s="75">
        <v>0</v>
      </c>
      <c r="K10" s="140">
        <f t="shared" si="0"/>
        <v>3.2870370370370362E-2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>
        <v>1.3229166666666667E-2</v>
      </c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1.3229166666666667E-2</v>
      </c>
    </row>
    <row r="13" spans="2:11">
      <c r="B13" s="92" t="s">
        <v>7</v>
      </c>
      <c r="C13" s="75"/>
      <c r="D13" s="75">
        <v>2.6041666666666665E-3</v>
      </c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2.6041666666666665E-3</v>
      </c>
    </row>
    <row r="14" spans="2:11">
      <c r="B14" s="92" t="s">
        <v>2</v>
      </c>
      <c r="C14" s="75"/>
      <c r="D14" s="75">
        <v>4.43287037037037E-3</v>
      </c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4.43287037037037E-3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>
      <c r="B16" s="92" t="s">
        <v>1</v>
      </c>
      <c r="C16" s="75"/>
      <c r="D16" s="75">
        <v>1.8055555555555557E-3</v>
      </c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1.8055555555555557E-3</v>
      </c>
    </row>
    <row r="17" spans="2:11">
      <c r="B17" s="92" t="s">
        <v>27</v>
      </c>
      <c r="C17" s="75"/>
      <c r="D17" s="75">
        <v>2.7858796296296295E-2</v>
      </c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2.7858796296296295E-2</v>
      </c>
    </row>
    <row r="18" spans="2:11">
      <c r="B18" s="92" t="s">
        <v>16</v>
      </c>
      <c r="C18" s="75"/>
      <c r="D18" s="75">
        <v>9.3750000000000007E-4</v>
      </c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9.3750000000000007E-4</v>
      </c>
    </row>
    <row r="19" spans="2:11">
      <c r="B19" s="92" t="s">
        <v>4</v>
      </c>
      <c r="C19" s="75"/>
      <c r="D19" s="75">
        <v>8.3680555555555557E-3</v>
      </c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8.3680555555555557E-3</v>
      </c>
    </row>
    <row r="20" spans="2:11">
      <c r="B20" s="92" t="s">
        <v>14</v>
      </c>
      <c r="C20" s="75"/>
      <c r="D20" s="75">
        <v>2.6631944444444444E-2</v>
      </c>
      <c r="E20" s="75"/>
      <c r="F20" s="75">
        <v>2.1990740740740742E-3</v>
      </c>
      <c r="G20" s="75"/>
      <c r="H20" s="75"/>
      <c r="I20" s="75">
        <v>0</v>
      </c>
      <c r="J20" s="75">
        <v>0</v>
      </c>
      <c r="K20" s="140">
        <f t="shared" si="0"/>
        <v>2.883101851851852E-2</v>
      </c>
    </row>
    <row r="21" spans="2:11">
      <c r="B21" s="92" t="s">
        <v>11</v>
      </c>
      <c r="C21" s="75"/>
      <c r="D21" s="75">
        <v>0.11633101851851851</v>
      </c>
      <c r="E21" s="75"/>
      <c r="F21" s="75">
        <v>2.4178240740740736E-2</v>
      </c>
      <c r="G21" s="75"/>
      <c r="H21" s="75"/>
      <c r="I21" s="75">
        <v>0</v>
      </c>
      <c r="J21" s="75">
        <v>0</v>
      </c>
      <c r="K21" s="140">
        <f t="shared" si="0"/>
        <v>0.14050925925925925</v>
      </c>
    </row>
    <row r="22" spans="2:11">
      <c r="B22" s="92" t="s">
        <v>15</v>
      </c>
      <c r="C22" s="75"/>
      <c r="D22" s="75">
        <v>5.6307870370370369E-2</v>
      </c>
      <c r="E22" s="75"/>
      <c r="F22" s="75">
        <v>2.1759259259259258E-3</v>
      </c>
      <c r="G22" s="75"/>
      <c r="H22" s="75"/>
      <c r="I22" s="75">
        <v>0</v>
      </c>
      <c r="J22" s="75">
        <v>0</v>
      </c>
      <c r="K22" s="140">
        <f t="shared" si="0"/>
        <v>5.8483796296296298E-2</v>
      </c>
    </row>
    <row r="23" spans="2:11">
      <c r="B23" s="92" t="s">
        <v>71</v>
      </c>
      <c r="C23" s="75"/>
      <c r="D23" s="75">
        <v>0.13283564814814816</v>
      </c>
      <c r="E23" s="75"/>
      <c r="F23" s="75">
        <v>6.2164351851851839E-2</v>
      </c>
      <c r="G23" s="75"/>
      <c r="H23" s="75"/>
      <c r="I23" s="75">
        <v>0</v>
      </c>
      <c r="J23" s="75">
        <v>0</v>
      </c>
      <c r="K23" s="140">
        <f t="shared" si="0"/>
        <v>0.19500000000000001</v>
      </c>
    </row>
    <row r="24" spans="2:11">
      <c r="B24" s="92" t="s">
        <v>12</v>
      </c>
      <c r="C24" s="73"/>
      <c r="D24" s="75">
        <v>0.11069444444444441</v>
      </c>
      <c r="E24" s="75">
        <v>8.5729166666666648E-2</v>
      </c>
      <c r="F24" s="75">
        <v>0.10498842592592594</v>
      </c>
      <c r="G24" s="75"/>
      <c r="H24" s="75"/>
      <c r="I24" s="75">
        <v>0</v>
      </c>
      <c r="J24" s="75">
        <v>0</v>
      </c>
      <c r="K24" s="140">
        <f t="shared" si="0"/>
        <v>0.30141203703703701</v>
      </c>
    </row>
    <row r="25" spans="2:11">
      <c r="B25" s="92" t="s">
        <v>5</v>
      </c>
      <c r="C25" s="75"/>
      <c r="D25" s="75">
        <v>4.7916666666666663E-3</v>
      </c>
      <c r="E25" s="75">
        <v>2.9780092592592594E-2</v>
      </c>
      <c r="F25" s="75"/>
      <c r="G25" s="75"/>
      <c r="H25" s="75"/>
      <c r="I25" s="75">
        <v>0</v>
      </c>
      <c r="J25" s="75">
        <v>0</v>
      </c>
      <c r="K25" s="140">
        <f t="shared" si="0"/>
        <v>3.457175925925926E-2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/>
    </row>
    <row r="29" spans="2:11" ht="15.75" thickBot="1">
      <c r="B29" s="94"/>
      <c r="C29" s="84"/>
      <c r="D29" s="84"/>
      <c r="E29" s="83"/>
      <c r="F29" s="84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/>
      <c r="D30" s="87">
        <f>SUM(D7:D28)</f>
        <v>0.5630208333333333</v>
      </c>
      <c r="E30" s="87">
        <f>SUM(E7:E28)</f>
        <v>0.11550925925925924</v>
      </c>
      <c r="F30" s="87">
        <f>SUM(F7:F28)</f>
        <v>0.20267361111111112</v>
      </c>
      <c r="G30" s="87">
        <f>SUM(G7:G28)</f>
        <v>0</v>
      </c>
      <c r="H30" s="87">
        <f>SUM(H7:H28)</f>
        <v>0</v>
      </c>
      <c r="I30" s="87"/>
      <c r="J30" s="87"/>
      <c r="K30" s="143">
        <f>SUM(K7:K28)</f>
        <v>0.8812037037037036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K7" sqref="K7:K30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82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>
        <v>1.0879629629629629E-3</v>
      </c>
      <c r="D7" s="75"/>
      <c r="E7" s="75"/>
      <c r="F7" s="75"/>
      <c r="G7" s="75"/>
      <c r="H7" s="75">
        <v>1.4467592592592592E-3</v>
      </c>
      <c r="I7" s="75"/>
      <c r="J7" s="75">
        <v>0</v>
      </c>
      <c r="K7" s="140">
        <f t="shared" ref="K7:K28" si="0">SUM(C7:J7)</f>
        <v>2.5347222222222221E-3</v>
      </c>
    </row>
    <row r="8" spans="2:11">
      <c r="B8" s="92" t="s">
        <v>13</v>
      </c>
      <c r="C8" s="75">
        <v>1.5219907407407408E-2</v>
      </c>
      <c r="D8" s="75"/>
      <c r="E8" s="75">
        <v>2.2800925925925927E-3</v>
      </c>
      <c r="F8" s="75"/>
      <c r="G8" s="75">
        <v>8.1018518518518516E-4</v>
      </c>
      <c r="H8" s="75">
        <v>1.2847222222222223E-3</v>
      </c>
      <c r="I8" s="75"/>
      <c r="J8" s="75">
        <v>0</v>
      </c>
      <c r="K8" s="140">
        <f t="shared" si="0"/>
        <v>1.9594907407407408E-2</v>
      </c>
    </row>
    <row r="9" spans="2:11">
      <c r="B9" s="92" t="s">
        <v>0</v>
      </c>
      <c r="C9" s="75">
        <v>0.11820601851851853</v>
      </c>
      <c r="D9" s="75">
        <v>1.1238425925925924E-2</v>
      </c>
      <c r="E9" s="75">
        <v>9.479166666666667E-3</v>
      </c>
      <c r="F9" s="75"/>
      <c r="G9" s="75">
        <v>2.2337962962962962E-2</v>
      </c>
      <c r="H9" s="75">
        <v>2.1562499999999995E-2</v>
      </c>
      <c r="I9" s="75"/>
      <c r="J9" s="75">
        <v>0</v>
      </c>
      <c r="K9" s="140">
        <f t="shared" si="0"/>
        <v>0.18282407407407408</v>
      </c>
    </row>
    <row r="10" spans="2:11">
      <c r="B10" s="92" t="s">
        <v>8</v>
      </c>
      <c r="C10" s="75">
        <v>1.922453703703704E-2</v>
      </c>
      <c r="D10" s="75">
        <v>3.1365740740740743E-2</v>
      </c>
      <c r="E10" s="75">
        <v>9.3749999999999997E-3</v>
      </c>
      <c r="F10" s="75">
        <v>1.0960648148148148E-2</v>
      </c>
      <c r="G10" s="75">
        <v>3.6111111111111114E-3</v>
      </c>
      <c r="H10" s="75">
        <v>5.0231481481481472E-3</v>
      </c>
      <c r="I10" s="75"/>
      <c r="J10" s="75">
        <v>0</v>
      </c>
      <c r="K10" s="140">
        <f t="shared" si="0"/>
        <v>7.9560185185185192E-2</v>
      </c>
    </row>
    <row r="11" spans="2:11">
      <c r="B11" s="92" t="s">
        <v>26</v>
      </c>
      <c r="C11" s="75"/>
      <c r="D11" s="75"/>
      <c r="E11" s="75">
        <v>5.6828703703703711E-3</v>
      </c>
      <c r="F11" s="75"/>
      <c r="G11" s="75"/>
      <c r="H11" s="75"/>
      <c r="I11" s="75"/>
      <c r="J11" s="75">
        <v>0</v>
      </c>
      <c r="K11" s="140">
        <f t="shared" si="0"/>
        <v>5.6828703703703711E-3</v>
      </c>
    </row>
    <row r="12" spans="2:11">
      <c r="B12" s="92" t="s">
        <v>3</v>
      </c>
      <c r="C12" s="75">
        <v>7.7002314814814787E-2</v>
      </c>
      <c r="D12" s="75">
        <v>8.9120370370370373E-4</v>
      </c>
      <c r="E12" s="75">
        <v>1.0185185185185184E-3</v>
      </c>
      <c r="F12" s="75">
        <v>2.3159722222222217E-2</v>
      </c>
      <c r="G12" s="75">
        <v>1.4837962962962963E-2</v>
      </c>
      <c r="H12" s="75">
        <v>5.4398148148148149E-3</v>
      </c>
      <c r="I12" s="75"/>
      <c r="J12" s="75">
        <v>0</v>
      </c>
      <c r="K12" s="140">
        <f t="shared" si="0"/>
        <v>0.12234953703703699</v>
      </c>
    </row>
    <row r="13" spans="2:11">
      <c r="B13" s="92" t="s">
        <v>7</v>
      </c>
      <c r="C13" s="75">
        <v>0.11648148148148149</v>
      </c>
      <c r="D13" s="75">
        <v>2.5034722222222222E-2</v>
      </c>
      <c r="E13" s="75">
        <v>5.9351851851851857E-2</v>
      </c>
      <c r="F13" s="75"/>
      <c r="G13" s="75">
        <v>5.7175925925925918E-3</v>
      </c>
      <c r="H13" s="75">
        <v>2.959490740740741E-2</v>
      </c>
      <c r="I13" s="75"/>
      <c r="J13" s="75">
        <v>0</v>
      </c>
      <c r="K13" s="140">
        <f t="shared" si="0"/>
        <v>0.23618055555555556</v>
      </c>
    </row>
    <row r="14" spans="2:11">
      <c r="B14" s="92" t="s">
        <v>2</v>
      </c>
      <c r="C14" s="75"/>
      <c r="D14" s="75">
        <v>1.4131944444444445E-2</v>
      </c>
      <c r="E14" s="75"/>
      <c r="F14" s="75"/>
      <c r="G14" s="75"/>
      <c r="H14" s="75"/>
      <c r="I14" s="75"/>
      <c r="J14" s="75">
        <v>0</v>
      </c>
      <c r="K14" s="140">
        <f t="shared" si="0"/>
        <v>1.4131944444444445E-2</v>
      </c>
    </row>
    <row r="15" spans="2:11">
      <c r="B15" s="92" t="s">
        <v>9</v>
      </c>
      <c r="C15" s="75">
        <v>7.9398148148148145E-3</v>
      </c>
      <c r="D15" s="75"/>
      <c r="E15" s="75">
        <v>7.199074074074073E-3</v>
      </c>
      <c r="F15" s="75"/>
      <c r="G15" s="75">
        <v>1.747685185185185E-3</v>
      </c>
      <c r="H15" s="75">
        <v>3.1134259259259257E-3</v>
      </c>
      <c r="I15" s="75"/>
      <c r="J15" s="75">
        <v>0</v>
      </c>
      <c r="K15" s="140">
        <f t="shared" si="0"/>
        <v>1.9999999999999997E-2</v>
      </c>
    </row>
    <row r="16" spans="2:11">
      <c r="B16" s="92" t="s">
        <v>1</v>
      </c>
      <c r="C16" s="75">
        <v>5.2199074074074075E-3</v>
      </c>
      <c r="D16" s="75"/>
      <c r="E16" s="75">
        <v>9.4907407407407397E-4</v>
      </c>
      <c r="F16" s="75"/>
      <c r="G16" s="75">
        <v>3.3796296296296296E-3</v>
      </c>
      <c r="H16" s="75">
        <v>3.8194444444444446E-4</v>
      </c>
      <c r="I16" s="75"/>
      <c r="J16" s="75">
        <v>0</v>
      </c>
      <c r="K16" s="140">
        <f t="shared" si="0"/>
        <v>9.9305555555555571E-3</v>
      </c>
    </row>
    <row r="17" spans="2:11">
      <c r="B17" s="92" t="s">
        <v>27</v>
      </c>
      <c r="C17" s="75">
        <v>2.162037037037037E-2</v>
      </c>
      <c r="D17" s="75">
        <v>1.3194444444444444E-2</v>
      </c>
      <c r="E17" s="75">
        <v>1.7210648148148149E-2</v>
      </c>
      <c r="F17" s="75">
        <v>4.7106481481481487E-3</v>
      </c>
      <c r="G17" s="75"/>
      <c r="H17" s="75">
        <v>4.43287037037037E-3</v>
      </c>
      <c r="I17" s="75"/>
      <c r="J17" s="75">
        <v>0</v>
      </c>
      <c r="K17" s="140">
        <f t="shared" si="0"/>
        <v>6.1168981481481484E-2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40">
        <f t="shared" si="0"/>
        <v>0</v>
      </c>
    </row>
    <row r="19" spans="2:11">
      <c r="B19" s="92" t="s">
        <v>4</v>
      </c>
      <c r="C19" s="75">
        <v>6.803240740740743E-2</v>
      </c>
      <c r="D19" s="75">
        <v>1.3310185185185185E-2</v>
      </c>
      <c r="E19" s="75">
        <v>4.011574074074075E-2</v>
      </c>
      <c r="F19" s="75">
        <v>1.1168981481481481E-2</v>
      </c>
      <c r="G19" s="75">
        <v>3.8888888888888888E-3</v>
      </c>
      <c r="H19" s="75">
        <v>7.6851851851851855E-3</v>
      </c>
      <c r="I19" s="75"/>
      <c r="J19" s="75">
        <v>0</v>
      </c>
      <c r="K19" s="140">
        <f t="shared" si="0"/>
        <v>0.14420138888888892</v>
      </c>
    </row>
    <row r="20" spans="2:11">
      <c r="B20" s="92" t="s">
        <v>14</v>
      </c>
      <c r="C20" s="75">
        <v>6.5023148148148149E-2</v>
      </c>
      <c r="D20" s="75">
        <v>2.8437500000000001E-2</v>
      </c>
      <c r="E20" s="75">
        <v>1.9444444444444445E-2</v>
      </c>
      <c r="F20" s="75">
        <v>8.8888888888888906E-3</v>
      </c>
      <c r="G20" s="75"/>
      <c r="H20" s="75">
        <v>2.9236111111111109E-2</v>
      </c>
      <c r="I20" s="75"/>
      <c r="J20" s="75">
        <v>0</v>
      </c>
      <c r="K20" s="140">
        <f t="shared" si="0"/>
        <v>0.15103009259259259</v>
      </c>
    </row>
    <row r="21" spans="2:11">
      <c r="B21" s="92" t="s">
        <v>11</v>
      </c>
      <c r="C21" s="75">
        <v>3.7071759259259263E-2</v>
      </c>
      <c r="D21" s="75">
        <v>9.7453703703703695E-3</v>
      </c>
      <c r="E21" s="75">
        <v>1.9606481481481482E-2</v>
      </c>
      <c r="F21" s="75">
        <v>3.2175925925925922E-3</v>
      </c>
      <c r="G21" s="75">
        <v>2.0057870370370372E-2</v>
      </c>
      <c r="H21" s="75">
        <v>6.3194444444444444E-3</v>
      </c>
      <c r="I21" s="75"/>
      <c r="J21" s="75">
        <v>0</v>
      </c>
      <c r="K21" s="140">
        <f t="shared" si="0"/>
        <v>9.6018518518518517E-2</v>
      </c>
    </row>
    <row r="22" spans="2:11">
      <c r="B22" s="92" t="s">
        <v>15</v>
      </c>
      <c r="C22" s="75">
        <v>5.4108796296296294E-2</v>
      </c>
      <c r="D22" s="75">
        <v>0.10593749999999999</v>
      </c>
      <c r="E22" s="75">
        <v>5.0937500000000004E-2</v>
      </c>
      <c r="F22" s="75"/>
      <c r="G22" s="75">
        <v>1.5370370370370369E-2</v>
      </c>
      <c r="H22" s="75">
        <v>3.650462962962963E-2</v>
      </c>
      <c r="I22" s="75"/>
      <c r="J22" s="75">
        <v>0</v>
      </c>
      <c r="K22" s="140">
        <f t="shared" si="0"/>
        <v>0.26285879629629627</v>
      </c>
    </row>
    <row r="23" spans="2:11">
      <c r="B23" s="92" t="s">
        <v>71</v>
      </c>
      <c r="C23" s="75">
        <v>4.4317129629629623E-2</v>
      </c>
      <c r="D23" s="75">
        <v>0.1227662037037037</v>
      </c>
      <c r="E23" s="75">
        <v>6.2210648148148154E-2</v>
      </c>
      <c r="F23" s="75"/>
      <c r="G23" s="75">
        <v>1.4363425925925927E-2</v>
      </c>
      <c r="H23" s="75">
        <v>5.3252314814814822E-2</v>
      </c>
      <c r="I23" s="75">
        <v>0</v>
      </c>
      <c r="J23" s="75">
        <v>0</v>
      </c>
      <c r="K23" s="140">
        <f t="shared" si="0"/>
        <v>0.29690972222222223</v>
      </c>
    </row>
    <row r="24" spans="2:11">
      <c r="B24" s="92" t="s">
        <v>12</v>
      </c>
      <c r="C24" s="75">
        <v>5.347222222222222E-3</v>
      </c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5.347222222222222E-3</v>
      </c>
    </row>
    <row r="25" spans="2:11">
      <c r="B25" s="92" t="s">
        <v>5</v>
      </c>
      <c r="C25" s="75"/>
      <c r="D25" s="75"/>
      <c r="E25" s="75"/>
      <c r="F25" s="75"/>
      <c r="G25" s="75"/>
      <c r="H25" s="75">
        <v>4.8958333333333328E-3</v>
      </c>
      <c r="I25" s="75">
        <v>0</v>
      </c>
      <c r="J25" s="75">
        <v>0</v>
      </c>
      <c r="K25" s="140">
        <f t="shared" si="0"/>
        <v>4.8958333333333328E-3</v>
      </c>
    </row>
    <row r="26" spans="2:11">
      <c r="B26" s="92" t="s">
        <v>6</v>
      </c>
      <c r="C26" s="75"/>
      <c r="D26" s="75"/>
      <c r="E26" s="75"/>
      <c r="F26" s="75"/>
      <c r="G26" s="75"/>
      <c r="H26" s="75">
        <v>1.3888888888888889E-3</v>
      </c>
      <c r="I26" s="75">
        <v>0</v>
      </c>
      <c r="J26" s="75">
        <v>0</v>
      </c>
      <c r="K26" s="140">
        <f t="shared" si="0"/>
        <v>1.3888888888888889E-3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>
        <v>6.4814814814814813E-4</v>
      </c>
      <c r="F28" s="75"/>
      <c r="G28" s="75">
        <v>4.5370370370370373E-3</v>
      </c>
      <c r="H28" s="75"/>
      <c r="I28" s="75">
        <v>0</v>
      </c>
      <c r="J28" s="75">
        <v>0</v>
      </c>
      <c r="K28" s="140">
        <f t="shared" si="0"/>
        <v>5.185185185185185E-3</v>
      </c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>
        <f>SUM(C7:C28)</f>
        <v>0.65590277777777772</v>
      </c>
      <c r="D30" s="87">
        <f t="shared" ref="D30:J30" si="1">SUM(D7:D28)</f>
        <v>0.37605324074074076</v>
      </c>
      <c r="E30" s="87">
        <f t="shared" si="1"/>
        <v>0.30550925925925931</v>
      </c>
      <c r="F30" s="87">
        <f t="shared" si="1"/>
        <v>6.2106481481481478E-2</v>
      </c>
      <c r="G30" s="87">
        <f t="shared" si="1"/>
        <v>0.11065972222222221</v>
      </c>
      <c r="H30" s="87">
        <f t="shared" si="1"/>
        <v>0.21156249999999999</v>
      </c>
      <c r="I30" s="87">
        <f t="shared" si="1"/>
        <v>0</v>
      </c>
      <c r="J30" s="87">
        <f t="shared" si="1"/>
        <v>0</v>
      </c>
      <c r="K30" s="143">
        <f>SUM(K7:K28)</f>
        <v>1.7217939814814816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E18" sqref="E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83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40">
        <f t="shared" ref="K7:K28" si="0">SUM(C7:J7)</f>
        <v>0</v>
      </c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/>
      <c r="E12" s="75">
        <v>6.8981481481481489E-3</v>
      </c>
      <c r="F12" s="75"/>
      <c r="G12" s="75"/>
      <c r="H12" s="75"/>
      <c r="I12" s="75">
        <v>0</v>
      </c>
      <c r="J12" s="75">
        <v>0</v>
      </c>
      <c r="K12" s="140">
        <f t="shared" si="0"/>
        <v>6.8981481481481489E-3</v>
      </c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/>
      <c r="D30" s="87"/>
      <c r="E30" s="87">
        <f t="shared" ref="E30" si="1">SUM(E7:E28)</f>
        <v>6.8981481481481489E-3</v>
      </c>
      <c r="F30" s="87"/>
      <c r="G30" s="87"/>
      <c r="H30" s="87"/>
      <c r="I30" s="87"/>
      <c r="J30" s="87"/>
      <c r="K30" s="143">
        <f>SUM(K7:K28)</f>
        <v>6.8981481481481489E-3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D7" sqref="D7:H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84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>
        <f t="shared" ref="K7:K28" si="0">SUM(C7:J7)</f>
        <v>0</v>
      </c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>
        <v>3.1250000000000001E-4</v>
      </c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3.1250000000000001E-4</v>
      </c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>
      <c r="B21" s="92" t="s">
        <v>11</v>
      </c>
      <c r="C21" s="75">
        <v>2.199074074074074E-4</v>
      </c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2.199074074074074E-4</v>
      </c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>
        <f>SUM(C7:C28)</f>
        <v>5.3240740740740744E-4</v>
      </c>
      <c r="D30" s="87"/>
      <c r="E30" s="87"/>
      <c r="F30" s="87"/>
      <c r="G30" s="87"/>
      <c r="H30" s="87"/>
      <c r="I30" s="87"/>
      <c r="J30" s="138"/>
      <c r="K30" s="143">
        <f>SUM(K7:K28)</f>
        <v>5.3240740740740744E-4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7" sqref="I7:I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95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40">
        <f t="shared" ref="K7:K28" si="0">SUM(C7:J7)</f>
        <v>0</v>
      </c>
    </row>
    <row r="8" spans="2:11">
      <c r="B8" s="92" t="s">
        <v>13</v>
      </c>
      <c r="C8" s="75"/>
      <c r="D8" s="75"/>
      <c r="E8" s="75"/>
      <c r="F8" s="75"/>
      <c r="G8" s="75"/>
      <c r="H8" s="75">
        <v>3.8194444444444446E-4</v>
      </c>
      <c r="I8" s="75"/>
      <c r="J8" s="75">
        <v>0</v>
      </c>
      <c r="K8" s="140">
        <f t="shared" si="0"/>
        <v>3.8194444444444446E-4</v>
      </c>
    </row>
    <row r="9" spans="2:11">
      <c r="B9" s="92" t="s">
        <v>0</v>
      </c>
      <c r="C9" s="75"/>
      <c r="D9" s="75"/>
      <c r="E9" s="75"/>
      <c r="F9" s="75"/>
      <c r="G9" s="75"/>
      <c r="H9" s="75">
        <v>2.5578703703703701E-3</v>
      </c>
      <c r="I9" s="75"/>
      <c r="J9" s="75">
        <v>0</v>
      </c>
      <c r="K9" s="140">
        <f t="shared" si="0"/>
        <v>2.5578703703703701E-3</v>
      </c>
    </row>
    <row r="10" spans="2:11">
      <c r="B10" s="92" t="s">
        <v>8</v>
      </c>
      <c r="C10" s="75"/>
      <c r="D10" s="75"/>
      <c r="E10" s="75"/>
      <c r="F10" s="75"/>
      <c r="G10" s="75">
        <v>2.8240740740740743E-3</v>
      </c>
      <c r="H10" s="75">
        <v>9.3750000000000007E-4</v>
      </c>
      <c r="I10" s="75"/>
      <c r="J10" s="75">
        <v>0</v>
      </c>
      <c r="K10" s="140">
        <f t="shared" si="0"/>
        <v>3.7615740740740743E-3</v>
      </c>
    </row>
    <row r="11" spans="2:11">
      <c r="B11" s="92" t="s">
        <v>26</v>
      </c>
      <c r="C11" s="75"/>
      <c r="D11" s="75"/>
      <c r="E11" s="75"/>
      <c r="F11" s="75"/>
      <c r="G11" s="75"/>
      <c r="H11" s="75">
        <v>1.8518518518518519E-3</v>
      </c>
      <c r="I11" s="75"/>
      <c r="J11" s="75">
        <v>0</v>
      </c>
      <c r="K11" s="140">
        <f t="shared" si="0"/>
        <v>1.8518518518518519E-3</v>
      </c>
    </row>
    <row r="12" spans="2:11">
      <c r="B12" s="92" t="s">
        <v>3</v>
      </c>
      <c r="C12" s="75"/>
      <c r="D12" s="75"/>
      <c r="E12" s="75"/>
      <c r="F12" s="75"/>
      <c r="G12" s="75"/>
      <c r="H12" s="75">
        <v>5.4398148148148144E-4</v>
      </c>
      <c r="I12" s="75">
        <v>7.858796296296296E-3</v>
      </c>
      <c r="J12" s="75">
        <v>0</v>
      </c>
      <c r="K12" s="140">
        <f t="shared" si="0"/>
        <v>8.4027777777777781E-3</v>
      </c>
    </row>
    <row r="13" spans="2:11">
      <c r="B13" s="92" t="s">
        <v>7</v>
      </c>
      <c r="C13" s="75"/>
      <c r="D13" s="75"/>
      <c r="E13" s="75"/>
      <c r="F13" s="75"/>
      <c r="G13" s="75"/>
      <c r="H13" s="75">
        <v>1.1226851851851853E-3</v>
      </c>
      <c r="I13" s="75"/>
      <c r="J13" s="75">
        <v>0</v>
      </c>
      <c r="K13" s="140">
        <f t="shared" si="0"/>
        <v>1.1226851851851853E-3</v>
      </c>
    </row>
    <row r="14" spans="2:11">
      <c r="B14" s="92" t="s">
        <v>2</v>
      </c>
      <c r="C14" s="75"/>
      <c r="D14" s="75"/>
      <c r="E14" s="75"/>
      <c r="F14" s="75"/>
      <c r="G14" s="75"/>
      <c r="H14" s="75">
        <v>1.7013888888888892E-3</v>
      </c>
      <c r="I14" s="75"/>
      <c r="J14" s="75">
        <v>0</v>
      </c>
      <c r="K14" s="140">
        <f t="shared" si="0"/>
        <v>1.7013888888888892E-3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40">
        <f t="shared" si="0"/>
        <v>0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40">
        <f t="shared" si="0"/>
        <v>0</v>
      </c>
    </row>
    <row r="17" spans="2:11">
      <c r="B17" s="92" t="s">
        <v>27</v>
      </c>
      <c r="C17" s="75"/>
      <c r="D17" s="75">
        <v>5.8912037037037032E-3</v>
      </c>
      <c r="E17" s="75"/>
      <c r="F17" s="75"/>
      <c r="G17" s="75"/>
      <c r="H17" s="75"/>
      <c r="I17" s="75"/>
      <c r="J17" s="75">
        <v>0</v>
      </c>
      <c r="K17" s="140">
        <f t="shared" si="0"/>
        <v>5.8912037037037032E-3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40">
        <f t="shared" si="0"/>
        <v>0</v>
      </c>
    </row>
    <row r="19" spans="2:11">
      <c r="B19" s="92" t="s">
        <v>4</v>
      </c>
      <c r="C19" s="75"/>
      <c r="D19" s="75"/>
      <c r="E19" s="75">
        <v>3.0671296296296297E-3</v>
      </c>
      <c r="F19" s="75"/>
      <c r="G19" s="75">
        <v>1.6087962962962963E-3</v>
      </c>
      <c r="H19" s="75"/>
      <c r="I19" s="75"/>
      <c r="J19" s="75">
        <v>0</v>
      </c>
      <c r="K19" s="140">
        <f t="shared" si="0"/>
        <v>4.6759259259259263E-3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40">
        <f t="shared" si="0"/>
        <v>0</v>
      </c>
    </row>
    <row r="21" spans="2:11">
      <c r="B21" s="92" t="s">
        <v>11</v>
      </c>
      <c r="C21" s="75">
        <v>5.6828703703703702E-3</v>
      </c>
      <c r="D21" s="75"/>
      <c r="E21" s="75">
        <v>6.2500000000000001E-4</v>
      </c>
      <c r="F21" s="75"/>
      <c r="G21" s="75"/>
      <c r="H21" s="75"/>
      <c r="I21" s="75"/>
      <c r="J21" s="75">
        <v>0</v>
      </c>
      <c r="K21" s="140">
        <f t="shared" si="0"/>
        <v>6.3078703703703699E-3</v>
      </c>
    </row>
    <row r="22" spans="2:11">
      <c r="B22" s="92" t="s">
        <v>15</v>
      </c>
      <c r="C22" s="75">
        <v>4.0509259259259257E-3</v>
      </c>
      <c r="D22" s="75"/>
      <c r="E22" s="75"/>
      <c r="F22" s="75"/>
      <c r="G22" s="75">
        <v>5.2777777777777779E-3</v>
      </c>
      <c r="H22" s="75"/>
      <c r="I22" s="75">
        <v>8.1134259259259267E-3</v>
      </c>
      <c r="J22" s="75">
        <v>0</v>
      </c>
      <c r="K22" s="140">
        <f t="shared" si="0"/>
        <v>1.744212962962963E-2</v>
      </c>
    </row>
    <row r="23" spans="2:11">
      <c r="B23" s="92" t="s">
        <v>71</v>
      </c>
      <c r="C23" s="75"/>
      <c r="D23" s="75">
        <v>1.0474537037037036E-2</v>
      </c>
      <c r="E23" s="75"/>
      <c r="F23" s="75"/>
      <c r="G23" s="75">
        <v>1.0219907407407407E-2</v>
      </c>
      <c r="H23" s="75"/>
      <c r="I23" s="75"/>
      <c r="J23" s="75">
        <v>0</v>
      </c>
      <c r="K23" s="140">
        <f t="shared" si="0"/>
        <v>2.0694444444444442E-2</v>
      </c>
    </row>
    <row r="24" spans="2:11">
      <c r="B24" s="92" t="s">
        <v>12</v>
      </c>
      <c r="C24" s="75"/>
      <c r="D24" s="75"/>
      <c r="E24" s="75"/>
      <c r="F24" s="75"/>
      <c r="G24" s="75">
        <v>2.8356481481481479E-3</v>
      </c>
      <c r="H24" s="75"/>
      <c r="I24" s="75"/>
      <c r="J24" s="75">
        <v>0</v>
      </c>
      <c r="K24" s="140">
        <f t="shared" si="0"/>
        <v>2.8356481481481479E-3</v>
      </c>
    </row>
    <row r="25" spans="2:11">
      <c r="B25" s="92" t="s">
        <v>5</v>
      </c>
      <c r="C25" s="75"/>
      <c r="D25" s="75">
        <v>3.3564814814814811E-3</v>
      </c>
      <c r="E25" s="75">
        <v>2.4652777777777776E-3</v>
      </c>
      <c r="F25" s="75"/>
      <c r="G25" s="75">
        <v>1.0266203703703704E-2</v>
      </c>
      <c r="H25" s="75">
        <v>1.4814814814814814E-3</v>
      </c>
      <c r="I25" s="75"/>
      <c r="J25" s="75">
        <v>0</v>
      </c>
      <c r="K25" s="140">
        <f t="shared" si="0"/>
        <v>1.7569444444444447E-2</v>
      </c>
    </row>
    <row r="26" spans="2:11">
      <c r="B26" s="92" t="s">
        <v>6</v>
      </c>
      <c r="C26" s="75"/>
      <c r="D26" s="75"/>
      <c r="E26" s="75"/>
      <c r="F26" s="75"/>
      <c r="G26" s="75">
        <v>2.8819444444444444E-3</v>
      </c>
      <c r="H26" s="75"/>
      <c r="I26" s="75"/>
      <c r="J26" s="75">
        <v>0</v>
      </c>
      <c r="K26" s="140">
        <f t="shared" si="0"/>
        <v>2.8819444444444444E-3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40">
        <f t="shared" si="0"/>
        <v>0</v>
      </c>
    </row>
    <row r="29" spans="2:11" ht="15.75" thickBot="1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>
      <c r="B30" s="96" t="s">
        <v>29</v>
      </c>
      <c r="C30" s="87">
        <f>SUM(C7:C28)</f>
        <v>9.7337962962962959E-3</v>
      </c>
      <c r="D30" s="87">
        <f t="shared" ref="D30:J30" si="1">SUM(D7:D28)</f>
        <v>1.9722222222222221E-2</v>
      </c>
      <c r="E30" s="87">
        <f t="shared" si="1"/>
        <v>6.1574074074074074E-3</v>
      </c>
      <c r="F30" s="87">
        <f t="shared" si="1"/>
        <v>0</v>
      </c>
      <c r="G30" s="87">
        <f t="shared" si="1"/>
        <v>3.5914351851851857E-2</v>
      </c>
      <c r="H30" s="87">
        <f t="shared" si="1"/>
        <v>1.0578703703703703E-2</v>
      </c>
      <c r="I30" s="87">
        <f t="shared" si="1"/>
        <v>1.5972222222222221E-2</v>
      </c>
      <c r="J30" s="87">
        <f t="shared" si="1"/>
        <v>0</v>
      </c>
      <c r="K30" s="143">
        <f>SUM(K7:K28)</f>
        <v>9.8078703703703696E-2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30" sqref="C30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94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6" si="0">SUM(C8:J8)</f>
        <v>0</v>
      </c>
    </row>
    <row r="9" spans="2:11">
      <c r="B9" s="92" t="s">
        <v>0</v>
      </c>
      <c r="C9" s="75">
        <v>8.3333333333333339E-4</v>
      </c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8.3333333333333339E-4</v>
      </c>
    </row>
    <row r="10" spans="2:11">
      <c r="B10" s="92" t="s">
        <v>8</v>
      </c>
      <c r="C10" s="75">
        <v>4.6296296296296293E-4</v>
      </c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4.6296296296296293E-4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40">
        <f t="shared" si="0"/>
        <v>0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40"/>
    </row>
    <row r="16" spans="2:11">
      <c r="B16" s="92" t="s">
        <v>1</v>
      </c>
      <c r="C16" s="75">
        <v>3.8194444444444446E-4</v>
      </c>
      <c r="D16" s="75"/>
      <c r="E16" s="75"/>
      <c r="F16" s="75"/>
      <c r="G16" s="75"/>
      <c r="H16" s="75"/>
      <c r="I16" s="75">
        <v>0</v>
      </c>
      <c r="J16" s="75"/>
      <c r="K16" s="140">
        <f t="shared" si="0"/>
        <v>3.8194444444444446E-4</v>
      </c>
    </row>
    <row r="17" spans="2:11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40">
        <f t="shared" si="0"/>
        <v>0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40">
        <f t="shared" si="0"/>
        <v>0</v>
      </c>
    </row>
    <row r="19" spans="2:11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40">
        <f t="shared" si="0"/>
        <v>0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40">
        <f t="shared" si="0"/>
        <v>0</v>
      </c>
    </row>
    <row r="21" spans="2:11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40">
        <f t="shared" si="0"/>
        <v>0</v>
      </c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40">
        <f t="shared" si="0"/>
        <v>0</v>
      </c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40">
        <f t="shared" si="0"/>
        <v>0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40"/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40"/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>
        <f>SUM(C7:C28)</f>
        <v>1.6782407407407408E-3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43">
        <f>SUM(K7:K28)</f>
        <v>1.6782407407407408E-3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6"/>
      <c r="D32" s="206"/>
      <c r="E32" s="206"/>
      <c r="F32" s="206"/>
      <c r="G32" s="206"/>
      <c r="H32" s="206"/>
      <c r="I32" s="206"/>
      <c r="J32" s="206"/>
      <c r="K32" s="20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G30" sqref="G30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85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6" si="0">SUM(C8:J8)</f>
        <v>0</v>
      </c>
    </row>
    <row r="9" spans="2:11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/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>
      <c r="B23" s="92" t="s">
        <v>71</v>
      </c>
      <c r="C23" s="75"/>
      <c r="D23" s="75"/>
      <c r="E23" s="75"/>
      <c r="F23" s="75"/>
      <c r="G23" s="75">
        <v>3.1550925925925927E-2</v>
      </c>
      <c r="H23" s="75"/>
      <c r="I23" s="75">
        <v>0</v>
      </c>
      <c r="J23" s="75">
        <v>0</v>
      </c>
      <c r="K23" s="140">
        <f t="shared" si="0"/>
        <v>3.1550925925925927E-2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/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/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/>
      <c r="D30" s="87"/>
      <c r="E30" s="87"/>
      <c r="F30" s="87"/>
      <c r="G30" s="87">
        <f>SUM(G7:G28)</f>
        <v>3.1550925925925927E-2</v>
      </c>
      <c r="H30" s="87"/>
      <c r="I30" s="87"/>
      <c r="J30" s="138"/>
      <c r="K30" s="143">
        <f>SUM(K7:K28)</f>
        <v>3.1550925925925927E-2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7" sqref="C7:H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86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/>
    </row>
    <row r="9" spans="2:11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/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ref="K10:K11" si="0">SUM(C10:J10)</f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40"/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40"/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/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40"/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40"/>
    </row>
    <row r="17" spans="2:11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40"/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40"/>
    </row>
    <row r="19" spans="2:11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40"/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40"/>
    </row>
    <row r="21" spans="2:11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40"/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40"/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40"/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40"/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40"/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40"/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40"/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40"/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43">
        <f>SUM(K7:K28)</f>
        <v>0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J7" sqref="J7:J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87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>
        <v>9.3750000000000007E-4</v>
      </c>
      <c r="D7" s="75"/>
      <c r="E7" s="75"/>
      <c r="F7" s="75"/>
      <c r="G7" s="75">
        <v>4.8263888888888887E-3</v>
      </c>
      <c r="H7" s="75"/>
      <c r="I7" s="75"/>
      <c r="J7" s="75">
        <v>4.2245370370370371E-3</v>
      </c>
      <c r="K7" s="140">
        <f t="shared" ref="K7:K28" si="0">J7+I7+H7+G7+F7+E7+D7+C7</f>
        <v>9.9884259259259266E-3</v>
      </c>
    </row>
    <row r="8" spans="2:11">
      <c r="B8" s="92" t="s">
        <v>13</v>
      </c>
      <c r="C8" s="75">
        <v>1.724537037037037E-3</v>
      </c>
      <c r="D8" s="75"/>
      <c r="E8" s="75"/>
      <c r="F8" s="75"/>
      <c r="G8" s="75">
        <v>1.0185185185185184E-3</v>
      </c>
      <c r="H8" s="75"/>
      <c r="I8" s="75"/>
      <c r="J8" s="75">
        <v>1.0879629629629629E-3</v>
      </c>
      <c r="K8" s="140">
        <f t="shared" si="0"/>
        <v>3.8310185185185183E-3</v>
      </c>
    </row>
    <row r="9" spans="2:11">
      <c r="B9" s="92" t="s">
        <v>0</v>
      </c>
      <c r="C9" s="75">
        <v>0.13351851851851854</v>
      </c>
      <c r="D9" s="75"/>
      <c r="E9" s="75"/>
      <c r="F9" s="75"/>
      <c r="G9" s="75">
        <v>7.9282407407407392E-3</v>
      </c>
      <c r="H9" s="75"/>
      <c r="I9" s="75"/>
      <c r="J9" s="75">
        <v>1.0532407407407407E-3</v>
      </c>
      <c r="K9" s="140">
        <f t="shared" si="0"/>
        <v>0.14250000000000002</v>
      </c>
    </row>
    <row r="10" spans="2:11">
      <c r="B10" s="92" t="s">
        <v>8</v>
      </c>
      <c r="C10" s="75">
        <v>2.688657407407407E-2</v>
      </c>
      <c r="D10" s="75"/>
      <c r="E10" s="75"/>
      <c r="F10" s="75"/>
      <c r="G10" s="75">
        <v>2.1898148148148146E-2</v>
      </c>
      <c r="H10" s="75"/>
      <c r="I10" s="75"/>
      <c r="J10" s="75"/>
      <c r="K10" s="140">
        <f t="shared" si="0"/>
        <v>4.8784722222222215E-2</v>
      </c>
    </row>
    <row r="11" spans="2:11">
      <c r="B11" s="92" t="s">
        <v>26</v>
      </c>
      <c r="C11" s="75">
        <v>1.0416666666666667E-3</v>
      </c>
      <c r="D11" s="75"/>
      <c r="E11" s="75"/>
      <c r="F11" s="75"/>
      <c r="G11" s="75">
        <v>3.5879629629629629E-4</v>
      </c>
      <c r="H11" s="75"/>
      <c r="I11" s="75"/>
      <c r="J11" s="75">
        <v>2.3148148148148146E-4</v>
      </c>
      <c r="K11" s="140">
        <f t="shared" si="0"/>
        <v>1.6319444444444445E-3</v>
      </c>
    </row>
    <row r="12" spans="2:11">
      <c r="B12" s="92" t="s">
        <v>3</v>
      </c>
      <c r="C12" s="75">
        <v>4.3564814814814813E-2</v>
      </c>
      <c r="D12" s="75"/>
      <c r="E12" s="75"/>
      <c r="F12" s="75"/>
      <c r="G12" s="75">
        <v>7.951388888888888E-3</v>
      </c>
      <c r="H12" s="75"/>
      <c r="I12" s="75"/>
      <c r="J12" s="75">
        <v>5.6481481481481469E-3</v>
      </c>
      <c r="K12" s="140">
        <f t="shared" si="0"/>
        <v>5.7164351851851848E-2</v>
      </c>
    </row>
    <row r="13" spans="2:11">
      <c r="B13" s="92" t="s">
        <v>7</v>
      </c>
      <c r="C13" s="75">
        <v>4.5324074074074079E-2</v>
      </c>
      <c r="D13" s="75">
        <v>5.324074074074074E-3</v>
      </c>
      <c r="E13" s="75"/>
      <c r="F13" s="75"/>
      <c r="G13" s="75">
        <v>2.315972222222222E-2</v>
      </c>
      <c r="H13" s="75"/>
      <c r="I13" s="75"/>
      <c r="J13" s="75">
        <v>1.2673611111111111E-2</v>
      </c>
      <c r="K13" s="140">
        <f t="shared" si="0"/>
        <v>8.6481481481481479E-2</v>
      </c>
    </row>
    <row r="14" spans="2:11">
      <c r="B14" s="92" t="s">
        <v>2</v>
      </c>
      <c r="C14" s="75">
        <v>2.650462962962963E-3</v>
      </c>
      <c r="D14" s="75"/>
      <c r="E14" s="75"/>
      <c r="F14" s="75"/>
      <c r="G14" s="75"/>
      <c r="H14" s="75"/>
      <c r="I14" s="75"/>
      <c r="J14" s="75"/>
      <c r="K14" s="140">
        <f t="shared" si="0"/>
        <v>2.650462962962963E-3</v>
      </c>
    </row>
    <row r="15" spans="2:11">
      <c r="B15" s="92" t="s">
        <v>9</v>
      </c>
      <c r="C15" s="75">
        <v>9.4097222222222238E-3</v>
      </c>
      <c r="D15" s="75"/>
      <c r="E15" s="75"/>
      <c r="F15" s="75"/>
      <c r="G15" s="75">
        <v>1.273148148148148E-4</v>
      </c>
      <c r="H15" s="75"/>
      <c r="I15" s="75"/>
      <c r="J15" s="75">
        <v>1.273148148148148E-4</v>
      </c>
      <c r="K15" s="140">
        <f t="shared" si="0"/>
        <v>9.6643518518518528E-3</v>
      </c>
    </row>
    <row r="16" spans="2:11">
      <c r="B16" s="92" t="s">
        <v>1</v>
      </c>
      <c r="C16" s="75">
        <v>6.4814814814814813E-4</v>
      </c>
      <c r="D16" s="75"/>
      <c r="E16" s="75"/>
      <c r="F16" s="75"/>
      <c r="G16" s="75">
        <v>3.9120370370370368E-3</v>
      </c>
      <c r="H16" s="75"/>
      <c r="I16" s="75"/>
      <c r="J16" s="75"/>
      <c r="K16" s="140">
        <f t="shared" si="0"/>
        <v>4.5601851851851845E-3</v>
      </c>
    </row>
    <row r="17" spans="2:11">
      <c r="B17" s="92" t="s">
        <v>27</v>
      </c>
      <c r="C17" s="75">
        <v>1.1458333333333333E-2</v>
      </c>
      <c r="D17" s="75">
        <v>3.7268518518518514E-3</v>
      </c>
      <c r="E17" s="75"/>
      <c r="F17" s="75"/>
      <c r="G17" s="75">
        <v>1.5046296296296297E-4</v>
      </c>
      <c r="H17" s="75"/>
      <c r="I17" s="75"/>
      <c r="J17" s="75"/>
      <c r="K17" s="140">
        <f t="shared" si="0"/>
        <v>1.5335648148148147E-2</v>
      </c>
    </row>
    <row r="18" spans="2:11">
      <c r="B18" s="92" t="s">
        <v>16</v>
      </c>
      <c r="C18" s="75">
        <v>7.7083333333333327E-3</v>
      </c>
      <c r="D18" s="75"/>
      <c r="E18" s="75"/>
      <c r="F18" s="75"/>
      <c r="G18" s="75"/>
      <c r="H18" s="75"/>
      <c r="I18" s="75"/>
      <c r="J18" s="75"/>
      <c r="K18" s="140">
        <f t="shared" si="0"/>
        <v>7.7083333333333327E-3</v>
      </c>
    </row>
    <row r="19" spans="2:11">
      <c r="B19" s="92" t="s">
        <v>4</v>
      </c>
      <c r="C19" s="75">
        <v>5.4074074074074066E-2</v>
      </c>
      <c r="D19" s="75">
        <v>1.0266203703703704E-2</v>
      </c>
      <c r="E19" s="75"/>
      <c r="F19" s="75"/>
      <c r="G19" s="75">
        <v>8.4027777777777764E-3</v>
      </c>
      <c r="H19" s="75"/>
      <c r="I19" s="75"/>
      <c r="J19" s="75">
        <v>4.7337962962962958E-3</v>
      </c>
      <c r="K19" s="140">
        <f t="shared" si="0"/>
        <v>7.7476851851851838E-2</v>
      </c>
    </row>
    <row r="20" spans="2:11">
      <c r="B20" s="92" t="s">
        <v>14</v>
      </c>
      <c r="C20" s="75">
        <v>4.0451388888888884E-2</v>
      </c>
      <c r="D20" s="75"/>
      <c r="E20" s="75"/>
      <c r="F20" s="75"/>
      <c r="G20" s="75"/>
      <c r="H20" s="75"/>
      <c r="I20" s="75"/>
      <c r="J20" s="75"/>
      <c r="K20" s="140">
        <f t="shared" si="0"/>
        <v>4.0451388888888884E-2</v>
      </c>
    </row>
    <row r="21" spans="2:11">
      <c r="B21" s="92" t="s">
        <v>11</v>
      </c>
      <c r="C21" s="75"/>
      <c r="D21" s="75"/>
      <c r="E21" s="75"/>
      <c r="F21" s="75"/>
      <c r="G21" s="75">
        <v>6.2268518518518532E-3</v>
      </c>
      <c r="H21" s="75"/>
      <c r="I21" s="75"/>
      <c r="J21" s="75">
        <v>1.173611111111111E-2</v>
      </c>
      <c r="K21" s="140">
        <f t="shared" si="0"/>
        <v>1.7962962962962965E-2</v>
      </c>
    </row>
    <row r="22" spans="2:11">
      <c r="B22" s="92" t="s">
        <v>15</v>
      </c>
      <c r="C22" s="75">
        <v>7.0636574074074074E-2</v>
      </c>
      <c r="D22" s="75">
        <v>2.7604166666666666E-2</v>
      </c>
      <c r="E22" s="75"/>
      <c r="F22" s="75"/>
      <c r="G22" s="75">
        <v>3.1770833333333331E-2</v>
      </c>
      <c r="H22" s="75"/>
      <c r="I22" s="75"/>
      <c r="J22" s="75">
        <v>1.8344907407407407E-2</v>
      </c>
      <c r="K22" s="140">
        <f t="shared" si="0"/>
        <v>0.14835648148148148</v>
      </c>
    </row>
    <row r="23" spans="2:11">
      <c r="B23" s="92" t="s">
        <v>71</v>
      </c>
      <c r="C23" s="75">
        <v>4.7523148148148134E-2</v>
      </c>
      <c r="D23" s="75">
        <v>1.0162037037037035E-2</v>
      </c>
      <c r="E23" s="75"/>
      <c r="F23" s="75"/>
      <c r="G23" s="75">
        <v>1.4375000000000001E-2</v>
      </c>
      <c r="H23" s="75"/>
      <c r="I23" s="75"/>
      <c r="J23" s="75">
        <v>1.3761574074074077E-2</v>
      </c>
      <c r="K23" s="140">
        <f t="shared" si="0"/>
        <v>8.582175925925925E-2</v>
      </c>
    </row>
    <row r="24" spans="2:11">
      <c r="B24" s="92" t="s">
        <v>12</v>
      </c>
      <c r="C24" s="75">
        <v>2.3182870370370368E-2</v>
      </c>
      <c r="D24" s="75">
        <v>1.7974537037037032E-2</v>
      </c>
      <c r="E24" s="75"/>
      <c r="F24" s="75"/>
      <c r="G24" s="75">
        <v>5.9143518518518521E-3</v>
      </c>
      <c r="H24" s="75"/>
      <c r="I24" s="75"/>
      <c r="J24" s="75">
        <v>4.5023148148148149E-3</v>
      </c>
      <c r="K24" s="140">
        <f t="shared" si="0"/>
        <v>5.1574074074074064E-2</v>
      </c>
    </row>
    <row r="25" spans="2:11">
      <c r="B25" s="92" t="s">
        <v>5</v>
      </c>
      <c r="C25" s="75">
        <v>4.4131944444444439E-2</v>
      </c>
      <c r="D25" s="75">
        <v>1.5023148148148148E-2</v>
      </c>
      <c r="E25" s="75"/>
      <c r="F25" s="75"/>
      <c r="G25" s="75">
        <v>4.4467592592592593E-2</v>
      </c>
      <c r="H25" s="75"/>
      <c r="I25" s="75"/>
      <c r="J25" s="75">
        <v>5.162037037037037E-3</v>
      </c>
      <c r="K25" s="140">
        <f t="shared" si="0"/>
        <v>0.10878472222222221</v>
      </c>
    </row>
    <row r="26" spans="2:11">
      <c r="B26" s="92" t="s">
        <v>6</v>
      </c>
      <c r="C26" s="75">
        <v>1.196759259259259E-2</v>
      </c>
      <c r="D26" s="75"/>
      <c r="E26" s="75"/>
      <c r="F26" s="75"/>
      <c r="G26" s="75">
        <v>1.894675925925926E-2</v>
      </c>
      <c r="H26" s="75"/>
      <c r="I26" s="75"/>
      <c r="J26" s="75">
        <v>9.0393518518518522E-3</v>
      </c>
      <c r="K26" s="140">
        <f t="shared" si="0"/>
        <v>3.9953703703703707E-2</v>
      </c>
    </row>
    <row r="27" spans="2:11">
      <c r="B27" s="92" t="s">
        <v>78</v>
      </c>
      <c r="C27" s="75">
        <v>4.8611111111111104E-4</v>
      </c>
      <c r="D27" s="75"/>
      <c r="E27" s="75"/>
      <c r="F27" s="75"/>
      <c r="G27" s="75"/>
      <c r="H27" s="75"/>
      <c r="I27" s="75"/>
      <c r="J27" s="75"/>
      <c r="K27" s="140">
        <f t="shared" si="0"/>
        <v>4.8611111111111104E-4</v>
      </c>
    </row>
    <row r="28" spans="2:11">
      <c r="B28" s="92" t="s">
        <v>17</v>
      </c>
      <c r="C28" s="75">
        <v>2.7372685185185191E-2</v>
      </c>
      <c r="D28" s="75">
        <v>9.780092592592592E-3</v>
      </c>
      <c r="E28" s="75"/>
      <c r="F28" s="75"/>
      <c r="G28" s="75">
        <v>5.0115740740740737E-3</v>
      </c>
      <c r="H28" s="75"/>
      <c r="I28" s="75"/>
      <c r="J28" s="75"/>
      <c r="K28" s="140">
        <f t="shared" si="0"/>
        <v>4.2164351851851856E-2</v>
      </c>
    </row>
    <row r="29" spans="2:11" ht="15.75" thickBot="1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>
      <c r="B30" s="96" t="s">
        <v>29</v>
      </c>
      <c r="C30" s="87">
        <f>SUM(C7:C28)</f>
        <v>0.60469907407407408</v>
      </c>
      <c r="D30" s="87">
        <f>SUM(D7:D28)</f>
        <v>9.9861111111111109E-2</v>
      </c>
      <c r="E30" s="87">
        <f>SUM(E7:E28)</f>
        <v>0</v>
      </c>
      <c r="F30" s="87">
        <f>SUM(F7:F28)</f>
        <v>0</v>
      </c>
      <c r="G30" s="87">
        <f>SUM(G7:G28)</f>
        <v>0.20644675925925923</v>
      </c>
      <c r="H30" s="87"/>
      <c r="I30" s="87"/>
      <c r="J30" s="87">
        <f>SUM(J7:J28)</f>
        <v>9.2326388888888888E-2</v>
      </c>
      <c r="K30" s="143">
        <f>SUM(K7:K28)</f>
        <v>1.0033333333333334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88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>
        <f t="shared" ref="K7:K28" si="0">J7+I7+H7+G7+F7+E7+D7+C7</f>
        <v>0</v>
      </c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>
      <c r="B9" s="92" t="s">
        <v>0</v>
      </c>
      <c r="C9" s="75"/>
      <c r="D9" s="75">
        <v>4.8495370370370368E-3</v>
      </c>
      <c r="E9" s="75"/>
      <c r="F9" s="75"/>
      <c r="G9" s="75"/>
      <c r="H9" s="75"/>
      <c r="I9" s="75">
        <v>0</v>
      </c>
      <c r="J9" s="75">
        <v>0</v>
      </c>
      <c r="K9" s="140">
        <f t="shared" si="0"/>
        <v>4.8495370370370368E-3</v>
      </c>
    </row>
    <row r="10" spans="2:11">
      <c r="B10" s="92" t="s">
        <v>8</v>
      </c>
      <c r="C10" s="75"/>
      <c r="D10" s="75">
        <v>7.9282407407407409E-3</v>
      </c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7.9282407407407409E-3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>
      <c r="B13" s="92" t="s">
        <v>7</v>
      </c>
      <c r="C13" s="75"/>
      <c r="D13" s="75">
        <v>1.1203703703703704E-2</v>
      </c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1.1203703703703704E-2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>
      <c r="B15" s="92" t="s">
        <v>9</v>
      </c>
      <c r="C15" s="75"/>
      <c r="D15" s="75">
        <v>7.3611111111111117E-3</v>
      </c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7.3611111111111117E-3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>
      <c r="B17" s="92" t="s">
        <v>27</v>
      </c>
      <c r="C17" s="75"/>
      <c r="D17" s="75">
        <v>5.1273148148148154E-3</v>
      </c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5.1273148148148154E-3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>
      <c r="B19" s="92" t="s">
        <v>4</v>
      </c>
      <c r="C19" s="75"/>
      <c r="D19" s="75">
        <v>5.1504629629629626E-3</v>
      </c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5.1504629629629626E-3</v>
      </c>
    </row>
    <row r="20" spans="2:11">
      <c r="B20" s="92" t="s">
        <v>14</v>
      </c>
      <c r="C20" s="75"/>
      <c r="D20" s="75">
        <v>9.8611111111111122E-3</v>
      </c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9.8611111111111122E-3</v>
      </c>
    </row>
    <row r="21" spans="2:11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>
      <c r="B22" s="92" t="s">
        <v>15</v>
      </c>
      <c r="C22" s="75"/>
      <c r="D22" s="75">
        <v>5.5439814814814813E-3</v>
      </c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5.5439814814814813E-3</v>
      </c>
    </row>
    <row r="23" spans="2:11">
      <c r="B23" s="92" t="s">
        <v>71</v>
      </c>
      <c r="C23" s="75"/>
      <c r="D23" s="75">
        <v>4.0624999999999993E-3</v>
      </c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4.0624999999999993E-3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>
      <c r="B30" s="96" t="s">
        <v>29</v>
      </c>
      <c r="C30" s="87"/>
      <c r="D30" s="87">
        <f>SUM(D7:D28)</f>
        <v>6.1087962962962955E-2</v>
      </c>
      <c r="E30" s="87"/>
      <c r="F30" s="87"/>
      <c r="G30" s="87"/>
      <c r="H30" s="87"/>
      <c r="I30" s="87"/>
      <c r="J30" s="138"/>
      <c r="K30" s="143">
        <f>SUM(K7:K28)</f>
        <v>6.1087962962962955E-2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E21" sqref="E21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102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8.3680555555555539E-3</v>
      </c>
      <c r="D7" s="39">
        <f t="shared" ref="D7:D28" si="0">C7/C$30</f>
        <v>2.0375954682524015E-2</v>
      </c>
      <c r="E7" s="38">
        <v>0</v>
      </c>
      <c r="F7" s="39"/>
      <c r="G7" s="38">
        <f>C7+E7</f>
        <v>8.3680555555555539E-3</v>
      </c>
      <c r="H7" s="43">
        <f t="shared" ref="H7:H28" si="1">G7/$G$30</f>
        <v>1.992174583930342E-2</v>
      </c>
    </row>
    <row r="8" spans="2:8" s="1" customFormat="1">
      <c r="B8" s="42" t="s">
        <v>13</v>
      </c>
      <c r="C8" s="38">
        <v>1.3703703703703704E-2</v>
      </c>
      <c r="D8" s="39">
        <f t="shared" si="0"/>
        <v>3.336809176225234E-2</v>
      </c>
      <c r="E8" s="38">
        <v>0</v>
      </c>
      <c r="F8" s="39"/>
      <c r="G8" s="38">
        <f t="shared" ref="G8:G28" si="2">C8+E8</f>
        <v>1.3703703703703704E-2</v>
      </c>
      <c r="H8" s="43">
        <f t="shared" si="1"/>
        <v>3.2624269811528703E-2</v>
      </c>
    </row>
    <row r="9" spans="2:8" s="1" customFormat="1">
      <c r="B9" s="42" t="s">
        <v>0</v>
      </c>
      <c r="C9" s="38">
        <v>0.14327546296296328</v>
      </c>
      <c r="D9" s="39">
        <f t="shared" si="0"/>
        <v>0.34887129047713056</v>
      </c>
      <c r="E9" s="38">
        <v>0</v>
      </c>
      <c r="F9" s="39"/>
      <c r="G9" s="38">
        <f t="shared" si="2"/>
        <v>0.14327546296296328</v>
      </c>
      <c r="H9" s="43">
        <f t="shared" si="1"/>
        <v>0.34109445607847527</v>
      </c>
    </row>
    <row r="10" spans="2:8" s="1" customFormat="1">
      <c r="B10" s="42" t="s">
        <v>8</v>
      </c>
      <c r="C10" s="38">
        <v>3.8182870370370325E-2</v>
      </c>
      <c r="D10" s="39">
        <f t="shared" si="0"/>
        <v>9.2974100273370205E-2</v>
      </c>
      <c r="E10" s="38">
        <v>0</v>
      </c>
      <c r="F10" s="39"/>
      <c r="G10" s="38">
        <f t="shared" si="2"/>
        <v>3.8182870370370325E-2</v>
      </c>
      <c r="H10" s="43">
        <f t="shared" si="1"/>
        <v>9.0901576104926579E-2</v>
      </c>
    </row>
    <row r="11" spans="2:8" s="1" customFormat="1">
      <c r="B11" s="42" t="s">
        <v>26</v>
      </c>
      <c r="C11" s="38">
        <v>8.6805555555555562E-4</v>
      </c>
      <c r="D11" s="39">
        <f t="shared" si="0"/>
        <v>2.1136882450751059E-3</v>
      </c>
      <c r="E11" s="38">
        <v>0</v>
      </c>
      <c r="F11" s="39"/>
      <c r="G11" s="38">
        <f t="shared" si="2"/>
        <v>8.6805555555555562E-4</v>
      </c>
      <c r="H11" s="43">
        <f t="shared" si="1"/>
        <v>2.0665711451559568E-3</v>
      </c>
    </row>
    <row r="12" spans="2:8" s="1" customFormat="1">
      <c r="B12" s="42" t="s">
        <v>3</v>
      </c>
      <c r="C12" s="38">
        <v>8.0787037037037008E-3</v>
      </c>
      <c r="D12" s="39">
        <f t="shared" si="0"/>
        <v>1.9671391934165644E-2</v>
      </c>
      <c r="E12" s="38">
        <v>0</v>
      </c>
      <c r="F12" s="39"/>
      <c r="G12" s="38">
        <f t="shared" si="2"/>
        <v>8.0787037037037008E-3</v>
      </c>
      <c r="H12" s="43">
        <f t="shared" si="1"/>
        <v>1.9232888790918095E-2</v>
      </c>
    </row>
    <row r="13" spans="2:8" s="1" customFormat="1">
      <c r="B13" s="42" t="s">
        <v>7</v>
      </c>
      <c r="C13" s="38">
        <v>3.1215277777777758E-2</v>
      </c>
      <c r="D13" s="39">
        <f t="shared" si="0"/>
        <v>7.6008229292900756E-2</v>
      </c>
      <c r="E13" s="38">
        <v>0</v>
      </c>
      <c r="F13" s="39"/>
      <c r="G13" s="38">
        <f t="shared" si="2"/>
        <v>3.1215277777777758E-2</v>
      </c>
      <c r="H13" s="43">
        <f t="shared" si="1"/>
        <v>7.431389837980816E-2</v>
      </c>
    </row>
    <row r="14" spans="2:8" s="1" customFormat="1">
      <c r="B14" s="42" t="s">
        <v>2</v>
      </c>
      <c r="C14" s="38">
        <v>8.518518518518519E-3</v>
      </c>
      <c r="D14" s="39">
        <f t="shared" si="0"/>
        <v>2.0742327311670371E-2</v>
      </c>
      <c r="E14" s="38">
        <v>0</v>
      </c>
      <c r="F14" s="39"/>
      <c r="G14" s="38">
        <f t="shared" si="2"/>
        <v>8.518518518518519E-3</v>
      </c>
      <c r="H14" s="43">
        <f t="shared" si="1"/>
        <v>2.0279951504463788E-2</v>
      </c>
    </row>
    <row r="15" spans="2:8" s="1" customFormat="1">
      <c r="B15" s="42" t="s">
        <v>9</v>
      </c>
      <c r="C15" s="38">
        <v>6.0509259259259193E-2</v>
      </c>
      <c r="D15" s="39">
        <f t="shared" si="0"/>
        <v>0.14733816193670188</v>
      </c>
      <c r="E15" s="38">
        <v>0</v>
      </c>
      <c r="F15" s="39"/>
      <c r="G15" s="38">
        <f t="shared" si="2"/>
        <v>6.0509259259259193E-2</v>
      </c>
      <c r="H15" s="43">
        <f t="shared" si="1"/>
        <v>0.14405378595833773</v>
      </c>
    </row>
    <row r="16" spans="2:8" s="1" customFormat="1">
      <c r="B16" s="42" t="s">
        <v>1</v>
      </c>
      <c r="C16" s="38">
        <v>1.015046296296296E-2</v>
      </c>
      <c r="D16" s="39">
        <f t="shared" si="0"/>
        <v>2.4716061212411562E-2</v>
      </c>
      <c r="E16" s="38">
        <v>0</v>
      </c>
      <c r="F16" s="39"/>
      <c r="G16" s="38">
        <f t="shared" si="2"/>
        <v>1.015046296296296E-2</v>
      </c>
      <c r="H16" s="43">
        <f t="shared" si="1"/>
        <v>2.4165105257356979E-2</v>
      </c>
    </row>
    <row r="17" spans="2:8" s="1" customFormat="1">
      <c r="B17" s="42" t="s">
        <v>27</v>
      </c>
      <c r="C17" s="38">
        <v>1.5046296296296296E-3</v>
      </c>
      <c r="D17" s="39">
        <f t="shared" si="0"/>
        <v>3.6637262914635165E-3</v>
      </c>
      <c r="E17" s="38">
        <v>0</v>
      </c>
      <c r="F17" s="39"/>
      <c r="G17" s="38">
        <f t="shared" si="2"/>
        <v>1.5046296296296296E-3</v>
      </c>
      <c r="H17" s="43">
        <f t="shared" si="1"/>
        <v>3.5820566516036583E-3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/>
      <c r="G18" s="38">
        <f t="shared" si="2"/>
        <v>0</v>
      </c>
      <c r="H18" s="43">
        <f t="shared" si="1"/>
        <v>0</v>
      </c>
    </row>
    <row r="19" spans="2:8" s="1" customFormat="1">
      <c r="B19" s="42" t="s">
        <v>4</v>
      </c>
      <c r="C19" s="38">
        <v>1.6388888888888887E-2</v>
      </c>
      <c r="D19" s="39">
        <f t="shared" si="0"/>
        <v>3.9906434067017993E-2</v>
      </c>
      <c r="E19" s="38">
        <v>0</v>
      </c>
      <c r="F19" s="39"/>
      <c r="G19" s="38">
        <f t="shared" si="2"/>
        <v>1.6388888888888887E-2</v>
      </c>
      <c r="H19" s="43">
        <f t="shared" si="1"/>
        <v>3.9016863220544457E-2</v>
      </c>
    </row>
    <row r="20" spans="2:8" s="1" customFormat="1">
      <c r="B20" s="42" t="s">
        <v>14</v>
      </c>
      <c r="C20" s="38">
        <v>1.1087962962962963E-2</v>
      </c>
      <c r="D20" s="39">
        <f t="shared" si="0"/>
        <v>2.6998844517092682E-2</v>
      </c>
      <c r="E20" s="38">
        <v>0</v>
      </c>
      <c r="F20" s="39"/>
      <c r="G20" s="38">
        <f t="shared" si="2"/>
        <v>1.1087962962962963E-2</v>
      </c>
      <c r="H20" s="43">
        <f t="shared" si="1"/>
        <v>2.6397002094125419E-2</v>
      </c>
    </row>
    <row r="21" spans="2:8" s="1" customFormat="1">
      <c r="B21" s="42" t="s">
        <v>11</v>
      </c>
      <c r="C21" s="38">
        <v>1.9328703703703704E-3</v>
      </c>
      <c r="D21" s="39">
        <f t="shared" si="0"/>
        <v>4.7064791590339019E-3</v>
      </c>
      <c r="E21" s="36">
        <v>9.3634259259259261E-3</v>
      </c>
      <c r="F21" s="39">
        <f>E21/E$30</f>
        <v>1</v>
      </c>
      <c r="G21" s="38">
        <f t="shared" si="2"/>
        <v>1.1296296296296297E-2</v>
      </c>
      <c r="H21" s="43">
        <f t="shared" si="1"/>
        <v>2.6892979168962852E-2</v>
      </c>
    </row>
    <row r="22" spans="2:8" s="1" customFormat="1">
      <c r="B22" s="42" t="s">
        <v>15</v>
      </c>
      <c r="C22" s="38">
        <v>3.4027777777777776E-3</v>
      </c>
      <c r="D22" s="39">
        <f t="shared" si="0"/>
        <v>8.2856579206944149E-3</v>
      </c>
      <c r="E22" s="38">
        <v>0</v>
      </c>
      <c r="F22" s="39">
        <f>E22/E$30</f>
        <v>0</v>
      </c>
      <c r="G22" s="38">
        <f t="shared" si="2"/>
        <v>3.4027777777777776E-3</v>
      </c>
      <c r="H22" s="43">
        <f t="shared" si="1"/>
        <v>8.100958889011349E-3</v>
      </c>
    </row>
    <row r="23" spans="2:8" s="1" customFormat="1">
      <c r="B23" s="42" t="s">
        <v>71</v>
      </c>
      <c r="C23" s="38">
        <v>1.8530092592592574E-2</v>
      </c>
      <c r="D23" s="39">
        <f t="shared" si="0"/>
        <v>4.5120198404869881E-2</v>
      </c>
      <c r="E23" s="38">
        <v>0</v>
      </c>
      <c r="F23" s="39">
        <f>E23/E$30</f>
        <v>0</v>
      </c>
      <c r="G23" s="38">
        <f t="shared" si="2"/>
        <v>1.8530092592592574E-2</v>
      </c>
      <c r="H23" s="43">
        <f t="shared" si="1"/>
        <v>4.4114405378595775E-2</v>
      </c>
    </row>
    <row r="24" spans="2:8" s="1" customFormat="1">
      <c r="B24" s="42" t="s">
        <v>12</v>
      </c>
      <c r="C24" s="38">
        <v>1.4814814814814814E-3</v>
      </c>
      <c r="D24" s="39">
        <f t="shared" si="0"/>
        <v>3.6073612715948472E-3</v>
      </c>
      <c r="E24" s="38">
        <v>0</v>
      </c>
      <c r="F24" s="39">
        <f>E24/E$30</f>
        <v>0</v>
      </c>
      <c r="G24" s="38">
        <f t="shared" si="2"/>
        <v>1.4814814814814814E-3</v>
      </c>
      <c r="H24" s="43">
        <f t="shared" si="1"/>
        <v>3.5269480877328325E-3</v>
      </c>
    </row>
    <row r="25" spans="2:8" s="1" customFormat="1">
      <c r="B25" s="42" t="s">
        <v>5</v>
      </c>
      <c r="C25" s="38"/>
      <c r="D25" s="39">
        <f t="shared" si="0"/>
        <v>0</v>
      </c>
      <c r="E25" s="38">
        <v>0</v>
      </c>
      <c r="F25" s="39"/>
      <c r="G25" s="38">
        <f t="shared" si="2"/>
        <v>0</v>
      </c>
      <c r="H25" s="43">
        <f t="shared" si="1"/>
        <v>0</v>
      </c>
    </row>
    <row r="26" spans="2:8" s="1" customFormat="1">
      <c r="B26" s="42" t="s">
        <v>6</v>
      </c>
      <c r="C26" s="38">
        <v>1.7430555555555546E-2</v>
      </c>
      <c r="D26" s="39">
        <f t="shared" si="0"/>
        <v>4.2442859961108102E-2</v>
      </c>
      <c r="E26" s="38">
        <v>0</v>
      </c>
      <c r="F26" s="39"/>
      <c r="G26" s="38">
        <f t="shared" si="2"/>
        <v>1.7430555555555546E-2</v>
      </c>
      <c r="H26" s="43">
        <f t="shared" si="1"/>
        <v>4.149674859473159E-2</v>
      </c>
    </row>
    <row r="27" spans="2:8" s="1" customFormat="1">
      <c r="B27" s="42" t="s">
        <v>78</v>
      </c>
      <c r="C27" s="38">
        <v>1.5138888888888882E-2</v>
      </c>
      <c r="D27" s="39">
        <f t="shared" si="0"/>
        <v>3.686272299410983E-2</v>
      </c>
      <c r="E27" s="38">
        <v>0</v>
      </c>
      <c r="F27" s="39"/>
      <c r="G27" s="38">
        <f t="shared" si="2"/>
        <v>1.5138888888888882E-2</v>
      </c>
      <c r="H27" s="43">
        <f t="shared" si="1"/>
        <v>3.6041000771519865E-2</v>
      </c>
    </row>
    <row r="28" spans="2:8" s="1" customFormat="1">
      <c r="B28" s="42" t="s">
        <v>17</v>
      </c>
      <c r="C28" s="38">
        <v>9.1435185185185185E-4</v>
      </c>
      <c r="D28" s="39">
        <f t="shared" si="0"/>
        <v>2.2264182848124449E-3</v>
      </c>
      <c r="E28" s="38">
        <v>0</v>
      </c>
      <c r="F28" s="39"/>
      <c r="G28" s="38">
        <f t="shared" si="2"/>
        <v>9.1435185185185185E-4</v>
      </c>
      <c r="H28" s="43">
        <f t="shared" si="1"/>
        <v>2.1767882728976075E-3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0.41068287037037049</v>
      </c>
      <c r="D30" s="51">
        <f t="shared" si="3"/>
        <v>1.0000000000000002</v>
      </c>
      <c r="E30" s="50">
        <f t="shared" si="3"/>
        <v>9.3634259259259261E-3</v>
      </c>
      <c r="F30" s="51">
        <f t="shared" si="3"/>
        <v>1</v>
      </c>
      <c r="G30" s="50">
        <f t="shared" si="3"/>
        <v>0.42004629629629642</v>
      </c>
      <c r="H30" s="49">
        <f t="shared" si="3"/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C30" sqref="C30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89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40"/>
    </row>
    <row r="8" spans="2:11">
      <c r="B8" s="92" t="s">
        <v>13</v>
      </c>
      <c r="C8" s="75">
        <v>2.4537037037037036E-3</v>
      </c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8" si="0">SUM(C8:J8)</f>
        <v>2.4537037037037036E-3</v>
      </c>
    </row>
    <row r="9" spans="2:11">
      <c r="B9" s="92" t="s">
        <v>0</v>
      </c>
      <c r="C9" s="75">
        <v>2.371527777777778E-2</v>
      </c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2.371527777777778E-2</v>
      </c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>
        <v>3.6759259259259255E-2</v>
      </c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3.6759259259259255E-2</v>
      </c>
    </row>
    <row r="13" spans="2:11">
      <c r="B13" s="92" t="s">
        <v>7</v>
      </c>
      <c r="C13" s="75"/>
      <c r="D13" s="75">
        <v>6.9444444444444441E-3</v>
      </c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6.9444444444444441E-3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>
      <c r="B16" s="92" t="s">
        <v>1</v>
      </c>
      <c r="C16" s="75">
        <v>1.0300925925925926E-3</v>
      </c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1.0300925925925926E-3</v>
      </c>
    </row>
    <row r="17" spans="2:11">
      <c r="B17" s="92" t="s">
        <v>27</v>
      </c>
      <c r="C17" s="75">
        <v>1.3194444444444443E-3</v>
      </c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1.3194444444444443E-3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>
      <c r="B19" s="92" t="s">
        <v>4</v>
      </c>
      <c r="C19" s="75">
        <v>8.8310185185185176E-3</v>
      </c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8.8310185185185176E-3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>
      <c r="B21" s="92" t="s">
        <v>11</v>
      </c>
      <c r="C21" s="75">
        <v>0.29113425925925918</v>
      </c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0.29113425925925918</v>
      </c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>
        <v>3.0162037037037039E-2</v>
      </c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3.0162037037037039E-2</v>
      </c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>
      <c r="B30" s="96" t="s">
        <v>29</v>
      </c>
      <c r="C30" s="87">
        <f t="shared" ref="C30:H30" si="1">SUM(C7:C28)</f>
        <v>0.39540509259259249</v>
      </c>
      <c r="D30" s="87">
        <f t="shared" si="1"/>
        <v>6.9444444444444441E-3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43">
        <f>SUM(K7:K28)</f>
        <v>0.40234953703703691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F11" sqref="F11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90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8" si="0">SUM(C8:J8)</f>
        <v>0</v>
      </c>
    </row>
    <row r="9" spans="2:11">
      <c r="B9" s="92" t="s">
        <v>0</v>
      </c>
      <c r="C9" s="75"/>
      <c r="D9" s="75"/>
      <c r="E9" s="75"/>
      <c r="F9" s="75">
        <v>6.018518518518519E-4</v>
      </c>
      <c r="G9" s="75"/>
      <c r="H9" s="75"/>
      <c r="I9" s="75">
        <v>0</v>
      </c>
      <c r="J9" s="75">
        <v>0</v>
      </c>
      <c r="K9" s="140">
        <f t="shared" si="0"/>
        <v>6.018518518518519E-4</v>
      </c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>
      <c r="B17" s="92" t="s">
        <v>27</v>
      </c>
      <c r="C17" s="75"/>
      <c r="D17" s="75"/>
      <c r="E17" s="75">
        <v>5.3240740740740744E-4</v>
      </c>
      <c r="F17" s="75">
        <v>4.5138888888888892E-4</v>
      </c>
      <c r="G17" s="75"/>
      <c r="H17" s="75"/>
      <c r="I17" s="75">
        <v>0</v>
      </c>
      <c r="J17" s="75">
        <v>0</v>
      </c>
      <c r="K17" s="140">
        <f t="shared" si="0"/>
        <v>9.8379629629629642E-4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>
      <c r="B19" s="92" t="s">
        <v>4</v>
      </c>
      <c r="C19" s="75">
        <v>1.5624999999999999E-3</v>
      </c>
      <c r="D19" s="75">
        <v>1.3194444444444443E-3</v>
      </c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2.8819444444444439E-3</v>
      </c>
    </row>
    <row r="20" spans="2:11">
      <c r="B20" s="92" t="s">
        <v>14</v>
      </c>
      <c r="C20" s="75"/>
      <c r="D20" s="75"/>
      <c r="E20" s="75"/>
      <c r="F20" s="75">
        <v>4.9768518518518521E-4</v>
      </c>
      <c r="G20" s="75"/>
      <c r="H20" s="75"/>
      <c r="I20" s="75">
        <v>0</v>
      </c>
      <c r="J20" s="75">
        <v>0</v>
      </c>
      <c r="K20" s="140">
        <f t="shared" si="0"/>
        <v>4.9768518518518521E-4</v>
      </c>
    </row>
    <row r="21" spans="2:11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>
      <c r="B22" s="92" t="s">
        <v>15</v>
      </c>
      <c r="C22" s="75">
        <v>4.2824074074074075E-4</v>
      </c>
      <c r="D22" s="75"/>
      <c r="E22" s="75"/>
      <c r="F22" s="75">
        <v>4.7453703703703704E-4</v>
      </c>
      <c r="G22" s="75"/>
      <c r="H22" s="75"/>
      <c r="I22" s="75">
        <v>0</v>
      </c>
      <c r="J22" s="75">
        <v>0</v>
      </c>
      <c r="K22" s="140">
        <f t="shared" si="0"/>
        <v>9.0277777777777774E-4</v>
      </c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>
      <c r="B30" s="96" t="s">
        <v>29</v>
      </c>
      <c r="C30" s="87">
        <f t="shared" ref="C30:F30" si="1">SUM(C7:C28)</f>
        <v>1.9907407407407408E-3</v>
      </c>
      <c r="D30" s="87">
        <f t="shared" si="1"/>
        <v>1.3194444444444443E-3</v>
      </c>
      <c r="E30" s="87">
        <f t="shared" si="1"/>
        <v>5.3240740740740744E-4</v>
      </c>
      <c r="F30" s="87">
        <f t="shared" si="1"/>
        <v>2.0254629629629633E-3</v>
      </c>
      <c r="G30" s="87"/>
      <c r="H30" s="87"/>
      <c r="I30" s="87"/>
      <c r="J30" s="138"/>
      <c r="K30" s="143">
        <f>SUM(K7:K28)</f>
        <v>5.8680555555555552E-3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M23" sqref="M23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1" t="s">
        <v>91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2:11">
      <c r="B4" s="184" t="s">
        <v>127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40"/>
    </row>
    <row r="8" spans="2:11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40"/>
    </row>
    <row r="9" spans="2:11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40"/>
    </row>
    <row r="10" spans="2:11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40">
        <f t="shared" ref="K10:K18" si="0">SUM(C10:J10)</f>
        <v>0</v>
      </c>
    </row>
    <row r="11" spans="2:11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40">
        <f t="shared" si="0"/>
        <v>0</v>
      </c>
    </row>
    <row r="12" spans="2:11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40">
        <f t="shared" si="0"/>
        <v>0</v>
      </c>
    </row>
    <row r="13" spans="2:11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40">
        <f t="shared" si="0"/>
        <v>0</v>
      </c>
    </row>
    <row r="14" spans="2:11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>
        <f t="shared" si="0"/>
        <v>0</v>
      </c>
    </row>
    <row r="15" spans="2:11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40">
        <f t="shared" si="0"/>
        <v>0</v>
      </c>
    </row>
    <row r="16" spans="2:11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40">
        <f t="shared" si="0"/>
        <v>0</v>
      </c>
    </row>
    <row r="17" spans="2:11">
      <c r="B17" s="92" t="s">
        <v>27</v>
      </c>
      <c r="C17" s="75"/>
      <c r="D17" s="75"/>
      <c r="E17" s="75"/>
      <c r="F17" s="75"/>
      <c r="G17" s="75">
        <v>8.6805555555555551E-4</v>
      </c>
      <c r="H17" s="75"/>
      <c r="I17" s="75"/>
      <c r="J17" s="75"/>
      <c r="K17" s="140">
        <f t="shared" si="0"/>
        <v>8.6805555555555551E-4</v>
      </c>
    </row>
    <row r="18" spans="2:11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40">
        <f t="shared" si="0"/>
        <v>0</v>
      </c>
    </row>
    <row r="19" spans="2:11">
      <c r="B19" s="92" t="s">
        <v>4</v>
      </c>
      <c r="C19" s="75"/>
      <c r="D19" s="75"/>
      <c r="E19" s="75">
        <v>3.3217592592592595E-3</v>
      </c>
      <c r="F19" s="75"/>
      <c r="G19" s="75"/>
      <c r="H19" s="75"/>
      <c r="I19" s="75"/>
      <c r="J19" s="75"/>
      <c r="K19" s="140">
        <f t="shared" ref="K19:K21" si="1">SUM(C19:J19)</f>
        <v>3.3217592592592595E-3</v>
      </c>
    </row>
    <row r="20" spans="2:11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40"/>
    </row>
    <row r="21" spans="2:11">
      <c r="B21" s="92" t="s">
        <v>11</v>
      </c>
      <c r="C21" s="75">
        <v>7.9976851851851858E-3</v>
      </c>
      <c r="D21" s="75">
        <v>1.3657407407407409E-3</v>
      </c>
      <c r="E21" s="75">
        <v>1.2384259259259258E-3</v>
      </c>
      <c r="F21" s="75">
        <v>2.8472222222222223E-3</v>
      </c>
      <c r="G21" s="75">
        <v>1.1805555555555556E-3</v>
      </c>
      <c r="H21" s="75"/>
      <c r="I21" s="75"/>
      <c r="J21" s="75"/>
      <c r="K21" s="140">
        <f t="shared" si="1"/>
        <v>1.4629629629629631E-2</v>
      </c>
    </row>
    <row r="22" spans="2:11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40">
        <f>SUM(C22:J22)</f>
        <v>0</v>
      </c>
    </row>
    <row r="23" spans="2:11">
      <c r="B23" s="92" t="s">
        <v>71</v>
      </c>
      <c r="C23" s="75"/>
      <c r="D23" s="75"/>
      <c r="E23" s="75"/>
      <c r="F23" s="75"/>
      <c r="G23" s="75"/>
      <c r="H23" s="75"/>
      <c r="I23" s="75">
        <v>3.7037037037037035E-4</v>
      </c>
      <c r="J23" s="75"/>
      <c r="K23" s="140">
        <f>SUM(C23:J23)</f>
        <v>3.7037037037037035E-4</v>
      </c>
    </row>
    <row r="24" spans="2:11">
      <c r="B24" s="92" t="s">
        <v>12</v>
      </c>
      <c r="C24" s="75"/>
      <c r="D24" s="75"/>
      <c r="E24" s="75"/>
      <c r="F24" s="75"/>
      <c r="G24" s="75">
        <v>6.5972222222222224E-4</v>
      </c>
      <c r="H24" s="75"/>
      <c r="I24" s="75"/>
      <c r="J24" s="75"/>
      <c r="K24" s="140">
        <f>SUM(C24:J24)</f>
        <v>6.5972222222222224E-4</v>
      </c>
    </row>
    <row r="25" spans="2:11">
      <c r="B25" s="92" t="s">
        <v>5</v>
      </c>
      <c r="C25" s="75"/>
      <c r="D25" s="75"/>
      <c r="E25" s="75">
        <v>6.0416666666666665E-3</v>
      </c>
      <c r="F25" s="75"/>
      <c r="G25" s="75">
        <v>3.9351851851851852E-4</v>
      </c>
      <c r="H25" s="75">
        <v>2.1134259259259259E-2</v>
      </c>
      <c r="I25" s="75"/>
      <c r="J25" s="75"/>
      <c r="K25" s="140">
        <f>SUM(C25:J25)</f>
        <v>2.7569444444444445E-2</v>
      </c>
    </row>
    <row r="26" spans="2:11">
      <c r="B26" s="92" t="s">
        <v>6</v>
      </c>
      <c r="C26" s="75"/>
      <c r="D26" s="75">
        <v>2.8935185185185184E-3</v>
      </c>
      <c r="E26" s="75"/>
      <c r="F26" s="75"/>
      <c r="G26" s="75"/>
      <c r="H26" s="75"/>
      <c r="I26" s="75"/>
      <c r="J26" s="75"/>
      <c r="K26" s="140">
        <f>SUM(C26:J26)</f>
        <v>2.8935185185185184E-3</v>
      </c>
    </row>
    <row r="27" spans="2:11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40">
        <f t="shared" ref="K27:K28" si="2">SUM(C27:J27)</f>
        <v>0</v>
      </c>
    </row>
    <row r="28" spans="2:11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40">
        <f t="shared" si="2"/>
        <v>0</v>
      </c>
    </row>
    <row r="29" spans="2:11" ht="15.75" thickBot="1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>
      <c r="B30" s="96" t="s">
        <v>29</v>
      </c>
      <c r="C30" s="87">
        <f t="shared" ref="C30:J30" si="3">SUM(C7:C28)</f>
        <v>7.9976851851851858E-3</v>
      </c>
      <c r="D30" s="87">
        <f t="shared" si="3"/>
        <v>4.2592592592592595E-3</v>
      </c>
      <c r="E30" s="87">
        <f t="shared" si="3"/>
        <v>1.0601851851851852E-2</v>
      </c>
      <c r="F30" s="87">
        <f t="shared" si="3"/>
        <v>2.8472222222222223E-3</v>
      </c>
      <c r="G30" s="87">
        <f t="shared" si="3"/>
        <v>3.1018518518518522E-3</v>
      </c>
      <c r="H30" s="87">
        <f t="shared" si="3"/>
        <v>2.1134259259259259E-2</v>
      </c>
      <c r="I30" s="87">
        <f t="shared" si="3"/>
        <v>3.7037037037037035E-4</v>
      </c>
      <c r="J30" s="87">
        <f t="shared" si="3"/>
        <v>0</v>
      </c>
      <c r="K30" s="143">
        <f>SUM(K7:K28)</f>
        <v>5.0312499999999996E-2</v>
      </c>
    </row>
    <row r="31" spans="2:11" ht="15.75" thickTop="1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>
      <c r="B32" s="205" t="s">
        <v>117</v>
      </c>
      <c r="C32" s="203"/>
      <c r="D32" s="203"/>
      <c r="E32" s="203"/>
      <c r="F32" s="203"/>
      <c r="G32" s="203"/>
      <c r="H32" s="203"/>
      <c r="I32" s="203"/>
      <c r="J32" s="203"/>
      <c r="K32" s="20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103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4.3749999999999995E-3</v>
      </c>
      <c r="D7" s="39">
        <f>C7/C$30</f>
        <v>1.2634534394010303E-2</v>
      </c>
      <c r="E7" s="38">
        <v>0</v>
      </c>
      <c r="F7" s="39"/>
      <c r="G7" s="38">
        <f>C7+E7</f>
        <v>4.3749999999999995E-3</v>
      </c>
      <c r="H7" s="43">
        <f>G7/$G$30</f>
        <v>1.2634534394010303E-2</v>
      </c>
    </row>
    <row r="8" spans="2:8" s="1" customFormat="1">
      <c r="B8" s="42" t="s">
        <v>13</v>
      </c>
      <c r="C8" s="38">
        <v>5.9953703703703705E-3</v>
      </c>
      <c r="D8" s="39">
        <f t="shared" ref="D8:D16" si="0">C8/C$30</f>
        <v>1.7313991576977081E-2</v>
      </c>
      <c r="E8" s="38">
        <v>0</v>
      </c>
      <c r="F8" s="39"/>
      <c r="G8" s="38">
        <f t="shared" ref="G8:G28" si="1">C8+E8</f>
        <v>5.9953703703703705E-3</v>
      </c>
      <c r="H8" s="43">
        <f>G8/$G$30</f>
        <v>1.7313991576977081E-2</v>
      </c>
    </row>
    <row r="9" spans="2:8" s="1" customFormat="1">
      <c r="B9" s="42" t="s">
        <v>0</v>
      </c>
      <c r="C9" s="38">
        <v>0.12876157407407407</v>
      </c>
      <c r="D9" s="39">
        <f t="shared" si="0"/>
        <v>0.37184972257503868</v>
      </c>
      <c r="E9" s="38">
        <v>0</v>
      </c>
      <c r="F9" s="39"/>
      <c r="G9" s="38">
        <f t="shared" si="1"/>
        <v>0.12876157407407407</v>
      </c>
      <c r="H9" s="43">
        <f t="shared" ref="H9:H18" si="2">G9/$G$30</f>
        <v>0.37184972257503868</v>
      </c>
    </row>
    <row r="10" spans="2:8" s="1" customFormat="1">
      <c r="B10" s="42" t="s">
        <v>8</v>
      </c>
      <c r="C10" s="38">
        <v>3.8935185185185163E-2</v>
      </c>
      <c r="D10" s="39">
        <f t="shared" si="0"/>
        <v>0.11244067116785883</v>
      </c>
      <c r="E10" s="38">
        <v>0</v>
      </c>
      <c r="F10" s="39"/>
      <c r="G10" s="38">
        <f t="shared" si="1"/>
        <v>3.8935185185185163E-2</v>
      </c>
      <c r="H10" s="43">
        <f t="shared" si="2"/>
        <v>0.11244067116785883</v>
      </c>
    </row>
    <row r="11" spans="2:8" s="1" customFormat="1">
      <c r="B11" s="42" t="s">
        <v>26</v>
      </c>
      <c r="C11" s="38">
        <v>3.4722222222222218E-4</v>
      </c>
      <c r="D11" s="39">
        <f t="shared" si="0"/>
        <v>1.0027408249214526E-3</v>
      </c>
      <c r="E11" s="38">
        <v>0</v>
      </c>
      <c r="F11" s="39"/>
      <c r="G11" s="38">
        <f t="shared" si="1"/>
        <v>3.4722222222222218E-4</v>
      </c>
      <c r="H11" s="43">
        <f t="shared" si="2"/>
        <v>1.0027408249214526E-3</v>
      </c>
    </row>
    <row r="12" spans="2:8" s="1" customFormat="1">
      <c r="B12" s="42" t="s">
        <v>3</v>
      </c>
      <c r="C12" s="38">
        <v>6.3425925925925898E-3</v>
      </c>
      <c r="D12" s="39">
        <f t="shared" si="0"/>
        <v>1.8316732401898527E-2</v>
      </c>
      <c r="E12" s="38">
        <v>0</v>
      </c>
      <c r="F12" s="39"/>
      <c r="G12" s="38">
        <f t="shared" si="1"/>
        <v>6.3425925925925898E-3</v>
      </c>
      <c r="H12" s="43">
        <f t="shared" si="2"/>
        <v>1.8316732401898527E-2</v>
      </c>
    </row>
    <row r="13" spans="2:8" s="1" customFormat="1">
      <c r="B13" s="42" t="s">
        <v>7</v>
      </c>
      <c r="C13" s="38">
        <v>2.7048611111111103E-2</v>
      </c>
      <c r="D13" s="39">
        <f t="shared" si="0"/>
        <v>7.8113510261381136E-2</v>
      </c>
      <c r="E13" s="38">
        <v>0</v>
      </c>
      <c r="F13" s="39"/>
      <c r="G13" s="38">
        <f t="shared" si="1"/>
        <v>2.7048611111111103E-2</v>
      </c>
      <c r="H13" s="43">
        <f t="shared" si="2"/>
        <v>7.8113510261381136E-2</v>
      </c>
    </row>
    <row r="14" spans="2:8" s="1" customFormat="1">
      <c r="B14" s="42" t="s">
        <v>2</v>
      </c>
      <c r="C14" s="38">
        <v>6.4236111111111108E-3</v>
      </c>
      <c r="D14" s="39">
        <f t="shared" si="0"/>
        <v>1.8550705261046872E-2</v>
      </c>
      <c r="E14" s="38">
        <v>0</v>
      </c>
      <c r="F14" s="39"/>
      <c r="G14" s="38">
        <f t="shared" si="1"/>
        <v>6.4236111111111108E-3</v>
      </c>
      <c r="H14" s="43">
        <f t="shared" si="2"/>
        <v>1.8550705261046872E-2</v>
      </c>
    </row>
    <row r="15" spans="2:8" s="1" customFormat="1">
      <c r="B15" s="42" t="s">
        <v>9</v>
      </c>
      <c r="C15" s="38">
        <v>4.7488425925925885E-2</v>
      </c>
      <c r="D15" s="39">
        <f t="shared" si="0"/>
        <v>0.13714152015509057</v>
      </c>
      <c r="E15" s="38">
        <v>0</v>
      </c>
      <c r="F15" s="39"/>
      <c r="G15" s="38">
        <f t="shared" si="1"/>
        <v>4.7488425925925885E-2</v>
      </c>
      <c r="H15" s="43">
        <f t="shared" si="2"/>
        <v>0.13714152015509057</v>
      </c>
    </row>
    <row r="16" spans="2:8" s="1" customFormat="1">
      <c r="B16" s="42" t="s">
        <v>1</v>
      </c>
      <c r="C16" s="38">
        <v>9.0162037037036999E-3</v>
      </c>
      <c r="D16" s="39">
        <f t="shared" si="0"/>
        <v>2.603783675379371E-2</v>
      </c>
      <c r="E16" s="38">
        <v>0</v>
      </c>
      <c r="F16" s="39"/>
      <c r="G16" s="38">
        <f t="shared" si="1"/>
        <v>9.0162037037036999E-3</v>
      </c>
      <c r="H16" s="43">
        <f t="shared" si="2"/>
        <v>2.603783675379371E-2</v>
      </c>
    </row>
    <row r="17" spans="2:8" s="1" customFormat="1">
      <c r="B17" s="42" t="s">
        <v>27</v>
      </c>
      <c r="C17" s="38">
        <v>8.6805555555555551E-4</v>
      </c>
      <c r="D17" s="39">
        <f t="shared" ref="D17:D28" si="3">C17/C$30</f>
        <v>2.5068520623036314E-3</v>
      </c>
      <c r="E17" s="38">
        <v>0</v>
      </c>
      <c r="F17" s="39"/>
      <c r="G17" s="38">
        <f t="shared" si="1"/>
        <v>8.6805555555555551E-4</v>
      </c>
      <c r="H17" s="43">
        <f t="shared" si="2"/>
        <v>2.5068520623036314E-3</v>
      </c>
    </row>
    <row r="18" spans="2:8" s="1" customFormat="1">
      <c r="B18" s="42" t="s">
        <v>16</v>
      </c>
      <c r="C18" s="38"/>
      <c r="D18" s="39">
        <f t="shared" si="3"/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>
      <c r="B19" s="42" t="s">
        <v>4</v>
      </c>
      <c r="C19" s="38">
        <v>1.194444444444444E-2</v>
      </c>
      <c r="D19" s="39">
        <f t="shared" si="3"/>
        <v>3.4494284377297957E-2</v>
      </c>
      <c r="E19" s="38">
        <v>0</v>
      </c>
      <c r="F19" s="39"/>
      <c r="G19" s="38">
        <f t="shared" si="1"/>
        <v>1.194444444444444E-2</v>
      </c>
      <c r="H19" s="43">
        <f>G19/$G$30</f>
        <v>3.4494284377297957E-2</v>
      </c>
    </row>
    <row r="20" spans="2:8" s="1" customFormat="1">
      <c r="B20" s="42" t="s">
        <v>14</v>
      </c>
      <c r="C20" s="38">
        <v>1.0046296296296296E-2</v>
      </c>
      <c r="D20" s="39">
        <f t="shared" si="3"/>
        <v>2.9012634534394031E-2</v>
      </c>
      <c r="E20" s="38">
        <v>0</v>
      </c>
      <c r="F20" s="39"/>
      <c r="G20" s="38">
        <f t="shared" si="1"/>
        <v>1.0046296296296296E-2</v>
      </c>
      <c r="H20" s="43">
        <f>G20/$G$30</f>
        <v>2.9012634534394031E-2</v>
      </c>
    </row>
    <row r="21" spans="2:8" s="1" customFormat="1">
      <c r="B21" s="42" t="s">
        <v>11</v>
      </c>
      <c r="C21" s="38">
        <v>1.1342592592592593E-3</v>
      </c>
      <c r="D21" s="39">
        <f t="shared" si="3"/>
        <v>3.2756200280767457E-3</v>
      </c>
      <c r="E21" s="38">
        <v>0</v>
      </c>
      <c r="F21" s="39"/>
      <c r="G21" s="38">
        <f t="shared" si="1"/>
        <v>1.1342592592592593E-3</v>
      </c>
      <c r="H21" s="43">
        <f t="shared" ref="H21:H28" si="4">G21/$G$30</f>
        <v>3.2756200280767457E-3</v>
      </c>
    </row>
    <row r="22" spans="2:8" s="1" customFormat="1">
      <c r="B22" s="42" t="s">
        <v>15</v>
      </c>
      <c r="C22" s="38">
        <v>2.0833333333333337E-3</v>
      </c>
      <c r="D22" s="39">
        <f t="shared" si="3"/>
        <v>6.0164449495287171E-3</v>
      </c>
      <c r="E22" s="38">
        <v>0</v>
      </c>
      <c r="F22" s="39"/>
      <c r="G22" s="38">
        <f t="shared" si="1"/>
        <v>2.0833333333333337E-3</v>
      </c>
      <c r="H22" s="43">
        <f t="shared" si="4"/>
        <v>6.0164449495287171E-3</v>
      </c>
    </row>
    <row r="23" spans="2:8" s="1" customFormat="1">
      <c r="B23" s="42" t="s">
        <v>71</v>
      </c>
      <c r="C23" s="38">
        <v>1.3819444444444443E-2</v>
      </c>
      <c r="D23" s="39">
        <f t="shared" si="3"/>
        <v>3.990908483187381E-2</v>
      </c>
      <c r="E23" s="38">
        <v>0</v>
      </c>
      <c r="F23" s="39"/>
      <c r="G23" s="38">
        <f t="shared" si="1"/>
        <v>1.3819444444444443E-2</v>
      </c>
      <c r="H23" s="43">
        <f t="shared" si="4"/>
        <v>3.990908483187381E-2</v>
      </c>
    </row>
    <row r="24" spans="2:8" s="1" customFormat="1">
      <c r="B24" s="42" t="s">
        <v>12</v>
      </c>
      <c r="C24" s="38">
        <v>2.3148148148148147E-5</v>
      </c>
      <c r="D24" s="39">
        <f>C24/C$30</f>
        <v>6.6849388328096834E-5</v>
      </c>
      <c r="E24" s="38">
        <v>0</v>
      </c>
      <c r="F24" s="39"/>
      <c r="G24" s="38">
        <f t="shared" si="1"/>
        <v>2.3148148148148147E-5</v>
      </c>
      <c r="H24" s="43">
        <f t="shared" si="4"/>
        <v>6.6849388328096834E-5</v>
      </c>
    </row>
    <row r="25" spans="2:8" s="1" customFormat="1">
      <c r="B25" s="42" t="s">
        <v>5</v>
      </c>
      <c r="C25" s="38">
        <v>2.7777777777777778E-4</v>
      </c>
      <c r="D25" s="39">
        <f t="shared" si="3"/>
        <v>8.0219265993716207E-4</v>
      </c>
      <c r="E25" s="38">
        <v>0</v>
      </c>
      <c r="F25" s="39"/>
      <c r="G25" s="38">
        <f t="shared" si="1"/>
        <v>2.7777777777777778E-4</v>
      </c>
      <c r="H25" s="43">
        <f t="shared" si="4"/>
        <v>8.0219265993716207E-4</v>
      </c>
    </row>
    <row r="26" spans="2:8" s="1" customFormat="1">
      <c r="B26" s="42" t="s">
        <v>6</v>
      </c>
      <c r="C26" s="38">
        <v>1.6527777777777777E-2</v>
      </c>
      <c r="D26" s="39">
        <f t="shared" si="3"/>
        <v>4.7730463266261146E-2</v>
      </c>
      <c r="E26" s="38">
        <v>0</v>
      </c>
      <c r="F26" s="39"/>
      <c r="G26" s="38">
        <f t="shared" si="1"/>
        <v>1.6527777777777777E-2</v>
      </c>
      <c r="H26" s="43">
        <f t="shared" si="4"/>
        <v>4.7730463266261146E-2</v>
      </c>
    </row>
    <row r="27" spans="2:8" s="1" customFormat="1">
      <c r="B27" s="42" t="s">
        <v>78</v>
      </c>
      <c r="C27" s="38">
        <v>1.466435185185185E-2</v>
      </c>
      <c r="D27" s="39">
        <f t="shared" si="3"/>
        <v>4.2349087505849349E-2</v>
      </c>
      <c r="E27" s="38">
        <v>0</v>
      </c>
      <c r="F27" s="39"/>
      <c r="G27" s="38">
        <f t="shared" si="1"/>
        <v>1.466435185185185E-2</v>
      </c>
      <c r="H27" s="43">
        <f t="shared" si="4"/>
        <v>4.2349087505849349E-2</v>
      </c>
    </row>
    <row r="28" spans="2:8" s="1" customFormat="1">
      <c r="B28" s="42" t="s">
        <v>17</v>
      </c>
      <c r="C28" s="38">
        <v>1.5046296296296297E-4</v>
      </c>
      <c r="D28" s="39">
        <f t="shared" si="3"/>
        <v>4.3452102413262954E-4</v>
      </c>
      <c r="E28" s="38">
        <v>0</v>
      </c>
      <c r="F28" s="39"/>
      <c r="G28" s="38">
        <f t="shared" si="1"/>
        <v>1.5046296296296297E-4</v>
      </c>
      <c r="H28" s="43">
        <f t="shared" si="4"/>
        <v>4.3452102413262954E-4</v>
      </c>
    </row>
    <row r="29" spans="2:8" s="1" customFormat="1" ht="15.75" thickBot="1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>
      <c r="B30" s="46" t="s">
        <v>29</v>
      </c>
      <c r="C30" s="50">
        <f>SUM(C7:C28)</f>
        <v>0.34627314814814791</v>
      </c>
      <c r="D30" s="51">
        <f>SUM(D7:D28)</f>
        <v>1.0000000000000007</v>
      </c>
      <c r="E30" s="50"/>
      <c r="F30" s="51"/>
      <c r="G30" s="54">
        <f>SUM(G7:G28)</f>
        <v>0.34627314814814791</v>
      </c>
      <c r="H30" s="49">
        <f>SUM(H7:H28)</f>
        <v>1.0000000000000007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F7" sqref="F7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104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1.1458333333333331E-3</v>
      </c>
      <c r="D7" s="39">
        <f>C7/C$30</f>
        <v>9.996970614965156E-3</v>
      </c>
      <c r="E7" s="38">
        <v>2.4305555555555555E-4</v>
      </c>
      <c r="F7" s="39">
        <f t="shared" ref="F7:F22" si="0">E7/E$30</f>
        <v>7.4999999999999997E-2</v>
      </c>
      <c r="G7" s="38">
        <f>C7+E7</f>
        <v>1.3888888888888887E-3</v>
      </c>
      <c r="H7" s="43">
        <f>G7/$G$30</f>
        <v>1.178434645978591E-2</v>
      </c>
    </row>
    <row r="8" spans="2:8" s="1" customFormat="1">
      <c r="B8" s="42" t="s">
        <v>13</v>
      </c>
      <c r="C8" s="38">
        <v>2.0717592592592593E-3</v>
      </c>
      <c r="D8" s="39">
        <f>C8/C$30</f>
        <v>1.8075330707866297E-2</v>
      </c>
      <c r="E8" s="38">
        <v>0</v>
      </c>
      <c r="F8" s="39">
        <f t="shared" si="0"/>
        <v>0</v>
      </c>
      <c r="G8" s="38">
        <f t="shared" ref="G8:G28" si="1">C8+E8</f>
        <v>2.0717592592592593E-3</v>
      </c>
      <c r="H8" s="43">
        <f t="shared" ref="H8:H28" si="2">G8/$G$30</f>
        <v>1.7578316802513986E-2</v>
      </c>
    </row>
    <row r="9" spans="2:8" s="1" customFormat="1">
      <c r="B9" s="42" t="s">
        <v>0</v>
      </c>
      <c r="C9" s="38">
        <v>4.5555555555555599E-2</v>
      </c>
      <c r="D9" s="39">
        <f>C9/C$30</f>
        <v>0.39745531657073635</v>
      </c>
      <c r="E9" s="38">
        <v>1.261574074074074E-3</v>
      </c>
      <c r="F9" s="39">
        <f t="shared" si="0"/>
        <v>0.38928571428571429</v>
      </c>
      <c r="G9" s="38">
        <f t="shared" si="1"/>
        <v>4.6817129629629674E-2</v>
      </c>
      <c r="H9" s="43">
        <f t="shared" si="2"/>
        <v>0.39723067858195049</v>
      </c>
    </row>
    <row r="10" spans="2:8" s="1" customFormat="1">
      <c r="B10" s="42" t="s">
        <v>8</v>
      </c>
      <c r="C10" s="38">
        <v>1.0937500000000003E-2</v>
      </c>
      <c r="D10" s="39">
        <f t="shared" ref="D10:D28" si="3">C10/C$30</f>
        <v>9.5425628597394715E-2</v>
      </c>
      <c r="E10" s="38">
        <v>6.5972222222222224E-4</v>
      </c>
      <c r="F10" s="39">
        <f t="shared" si="0"/>
        <v>0.20357142857142857</v>
      </c>
      <c r="G10" s="38">
        <f t="shared" si="1"/>
        <v>1.1597222222222226E-2</v>
      </c>
      <c r="H10" s="43">
        <f>G10/$G$30</f>
        <v>9.8399292939212402E-2</v>
      </c>
    </row>
    <row r="11" spans="2:8" s="1" customFormat="1">
      <c r="B11" s="42" t="s">
        <v>26</v>
      </c>
      <c r="C11" s="38">
        <v>3.1250000000000001E-4</v>
      </c>
      <c r="D11" s="39">
        <f t="shared" si="3"/>
        <v>2.7264465313541343E-3</v>
      </c>
      <c r="E11" s="38">
        <v>0</v>
      </c>
      <c r="F11" s="39">
        <f t="shared" si="0"/>
        <v>0</v>
      </c>
      <c r="G11" s="38">
        <f t="shared" si="1"/>
        <v>3.1250000000000001E-4</v>
      </c>
      <c r="H11" s="43">
        <f>G11/$G$30</f>
        <v>2.6514779534518302E-3</v>
      </c>
    </row>
    <row r="12" spans="2:8" s="1" customFormat="1">
      <c r="B12" s="42" t="s">
        <v>3</v>
      </c>
      <c r="C12" s="38">
        <v>2.3148148148148134E-3</v>
      </c>
      <c r="D12" s="39">
        <f t="shared" si="3"/>
        <v>2.0195900232252834E-2</v>
      </c>
      <c r="E12" s="38">
        <v>0</v>
      </c>
      <c r="F12" s="39">
        <f t="shared" si="0"/>
        <v>0</v>
      </c>
      <c r="G12" s="38">
        <f t="shared" si="1"/>
        <v>2.3148148148148134E-3</v>
      </c>
      <c r="H12" s="43">
        <f>G12/$G$30</f>
        <v>1.9640577432976508E-2</v>
      </c>
    </row>
    <row r="13" spans="2:8" s="1" customFormat="1">
      <c r="B13" s="42" t="s">
        <v>7</v>
      </c>
      <c r="C13" s="38">
        <v>9.4907407407407371E-3</v>
      </c>
      <c r="D13" s="39">
        <f t="shared" si="3"/>
        <v>8.2803190952236636E-2</v>
      </c>
      <c r="E13" s="38">
        <v>0</v>
      </c>
      <c r="F13" s="39">
        <f t="shared" si="0"/>
        <v>0</v>
      </c>
      <c r="G13" s="38">
        <f t="shared" si="1"/>
        <v>9.4907407407407371E-3</v>
      </c>
      <c r="H13" s="43">
        <f>G13/$G$30</f>
        <v>8.0526367475203697E-2</v>
      </c>
    </row>
    <row r="14" spans="2:8" s="1" customFormat="1">
      <c r="B14" s="42" t="s">
        <v>2</v>
      </c>
      <c r="C14" s="38">
        <v>1.5972222222222221E-3</v>
      </c>
      <c r="D14" s="39">
        <f t="shared" si="3"/>
        <v>1.3935171160254462E-2</v>
      </c>
      <c r="E14" s="38">
        <v>0</v>
      </c>
      <c r="F14" s="39">
        <f t="shared" si="0"/>
        <v>0</v>
      </c>
      <c r="G14" s="38">
        <f t="shared" si="1"/>
        <v>1.5972222222222221E-3</v>
      </c>
      <c r="H14" s="43">
        <f>G14/$G$30</f>
        <v>1.3551998428753799E-2</v>
      </c>
    </row>
    <row r="15" spans="2:8" s="1" customFormat="1">
      <c r="B15" s="42" t="s">
        <v>9</v>
      </c>
      <c r="C15" s="38">
        <v>1.5277777777777776E-2</v>
      </c>
      <c r="D15" s="39">
        <f t="shared" si="3"/>
        <v>0.13329294153286875</v>
      </c>
      <c r="E15" s="38">
        <v>9.2592592592592588E-5</v>
      </c>
      <c r="F15" s="39">
        <f t="shared" si="0"/>
        <v>2.8571428571428571E-2</v>
      </c>
      <c r="G15" s="38">
        <f t="shared" si="1"/>
        <v>1.5370370370370368E-2</v>
      </c>
      <c r="H15" s="43">
        <f t="shared" si="2"/>
        <v>0.13041343415496406</v>
      </c>
    </row>
    <row r="16" spans="2:8" s="1" customFormat="1">
      <c r="B16" s="42" t="s">
        <v>1</v>
      </c>
      <c r="C16" s="38">
        <v>2.8472222222222223E-3</v>
      </c>
      <c r="D16" s="39">
        <f t="shared" si="3"/>
        <v>2.4840957285671001E-2</v>
      </c>
      <c r="E16" s="38">
        <v>5.9027777777777778E-4</v>
      </c>
      <c r="F16" s="39">
        <f t="shared" si="0"/>
        <v>0.18214285714285716</v>
      </c>
      <c r="G16" s="38">
        <f t="shared" si="1"/>
        <v>3.4375E-3</v>
      </c>
      <c r="H16" s="43">
        <f t="shared" si="2"/>
        <v>2.9166257487970134E-2</v>
      </c>
    </row>
    <row r="17" spans="2:8" s="1" customFormat="1">
      <c r="B17" s="42" t="s">
        <v>27</v>
      </c>
      <c r="C17" s="38">
        <v>5.5555555555555545E-4</v>
      </c>
      <c r="D17" s="39">
        <f t="shared" si="3"/>
        <v>4.847016055740682E-3</v>
      </c>
      <c r="E17" s="38">
        <v>0</v>
      </c>
      <c r="F17" s="39">
        <f t="shared" si="0"/>
        <v>0</v>
      </c>
      <c r="G17" s="38">
        <f t="shared" si="1"/>
        <v>5.5555555555555545E-4</v>
      </c>
      <c r="H17" s="43">
        <f t="shared" si="2"/>
        <v>4.7137385839143642E-3</v>
      </c>
    </row>
    <row r="18" spans="2:8" s="1" customFormat="1">
      <c r="B18" s="42" t="s">
        <v>16</v>
      </c>
      <c r="C18" s="38"/>
      <c r="D18" s="39">
        <f t="shared" si="3"/>
        <v>0</v>
      </c>
      <c r="E18" s="38"/>
      <c r="F18" s="39">
        <f t="shared" si="0"/>
        <v>0</v>
      </c>
      <c r="G18" s="38">
        <f t="shared" si="1"/>
        <v>0</v>
      </c>
      <c r="H18" s="43">
        <f t="shared" si="2"/>
        <v>0</v>
      </c>
    </row>
    <row r="19" spans="2:8" s="1" customFormat="1">
      <c r="B19" s="42" t="s">
        <v>4</v>
      </c>
      <c r="C19" s="38">
        <v>3.8657407407407412E-3</v>
      </c>
      <c r="D19" s="39">
        <f t="shared" si="3"/>
        <v>3.3727153387862259E-2</v>
      </c>
      <c r="E19" s="38">
        <v>0</v>
      </c>
      <c r="F19" s="39">
        <f t="shared" si="0"/>
        <v>0</v>
      </c>
      <c r="G19" s="38">
        <f t="shared" si="1"/>
        <v>3.8657407407407412E-3</v>
      </c>
      <c r="H19" s="43">
        <f t="shared" si="2"/>
        <v>3.2799764313070794E-2</v>
      </c>
    </row>
    <row r="20" spans="2:8" s="1" customFormat="1">
      <c r="B20" s="42" t="s">
        <v>14</v>
      </c>
      <c r="C20" s="38">
        <v>2.4421296296296296E-3</v>
      </c>
      <c r="D20" s="39">
        <f t="shared" si="3"/>
        <v>2.130667474502675E-2</v>
      </c>
      <c r="E20" s="38">
        <v>0</v>
      </c>
      <c r="F20" s="39">
        <f t="shared" si="0"/>
        <v>0</v>
      </c>
      <c r="G20" s="38">
        <f t="shared" si="1"/>
        <v>2.4421296296296296E-3</v>
      </c>
      <c r="H20" s="43">
        <f t="shared" si="2"/>
        <v>2.0720809191790229E-2</v>
      </c>
    </row>
    <row r="21" spans="2:8" s="1" customFormat="1">
      <c r="B21" s="42" t="s">
        <v>11</v>
      </c>
      <c r="C21" s="38">
        <v>1.8518518518518518E-4</v>
      </c>
      <c r="D21" s="39">
        <f t="shared" si="3"/>
        <v>1.6156720185802275E-3</v>
      </c>
      <c r="E21" s="38">
        <v>0</v>
      </c>
      <c r="F21" s="39">
        <f t="shared" si="0"/>
        <v>0</v>
      </c>
      <c r="G21" s="38">
        <f t="shared" si="1"/>
        <v>1.8518518518518518E-4</v>
      </c>
      <c r="H21" s="43">
        <f t="shared" si="2"/>
        <v>1.5712461946381215E-3</v>
      </c>
    </row>
    <row r="22" spans="2:8" s="1" customFormat="1">
      <c r="B22" s="42" t="s">
        <v>15</v>
      </c>
      <c r="C22" s="38">
        <v>5.2083333333333333E-4</v>
      </c>
      <c r="D22" s="39">
        <f t="shared" si="3"/>
        <v>4.5440775522568901E-3</v>
      </c>
      <c r="E22" s="38">
        <v>3.2407407407407406E-4</v>
      </c>
      <c r="F22" s="39">
        <f t="shared" si="0"/>
        <v>0.1</v>
      </c>
      <c r="G22" s="38">
        <f t="shared" si="1"/>
        <v>8.4490740740740739E-4</v>
      </c>
      <c r="H22" s="43">
        <f t="shared" si="2"/>
        <v>7.1688107630364295E-3</v>
      </c>
    </row>
    <row r="23" spans="2:8" s="1" customFormat="1">
      <c r="B23" s="42" t="s">
        <v>71</v>
      </c>
      <c r="C23" s="38">
        <v>3.6111111111111114E-3</v>
      </c>
      <c r="D23" s="39">
        <f t="shared" si="3"/>
        <v>3.1505604362314442E-2</v>
      </c>
      <c r="E23" s="38">
        <v>6.9444444444444444E-5</v>
      </c>
      <c r="F23" s="39">
        <f t="shared" ref="F23:F28" si="4">E23/E$30</f>
        <v>2.1428571428571429E-2</v>
      </c>
      <c r="G23" s="38">
        <f t="shared" si="1"/>
        <v>3.6805555555555558E-3</v>
      </c>
      <c r="H23" s="43">
        <f t="shared" si="2"/>
        <v>3.122851811843267E-2</v>
      </c>
    </row>
    <row r="24" spans="2:8" s="1" customFormat="1">
      <c r="B24" s="42" t="s">
        <v>12</v>
      </c>
      <c r="C24" s="38"/>
      <c r="D24" s="39">
        <f t="shared" si="3"/>
        <v>0</v>
      </c>
      <c r="E24" s="38"/>
      <c r="F24" s="39">
        <f t="shared" si="4"/>
        <v>0</v>
      </c>
      <c r="G24" s="38">
        <f t="shared" si="1"/>
        <v>0</v>
      </c>
      <c r="H24" s="43">
        <f t="shared" si="2"/>
        <v>0</v>
      </c>
    </row>
    <row r="25" spans="2:8" s="1" customFormat="1">
      <c r="B25" s="42" t="s">
        <v>5</v>
      </c>
      <c r="C25" s="38"/>
      <c r="D25" s="39">
        <f t="shared" si="3"/>
        <v>0</v>
      </c>
      <c r="E25" s="38"/>
      <c r="F25" s="39">
        <f t="shared" si="4"/>
        <v>0</v>
      </c>
      <c r="G25" s="38">
        <f t="shared" si="1"/>
        <v>0</v>
      </c>
      <c r="H25" s="43">
        <f t="shared" si="2"/>
        <v>0</v>
      </c>
    </row>
    <row r="26" spans="2:8" s="1" customFormat="1">
      <c r="B26" s="42" t="s">
        <v>6</v>
      </c>
      <c r="C26" s="38">
        <v>7.0486111111111114E-3</v>
      </c>
      <c r="D26" s="39">
        <f t="shared" si="3"/>
        <v>6.1496516207209917E-2</v>
      </c>
      <c r="E26" s="38">
        <v>0</v>
      </c>
      <c r="F26" s="39">
        <f t="shared" si="4"/>
        <v>0</v>
      </c>
      <c r="G26" s="38">
        <f t="shared" si="1"/>
        <v>7.0486111111111114E-3</v>
      </c>
      <c r="H26" s="43">
        <f t="shared" si="2"/>
        <v>5.980555828341351E-2</v>
      </c>
    </row>
    <row r="27" spans="2:8" s="1" customFormat="1">
      <c r="B27" s="42" t="s">
        <v>78</v>
      </c>
      <c r="C27" s="38">
        <v>4.8379629629629623E-3</v>
      </c>
      <c r="D27" s="39">
        <f t="shared" si="3"/>
        <v>4.2209431485408441E-2</v>
      </c>
      <c r="E27" s="38">
        <v>0</v>
      </c>
      <c r="F27" s="39">
        <f t="shared" si="4"/>
        <v>0</v>
      </c>
      <c r="G27" s="38">
        <f t="shared" si="1"/>
        <v>4.8379629629629623E-3</v>
      </c>
      <c r="H27" s="43">
        <f t="shared" si="2"/>
        <v>4.1048806834920924E-2</v>
      </c>
    </row>
    <row r="28" spans="2:8" s="1" customFormat="1">
      <c r="B28" s="42" t="s">
        <v>17</v>
      </c>
      <c r="C28" s="38"/>
      <c r="D28" s="39">
        <f t="shared" si="3"/>
        <v>0</v>
      </c>
      <c r="E28" s="38"/>
      <c r="F28" s="39">
        <f t="shared" si="4"/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0.1146180555555556</v>
      </c>
      <c r="D30" s="51">
        <f t="shared" si="5"/>
        <v>1</v>
      </c>
      <c r="E30" s="50">
        <f t="shared" si="5"/>
        <v>3.2407407407407406E-3</v>
      </c>
      <c r="F30" s="51">
        <f t="shared" si="5"/>
        <v>1</v>
      </c>
      <c r="G30" s="50">
        <f t="shared" si="5"/>
        <v>0.11785879629629635</v>
      </c>
      <c r="H30" s="49">
        <f t="shared" si="5"/>
        <v>0.99999999999999967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105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8.1365740740740756E-3</v>
      </c>
      <c r="D7" s="39">
        <f t="shared" ref="D7:D28" si="0">C7/C$30</f>
        <v>2.0227887437417269E-2</v>
      </c>
      <c r="E7" s="38">
        <v>0</v>
      </c>
      <c r="F7" s="39"/>
      <c r="G7" s="38">
        <f>C7+E7</f>
        <v>8.1365740740740756E-3</v>
      </c>
      <c r="H7" s="43">
        <f>G7/$G$30</f>
        <v>2.0227887437417269E-2</v>
      </c>
    </row>
    <row r="8" spans="2:8" s="1" customFormat="1">
      <c r="B8" s="42" t="s">
        <v>13</v>
      </c>
      <c r="C8" s="38">
        <v>1.1909722222222223E-2</v>
      </c>
      <c r="D8" s="39">
        <f t="shared" si="0"/>
        <v>2.9608102664441489E-2</v>
      </c>
      <c r="E8" s="38">
        <v>0</v>
      </c>
      <c r="F8" s="39"/>
      <c r="G8" s="38">
        <f t="shared" ref="G8:G28" si="1">C8+E8</f>
        <v>1.1909722222222223E-2</v>
      </c>
      <c r="H8" s="43">
        <f t="shared" ref="H8:H28" si="2">G8/$G$30</f>
        <v>2.9608102664441489E-2</v>
      </c>
    </row>
    <row r="9" spans="2:8" s="1" customFormat="1">
      <c r="B9" s="42" t="s">
        <v>0</v>
      </c>
      <c r="C9" s="38">
        <v>0.13881944444444475</v>
      </c>
      <c r="D9" s="39">
        <f t="shared" si="0"/>
        <v>0.34511135408873855</v>
      </c>
      <c r="E9" s="38">
        <v>0</v>
      </c>
      <c r="F9" s="39"/>
      <c r="G9" s="38">
        <f t="shared" si="1"/>
        <v>0.13881944444444475</v>
      </c>
      <c r="H9" s="43">
        <f t="shared" si="2"/>
        <v>0.34511135408873855</v>
      </c>
    </row>
    <row r="10" spans="2:8" s="1" customFormat="1">
      <c r="B10" s="42" t="s">
        <v>8</v>
      </c>
      <c r="C10" s="38">
        <v>4.0891203703703673E-2</v>
      </c>
      <c r="D10" s="39">
        <f t="shared" si="0"/>
        <v>0.10165736318121643</v>
      </c>
      <c r="E10" s="38">
        <v>0</v>
      </c>
      <c r="F10" s="39"/>
      <c r="G10" s="38">
        <f t="shared" si="1"/>
        <v>4.0891203703703673E-2</v>
      </c>
      <c r="H10" s="43">
        <f t="shared" si="2"/>
        <v>0.10165736318121643</v>
      </c>
    </row>
    <row r="11" spans="2:8" s="1" customFormat="1">
      <c r="B11" s="42" t="s">
        <v>26</v>
      </c>
      <c r="C11" s="38">
        <v>1.7476851851851855E-3</v>
      </c>
      <c r="D11" s="39">
        <f t="shared" si="0"/>
        <v>4.3448236174253307E-3</v>
      </c>
      <c r="E11" s="38">
        <v>0</v>
      </c>
      <c r="F11" s="39"/>
      <c r="G11" s="38">
        <f t="shared" si="1"/>
        <v>1.7476851851851855E-3</v>
      </c>
      <c r="H11" s="43">
        <f t="shared" si="2"/>
        <v>4.3448236174253307E-3</v>
      </c>
    </row>
    <row r="12" spans="2:8" s="1" customFormat="1">
      <c r="B12" s="42" t="s">
        <v>3</v>
      </c>
      <c r="C12" s="38">
        <v>6.9560185185185168E-3</v>
      </c>
      <c r="D12" s="39">
        <f t="shared" si="0"/>
        <v>1.729297347067962E-2</v>
      </c>
      <c r="E12" s="38">
        <v>0</v>
      </c>
      <c r="F12" s="39"/>
      <c r="G12" s="38">
        <f t="shared" si="1"/>
        <v>6.9560185185185168E-3</v>
      </c>
      <c r="H12" s="43">
        <f t="shared" si="2"/>
        <v>1.729297347067962E-2</v>
      </c>
    </row>
    <row r="13" spans="2:8" s="1" customFormat="1">
      <c r="B13" s="42" t="s">
        <v>7</v>
      </c>
      <c r="C13" s="38">
        <v>3.3564814814814804E-2</v>
      </c>
      <c r="D13" s="39">
        <f t="shared" si="0"/>
        <v>8.3443632387638772E-2</v>
      </c>
      <c r="E13" s="38">
        <v>0</v>
      </c>
      <c r="F13" s="39"/>
      <c r="G13" s="38">
        <f t="shared" si="1"/>
        <v>3.3564814814814804E-2</v>
      </c>
      <c r="H13" s="43">
        <f t="shared" si="2"/>
        <v>8.3443632387638772E-2</v>
      </c>
    </row>
    <row r="14" spans="2:8" s="1" customFormat="1">
      <c r="B14" s="42" t="s">
        <v>2</v>
      </c>
      <c r="C14" s="38">
        <v>6.9907407407407418E-3</v>
      </c>
      <c r="D14" s="39">
        <f t="shared" si="0"/>
        <v>1.7379294469701323E-2</v>
      </c>
      <c r="E14" s="38">
        <v>0</v>
      </c>
      <c r="F14" s="39"/>
      <c r="G14" s="38">
        <f t="shared" si="1"/>
        <v>6.9907407407407418E-3</v>
      </c>
      <c r="H14" s="43">
        <f t="shared" si="2"/>
        <v>1.7379294469701323E-2</v>
      </c>
    </row>
    <row r="15" spans="2:8" s="1" customFormat="1">
      <c r="B15" s="42" t="s">
        <v>9</v>
      </c>
      <c r="C15" s="38">
        <v>5.89583333333333E-2</v>
      </c>
      <c r="D15" s="39">
        <f t="shared" si="0"/>
        <v>0.14657305633883855</v>
      </c>
      <c r="E15" s="38">
        <v>0</v>
      </c>
      <c r="F15" s="39"/>
      <c r="G15" s="38">
        <f t="shared" si="1"/>
        <v>5.89583333333333E-2</v>
      </c>
      <c r="H15" s="43">
        <f t="shared" si="2"/>
        <v>0.14657305633883855</v>
      </c>
    </row>
    <row r="16" spans="2:8" s="1" customFormat="1">
      <c r="B16" s="42" t="s">
        <v>1</v>
      </c>
      <c r="C16" s="38">
        <v>1.0636574074074073E-2</v>
      </c>
      <c r="D16" s="39">
        <f t="shared" si="0"/>
        <v>2.6442999366979324E-2</v>
      </c>
      <c r="E16" s="38">
        <v>0</v>
      </c>
      <c r="F16" s="39"/>
      <c r="G16" s="38">
        <f t="shared" si="1"/>
        <v>1.0636574074074073E-2</v>
      </c>
      <c r="H16" s="43">
        <f t="shared" si="2"/>
        <v>2.6442999366979324E-2</v>
      </c>
    </row>
    <row r="17" spans="2:8" s="1" customFormat="1">
      <c r="B17" s="42" t="s">
        <v>27</v>
      </c>
      <c r="C17" s="38">
        <v>1.4814814814814816E-3</v>
      </c>
      <c r="D17" s="39">
        <f t="shared" si="0"/>
        <v>3.6830292915923332E-3</v>
      </c>
      <c r="E17" s="38">
        <v>0</v>
      </c>
      <c r="F17" s="39"/>
      <c r="G17" s="38">
        <f t="shared" si="1"/>
        <v>1.4814814814814816E-3</v>
      </c>
      <c r="H17" s="43">
        <f t="shared" si="2"/>
        <v>3.6830292915923332E-3</v>
      </c>
    </row>
    <row r="18" spans="2:8" s="1" customFormat="1">
      <c r="B18" s="42" t="s">
        <v>16</v>
      </c>
      <c r="C18" s="38"/>
      <c r="D18" s="39">
        <f t="shared" si="0"/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>
      <c r="B19" s="42" t="s">
        <v>4</v>
      </c>
      <c r="C19" s="38">
        <v>1.6215277777777769E-2</v>
      </c>
      <c r="D19" s="39">
        <f t="shared" si="0"/>
        <v>4.0311906543131687E-2</v>
      </c>
      <c r="E19" s="38">
        <v>0</v>
      </c>
      <c r="F19" s="39"/>
      <c r="G19" s="38">
        <f t="shared" si="1"/>
        <v>1.6215277777777769E-2</v>
      </c>
      <c r="H19" s="43">
        <f t="shared" si="2"/>
        <v>4.0311906543131687E-2</v>
      </c>
    </row>
    <row r="20" spans="2:8" s="1" customFormat="1">
      <c r="B20" s="42" t="s">
        <v>14</v>
      </c>
      <c r="C20" s="38">
        <v>1.0590277777777773E-2</v>
      </c>
      <c r="D20" s="39">
        <f t="shared" si="0"/>
        <v>2.6327904701617055E-2</v>
      </c>
      <c r="E20" s="38">
        <v>0</v>
      </c>
      <c r="F20" s="39"/>
      <c r="G20" s="38">
        <f t="shared" si="1"/>
        <v>1.0590277777777773E-2</v>
      </c>
      <c r="H20" s="43">
        <f t="shared" si="2"/>
        <v>2.6327904701617055E-2</v>
      </c>
    </row>
    <row r="21" spans="2:8" s="1" customFormat="1">
      <c r="B21" s="42" t="s">
        <v>11</v>
      </c>
      <c r="C21" s="38">
        <v>2.1064814814814813E-3</v>
      </c>
      <c r="D21" s="39">
        <f t="shared" si="0"/>
        <v>5.2368072739828481E-3</v>
      </c>
      <c r="E21" s="38">
        <v>0</v>
      </c>
      <c r="F21" s="39"/>
      <c r="G21" s="38">
        <f t="shared" si="1"/>
        <v>2.1064814814814813E-3</v>
      </c>
      <c r="H21" s="43">
        <f>G21/$G$30</f>
        <v>5.2368072739828481E-3</v>
      </c>
    </row>
    <row r="22" spans="2:8" s="1" customFormat="1">
      <c r="B22" s="42" t="s">
        <v>15</v>
      </c>
      <c r="C22" s="38">
        <v>4.3055555555555555E-3</v>
      </c>
      <c r="D22" s="39">
        <f t="shared" si="0"/>
        <v>1.0703803878690217E-2</v>
      </c>
      <c r="E22" s="38">
        <v>0</v>
      </c>
      <c r="F22" s="39"/>
      <c r="G22" s="38">
        <f t="shared" si="1"/>
        <v>4.3055555555555555E-3</v>
      </c>
      <c r="H22" s="43">
        <f t="shared" si="2"/>
        <v>1.0703803878690217E-2</v>
      </c>
    </row>
    <row r="23" spans="2:8" s="1" customFormat="1">
      <c r="B23" s="42" t="s">
        <v>71</v>
      </c>
      <c r="C23" s="38">
        <v>1.4641203703703701E-2</v>
      </c>
      <c r="D23" s="39">
        <f t="shared" si="0"/>
        <v>3.6398687920814847E-2</v>
      </c>
      <c r="E23" s="38">
        <v>0</v>
      </c>
      <c r="F23" s="39"/>
      <c r="G23" s="38">
        <f t="shared" si="1"/>
        <v>1.4641203703703701E-2</v>
      </c>
      <c r="H23" s="43">
        <f>G23/$G$30</f>
        <v>3.6398687920814847E-2</v>
      </c>
    </row>
    <row r="24" spans="2:8" s="1" customFormat="1">
      <c r="B24" s="42" t="s">
        <v>12</v>
      </c>
      <c r="C24" s="38">
        <v>1.4699074074074076E-3</v>
      </c>
      <c r="D24" s="39">
        <f>C24/C$30</f>
        <v>3.6542556252517682E-3</v>
      </c>
      <c r="E24" s="38">
        <v>0</v>
      </c>
      <c r="F24" s="39"/>
      <c r="G24" s="38">
        <f t="shared" si="1"/>
        <v>1.4699074074074076E-3</v>
      </c>
      <c r="H24" s="43">
        <f>G24/$G$30</f>
        <v>3.6542556252517682E-3</v>
      </c>
    </row>
    <row r="25" spans="2:8" s="1" customFormat="1">
      <c r="B25" s="42" t="s">
        <v>5</v>
      </c>
      <c r="C25" s="38"/>
      <c r="D25" s="39">
        <f t="shared" si="0"/>
        <v>0</v>
      </c>
      <c r="E25" s="38">
        <v>0</v>
      </c>
      <c r="F25" s="39"/>
      <c r="G25" s="38">
        <f t="shared" si="1"/>
        <v>0</v>
      </c>
      <c r="H25" s="43">
        <f>G25/$G$30</f>
        <v>0</v>
      </c>
    </row>
    <row r="26" spans="2:8" s="1" customFormat="1">
      <c r="B26" s="42" t="s">
        <v>6</v>
      </c>
      <c r="C26" s="38">
        <v>1.8321759259259253E-2</v>
      </c>
      <c r="D26" s="39">
        <f t="shared" si="0"/>
        <v>4.554871381711454E-2</v>
      </c>
      <c r="E26" s="38">
        <v>0</v>
      </c>
      <c r="F26" s="39"/>
      <c r="G26" s="38">
        <f t="shared" si="1"/>
        <v>1.8321759259259253E-2</v>
      </c>
      <c r="H26" s="43">
        <f t="shared" si="2"/>
        <v>4.554871381711454E-2</v>
      </c>
    </row>
    <row r="27" spans="2:8" s="1" customFormat="1">
      <c r="B27" s="42" t="s">
        <v>78</v>
      </c>
      <c r="C27" s="38">
        <v>1.4351851851851848E-2</v>
      </c>
      <c r="D27" s="39">
        <f t="shared" si="0"/>
        <v>3.5679346262300717E-2</v>
      </c>
      <c r="E27" s="38">
        <v>0</v>
      </c>
      <c r="F27" s="39"/>
      <c r="G27" s="38">
        <f t="shared" si="1"/>
        <v>1.4351851851851848E-2</v>
      </c>
      <c r="H27" s="43">
        <f t="shared" si="2"/>
        <v>3.5679346262300717E-2</v>
      </c>
    </row>
    <row r="28" spans="2:8" s="1" customFormat="1">
      <c r="B28" s="42" t="s">
        <v>17</v>
      </c>
      <c r="C28" s="38">
        <v>1.5046296296296297E-4</v>
      </c>
      <c r="D28" s="39">
        <f t="shared" si="0"/>
        <v>3.7405766242734633E-4</v>
      </c>
      <c r="E28" s="38">
        <v>0</v>
      </c>
      <c r="F28" s="39"/>
      <c r="G28" s="38">
        <f t="shared" si="1"/>
        <v>1.5046296296296297E-4</v>
      </c>
      <c r="H28" s="43">
        <f t="shared" si="2"/>
        <v>3.7405766242734633E-4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0.40224537037037056</v>
      </c>
      <c r="D30" s="51">
        <f t="shared" si="3"/>
        <v>1</v>
      </c>
      <c r="E30" s="50"/>
      <c r="F30" s="51"/>
      <c r="G30" s="50">
        <f t="shared" si="3"/>
        <v>0.40224537037037056</v>
      </c>
      <c r="H30" s="49">
        <f t="shared" si="3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1" t="s">
        <v>106</v>
      </c>
      <c r="C3" s="162"/>
      <c r="D3" s="162"/>
      <c r="E3" s="162"/>
      <c r="F3" s="169"/>
      <c r="G3" s="162"/>
      <c r="H3" s="163"/>
    </row>
    <row r="4" spans="2:8" s="1" customFormat="1" ht="15.75" thickBot="1">
      <c r="B4" s="164" t="s">
        <v>127</v>
      </c>
      <c r="C4" s="165"/>
      <c r="D4" s="165"/>
      <c r="E4" s="165"/>
      <c r="F4" s="165"/>
      <c r="G4" s="165"/>
      <c r="H4" s="166"/>
    </row>
    <row r="5" spans="2:8" s="1" customFormat="1">
      <c r="B5" s="57"/>
      <c r="C5" s="167" t="s">
        <v>31</v>
      </c>
      <c r="D5" s="167"/>
      <c r="E5" s="167" t="s">
        <v>32</v>
      </c>
      <c r="F5" s="167"/>
      <c r="G5" s="167" t="s">
        <v>33</v>
      </c>
      <c r="H5" s="168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7.5231481481481482E-4</v>
      </c>
      <c r="D7" s="39">
        <f t="shared" ref="D7:D17" si="0">C7/C$30</f>
        <v>1.038338658146965E-2</v>
      </c>
      <c r="E7" s="38">
        <v>0</v>
      </c>
      <c r="F7" s="39"/>
      <c r="G7" s="38">
        <f>C7+E7</f>
        <v>7.5231481481481482E-4</v>
      </c>
      <c r="H7" s="43">
        <f>G7/$G$30</f>
        <v>1.038338658146965E-2</v>
      </c>
    </row>
    <row r="8" spans="2:8" s="1" customFormat="1">
      <c r="B8" s="42" t="s">
        <v>13</v>
      </c>
      <c r="C8" s="38">
        <v>4.3750000000000004E-3</v>
      </c>
      <c r="D8" s="39">
        <f t="shared" si="0"/>
        <v>6.0383386581469654E-2</v>
      </c>
      <c r="E8" s="38">
        <v>0</v>
      </c>
      <c r="F8" s="39"/>
      <c r="G8" s="38">
        <f t="shared" ref="G8:G28" si="1">C8+E8</f>
        <v>4.3750000000000004E-3</v>
      </c>
      <c r="H8" s="43">
        <f t="shared" ref="H8:H28" si="2">G8/$G$30</f>
        <v>6.0383386581469654E-2</v>
      </c>
    </row>
    <row r="9" spans="2:8" s="1" customFormat="1">
      <c r="B9" s="42" t="s">
        <v>0</v>
      </c>
      <c r="C9" s="38">
        <v>2.9733796296296282E-2</v>
      </c>
      <c r="D9" s="39">
        <f t="shared" si="0"/>
        <v>0.4103833865814695</v>
      </c>
      <c r="E9" s="38">
        <v>0</v>
      </c>
      <c r="F9" s="39"/>
      <c r="G9" s="38">
        <f t="shared" si="1"/>
        <v>2.9733796296296282E-2</v>
      </c>
      <c r="H9" s="43">
        <f t="shared" si="2"/>
        <v>0.4103833865814695</v>
      </c>
    </row>
    <row r="10" spans="2:8" s="1" customFormat="1">
      <c r="B10" s="42" t="s">
        <v>8</v>
      </c>
      <c r="C10" s="38">
        <v>2.4189814814814816E-3</v>
      </c>
      <c r="D10" s="39">
        <f t="shared" si="0"/>
        <v>3.3386581469648569E-2</v>
      </c>
      <c r="E10" s="38">
        <v>0</v>
      </c>
      <c r="F10" s="39"/>
      <c r="G10" s="38">
        <f t="shared" si="1"/>
        <v>2.4189814814814816E-3</v>
      </c>
      <c r="H10" s="43">
        <f t="shared" si="2"/>
        <v>3.3386581469648569E-2</v>
      </c>
    </row>
    <row r="11" spans="2:8" s="1" customFormat="1">
      <c r="B11" s="42" t="s">
        <v>26</v>
      </c>
      <c r="C11" s="38">
        <v>2.199074074074074E-4</v>
      </c>
      <c r="D11" s="39">
        <f t="shared" si="0"/>
        <v>3.0351437699680513E-3</v>
      </c>
      <c r="E11" s="38">
        <v>0</v>
      </c>
      <c r="F11" s="39"/>
      <c r="G11" s="38">
        <f t="shared" si="1"/>
        <v>2.199074074074074E-4</v>
      </c>
      <c r="H11" s="43">
        <f t="shared" si="2"/>
        <v>3.0351437699680513E-3</v>
      </c>
    </row>
    <row r="12" spans="2:8" s="1" customFormat="1">
      <c r="B12" s="42" t="s">
        <v>3</v>
      </c>
      <c r="C12" s="38">
        <v>1.0185185185185184E-3</v>
      </c>
      <c r="D12" s="39">
        <f t="shared" si="0"/>
        <v>1.4057507987220446E-2</v>
      </c>
      <c r="E12" s="38">
        <v>0</v>
      </c>
      <c r="F12" s="39"/>
      <c r="G12" s="38">
        <f t="shared" si="1"/>
        <v>1.0185185185185184E-3</v>
      </c>
      <c r="H12" s="43">
        <f t="shared" si="2"/>
        <v>1.4057507987220446E-2</v>
      </c>
    </row>
    <row r="13" spans="2:8" s="1" customFormat="1">
      <c r="B13" s="42" t="s">
        <v>7</v>
      </c>
      <c r="C13" s="38">
        <v>3.9351851851851848E-3</v>
      </c>
      <c r="D13" s="39">
        <f t="shared" si="0"/>
        <v>5.4313099041533544E-2</v>
      </c>
      <c r="E13" s="38">
        <v>0</v>
      </c>
      <c r="F13" s="39"/>
      <c r="G13" s="38">
        <f t="shared" si="1"/>
        <v>3.9351851851851848E-3</v>
      </c>
      <c r="H13" s="43">
        <f t="shared" si="2"/>
        <v>5.4313099041533544E-2</v>
      </c>
    </row>
    <row r="14" spans="2:8" s="1" customFormat="1">
      <c r="B14" s="42" t="s">
        <v>2</v>
      </c>
      <c r="C14" s="38"/>
      <c r="D14" s="39">
        <f t="shared" si="0"/>
        <v>0</v>
      </c>
      <c r="E14" s="38">
        <v>0</v>
      </c>
      <c r="F14" s="39"/>
      <c r="G14" s="38">
        <f t="shared" si="1"/>
        <v>0</v>
      </c>
      <c r="H14" s="43">
        <f t="shared" si="2"/>
        <v>0</v>
      </c>
    </row>
    <row r="15" spans="2:8" s="1" customFormat="1">
      <c r="B15" s="42" t="s">
        <v>9</v>
      </c>
      <c r="C15" s="38">
        <v>1.4618055555555556E-2</v>
      </c>
      <c r="D15" s="39">
        <f t="shared" si="0"/>
        <v>0.20175718849840257</v>
      </c>
      <c r="E15" s="38">
        <v>0</v>
      </c>
      <c r="F15" s="39"/>
      <c r="G15" s="38">
        <f t="shared" si="1"/>
        <v>1.4618055555555556E-2</v>
      </c>
      <c r="H15" s="43">
        <f t="shared" si="2"/>
        <v>0.20175718849840257</v>
      </c>
    </row>
    <row r="16" spans="2:8" s="1" customFormat="1">
      <c r="B16" s="42" t="s">
        <v>1</v>
      </c>
      <c r="C16" s="38">
        <v>1.5046296296296296E-3</v>
      </c>
      <c r="D16" s="39">
        <f>C16/C$30</f>
        <v>2.07667731629393E-2</v>
      </c>
      <c r="E16" s="38">
        <v>0</v>
      </c>
      <c r="F16" s="39"/>
      <c r="G16" s="38">
        <f t="shared" si="1"/>
        <v>1.5046296296296296E-3</v>
      </c>
      <c r="H16" s="43">
        <f t="shared" si="2"/>
        <v>2.07667731629393E-2</v>
      </c>
    </row>
    <row r="17" spans="2:8" s="1" customFormat="1">
      <c r="B17" s="42" t="s">
        <v>27</v>
      </c>
      <c r="C17" s="38">
        <v>1.6203703703703703E-4</v>
      </c>
      <c r="D17" s="39">
        <f t="shared" si="0"/>
        <v>2.2364217252396168E-3</v>
      </c>
      <c r="E17" s="38">
        <v>0</v>
      </c>
      <c r="F17" s="39"/>
      <c r="G17" s="38">
        <f t="shared" si="1"/>
        <v>1.6203703703703703E-4</v>
      </c>
      <c r="H17" s="43">
        <f t="shared" si="2"/>
        <v>2.2364217252396168E-3</v>
      </c>
    </row>
    <row r="18" spans="2:8" s="1" customFormat="1">
      <c r="B18" s="42" t="s">
        <v>16</v>
      </c>
      <c r="C18" s="38"/>
      <c r="D18" s="39">
        <f t="shared" ref="D18:D28" si="3">C18/C$30</f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>
      <c r="B19" s="42" t="s">
        <v>4</v>
      </c>
      <c r="C19" s="38">
        <v>1.8402777777777777E-3</v>
      </c>
      <c r="D19" s="39">
        <f t="shared" si="3"/>
        <v>2.5399361022364217E-2</v>
      </c>
      <c r="E19" s="38">
        <v>0</v>
      </c>
      <c r="F19" s="39"/>
      <c r="G19" s="38">
        <f t="shared" si="1"/>
        <v>1.8402777777777777E-3</v>
      </c>
      <c r="H19" s="43">
        <f t="shared" si="2"/>
        <v>2.5399361022364217E-2</v>
      </c>
    </row>
    <row r="20" spans="2:8" s="1" customFormat="1">
      <c r="B20" s="42" t="s">
        <v>14</v>
      </c>
      <c r="C20" s="38">
        <v>5.5555555555555566E-4</v>
      </c>
      <c r="D20" s="39">
        <f t="shared" si="3"/>
        <v>7.6677316293929732E-3</v>
      </c>
      <c r="E20" s="38">
        <v>0</v>
      </c>
      <c r="F20" s="39"/>
      <c r="G20" s="38">
        <f t="shared" si="1"/>
        <v>5.5555555555555566E-4</v>
      </c>
      <c r="H20" s="43">
        <f t="shared" si="2"/>
        <v>7.6677316293929732E-3</v>
      </c>
    </row>
    <row r="21" spans="2:8" s="1" customFormat="1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si="2"/>
        <v>0</v>
      </c>
    </row>
    <row r="22" spans="2:8" s="1" customFormat="1">
      <c r="B22" s="42" t="s">
        <v>15</v>
      </c>
      <c r="C22" s="38">
        <v>3.2407407407407406E-4</v>
      </c>
      <c r="D22" s="39">
        <f t="shared" si="3"/>
        <v>4.4728434504792336E-3</v>
      </c>
      <c r="E22" s="38">
        <v>0</v>
      </c>
      <c r="F22" s="39"/>
      <c r="G22" s="38">
        <f t="shared" si="1"/>
        <v>3.2407407407407406E-4</v>
      </c>
      <c r="H22" s="43">
        <f t="shared" si="2"/>
        <v>4.4728434504792336E-3</v>
      </c>
    </row>
    <row r="23" spans="2:8" s="1" customFormat="1">
      <c r="B23" s="42" t="s">
        <v>71</v>
      </c>
      <c r="C23" s="38">
        <v>9.4907407407407419E-4</v>
      </c>
      <c r="D23" s="39">
        <f t="shared" si="3"/>
        <v>1.3099041533546327E-2</v>
      </c>
      <c r="E23" s="38">
        <v>0</v>
      </c>
      <c r="F23" s="39"/>
      <c r="G23" s="38">
        <f t="shared" si="1"/>
        <v>9.4907407407407419E-4</v>
      </c>
      <c r="H23" s="43">
        <f t="shared" si="2"/>
        <v>1.3099041533546327E-2</v>
      </c>
    </row>
    <row r="24" spans="2:8" s="1" customFormat="1">
      <c r="B24" s="42" t="s">
        <v>12</v>
      </c>
      <c r="C24" s="38"/>
      <c r="D24" s="39"/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>
      <c r="B25" s="42" t="s">
        <v>5</v>
      </c>
      <c r="C25" s="38">
        <v>2.6620370370370372E-4</v>
      </c>
      <c r="D25" s="39">
        <f t="shared" si="3"/>
        <v>3.6741214057507991E-3</v>
      </c>
      <c r="E25" s="38">
        <v>0</v>
      </c>
      <c r="F25" s="39"/>
      <c r="G25" s="38">
        <f t="shared" si="1"/>
        <v>2.6620370370370372E-4</v>
      </c>
      <c r="H25" s="43">
        <f t="shared" si="2"/>
        <v>3.6741214057507991E-3</v>
      </c>
    </row>
    <row r="26" spans="2:8" s="1" customFormat="1">
      <c r="B26" s="42" t="s">
        <v>6</v>
      </c>
      <c r="C26" s="38">
        <v>8.3449074074074085E-3</v>
      </c>
      <c r="D26" s="39">
        <f t="shared" si="3"/>
        <v>0.11517571884984028</v>
      </c>
      <c r="E26" s="38">
        <v>0</v>
      </c>
      <c r="F26" s="39"/>
      <c r="G26" s="38">
        <f t="shared" si="1"/>
        <v>8.3449074074074085E-3</v>
      </c>
      <c r="H26" s="43">
        <f t="shared" si="2"/>
        <v>0.11517571884984028</v>
      </c>
    </row>
    <row r="27" spans="2:8" s="1" customFormat="1">
      <c r="B27" s="42" t="s">
        <v>78</v>
      </c>
      <c r="C27" s="38">
        <v>1.4351851851851854E-3</v>
      </c>
      <c r="D27" s="39">
        <f t="shared" si="3"/>
        <v>1.9808306709265179E-2</v>
      </c>
      <c r="E27" s="38">
        <v>0</v>
      </c>
      <c r="F27" s="39"/>
      <c r="G27" s="38">
        <f t="shared" si="1"/>
        <v>1.4351851851851854E-3</v>
      </c>
      <c r="H27" s="43">
        <f t="shared" si="2"/>
        <v>1.9808306709265179E-2</v>
      </c>
    </row>
    <row r="28" spans="2:8" s="1" customFormat="1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>
      <c r="B30" s="46" t="s">
        <v>29</v>
      </c>
      <c r="C30" s="50">
        <f>SUM(C7:C28)</f>
        <v>7.2453703703703701E-2</v>
      </c>
      <c r="D30" s="51">
        <f>SUM(D7:D29)</f>
        <v>0.99999999999999989</v>
      </c>
      <c r="E30" s="50"/>
      <c r="F30" s="51"/>
      <c r="G30" s="50">
        <f>SUM(G7:G28)</f>
        <v>7.2453703703703701E-2</v>
      </c>
      <c r="H30" s="49">
        <f>SUM(H7:H28)</f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0" t="s">
        <v>115</v>
      </c>
      <c r="C32" s="151"/>
      <c r="D32" s="151"/>
      <c r="E32" s="151"/>
      <c r="F32" s="151"/>
      <c r="G32" s="151"/>
      <c r="H32" s="152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2020-02-13T19:42:02Z</cp:lastPrinted>
  <dcterms:created xsi:type="dcterms:W3CDTF">2016-01-08T16:06:43Z</dcterms:created>
  <dcterms:modified xsi:type="dcterms:W3CDTF">2020-05-16T20:49:06Z</dcterms:modified>
</cp:coreProperties>
</file>