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23" l="1"/>
  <c r="D30" i="51" l="1"/>
  <c r="E30" i="51"/>
  <c r="F30" i="51"/>
  <c r="G30" i="51"/>
  <c r="H30" i="51"/>
  <c r="I30" i="51"/>
  <c r="J30" i="51"/>
  <c r="K7" i="42"/>
  <c r="K8" i="42"/>
  <c r="D30" i="33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H29" i="28" l="1"/>
  <c r="H21" i="28"/>
  <c r="H13" i="28"/>
  <c r="H28" i="28"/>
  <c r="H20" i="28"/>
  <c r="H12" i="28"/>
  <c r="H22" i="28"/>
  <c r="H27" i="28"/>
  <c r="H19" i="28"/>
  <c r="H11" i="28"/>
  <c r="H10" i="28"/>
  <c r="H8" i="28"/>
  <c r="H15" i="28"/>
  <c r="H26" i="28"/>
  <c r="H18" i="28"/>
  <c r="H9" i="28"/>
  <c r="H23" i="28"/>
  <c r="H14" i="28"/>
  <c r="H25" i="28"/>
  <c r="H17" i="28"/>
  <c r="H16" i="28"/>
  <c r="H7" i="28"/>
  <c r="H30" i="28" s="1"/>
  <c r="H24" i="28"/>
  <c r="F21" i="28"/>
  <c r="F13" i="28"/>
  <c r="F28" i="28"/>
  <c r="F20" i="28"/>
  <c r="F12" i="28"/>
  <c r="F27" i="28"/>
  <c r="F19" i="28"/>
  <c r="F11" i="28"/>
  <c r="F26" i="28"/>
  <c r="F18" i="28"/>
  <c r="F10" i="28"/>
  <c r="F25" i="28"/>
  <c r="F17" i="28"/>
  <c r="F9" i="28"/>
  <c r="F24" i="28"/>
  <c r="F16" i="28"/>
  <c r="F8" i="28"/>
  <c r="F23" i="28"/>
  <c r="F15" i="28"/>
  <c r="F7" i="28"/>
  <c r="F22" i="28"/>
  <c r="F14" i="28"/>
  <c r="D30" i="3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F20" i="24" s="1"/>
  <c r="E30" i="12"/>
  <c r="F9" i="12" s="1"/>
  <c r="E30" i="11"/>
  <c r="F10" i="11" s="1"/>
  <c r="E30" i="6"/>
  <c r="F10" i="6" s="1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H16" i="8" s="1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F8" i="22" s="1"/>
  <c r="E30" i="10"/>
  <c r="F9" i="10" s="1"/>
  <c r="E30" i="8"/>
  <c r="C30" i="40"/>
  <c r="D26" i="40" s="1"/>
  <c r="C30" i="29"/>
  <c r="D13" i="29" s="1"/>
  <c r="E30" i="27"/>
  <c r="F21" i="27" s="1"/>
  <c r="C30" i="26"/>
  <c r="D27" i="26" s="1"/>
  <c r="E30" i="18"/>
  <c r="F9" i="18" s="1"/>
  <c r="D10" i="12"/>
  <c r="C30" i="15"/>
  <c r="D25" i="15" s="1"/>
  <c r="C30" i="52"/>
  <c r="I30" i="42"/>
  <c r="I30" i="41"/>
  <c r="E30" i="38"/>
  <c r="F17" i="38" s="1"/>
  <c r="K8" i="41"/>
  <c r="E30" i="21"/>
  <c r="F25" i="21" s="1"/>
  <c r="C30" i="7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D17" i="14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D12" i="8"/>
  <c r="D26" i="12"/>
  <c r="D12" i="12"/>
  <c r="F23" i="20"/>
  <c r="H20" i="3"/>
  <c r="D10" i="4"/>
  <c r="G30" i="17"/>
  <c r="H10" i="17" s="1"/>
  <c r="G30" i="7"/>
  <c r="H18" i="7" s="1"/>
  <c r="D20" i="14"/>
  <c r="D27" i="4"/>
  <c r="F8" i="20"/>
  <c r="F27" i="20"/>
  <c r="D22" i="40"/>
  <c r="D23" i="40"/>
  <c r="F11" i="20"/>
  <c r="F13" i="20"/>
  <c r="F17" i="20"/>
  <c r="F10" i="20"/>
  <c r="F18" i="20"/>
  <c r="F15" i="20"/>
  <c r="D26" i="14"/>
  <c r="D8" i="14"/>
  <c r="D15" i="14"/>
  <c r="D25" i="12"/>
  <c r="D19" i="7"/>
  <c r="H23" i="4"/>
  <c r="F22" i="4"/>
  <c r="F26" i="6"/>
  <c r="F25" i="6"/>
  <c r="F24" i="6"/>
  <c r="D21" i="40"/>
  <c r="D24" i="40"/>
  <c r="D12" i="14"/>
  <c r="D24" i="14"/>
  <c r="D28" i="12"/>
  <c r="D14" i="4"/>
  <c r="D8" i="4"/>
  <c r="D24" i="4"/>
  <c r="F22" i="20"/>
  <c r="H19" i="17"/>
  <c r="D13" i="11"/>
  <c r="D7" i="14"/>
  <c r="D14" i="14"/>
  <c r="D9" i="14"/>
  <c r="D16" i="14"/>
  <c r="D13" i="14"/>
  <c r="D11" i="14"/>
  <c r="D25" i="14"/>
  <c r="D10" i="14"/>
  <c r="D19" i="14"/>
  <c r="D18" i="14"/>
  <c r="F11" i="6"/>
  <c r="F11" i="5"/>
  <c r="F23" i="5"/>
  <c r="F20" i="5"/>
  <c r="F9" i="5"/>
  <c r="F7" i="5"/>
  <c r="F17" i="4"/>
  <c r="F11" i="4"/>
  <c r="F20" i="20"/>
  <c r="G30" i="10"/>
  <c r="H28" i="10" s="1"/>
  <c r="G30" i="6"/>
  <c r="H8" i="6" s="1"/>
  <c r="H7" i="5"/>
  <c r="D8" i="18"/>
  <c r="D21" i="14"/>
  <c r="G30" i="16"/>
  <c r="H7" i="16" s="1"/>
  <c r="F19" i="6"/>
  <c r="F12" i="6"/>
  <c r="F9" i="6"/>
  <c r="F15" i="6"/>
  <c r="F8" i="6"/>
  <c r="F13" i="6"/>
  <c r="F20" i="6"/>
  <c r="F21" i="6"/>
  <c r="F16" i="6"/>
  <c r="F14" i="6"/>
  <c r="D7" i="26"/>
  <c r="D24" i="26"/>
  <c r="D17" i="23"/>
  <c r="D15" i="22"/>
  <c r="D13" i="20"/>
  <c r="D21" i="18"/>
  <c r="G30" i="12"/>
  <c r="H20" i="12" s="1"/>
  <c r="G30" i="15"/>
  <c r="H7" i="15" s="1"/>
  <c r="D23" i="14"/>
  <c r="D22" i="14"/>
  <c r="F17" i="6"/>
  <c r="F23" i="6"/>
  <c r="F22" i="6"/>
  <c r="H20" i="5"/>
  <c r="H12" i="5"/>
  <c r="H17" i="5"/>
  <c r="H10" i="5"/>
  <c r="H13" i="5"/>
  <c r="D22" i="5"/>
  <c r="D19" i="4"/>
  <c r="F27" i="24"/>
  <c r="H22" i="13"/>
  <c r="D19" i="26" l="1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30" i="20" s="1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H17" i="26"/>
  <c r="H20" i="26"/>
  <c r="H12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D30" i="14" s="1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D30" i="5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8" i="27"/>
  <c r="F23" i="27"/>
  <c r="F12" i="27"/>
  <c r="F24" i="27"/>
  <c r="F18" i="27"/>
  <c r="H7" i="26"/>
  <c r="H18" i="26"/>
  <c r="H25" i="26"/>
  <c r="H16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H24" i="26" l="1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30" i="26" s="1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J30" i="5" l="1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<sst xmlns="http://schemas.openxmlformats.org/spreadsheetml/2006/main" count="1994" uniqueCount="138">
  <si>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</si>
  <si>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</si>
  <si>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</si>
  <si>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</si>
  <si>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</si>
  <si>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</si>
  <si>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</si>
  <si>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</si>
  <si>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</si>
  <si>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</si>
  <si>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</si>
  <si>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</si>
  <si>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</si>
  <si>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</si>
  <si>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</si>
  <si>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</si>
  <si>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</si>
  <si>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</si>
  <si>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</si>
  <si>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</si>
  <si>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</si>
  <si>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</si>
  <si>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</si>
  <si>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</si>
  <si>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</si>
  <si>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</si>
  <si>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</si>
  <si>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</si>
  <si>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</si>
  <si>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</si>
  <si>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</si>
  <si>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</si>
  <si>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</si>
  <si>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</si>
  <si>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</si>
  <si>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</si>
  <si>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</si>
  <si>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</si>
  <si>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</si>
  <si>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</si>
  <si>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</si>
  <si>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</si>
  <si>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</si>
  <si>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</si>
  <si>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</si>
  <si>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</si>
  <si>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</si>
  <si>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</si>
  <si>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</si>
  <si>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</si>
  <si>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</si>
  <si>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</si>
  <si>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</si>
  <si>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</si>
  <si>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</si>
  <si>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</si>
  <si>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</si>
  <si>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</si>
  <si>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</si>
  <si>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</si>
  <si>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</si>
  <si>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</si>
  <si>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</si>
  <si>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</si>
  <si>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</si>
  <si>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</si>
  <si>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</si>
  <si>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</si>
  <si>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</si>
  <si>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</si>
  <si>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</si>
  <si>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</si>
  <si>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</si>
  <si>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</si>
  <si>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</si>
  <si>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</si>
  <si>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</si>
  <si>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</si>
  <si>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</si>
  <si>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</si>
  <si>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</si>
  <si>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</si>
  <si>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</si>
  <si>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</si>
  <si>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</si>
  <si>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</si>
  <si>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</si>
  <si>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</si>
  <si>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</si>
  <si>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</si>
  <si>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</si>
  <si>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</si>
  <si>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</si>
  <si>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</si>
  <si>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</si>
  <si>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</si>
  <si>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</si>
  <si>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</si>
  <si>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</si>
  <si>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</si>
  <si>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</si>
  <si>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</si>
  <si>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</si>
  <si>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</si>
  <si>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</si>
  <si>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</si>
  <si>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</si>
  <si>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</si>
  <si>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</si>
  <si>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</si>
  <si>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</si>
  <si>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</si>
  <si>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</si>
  <si>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</si>
  <si>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</si>
  <si>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</si>
  <si>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</si>
  <si>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</si>
  <si>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</si>
  <si>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</si>
  <si>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</si>
  <si>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</si>
  <si>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</si>
  <si>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</si>
  <si>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</si>
  <si>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</si>
  <si>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</si>
  <si>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</si>
  <si>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RDS: 
Testata RDS:</t>
  </si>
  <si>
    <t>Tempo di parola: indica il tempo in cui il soggetto sociale parla direttamente in voce.
Rete Virgin Radio: 
Testata News Mediaset:</t>
  </si>
  <si>
    <t xml:space="preserve">Tempo di parola: indica il tempo in cui il soggetto sociale parla direttamente in voce.
Rete Radio 105: 
Testata News Mediaset: </t>
  </si>
  <si>
    <t>Tempo di parola: indica il tempo in cui il soggetto sociale parla direttamente in voce.
Rete Radio Kiss Kiss: 
Testata Radio Kiss Kiss:</t>
  </si>
  <si>
    <t>Periodo dal 01.08.2020 al 31.08.2020</t>
  </si>
  <si>
    <t>Tempo di parola: indica il tempo in cui il soggetto sociale parla direttamente in voce.
Radio Uno: Ascolta si fa sera; Culto evangelico; Green zone; Il mattino di Radio1; Il pescatore di perle; Incontri d'autore; Inviato speciale; La finestra su San Pietro; L'Italia in diretta; Radio anch'io; Radio di bordo; Radio1 musica; Speciale GR 1; Tra poco in edicola; Zapping Radio1.
Radio Due: Caterpillar estate; Non è un paese per giovani.
Radio Tre: Tutta la città ne parla.</t>
  </si>
  <si>
    <t>Tempo di parola: indica il tempo in cui il soggetto sociale parla direttamente in voce.
Radio Uno:
Radio Due: Alle 9 del mattino; Caterpillar AM estate; Gli sbandati di Radio2; Le lunatiche; Ovunque6; Prendila così; Quei bravi ragazzi.
Radio Tre: Expat; Fahrenheit; La lingua batte; L'isola deserta; Pantagruel; Pantheon; Radio3 mondo.</t>
  </si>
  <si>
    <t>Tempo di parola: indica il tempo in cui il soggetto sociale parla direttamente in voce.
Rete Radio 24: Darwin, l'evoluzione della scienza; Due di denari.
Testata Radio 24: #autotrasporti; 24 Mattino; 24 Mattino - le interviste; Container; Effetto giorno; Effetto notte; Effetto notte estate; Focus economia; Il serpente Corallo; Ma cos'è questa estate; Melog - il piacere del dubbio; Storiacce; Uno, nessuno, 100Milan.</t>
  </si>
  <si>
    <t>Tempo di parola: indica il tempo in cui il soggetto sociale parla direttamente in voce.
Rete Radio Capital: 
Testata Radio News redazione; On air; Tg zero; The breakfast club.</t>
  </si>
  <si>
    <t>Tempo di parola: indica il tempo in cui il soggetto sociale parla direttamente in voce.
Rete Radio Italia: In compagnia di...Daniela Cappelletti; In compagnia di...Fiorella Felisatti; In compagnia di...Manola Moslehi &amp; Mauro Marino; In compagnia di...Marina Minetti &amp; Marco Maccarini;Radio Italia live; Radio Italia live estate.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</si>
</sst>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0</v>
      </c>
      <c r="D7" s="18">
        <f t="shared" ref="D7:D28" si="0">C7/$C$30</f>
        <v>0</v>
      </c>
      <c r="E7" s="17">
        <v>6.134259259259259E-4</v>
      </c>
      <c r="F7" s="18">
        <f t="shared" ref="F7:F26" si="1">E7/$E$30</f>
        <v>5.570737859995796E-3</v>
      </c>
      <c r="G7" s="17">
        <v>6.018518518518519E-4</v>
      </c>
      <c r="H7" s="18">
        <f t="shared" ref="H7:H27" si="2">G7/$G$30</f>
        <v>4.9827520122652375E-3</v>
      </c>
      <c r="I7" s="17">
        <f>C7+E7+G7</f>
        <v>1.2152777777777778E-3</v>
      </c>
      <c r="J7" s="32">
        <f>I7/$I$30</f>
        <v>2.0468235248250455E-3</v>
      </c>
    </row>
    <row r="8" spans="2:10" x14ac:dyDescent="0.25">
      <c r="B8" s="16" t="s">
        <v>13</v>
      </c>
      <c r="C8" s="17">
        <v>3.0092592592592595E-4</v>
      </c>
      <c r="D8" s="18">
        <f t="shared" si="0"/>
        <v>8.2937254776866895E-4</v>
      </c>
      <c r="E8" s="17">
        <v>0</v>
      </c>
      <c r="F8" s="18">
        <f t="shared" si="1"/>
        <v>0</v>
      </c>
      <c r="G8" s="17">
        <v>1.3888888888888889E-4</v>
      </c>
      <c r="H8" s="18">
        <f t="shared" si="2"/>
        <v>1.1498658489842853E-3</v>
      </c>
      <c r="I8" s="17">
        <f t="shared" ref="I8:I17" si="3">C8+E8+G8</f>
        <v>4.3981481481481486E-4</v>
      </c>
      <c r="J8" s="32">
        <f t="shared" ref="J8:J28" si="4">I8/$I$30</f>
        <v>7.4075518041287372E-4</v>
      </c>
    </row>
    <row r="9" spans="2:10" x14ac:dyDescent="0.25">
      <c r="B9" s="16" t="s">
        <v>0</v>
      </c>
      <c r="C9" s="17">
        <v>3.1643518518518522E-2</v>
      </c>
      <c r="D9" s="18">
        <f t="shared" si="0"/>
        <v>8.721171329229005E-2</v>
      </c>
      <c r="E9" s="17">
        <v>1.0671296296296297E-2</v>
      </c>
      <c r="F9" s="18">
        <f t="shared" si="1"/>
        <v>9.6909817111624982E-2</v>
      </c>
      <c r="G9" s="17">
        <v>1.2534722222222218E-2</v>
      </c>
      <c r="H9" s="18">
        <f t="shared" si="2"/>
        <v>0.10377539287083172</v>
      </c>
      <c r="I9" s="17">
        <f t="shared" si="3"/>
        <v>5.4849537037037037E-2</v>
      </c>
      <c r="J9" s="32">
        <f t="shared" si="4"/>
        <v>9.2379968420437053E-2</v>
      </c>
    </row>
    <row r="10" spans="2:10" x14ac:dyDescent="0.25">
      <c r="B10" s="16" t="s">
        <v>8</v>
      </c>
      <c r="C10" s="17">
        <v>1.5902777777777769E-2</v>
      </c>
      <c r="D10" s="18">
        <f>C10/$C$30</f>
        <v>4.3829149255159634E-2</v>
      </c>
      <c r="E10" s="17">
        <v>8.518518518518519E-3</v>
      </c>
      <c r="F10" s="18">
        <f t="shared" si="1"/>
        <v>7.7359680470885026E-2</v>
      </c>
      <c r="G10" s="17">
        <v>5.0810185185185186E-3</v>
      </c>
      <c r="H10" s="18">
        <f t="shared" si="2"/>
        <v>4.2065925642008443E-2</v>
      </c>
      <c r="I10" s="17">
        <f t="shared" si="3"/>
        <v>2.9502314814814808E-2</v>
      </c>
      <c r="J10" s="32">
        <f t="shared" si="4"/>
        <v>4.968907775980038E-2</v>
      </c>
    </row>
    <row r="11" spans="2:10" x14ac:dyDescent="0.25">
      <c r="B11" s="16" t="s">
        <v>26</v>
      </c>
      <c r="C11" s="17">
        <v>0</v>
      </c>
      <c r="D11" s="18">
        <f>C11/$C$30</f>
        <v>0</v>
      </c>
      <c r="E11" s="17">
        <v>1.1574074074074073E-4</v>
      </c>
      <c r="F11" s="18">
        <f t="shared" si="1"/>
        <v>1.0510826150935463E-3</v>
      </c>
      <c r="G11" s="17">
        <v>0</v>
      </c>
      <c r="H11" s="18">
        <f t="shared" si="2"/>
        <v>0</v>
      </c>
      <c r="I11" s="17">
        <f t="shared" si="3"/>
        <v>1.1574074074074073E-4</v>
      </c>
      <c r="J11" s="32">
        <f t="shared" si="4"/>
        <v>1.9493557379286148E-4</v>
      </c>
    </row>
    <row r="12" spans="2:10" x14ac:dyDescent="0.25">
      <c r="B12" s="16" t="s">
        <v>3</v>
      </c>
      <c r="C12" s="17">
        <v>3.0173611111111085E-2</v>
      </c>
      <c r="D12" s="18">
        <f t="shared" si="0"/>
        <v>8.3160547385881467E-2</v>
      </c>
      <c r="E12" s="17">
        <v>5.7523148148148134E-3</v>
      </c>
      <c r="F12" s="18">
        <f t="shared" si="1"/>
        <v>5.2238805970149245E-2</v>
      </c>
      <c r="G12" s="17">
        <v>1.3229166666666663E-2</v>
      </c>
      <c r="H12" s="18">
        <f t="shared" si="2"/>
        <v>0.10952472211575316</v>
      </c>
      <c r="I12" s="17">
        <f t="shared" si="3"/>
        <v>4.9155092592592556E-2</v>
      </c>
      <c r="J12" s="32">
        <f t="shared" si="4"/>
        <v>8.2789138189828207E-2</v>
      </c>
    </row>
    <row r="13" spans="2:10" x14ac:dyDescent="0.25">
      <c r="B13" s="16" t="s">
        <v>7</v>
      </c>
      <c r="C13" s="17">
        <v>1.0451388888888882E-2</v>
      </c>
      <c r="D13" s="18">
        <f t="shared" si="0"/>
        <v>2.8804746562888752E-2</v>
      </c>
      <c r="E13" s="17">
        <v>3.7615740740740743E-3</v>
      </c>
      <c r="F13" s="18">
        <f t="shared" si="1"/>
        <v>3.4160184990540257E-2</v>
      </c>
      <c r="G13" s="17">
        <v>2.3958333333333331E-3</v>
      </c>
      <c r="H13" s="18">
        <f t="shared" si="2"/>
        <v>1.9835185894978923E-2</v>
      </c>
      <c r="I13" s="17">
        <f t="shared" si="3"/>
        <v>1.6608796296296288E-2</v>
      </c>
      <c r="J13" s="32">
        <f t="shared" si="4"/>
        <v>2.797325483927561E-2</v>
      </c>
    </row>
    <row r="14" spans="2:10" x14ac:dyDescent="0.25">
      <c r="B14" s="16" t="s">
        <v>2</v>
      </c>
      <c r="C14" s="17">
        <v>1.2997685185185187E-2</v>
      </c>
      <c r="D14" s="18">
        <f t="shared" si="0"/>
        <v>3.5822514274777513E-2</v>
      </c>
      <c r="E14" s="17">
        <v>2.8240740740740735E-3</v>
      </c>
      <c r="F14" s="18">
        <f t="shared" si="1"/>
        <v>2.5646415808282527E-2</v>
      </c>
      <c r="G14" s="17">
        <v>2.2569444444444447E-3</v>
      </c>
      <c r="H14" s="18">
        <f t="shared" si="2"/>
        <v>1.868532004599464E-2</v>
      </c>
      <c r="I14" s="17">
        <f t="shared" si="3"/>
        <v>1.8078703703703704E-2</v>
      </c>
      <c r="J14" s="32">
        <f t="shared" si="4"/>
        <v>3.0448936626444965E-2</v>
      </c>
    </row>
    <row r="15" spans="2:10" x14ac:dyDescent="0.25">
      <c r="B15" s="16" t="s">
        <v>9</v>
      </c>
      <c r="C15" s="17">
        <v>2.9733796296296286E-2</v>
      </c>
      <c r="D15" s="18">
        <f t="shared" si="0"/>
        <v>8.1948387508373452E-2</v>
      </c>
      <c r="E15" s="17">
        <v>1.1215277777777779E-2</v>
      </c>
      <c r="F15" s="18">
        <f t="shared" si="1"/>
        <v>0.10184990540256465</v>
      </c>
      <c r="G15" s="17">
        <v>2.7199074074074074E-3</v>
      </c>
      <c r="H15" s="18">
        <f t="shared" si="2"/>
        <v>2.2518206209275589E-2</v>
      </c>
      <c r="I15" s="17">
        <f t="shared" si="3"/>
        <v>4.3668981481481475E-2</v>
      </c>
      <c r="J15" s="32">
        <f t="shared" si="4"/>
        <v>7.3549191992046625E-2</v>
      </c>
    </row>
    <row r="16" spans="2:10" x14ac:dyDescent="0.25">
      <c r="B16" s="16" t="s">
        <v>1</v>
      </c>
      <c r="C16" s="17">
        <v>1.1388888888888884E-2</v>
      </c>
      <c r="D16" s="18">
        <f t="shared" si="0"/>
        <v>3.1388561038629609E-2</v>
      </c>
      <c r="E16" s="17">
        <v>6.4467592592592597E-3</v>
      </c>
      <c r="F16" s="18">
        <f t="shared" si="1"/>
        <v>5.8545301660710536E-2</v>
      </c>
      <c r="G16" s="17">
        <v>5.6134259259259262E-3</v>
      </c>
      <c r="H16" s="18">
        <f t="shared" si="2"/>
        <v>4.6473744729781538E-2</v>
      </c>
      <c r="I16" s="17">
        <f t="shared" si="3"/>
        <v>2.3449074074074067E-2</v>
      </c>
      <c r="J16" s="32">
        <f t="shared" si="4"/>
        <v>3.9493947250433724E-2</v>
      </c>
    </row>
    <row r="17" spans="2:10" x14ac:dyDescent="0.25">
      <c r="B17" s="16" t="s">
        <v>27</v>
      </c>
      <c r="C17" s="17">
        <v>1.1122685185185185E-2</v>
      </c>
      <c r="D17" s="18">
        <f t="shared" si="0"/>
        <v>3.0654885323295803E-2</v>
      </c>
      <c r="E17" s="17">
        <v>3.6111111111111114E-3</v>
      </c>
      <c r="F17" s="18">
        <f t="shared" si="1"/>
        <v>3.279377759091865E-2</v>
      </c>
      <c r="G17" s="17">
        <v>4.9884259259259265E-3</v>
      </c>
      <c r="H17" s="18">
        <f t="shared" si="2"/>
        <v>4.1299348409352253E-2</v>
      </c>
      <c r="I17" s="17">
        <f t="shared" si="3"/>
        <v>1.9722222222222224E-2</v>
      </c>
      <c r="J17" s="32">
        <f t="shared" si="4"/>
        <v>3.32170217743036E-2</v>
      </c>
    </row>
    <row r="18" spans="2:10" x14ac:dyDescent="0.25">
      <c r="B18" s="16" t="s">
        <v>16</v>
      </c>
      <c r="C18" s="17">
        <v>7.1759259259259259E-4</v>
      </c>
      <c r="D18" s="18">
        <f t="shared" si="0"/>
        <v>1.9777345369868258E-3</v>
      </c>
      <c r="E18" s="17">
        <v>6.8287037037037047E-4</v>
      </c>
      <c r="F18" s="18">
        <f t="shared" si="1"/>
        <v>6.2013874290519242E-3</v>
      </c>
      <c r="G18" s="17">
        <v>0</v>
      </c>
      <c r="H18" s="18">
        <f t="shared" si="2"/>
        <v>0</v>
      </c>
      <c r="I18" s="17">
        <f>G18+E18+C18</f>
        <v>1.4004629629629632E-3</v>
      </c>
      <c r="J18" s="32">
        <f t="shared" si="4"/>
        <v>2.3587204428936245E-3</v>
      </c>
    </row>
    <row r="19" spans="2:10" x14ac:dyDescent="0.25">
      <c r="B19" s="16" t="s">
        <v>4</v>
      </c>
      <c r="C19" s="17">
        <v>1.3506944444444446E-2</v>
      </c>
      <c r="D19" s="18">
        <f t="shared" si="0"/>
        <v>3.7226067817155262E-2</v>
      </c>
      <c r="E19" s="17">
        <v>5.1620370370370362E-3</v>
      </c>
      <c r="F19" s="18">
        <f t="shared" si="1"/>
        <v>4.687828463317216E-2</v>
      </c>
      <c r="G19" s="17">
        <v>5.5324074074074078E-3</v>
      </c>
      <c r="H19" s="18">
        <f t="shared" si="2"/>
        <v>4.5802989651207368E-2</v>
      </c>
      <c r="I19" s="17">
        <f t="shared" ref="I19:I28" si="5">C19+E19+G19</f>
        <v>2.420138888888889E-2</v>
      </c>
      <c r="J19" s="32">
        <f>I19/$I$30</f>
        <v>4.0761028480087336E-2</v>
      </c>
    </row>
    <row r="20" spans="2:10" x14ac:dyDescent="0.25">
      <c r="B20" s="16" t="s">
        <v>14</v>
      </c>
      <c r="C20" s="17">
        <v>1.1180555555555558E-2</v>
      </c>
      <c r="D20" s="18">
        <f t="shared" si="0"/>
        <v>3.0814380044020553E-2</v>
      </c>
      <c r="E20" s="17">
        <v>3.0208333333333328E-3</v>
      </c>
      <c r="F20" s="18">
        <f t="shared" si="1"/>
        <v>2.7433256253941555E-2</v>
      </c>
      <c r="G20" s="17">
        <v>3.7268518518518532E-3</v>
      </c>
      <c r="H20" s="18">
        <f t="shared" si="2"/>
        <v>3.085473361441167E-2</v>
      </c>
      <c r="I20" s="17">
        <f t="shared" si="5"/>
        <v>1.7928240740740745E-2</v>
      </c>
      <c r="J20" s="32">
        <f t="shared" si="4"/>
        <v>3.0195520380514252E-2</v>
      </c>
    </row>
    <row r="21" spans="2:10" x14ac:dyDescent="0.25">
      <c r="B21" s="16" t="s">
        <v>11</v>
      </c>
      <c r="C21" s="17">
        <v>1.5104166666666665E-2</v>
      </c>
      <c r="D21" s="18">
        <f t="shared" si="0"/>
        <v>4.1628122109158186E-2</v>
      </c>
      <c r="E21" s="17">
        <v>2.9398148148148152E-3</v>
      </c>
      <c r="F21" s="18">
        <f t="shared" si="1"/>
        <v>2.6697498423376081E-2</v>
      </c>
      <c r="G21" s="17">
        <v>7.1527777777777787E-3</v>
      </c>
      <c r="H21" s="18">
        <f t="shared" si="2"/>
        <v>5.9218091222690707E-2</v>
      </c>
      <c r="I21" s="17">
        <f t="shared" si="5"/>
        <v>2.5196759259259259E-2</v>
      </c>
      <c r="J21" s="32">
        <f t="shared" si="4"/>
        <v>4.2437474414705946E-2</v>
      </c>
    </row>
    <row r="22" spans="2:10" x14ac:dyDescent="0.25">
      <c r="B22" s="16" t="s">
        <v>15</v>
      </c>
      <c r="C22" s="17">
        <v>3.9768518518518564E-2</v>
      </c>
      <c r="D22" s="18">
        <f t="shared" si="0"/>
        <v>0.10960477208204422</v>
      </c>
      <c r="E22" s="17">
        <v>1.2650462962962962E-2</v>
      </c>
      <c r="F22" s="18">
        <f t="shared" si="1"/>
        <v>0.11488332982972461</v>
      </c>
      <c r="G22" s="17">
        <v>1.0972222222222222E-2</v>
      </c>
      <c r="H22" s="18">
        <f t="shared" si="2"/>
        <v>9.0839402069758546E-2</v>
      </c>
      <c r="I22" s="17">
        <f t="shared" si="5"/>
        <v>6.3391203703703741E-2</v>
      </c>
      <c r="J22" s="32">
        <f t="shared" si="4"/>
        <v>0.1067662137663503</v>
      </c>
    </row>
    <row r="23" spans="2:10" x14ac:dyDescent="0.25">
      <c r="B23" s="16" t="s">
        <v>28</v>
      </c>
      <c r="C23" s="17">
        <v>3.7071759259259242E-2</v>
      </c>
      <c r="D23" s="18">
        <f t="shared" si="0"/>
        <v>0.10217231809627098</v>
      </c>
      <c r="E23" s="17">
        <v>1.1469907407407404E-2</v>
      </c>
      <c r="F23" s="18">
        <f t="shared" si="1"/>
        <v>0.10416228715577042</v>
      </c>
      <c r="G23" s="17">
        <v>1.59375E-2</v>
      </c>
      <c r="H23" s="18">
        <f t="shared" si="2"/>
        <v>0.13194710617094677</v>
      </c>
      <c r="I23" s="17">
        <f t="shared" si="5"/>
        <v>6.4479166666666643E-2</v>
      </c>
      <c r="J23" s="32">
        <f t="shared" si="4"/>
        <v>0.10859860816000309</v>
      </c>
    </row>
    <row r="24" spans="2:10" x14ac:dyDescent="0.25">
      <c r="B24" s="16" t="s">
        <v>12</v>
      </c>
      <c r="C24" s="17">
        <v>9.3634259259259278E-3</v>
      </c>
      <c r="D24" s="18">
        <f t="shared" si="0"/>
        <v>2.5806245813263587E-2</v>
      </c>
      <c r="E24" s="17">
        <v>2.2569444444444447E-3</v>
      </c>
      <c r="F24" s="18">
        <f t="shared" si="1"/>
        <v>2.0496110994324156E-2</v>
      </c>
      <c r="G24" s="17">
        <v>1.5520833333333336E-2</v>
      </c>
      <c r="H24" s="18">
        <f t="shared" si="2"/>
        <v>0.12849750862399392</v>
      </c>
      <c r="I24" s="17">
        <f t="shared" si="5"/>
        <v>2.7141203703703709E-2</v>
      </c>
      <c r="J24" s="32">
        <f t="shared" si="4"/>
        <v>4.5712392054426024E-2</v>
      </c>
    </row>
    <row r="25" spans="2:10" x14ac:dyDescent="0.25">
      <c r="B25" s="16" t="s">
        <v>5</v>
      </c>
      <c r="C25" s="17">
        <v>1.6249999999999997E-2</v>
      </c>
      <c r="D25" s="18">
        <f t="shared" si="0"/>
        <v>4.4786117579508115E-2</v>
      </c>
      <c r="E25" s="17">
        <v>2.1643518518518518E-3</v>
      </c>
      <c r="F25" s="18">
        <f t="shared" si="1"/>
        <v>1.9655244902249316E-2</v>
      </c>
      <c r="G25" s="17">
        <v>1.1006944444444446E-2</v>
      </c>
      <c r="H25" s="18">
        <f t="shared" si="2"/>
        <v>9.1126868532004635E-2</v>
      </c>
      <c r="I25" s="17">
        <f t="shared" si="5"/>
        <v>2.9421296296296293E-2</v>
      </c>
      <c r="J25" s="32">
        <f t="shared" si="4"/>
        <v>4.9552622858145386E-2</v>
      </c>
    </row>
    <row r="26" spans="2:10" x14ac:dyDescent="0.25">
      <c r="B26" s="16" t="s">
        <v>6</v>
      </c>
      <c r="C26" s="17">
        <v>1.5879629629629625E-2</v>
      </c>
      <c r="D26" s="18">
        <f t="shared" si="0"/>
        <v>4.3765351366869751E-2</v>
      </c>
      <c r="E26" s="17">
        <v>2.0254629629629629E-3</v>
      </c>
      <c r="F26" s="18">
        <f t="shared" si="1"/>
        <v>1.8393945764137061E-2</v>
      </c>
      <c r="G26" s="17">
        <v>0</v>
      </c>
      <c r="H26" s="18">
        <f t="shared" si="2"/>
        <v>0</v>
      </c>
      <c r="I26" s="17">
        <f t="shared" si="5"/>
        <v>1.7905092592592587E-2</v>
      </c>
      <c r="J26" s="32">
        <f t="shared" si="4"/>
        <v>3.0156533265755663E-2</v>
      </c>
    </row>
    <row r="27" spans="2:10" x14ac:dyDescent="0.25">
      <c r="B27" s="16" t="s">
        <v>78</v>
      </c>
      <c r="C27" s="17">
        <v>3.142361111111111E-2</v>
      </c>
      <c r="D27" s="18">
        <f t="shared" si="0"/>
        <v>8.6605633353536007E-2</v>
      </c>
      <c r="E27" s="17">
        <v>3.6805555555555554E-3</v>
      </c>
      <c r="F27" s="18">
        <f>E27/$E$30</f>
        <v>3.3424427159974776E-2</v>
      </c>
      <c r="G27" s="17">
        <v>1.2037037037037038E-3</v>
      </c>
      <c r="H27" s="18">
        <f t="shared" si="2"/>
        <v>9.9655040245304749E-3</v>
      </c>
      <c r="I27" s="17">
        <f t="shared" si="5"/>
        <v>3.6307870370370372E-2</v>
      </c>
      <c r="J27" s="32">
        <f t="shared" si="4"/>
        <v>6.1151289498820649E-2</v>
      </c>
    </row>
    <row r="28" spans="2:10" x14ac:dyDescent="0.25">
      <c r="B28" s="16" t="s">
        <v>17</v>
      </c>
      <c r="C28" s="17">
        <v>1.8854166666666661E-2</v>
      </c>
      <c r="D28" s="18">
        <f t="shared" si="0"/>
        <v>5.1963380012121592E-2</v>
      </c>
      <c r="E28" s="17">
        <v>1.0532407407407405E-2</v>
      </c>
      <c r="F28" s="18">
        <f>E28/$E$30</f>
        <v>9.5648517973512703E-2</v>
      </c>
      <c r="G28" s="17">
        <v>1.7361111111111112E-4</v>
      </c>
      <c r="H28" s="18">
        <f>G28/$G$30</f>
        <v>1.4373323112303567E-3</v>
      </c>
      <c r="I28" s="17">
        <f t="shared" si="5"/>
        <v>2.9560185185185175E-2</v>
      </c>
      <c r="J28" s="32">
        <f t="shared" si="4"/>
        <v>4.9786545546696807E-2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0.36283564814814812</v>
      </c>
      <c r="D30" s="26">
        <f t="shared" si="6"/>
        <v>1.0000000000000002</v>
      </c>
      <c r="E30" s="25">
        <f t="shared" si="6"/>
        <v>0.11011574074074074</v>
      </c>
      <c r="F30" s="26">
        <f t="shared" si="6"/>
        <v>1</v>
      </c>
      <c r="G30" s="25">
        <f t="shared" si="6"/>
        <v>0.12078703703703701</v>
      </c>
      <c r="H30" s="26">
        <f t="shared" si="6"/>
        <v>1</v>
      </c>
      <c r="I30" s="25">
        <f>SUM(I7:I28)</f>
        <v>0.59373842592592585</v>
      </c>
      <c r="J30" s="34">
        <f t="shared" si="6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4.5138888888888902E-3</v>
      </c>
      <c r="D7" s="39">
        <f t="shared" ref="D7:F28" si="0">C7/C$30</f>
        <v>1.5322960867515329E-2</v>
      </c>
      <c r="E7" s="38">
        <v>0</v>
      </c>
      <c r="F7" s="39">
        <f t="shared" si="0"/>
        <v>0</v>
      </c>
      <c r="G7" s="38">
        <f>C7+E7</f>
        <v>4.5138888888888902E-3</v>
      </c>
      <c r="H7" s="43">
        <f>G7/$G$30</f>
        <v>1.3863216266173758E-2</v>
      </c>
    </row>
    <row r="8" spans="2:8" s="1" customFormat="1" x14ac:dyDescent="0.25">
      <c r="B8" s="42" t="s">
        <v>13</v>
      </c>
      <c r="C8" s="38">
        <v>1.1342592592592593E-3</v>
      </c>
      <c r="D8" s="39">
        <f t="shared" si="0"/>
        <v>3.8503850385038512E-3</v>
      </c>
      <c r="E8" s="38">
        <v>0</v>
      </c>
      <c r="F8" s="39">
        <f t="shared" si="0"/>
        <v>0</v>
      </c>
      <c r="G8" s="38">
        <f t="shared" ref="G8:G28" si="1">C8+E8</f>
        <v>1.1342592592592593E-3</v>
      </c>
      <c r="H8" s="43">
        <f t="shared" ref="H8:H28" si="2">G8/$G$30</f>
        <v>3.4835774207308411E-3</v>
      </c>
    </row>
    <row r="9" spans="2:8" s="1" customFormat="1" x14ac:dyDescent="0.25">
      <c r="B9" s="42" t="s">
        <v>0</v>
      </c>
      <c r="C9" s="38">
        <v>6.3726851851851882E-2</v>
      </c>
      <c r="D9" s="39">
        <f t="shared" si="0"/>
        <v>0.21632877573471646</v>
      </c>
      <c r="E9" s="38">
        <v>8.86574074074074E-3</v>
      </c>
      <c r="F9" s="39">
        <f t="shared" si="0"/>
        <v>0.28582089552238804</v>
      </c>
      <c r="G9" s="38">
        <f t="shared" si="1"/>
        <v>7.2592592592592625E-2</v>
      </c>
      <c r="H9" s="43">
        <f t="shared" si="2"/>
        <v>0.22294895492677391</v>
      </c>
    </row>
    <row r="10" spans="2:8" s="1" customFormat="1" x14ac:dyDescent="0.25">
      <c r="B10" s="42" t="s">
        <v>8</v>
      </c>
      <c r="C10" s="38">
        <v>6.2615740740740748E-3</v>
      </c>
      <c r="D10" s="39">
        <f t="shared" si="0"/>
        <v>2.1255696998271258E-2</v>
      </c>
      <c r="E10" s="38">
        <v>9.2592592592592596E-4</v>
      </c>
      <c r="F10" s="39">
        <f t="shared" si="0"/>
        <v>2.9850746268656719E-2</v>
      </c>
      <c r="G10" s="38">
        <f t="shared" si="1"/>
        <v>7.1875000000000012E-3</v>
      </c>
      <c r="H10" s="43">
        <f t="shared" si="2"/>
        <v>2.2074505900753598E-2</v>
      </c>
    </row>
    <row r="11" spans="2:8" s="1" customFormat="1" x14ac:dyDescent="0.25">
      <c r="B11" s="42" t="s">
        <v>26</v>
      </c>
      <c r="C11" s="38">
        <v>1.1643518518518515E-2</v>
      </c>
      <c r="D11" s="39">
        <f t="shared" si="0"/>
        <v>3.9525381109539515E-2</v>
      </c>
      <c r="E11" s="38">
        <v>2.4305555555555555E-4</v>
      </c>
      <c r="F11" s="39">
        <f t="shared" si="0"/>
        <v>7.8358208955223874E-3</v>
      </c>
      <c r="G11" s="38">
        <f t="shared" si="1"/>
        <v>1.188657407407407E-2</v>
      </c>
      <c r="H11" s="43">
        <f t="shared" si="2"/>
        <v>3.6506469500924205E-2</v>
      </c>
    </row>
    <row r="12" spans="2:8" s="1" customFormat="1" x14ac:dyDescent="0.25">
      <c r="B12" s="42" t="s">
        <v>3</v>
      </c>
      <c r="C12" s="38">
        <v>7.7314814814814781E-3</v>
      </c>
      <c r="D12" s="39">
        <f t="shared" si="0"/>
        <v>2.6245481691026237E-2</v>
      </c>
      <c r="E12" s="38">
        <v>2.0717592592592589E-3</v>
      </c>
      <c r="F12" s="39">
        <f t="shared" si="0"/>
        <v>6.6791044776119385E-2</v>
      </c>
      <c r="G12" s="38">
        <f t="shared" si="1"/>
        <v>9.8032407407407374E-3</v>
      </c>
      <c r="H12" s="43">
        <f t="shared" si="2"/>
        <v>3.01080619934594E-2</v>
      </c>
    </row>
    <row r="13" spans="2:8" s="1" customFormat="1" x14ac:dyDescent="0.25">
      <c r="B13" s="42" t="s">
        <v>7</v>
      </c>
      <c r="C13" s="38">
        <v>1.0462962962962959E-2</v>
      </c>
      <c r="D13" s="39">
        <f t="shared" si="0"/>
        <v>3.5517837498035505E-2</v>
      </c>
      <c r="E13" s="38">
        <v>5.2546296296296299E-3</v>
      </c>
      <c r="F13" s="39">
        <f t="shared" si="0"/>
        <v>0.16940298507462687</v>
      </c>
      <c r="G13" s="38">
        <f t="shared" si="1"/>
        <v>1.5717592592592589E-2</v>
      </c>
      <c r="H13" s="43">
        <f t="shared" si="2"/>
        <v>4.8272429972984497E-2</v>
      </c>
    </row>
    <row r="14" spans="2:8" s="1" customFormat="1" x14ac:dyDescent="0.25">
      <c r="B14" s="42" t="s">
        <v>2</v>
      </c>
      <c r="C14" s="38">
        <v>3.4837962962962965E-3</v>
      </c>
      <c r="D14" s="39">
        <f t="shared" si="0"/>
        <v>1.1826182618261828E-2</v>
      </c>
      <c r="E14" s="38">
        <v>2.8587962962962963E-3</v>
      </c>
      <c r="F14" s="39">
        <f t="shared" si="0"/>
        <v>9.216417910447762E-2</v>
      </c>
      <c r="G14" s="38">
        <f t="shared" si="1"/>
        <v>6.3425925925925924E-3</v>
      </c>
      <c r="H14" s="43">
        <f t="shared" si="2"/>
        <v>1.9479596189392864E-2</v>
      </c>
    </row>
    <row r="15" spans="2:8" s="1" customFormat="1" x14ac:dyDescent="0.25">
      <c r="B15" s="42" t="s">
        <v>9</v>
      </c>
      <c r="C15" s="38">
        <v>3.5879629629629629E-3</v>
      </c>
      <c r="D15" s="39">
        <f t="shared" si="0"/>
        <v>1.217978940751218E-2</v>
      </c>
      <c r="E15" s="38">
        <v>1.3541666666666665E-3</v>
      </c>
      <c r="F15" s="39">
        <f t="shared" si="0"/>
        <v>4.3656716417910441E-2</v>
      </c>
      <c r="G15" s="38">
        <f t="shared" si="1"/>
        <v>4.9421296296296297E-3</v>
      </c>
      <c r="H15" s="43">
        <f t="shared" si="2"/>
        <v>1.5178444476041521E-2</v>
      </c>
    </row>
    <row r="16" spans="2:8" s="1" customFormat="1" x14ac:dyDescent="0.25">
      <c r="B16" s="42" t="s">
        <v>1</v>
      </c>
      <c r="C16" s="38">
        <v>1.273148148148148E-4</v>
      </c>
      <c r="D16" s="39">
        <f t="shared" si="0"/>
        <v>4.3218607575043217E-4</v>
      </c>
      <c r="E16" s="38">
        <v>7.5231481481481482E-4</v>
      </c>
      <c r="F16" s="39">
        <f t="shared" si="0"/>
        <v>2.4253731343283583E-2</v>
      </c>
      <c r="G16" s="38">
        <f t="shared" si="1"/>
        <v>8.7962962962962962E-4</v>
      </c>
      <c r="H16" s="43">
        <f t="shared" si="2"/>
        <v>2.7015498364851417E-3</v>
      </c>
    </row>
    <row r="17" spans="2:8" s="1" customFormat="1" x14ac:dyDescent="0.25">
      <c r="B17" s="42" t="s">
        <v>27</v>
      </c>
      <c r="C17" s="38">
        <v>6.4814814814814813E-4</v>
      </c>
      <c r="D17" s="39">
        <f t="shared" si="0"/>
        <v>2.2002200220022005E-3</v>
      </c>
      <c r="E17" s="38">
        <v>0</v>
      </c>
      <c r="F17" s="39">
        <f t="shared" si="0"/>
        <v>0</v>
      </c>
      <c r="G17" s="38">
        <f t="shared" si="1"/>
        <v>6.4814814814814813E-4</v>
      </c>
      <c r="H17" s="43">
        <f t="shared" ref="H17:H25" si="3">G17/$G$30</f>
        <v>1.9906156689890519E-3</v>
      </c>
    </row>
    <row r="18" spans="2:8" s="1" customFormat="1" x14ac:dyDescent="0.25">
      <c r="B18" s="42" t="s">
        <v>16</v>
      </c>
      <c r="C18" s="38">
        <v>5.8449074074074063E-3</v>
      </c>
      <c r="D18" s="39">
        <f t="shared" si="0"/>
        <v>1.984126984126984E-2</v>
      </c>
      <c r="E18" s="38">
        <v>0</v>
      </c>
      <c r="F18" s="39"/>
      <c r="G18" s="38">
        <f t="shared" si="1"/>
        <v>5.8449074074074063E-3</v>
      </c>
      <c r="H18" s="43">
        <f t="shared" si="3"/>
        <v>1.7951087729276269E-2</v>
      </c>
    </row>
    <row r="19" spans="2:8" s="1" customFormat="1" x14ac:dyDescent="0.25">
      <c r="B19" s="42" t="s">
        <v>4</v>
      </c>
      <c r="C19" s="38">
        <v>3.1481481481481477E-3</v>
      </c>
      <c r="D19" s="39">
        <f t="shared" si="0"/>
        <v>1.0686782964010686E-2</v>
      </c>
      <c r="E19" s="38">
        <v>7.0601851851851858E-4</v>
      </c>
      <c r="F19" s="39">
        <f t="shared" si="0"/>
        <v>2.2761194029850749E-2</v>
      </c>
      <c r="G19" s="38">
        <f t="shared" si="1"/>
        <v>3.8541666666666663E-3</v>
      </c>
      <c r="H19" s="43">
        <f t="shared" si="3"/>
        <v>1.1837053888809897E-2</v>
      </c>
    </row>
    <row r="20" spans="2:8" s="1" customFormat="1" x14ac:dyDescent="0.25">
      <c r="B20" s="42" t="s">
        <v>14</v>
      </c>
      <c r="C20" s="38">
        <v>1.4120370370370372E-3</v>
      </c>
      <c r="D20" s="39">
        <f t="shared" si="0"/>
        <v>4.7933364765047944E-3</v>
      </c>
      <c r="E20" s="38">
        <v>0</v>
      </c>
      <c r="F20" s="39">
        <f t="shared" si="0"/>
        <v>0</v>
      </c>
      <c r="G20" s="38">
        <f t="shared" si="1"/>
        <v>1.4120370370370372E-3</v>
      </c>
      <c r="H20" s="43">
        <f t="shared" si="3"/>
        <v>4.3366984217261487E-3</v>
      </c>
    </row>
    <row r="21" spans="2:8" s="1" customFormat="1" x14ac:dyDescent="0.25">
      <c r="B21" s="42" t="s">
        <v>11</v>
      </c>
      <c r="C21" s="38">
        <v>1.0300925925925926E-3</v>
      </c>
      <c r="D21" s="39">
        <f t="shared" si="0"/>
        <v>3.4967782492534975E-3</v>
      </c>
      <c r="E21" s="38">
        <v>0</v>
      </c>
      <c r="F21" s="39"/>
      <c r="G21" s="38">
        <f t="shared" si="1"/>
        <v>1.0300925925925926E-3</v>
      </c>
      <c r="H21" s="43">
        <f t="shared" si="3"/>
        <v>3.1636570453576003E-3</v>
      </c>
    </row>
    <row r="22" spans="2:8" s="1" customFormat="1" x14ac:dyDescent="0.25">
      <c r="B22" s="42" t="s">
        <v>15</v>
      </c>
      <c r="C22" s="38">
        <v>1.1226851851851851E-3</v>
      </c>
      <c r="D22" s="39">
        <f t="shared" si="0"/>
        <v>3.811095395253811E-3</v>
      </c>
      <c r="E22" s="38">
        <v>3.0902777777777777E-3</v>
      </c>
      <c r="F22" s="39">
        <f t="shared" si="0"/>
        <v>9.9626865671641793E-2</v>
      </c>
      <c r="G22" s="38">
        <f t="shared" si="1"/>
        <v>4.2129629629629626E-3</v>
      </c>
      <c r="H22" s="43">
        <f t="shared" si="3"/>
        <v>1.2939001848428836E-2</v>
      </c>
    </row>
    <row r="23" spans="2:8" s="1" customFormat="1" x14ac:dyDescent="0.25">
      <c r="B23" s="42" t="s">
        <v>71</v>
      </c>
      <c r="C23" s="38">
        <v>4.409722222222222E-3</v>
      </c>
      <c r="D23" s="39">
        <f t="shared" si="0"/>
        <v>1.496935407826497E-2</v>
      </c>
      <c r="E23" s="38">
        <v>3.7615740740740743E-3</v>
      </c>
      <c r="F23" s="39">
        <f t="shared" si="0"/>
        <v>0.12126865671641791</v>
      </c>
      <c r="G23" s="38">
        <f t="shared" si="1"/>
        <v>8.1712962962962963E-3</v>
      </c>
      <c r="H23" s="43">
        <f t="shared" si="3"/>
        <v>2.5095976112611974E-2</v>
      </c>
    </row>
    <row r="24" spans="2:8" s="1" customFormat="1" x14ac:dyDescent="0.25">
      <c r="B24" s="42" t="s">
        <v>12</v>
      </c>
      <c r="C24" s="38">
        <v>9.4907407407407419E-4</v>
      </c>
      <c r="D24" s="39">
        <f t="shared" si="0"/>
        <v>3.2217507465032223E-3</v>
      </c>
      <c r="E24" s="38">
        <v>0</v>
      </c>
      <c r="F24" s="39">
        <f t="shared" si="0"/>
        <v>0</v>
      </c>
      <c r="G24" s="38">
        <f t="shared" si="1"/>
        <v>9.4907407407407419E-4</v>
      </c>
      <c r="H24" s="43">
        <f t="shared" si="3"/>
        <v>2.9148300867339692E-3</v>
      </c>
    </row>
    <row r="25" spans="2:8" s="1" customFormat="1" x14ac:dyDescent="0.25">
      <c r="B25" s="42" t="s">
        <v>5</v>
      </c>
      <c r="C25" s="38">
        <v>2.7430555555555554E-3</v>
      </c>
      <c r="D25" s="39">
        <f t="shared" si="0"/>
        <v>9.3116454502593128E-3</v>
      </c>
      <c r="E25" s="38">
        <v>0</v>
      </c>
      <c r="F25" s="39">
        <f t="shared" si="0"/>
        <v>0</v>
      </c>
      <c r="G25" s="38">
        <f t="shared" si="1"/>
        <v>2.7430555555555554E-3</v>
      </c>
      <c r="H25" s="43">
        <f t="shared" si="3"/>
        <v>8.424569884828665E-3</v>
      </c>
    </row>
    <row r="26" spans="2:8" s="1" customFormat="1" x14ac:dyDescent="0.25">
      <c r="B26" s="42" t="s">
        <v>6</v>
      </c>
      <c r="C26" s="38">
        <v>9.5497685185185172E-2</v>
      </c>
      <c r="D26" s="39">
        <f t="shared" si="0"/>
        <v>0.32417884645607414</v>
      </c>
      <c r="E26" s="38">
        <v>2.4305555555555552E-4</v>
      </c>
      <c r="F26" s="39">
        <f t="shared" si="0"/>
        <v>7.8358208955223874E-3</v>
      </c>
      <c r="G26" s="38">
        <f t="shared" si="1"/>
        <v>9.5740740740740723E-2</v>
      </c>
      <c r="H26" s="43">
        <f t="shared" si="2"/>
        <v>0.29404237167638275</v>
      </c>
    </row>
    <row r="27" spans="2:8" s="1" customFormat="1" x14ac:dyDescent="0.25">
      <c r="B27" s="42" t="s">
        <v>78</v>
      </c>
      <c r="C27" s="38">
        <v>5.8043981481481453E-2</v>
      </c>
      <c r="D27" s="39">
        <f t="shared" si="0"/>
        <v>0.19703756089894695</v>
      </c>
      <c r="E27" s="38">
        <v>2.6620370370370372E-4</v>
      </c>
      <c r="F27" s="39">
        <f t="shared" si="0"/>
        <v>8.5820895522388061E-3</v>
      </c>
      <c r="G27" s="38">
        <f t="shared" si="1"/>
        <v>5.8310185185185159E-2</v>
      </c>
      <c r="H27" s="43">
        <f t="shared" si="2"/>
        <v>0.17908431679226497</v>
      </c>
    </row>
    <row r="28" spans="2:8" s="1" customFormat="1" x14ac:dyDescent="0.25">
      <c r="B28" s="42" t="s">
        <v>17</v>
      </c>
      <c r="C28" s="38">
        <v>7.0601851851851867E-3</v>
      </c>
      <c r="D28" s="39">
        <f t="shared" si="0"/>
        <v>2.3966682382523974E-2</v>
      </c>
      <c r="E28" s="38">
        <v>6.2500000000000001E-4</v>
      </c>
      <c r="F28" s="39">
        <f t="shared" ref="F28" si="4">E28/E$30</f>
        <v>2.0149253731343283E-2</v>
      </c>
      <c r="G28" s="38">
        <f t="shared" si="1"/>
        <v>7.6851851851851864E-3</v>
      </c>
      <c r="H28" s="43">
        <f t="shared" si="2"/>
        <v>2.360301436087019E-2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0.29458333333333331</v>
      </c>
      <c r="D30" s="51">
        <f t="shared" si="5"/>
        <v>1</v>
      </c>
      <c r="E30" s="50">
        <f>SUM(E7:E28)</f>
        <v>3.1018518518518518E-2</v>
      </c>
      <c r="F30" s="51">
        <f>SUM(F7:F28)</f>
        <v>1</v>
      </c>
      <c r="G30" s="50">
        <f>SUM(G7:G28)</f>
        <v>0.32560185185185181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2.0833333333333333E-3</v>
      </c>
      <c r="D7" s="39">
        <f t="shared" ref="D7:D28" si="0">C7/C$30</f>
        <v>3.2825749977204348E-3</v>
      </c>
      <c r="E7" s="38">
        <v>0</v>
      </c>
      <c r="F7" s="39">
        <f t="shared" ref="F7:F28" si="1">E7/E$30</f>
        <v>0</v>
      </c>
      <c r="G7" s="38">
        <f>C7+E7</f>
        <v>2.0833333333333333E-3</v>
      </c>
      <c r="H7" s="43">
        <f>G7/$G$30</f>
        <v>2.7911736885360299E-3</v>
      </c>
    </row>
    <row r="8" spans="2:8" s="1" customFormat="1" x14ac:dyDescent="0.25">
      <c r="B8" s="42" t="s">
        <v>13</v>
      </c>
      <c r="C8" s="38">
        <v>3.5995370370370369E-3</v>
      </c>
      <c r="D8" s="39">
        <f t="shared" si="0"/>
        <v>5.671560134950307E-3</v>
      </c>
      <c r="E8" s="38">
        <v>0</v>
      </c>
      <c r="F8" s="39">
        <f t="shared" si="1"/>
        <v>0</v>
      </c>
      <c r="G8" s="38">
        <f t="shared" ref="G8:G28" si="2">C8+E8</f>
        <v>3.5995370370370369E-3</v>
      </c>
      <c r="H8" s="43">
        <f t="shared" ref="H8:H27" si="3">G8/$G$30</f>
        <v>4.8225278729705848E-3</v>
      </c>
    </row>
    <row r="9" spans="2:8" s="1" customFormat="1" x14ac:dyDescent="0.25">
      <c r="B9" s="42" t="s">
        <v>0</v>
      </c>
      <c r="C9" s="38">
        <v>9.2766203703703698E-2</v>
      </c>
      <c r="D9" s="39">
        <f t="shared" si="0"/>
        <v>0.14616577003738493</v>
      </c>
      <c r="E9" s="38">
        <v>7.4768518518518508E-3</v>
      </c>
      <c r="F9" s="39">
        <f t="shared" si="1"/>
        <v>6.691526828257717E-2</v>
      </c>
      <c r="G9" s="38">
        <f t="shared" si="2"/>
        <v>0.10024305555555554</v>
      </c>
      <c r="H9" s="43">
        <f t="shared" si="3"/>
        <v>0.13430197398005864</v>
      </c>
    </row>
    <row r="10" spans="2:8" s="1" customFormat="1" x14ac:dyDescent="0.25">
      <c r="B10" s="42" t="s">
        <v>8</v>
      </c>
      <c r="C10" s="38">
        <v>2.1840277777777767E-2</v>
      </c>
      <c r="D10" s="39">
        <f t="shared" si="0"/>
        <v>3.4412327892769212E-2</v>
      </c>
      <c r="E10" s="38">
        <v>3.2060185185185186E-3</v>
      </c>
      <c r="F10" s="39">
        <f t="shared" si="1"/>
        <v>2.8692769836337277E-2</v>
      </c>
      <c r="G10" s="38">
        <f t="shared" si="2"/>
        <v>2.5046296296296285E-2</v>
      </c>
      <c r="H10" s="43">
        <f t="shared" si="3"/>
        <v>3.3556110344399814E-2</v>
      </c>
    </row>
    <row r="11" spans="2:8" s="1" customFormat="1" x14ac:dyDescent="0.25">
      <c r="B11" s="42" t="s">
        <v>26</v>
      </c>
      <c r="C11" s="38">
        <v>1.8807870370370378E-2</v>
      </c>
      <c r="D11" s="39">
        <f t="shared" si="0"/>
        <v>2.9634357618309494E-2</v>
      </c>
      <c r="E11" s="38">
        <v>2.3263888888888887E-3</v>
      </c>
      <c r="F11" s="39">
        <f t="shared" si="1"/>
        <v>2.0820385332504663E-2</v>
      </c>
      <c r="G11" s="38">
        <f t="shared" si="2"/>
        <v>2.1134259259259266E-2</v>
      </c>
      <c r="H11" s="43">
        <f t="shared" si="3"/>
        <v>2.8314906418148846E-2</v>
      </c>
    </row>
    <row r="12" spans="2:8" s="1" customFormat="1" x14ac:dyDescent="0.25">
      <c r="B12" s="42" t="s">
        <v>3</v>
      </c>
      <c r="C12" s="38">
        <v>9.7337962962962959E-3</v>
      </c>
      <c r="D12" s="39">
        <f t="shared" si="0"/>
        <v>1.5336919850460476E-2</v>
      </c>
      <c r="E12" s="38">
        <v>2.8703703703703703E-3</v>
      </c>
      <c r="F12" s="39">
        <f t="shared" si="1"/>
        <v>2.5688833644085359E-2</v>
      </c>
      <c r="G12" s="38">
        <f t="shared" si="2"/>
        <v>1.2604166666666666E-2</v>
      </c>
      <c r="H12" s="43">
        <f t="shared" si="3"/>
        <v>1.6886600815642982E-2</v>
      </c>
    </row>
    <row r="13" spans="2:8" s="1" customFormat="1" x14ac:dyDescent="0.25">
      <c r="B13" s="42" t="s">
        <v>7</v>
      </c>
      <c r="C13" s="38">
        <v>3.0127314814814798E-2</v>
      </c>
      <c r="D13" s="39">
        <f t="shared" si="0"/>
        <v>4.7469681772590484E-2</v>
      </c>
      <c r="E13" s="38">
        <v>1.8240740740740738E-2</v>
      </c>
      <c r="F13" s="39">
        <f t="shared" si="1"/>
        <v>0.16324839444789724</v>
      </c>
      <c r="G13" s="38">
        <f t="shared" si="2"/>
        <v>4.8368055555555539E-2</v>
      </c>
      <c r="H13" s="43">
        <f t="shared" si="3"/>
        <v>6.4801749135511469E-2</v>
      </c>
    </row>
    <row r="14" spans="2:8" s="1" customFormat="1" x14ac:dyDescent="0.25">
      <c r="B14" s="42" t="s">
        <v>2</v>
      </c>
      <c r="C14" s="38">
        <v>1.9085648148148147E-2</v>
      </c>
      <c r="D14" s="39">
        <f t="shared" si="0"/>
        <v>3.0072034284672207E-2</v>
      </c>
      <c r="E14" s="38">
        <v>3.8194444444444441E-4</v>
      </c>
      <c r="F14" s="39">
        <f t="shared" si="1"/>
        <v>3.4182722187694223E-3</v>
      </c>
      <c r="G14" s="38">
        <f t="shared" si="2"/>
        <v>1.9467592592592592E-2</v>
      </c>
      <c r="H14" s="43">
        <f t="shared" si="3"/>
        <v>2.6081967467320014E-2</v>
      </c>
    </row>
    <row r="15" spans="2:8" s="1" customFormat="1" x14ac:dyDescent="0.25">
      <c r="B15" s="42" t="s">
        <v>9</v>
      </c>
      <c r="C15" s="38">
        <v>5.090277777777779E-2</v>
      </c>
      <c r="D15" s="39">
        <f t="shared" si="0"/>
        <v>8.0204249110969308E-2</v>
      </c>
      <c r="E15" s="38">
        <v>4.43287037037037E-3</v>
      </c>
      <c r="F15" s="39">
        <f t="shared" si="1"/>
        <v>3.9672674539051177E-2</v>
      </c>
      <c r="G15" s="38">
        <f t="shared" si="2"/>
        <v>5.5335648148148162E-2</v>
      </c>
      <c r="H15" s="43">
        <f t="shared" si="3"/>
        <v>7.4136674471615344E-2</v>
      </c>
    </row>
    <row r="16" spans="2:8" s="1" customFormat="1" x14ac:dyDescent="0.25">
      <c r="B16" s="42" t="s">
        <v>1</v>
      </c>
      <c r="C16" s="38">
        <v>2.4189814814814816E-3</v>
      </c>
      <c r="D16" s="39">
        <f t="shared" si="0"/>
        <v>3.8114343029087274E-3</v>
      </c>
      <c r="E16" s="38">
        <v>2.199074074074074E-4</v>
      </c>
      <c r="F16" s="39">
        <f t="shared" si="1"/>
        <v>1.9680961259581522E-3</v>
      </c>
      <c r="G16" s="38">
        <f t="shared" si="2"/>
        <v>2.638888888888889E-3</v>
      </c>
      <c r="H16" s="43">
        <f t="shared" si="3"/>
        <v>3.5354866721456382E-3</v>
      </c>
    </row>
    <row r="17" spans="2:8" s="1" customFormat="1" x14ac:dyDescent="0.25">
      <c r="B17" s="42" t="s">
        <v>27</v>
      </c>
      <c r="C17" s="38">
        <v>4.5833333333333325E-3</v>
      </c>
      <c r="D17" s="39">
        <f t="shared" si="0"/>
        <v>7.2216649949849556E-3</v>
      </c>
      <c r="E17" s="38">
        <v>6.1574074074074092E-3</v>
      </c>
      <c r="F17" s="39">
        <f t="shared" si="1"/>
        <v>5.5106691526828282E-2</v>
      </c>
      <c r="G17" s="38">
        <f t="shared" si="2"/>
        <v>1.0740740740740742E-2</v>
      </c>
      <c r="H17" s="43">
        <f t="shared" si="3"/>
        <v>1.4390051016452422E-2</v>
      </c>
    </row>
    <row r="18" spans="2:8" s="1" customFormat="1" x14ac:dyDescent="0.25">
      <c r="B18" s="42" t="s">
        <v>16</v>
      </c>
      <c r="C18" s="38">
        <v>1.4351851851851852E-3</v>
      </c>
      <c r="D18" s="39">
        <f t="shared" si="0"/>
        <v>2.2613294428740775E-3</v>
      </c>
      <c r="E18" s="38">
        <v>9.4907407407407419E-4</v>
      </c>
      <c r="F18" s="39">
        <f t="shared" si="1"/>
        <v>8.4938885436088695E-3</v>
      </c>
      <c r="G18" s="38">
        <f t="shared" si="2"/>
        <v>2.3842592592592596E-3</v>
      </c>
      <c r="H18" s="43">
        <f t="shared" si="3"/>
        <v>3.1943432213245681E-3</v>
      </c>
    </row>
    <row r="19" spans="2:8" s="1" customFormat="1" x14ac:dyDescent="0.25">
      <c r="B19" s="42" t="s">
        <v>4</v>
      </c>
      <c r="C19" s="38">
        <v>2.0474537037037034E-2</v>
      </c>
      <c r="D19" s="39">
        <f t="shared" si="0"/>
        <v>3.2260417616485827E-2</v>
      </c>
      <c r="E19" s="38">
        <v>6.1921296296296299E-3</v>
      </c>
      <c r="F19" s="39">
        <f t="shared" si="1"/>
        <v>5.5417443546716398E-2</v>
      </c>
      <c r="G19" s="38">
        <f t="shared" si="2"/>
        <v>2.6666666666666665E-2</v>
      </c>
      <c r="H19" s="43">
        <f t="shared" si="3"/>
        <v>3.5727023213261183E-2</v>
      </c>
    </row>
    <row r="20" spans="2:8" s="1" customFormat="1" x14ac:dyDescent="0.25">
      <c r="B20" s="42" t="s">
        <v>14</v>
      </c>
      <c r="C20" s="38">
        <v>9.1203703703703672E-3</v>
      </c>
      <c r="D20" s="39">
        <f t="shared" si="0"/>
        <v>1.4370383878909454E-2</v>
      </c>
      <c r="E20" s="38">
        <v>7.060185185185185E-3</v>
      </c>
      <c r="F20" s="39">
        <f t="shared" si="1"/>
        <v>6.3186244043919634E-2</v>
      </c>
      <c r="G20" s="38">
        <f t="shared" si="2"/>
        <v>1.6180555555555552E-2</v>
      </c>
      <c r="H20" s="43">
        <f t="shared" si="3"/>
        <v>2.167811564762983E-2</v>
      </c>
    </row>
    <row r="21" spans="2:8" s="1" customFormat="1" x14ac:dyDescent="0.25">
      <c r="B21" s="42" t="s">
        <v>11</v>
      </c>
      <c r="C21" s="38">
        <v>4.178240740740741E-3</v>
      </c>
      <c r="D21" s="39">
        <f t="shared" si="0"/>
        <v>6.5833865232059838E-3</v>
      </c>
      <c r="E21" s="38">
        <v>7.2453703703703699E-3</v>
      </c>
      <c r="F21" s="39">
        <f t="shared" si="1"/>
        <v>6.4843588149989653E-2</v>
      </c>
      <c r="G21" s="38">
        <f t="shared" si="2"/>
        <v>1.142361111111111E-2</v>
      </c>
      <c r="H21" s="43">
        <f t="shared" si="3"/>
        <v>1.5304935725472563E-2</v>
      </c>
    </row>
    <row r="22" spans="2:8" s="1" customFormat="1" x14ac:dyDescent="0.25">
      <c r="B22" s="42" t="s">
        <v>15</v>
      </c>
      <c r="C22" s="38">
        <v>6.7592592592592617E-3</v>
      </c>
      <c r="D22" s="39">
        <f t="shared" si="0"/>
        <v>1.0650132214826304E-2</v>
      </c>
      <c r="E22" s="38">
        <v>1.3784722222222221E-2</v>
      </c>
      <c r="F22" s="39">
        <f t="shared" si="1"/>
        <v>0.12336855189558733</v>
      </c>
      <c r="G22" s="38">
        <f t="shared" si="2"/>
        <v>2.0543981481481483E-2</v>
      </c>
      <c r="H22" s="43">
        <f t="shared" si="3"/>
        <v>2.7524073873063631E-2</v>
      </c>
    </row>
    <row r="23" spans="2:8" s="1" customFormat="1" x14ac:dyDescent="0.25">
      <c r="B23" s="42" t="s">
        <v>71</v>
      </c>
      <c r="C23" s="38">
        <v>4.1655092592592605E-2</v>
      </c>
      <c r="D23" s="39">
        <f t="shared" si="0"/>
        <v>6.5633263426643607E-2</v>
      </c>
      <c r="E23" s="38">
        <v>7.0138888888888881E-3</v>
      </c>
      <c r="F23" s="39">
        <f t="shared" si="1"/>
        <v>6.2771908017402123E-2</v>
      </c>
      <c r="G23" s="38">
        <f t="shared" si="2"/>
        <v>4.8668981481481494E-2</v>
      </c>
      <c r="H23" s="43">
        <f t="shared" si="3"/>
        <v>6.5204918668300055E-2</v>
      </c>
    </row>
    <row r="24" spans="2:8" s="1" customFormat="1" x14ac:dyDescent="0.25">
      <c r="B24" s="42" t="s">
        <v>12</v>
      </c>
      <c r="C24" s="38">
        <v>4.976851851851851E-4</v>
      </c>
      <c r="D24" s="39">
        <f t="shared" si="0"/>
        <v>7.8417069389988161E-4</v>
      </c>
      <c r="E24" s="38">
        <v>0</v>
      </c>
      <c r="F24" s="39">
        <f t="shared" si="1"/>
        <v>0</v>
      </c>
      <c r="G24" s="38">
        <f t="shared" si="2"/>
        <v>4.976851851851851E-4</v>
      </c>
      <c r="H24" s="43">
        <f t="shared" si="3"/>
        <v>6.6678038115027373E-4</v>
      </c>
    </row>
    <row r="25" spans="2:8" s="1" customFormat="1" x14ac:dyDescent="0.25">
      <c r="B25" s="42" t="s">
        <v>5</v>
      </c>
      <c r="C25" s="38">
        <v>6.1458333333333313E-3</v>
      </c>
      <c r="D25" s="39">
        <f t="shared" si="0"/>
        <v>9.6835962432752793E-3</v>
      </c>
      <c r="E25" s="38">
        <v>4.9768518518518521E-4</v>
      </c>
      <c r="F25" s="39">
        <f t="shared" si="1"/>
        <v>4.4541122850631871E-3</v>
      </c>
      <c r="G25" s="38">
        <f t="shared" si="2"/>
        <v>6.6435185185185165E-3</v>
      </c>
      <c r="H25" s="43">
        <f t="shared" si="3"/>
        <v>8.9007427623315604E-3</v>
      </c>
    </row>
    <row r="26" spans="2:8" s="1" customFormat="1" x14ac:dyDescent="0.25">
      <c r="B26" s="42" t="s">
        <v>6</v>
      </c>
      <c r="C26" s="38">
        <v>0.17410879629629611</v>
      </c>
      <c r="D26" s="39">
        <f t="shared" si="0"/>
        <v>0.27433208717060248</v>
      </c>
      <c r="E26" s="38">
        <v>9.9999999999999985E-3</v>
      </c>
      <c r="F26" s="39">
        <f t="shared" si="1"/>
        <v>8.949658172778123E-2</v>
      </c>
      <c r="G26" s="38">
        <f t="shared" si="2"/>
        <v>0.18410879629629612</v>
      </c>
      <c r="H26" s="43">
        <f t="shared" si="3"/>
        <v>0.24666222146412548</v>
      </c>
    </row>
    <row r="27" spans="2:8" s="1" customFormat="1" x14ac:dyDescent="0.25">
      <c r="B27" s="42" t="s">
        <v>78</v>
      </c>
      <c r="C27" s="38">
        <v>0.11268518518518526</v>
      </c>
      <c r="D27" s="39">
        <f t="shared" si="0"/>
        <v>0.17755083432114543</v>
      </c>
      <c r="E27" s="38">
        <v>4.3055555555555555E-3</v>
      </c>
      <c r="F27" s="39">
        <f t="shared" si="1"/>
        <v>3.8533250466128037E-2</v>
      </c>
      <c r="G27" s="38">
        <f t="shared" si="2"/>
        <v>0.11699074074074081</v>
      </c>
      <c r="H27" s="43">
        <f t="shared" si="3"/>
        <v>0.15673990913179003</v>
      </c>
    </row>
    <row r="28" spans="2:8" s="1" customFormat="1" x14ac:dyDescent="0.25">
      <c r="B28" s="42" t="s">
        <v>17</v>
      </c>
      <c r="C28" s="38">
        <v>1.6550925925925928E-3</v>
      </c>
      <c r="D28" s="39">
        <f t="shared" si="0"/>
        <v>2.6078234704112347E-3</v>
      </c>
      <c r="E28" s="38">
        <v>9.3749999999999997E-3</v>
      </c>
      <c r="F28" s="39">
        <f t="shared" si="1"/>
        <v>8.3903045369794912E-2</v>
      </c>
      <c r="G28" s="38">
        <f t="shared" si="2"/>
        <v>1.1030092592592593E-2</v>
      </c>
      <c r="H28" s="43">
        <f>G28/$G$30</f>
        <v>1.4777714028749092E-2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0.63466435185185166</v>
      </c>
      <c r="D30" s="51">
        <f t="shared" si="4"/>
        <v>1</v>
      </c>
      <c r="E30" s="50">
        <f t="shared" si="4"/>
        <v>0.11173611111111109</v>
      </c>
      <c r="F30" s="51">
        <f t="shared" si="4"/>
        <v>1.0000000000000002</v>
      </c>
      <c r="G30" s="50">
        <f t="shared" si="4"/>
        <v>0.74640046296296281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2.5694444444444445E-3</v>
      </c>
      <c r="D7" s="39">
        <f t="shared" ref="D7:D17" si="0">C7/C$30</f>
        <v>1.1503186693611068E-2</v>
      </c>
      <c r="E7" s="38">
        <v>0</v>
      </c>
      <c r="F7" s="39"/>
      <c r="G7" s="38">
        <f>C7+E7</f>
        <v>2.5694444444444445E-3</v>
      </c>
      <c r="H7" s="43">
        <f t="shared" ref="H7:H27" si="1">G7/$G$30</f>
        <v>1.137353348019878E-2</v>
      </c>
    </row>
    <row r="8" spans="2:8" s="1" customFormat="1" x14ac:dyDescent="0.25">
      <c r="B8" s="42" t="s">
        <v>13</v>
      </c>
      <c r="C8" s="38">
        <v>2.0833333333333335E-4</v>
      </c>
      <c r="D8" s="39">
        <f t="shared" si="0"/>
        <v>9.3269081299549202E-4</v>
      </c>
      <c r="E8" s="38">
        <v>0</v>
      </c>
      <c r="F8" s="39">
        <f>E8/E$30</f>
        <v>0</v>
      </c>
      <c r="G8" s="38">
        <f t="shared" ref="G8:G28" si="2">C8+E8</f>
        <v>2.0833333333333335E-4</v>
      </c>
      <c r="H8" s="43">
        <f t="shared" si="1"/>
        <v>9.2217839028638758E-4</v>
      </c>
    </row>
    <row r="9" spans="2:8" s="1" customFormat="1" x14ac:dyDescent="0.25">
      <c r="B9" s="42" t="s">
        <v>0</v>
      </c>
      <c r="C9" s="38">
        <v>4.0335648148148148E-2</v>
      </c>
      <c r="D9" s="39">
        <f t="shared" si="0"/>
        <v>0.18057930462718275</v>
      </c>
      <c r="E9" s="36">
        <v>1.8981481481481479E-3</v>
      </c>
      <c r="F9" s="39">
        <f>E9/E$30</f>
        <v>0.74545454545454548</v>
      </c>
      <c r="G9" s="38">
        <f t="shared" si="2"/>
        <v>4.2233796296296297E-2</v>
      </c>
      <c r="H9" s="43">
        <f t="shared" si="1"/>
        <v>0.18694605256416821</v>
      </c>
    </row>
    <row r="10" spans="2:8" s="1" customFormat="1" x14ac:dyDescent="0.25">
      <c r="B10" s="42" t="s">
        <v>8</v>
      </c>
      <c r="C10" s="38">
        <v>4.6412037037037038E-3</v>
      </c>
      <c r="D10" s="39">
        <f t="shared" si="0"/>
        <v>2.0778278667288461E-2</v>
      </c>
      <c r="E10" s="38">
        <v>0</v>
      </c>
      <c r="F10" s="39">
        <f>E10/E$30</f>
        <v>0</v>
      </c>
      <c r="G10" s="38">
        <f t="shared" si="2"/>
        <v>4.6412037037037038E-3</v>
      </c>
      <c r="H10" s="43">
        <f t="shared" si="1"/>
        <v>2.0544085250268965E-2</v>
      </c>
    </row>
    <row r="11" spans="2:8" s="1" customFormat="1" x14ac:dyDescent="0.25">
      <c r="B11" s="42" t="s">
        <v>26</v>
      </c>
      <c r="C11" s="38">
        <v>3.1365740740740742E-3</v>
      </c>
      <c r="D11" s="39">
        <f t="shared" si="0"/>
        <v>1.4042178351209907E-2</v>
      </c>
      <c r="E11" s="38">
        <v>0</v>
      </c>
      <c r="F11" s="39"/>
      <c r="G11" s="38">
        <f t="shared" si="2"/>
        <v>3.1365740740740742E-3</v>
      </c>
      <c r="H11" s="43">
        <f>G11/$G$30</f>
        <v>1.3883907987089501E-2</v>
      </c>
    </row>
    <row r="12" spans="2:8" s="1" customFormat="1" x14ac:dyDescent="0.25">
      <c r="B12" s="42" t="s">
        <v>3</v>
      </c>
      <c r="C12" s="38">
        <v>4.6990740740740743E-3</v>
      </c>
      <c r="D12" s="39">
        <f t="shared" si="0"/>
        <v>2.1037359448676098E-2</v>
      </c>
      <c r="E12" s="38">
        <v>1.7361111111111112E-4</v>
      </c>
      <c r="F12" s="39">
        <f t="shared" ref="F12:F27" si="3">E12/E$30</f>
        <v>6.8181818181818191E-2</v>
      </c>
      <c r="G12" s="38">
        <f t="shared" si="2"/>
        <v>4.8726851851851856E-3</v>
      </c>
      <c r="H12" s="43">
        <f>G12/$G$30</f>
        <v>2.1568727906142733E-2</v>
      </c>
    </row>
    <row r="13" spans="2:8" s="1" customFormat="1" x14ac:dyDescent="0.25">
      <c r="B13" s="42" t="s">
        <v>7</v>
      </c>
      <c r="C13" s="38">
        <v>8.4837962962962966E-3</v>
      </c>
      <c r="D13" s="39">
        <f t="shared" si="0"/>
        <v>3.7981242551427534E-2</v>
      </c>
      <c r="E13" s="38">
        <v>0</v>
      </c>
      <c r="F13" s="39">
        <f t="shared" si="3"/>
        <v>0</v>
      </c>
      <c r="G13" s="38">
        <f t="shared" si="2"/>
        <v>8.4837962962962966E-3</v>
      </c>
      <c r="H13" s="43">
        <f>G13/$G$30</f>
        <v>3.7553153337773447E-2</v>
      </c>
    </row>
    <row r="14" spans="2:8" s="1" customFormat="1" x14ac:dyDescent="0.25">
      <c r="B14" s="42" t="s">
        <v>2</v>
      </c>
      <c r="C14" s="38">
        <v>8.1018518518518516E-4</v>
      </c>
      <c r="D14" s="39">
        <f t="shared" si="0"/>
        <v>3.6271309394269131E-3</v>
      </c>
      <c r="E14" s="38">
        <v>0</v>
      </c>
      <c r="F14" s="39">
        <f t="shared" si="3"/>
        <v>0</v>
      </c>
      <c r="G14" s="38">
        <f t="shared" si="2"/>
        <v>8.1018518518518516E-4</v>
      </c>
      <c r="H14" s="43">
        <f t="shared" si="1"/>
        <v>3.5862492955581735E-3</v>
      </c>
    </row>
    <row r="15" spans="2:8" s="1" customFormat="1" x14ac:dyDescent="0.25">
      <c r="B15" s="42" t="s">
        <v>9</v>
      </c>
      <c r="C15" s="38">
        <v>1.7824074074074072E-3</v>
      </c>
      <c r="D15" s="39">
        <f t="shared" si="0"/>
        <v>7.9796880667392083E-3</v>
      </c>
      <c r="E15" s="38">
        <v>1.9675925925925926E-4</v>
      </c>
      <c r="F15" s="39">
        <f t="shared" si="3"/>
        <v>7.7272727272727285E-2</v>
      </c>
      <c r="G15" s="38">
        <f t="shared" si="2"/>
        <v>1.9791666666666664E-3</v>
      </c>
      <c r="H15" s="43">
        <f t="shared" si="1"/>
        <v>8.7606947077206801E-3</v>
      </c>
    </row>
    <row r="16" spans="2:8" s="1" customFormat="1" x14ac:dyDescent="0.25">
      <c r="B16" s="42" t="s">
        <v>1</v>
      </c>
      <c r="C16" s="38">
        <v>5.7870370370370378E-4</v>
      </c>
      <c r="D16" s="39">
        <f t="shared" si="0"/>
        <v>2.590807813876367E-3</v>
      </c>
      <c r="E16" s="38">
        <v>2.7777777777777778E-4</v>
      </c>
      <c r="F16" s="39">
        <f t="shared" si="3"/>
        <v>0.1090909090909091</v>
      </c>
      <c r="G16" s="38">
        <f t="shared" si="2"/>
        <v>8.564814814814815E-4</v>
      </c>
      <c r="H16" s="43">
        <f t="shared" si="1"/>
        <v>3.7911778267329267E-3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3"/>
        <v>0</v>
      </c>
      <c r="G17" s="38">
        <f t="shared" si="2"/>
        <v>0</v>
      </c>
      <c r="H17" s="43">
        <f t="shared" si="1"/>
        <v>0</v>
      </c>
    </row>
    <row r="18" spans="2:8" s="1" customFormat="1" x14ac:dyDescent="0.25">
      <c r="B18" s="42" t="s">
        <v>16</v>
      </c>
      <c r="C18" s="38">
        <v>3.2175925925925922E-3</v>
      </c>
      <c r="D18" s="39">
        <f t="shared" ref="D18:D27" si="4">C18/C$30</f>
        <v>1.4404891445152597E-2</v>
      </c>
      <c r="E18" s="38">
        <v>0</v>
      </c>
      <c r="F18" s="39">
        <f t="shared" si="3"/>
        <v>0</v>
      </c>
      <c r="G18" s="38">
        <f t="shared" si="2"/>
        <v>3.2175925925925922E-3</v>
      </c>
      <c r="H18" s="43">
        <f t="shared" si="1"/>
        <v>1.4242532916645316E-2</v>
      </c>
    </row>
    <row r="19" spans="2:8" s="1" customFormat="1" x14ac:dyDescent="0.25">
      <c r="B19" s="42" t="s">
        <v>4</v>
      </c>
      <c r="C19" s="38">
        <v>3.8888888888888892E-3</v>
      </c>
      <c r="D19" s="39">
        <f t="shared" si="4"/>
        <v>1.7410228509249184E-2</v>
      </c>
      <c r="E19" s="38">
        <v>0</v>
      </c>
      <c r="F19" s="39">
        <f t="shared" si="3"/>
        <v>0</v>
      </c>
      <c r="G19" s="38">
        <f t="shared" si="2"/>
        <v>3.8888888888888892E-3</v>
      </c>
      <c r="H19" s="43">
        <f t="shared" si="1"/>
        <v>1.7213996618679235E-2</v>
      </c>
    </row>
    <row r="20" spans="2:8" s="1" customFormat="1" x14ac:dyDescent="0.25">
      <c r="B20" s="42" t="s">
        <v>14</v>
      </c>
      <c r="C20" s="38">
        <v>1.0763888888888889E-3</v>
      </c>
      <c r="D20" s="39">
        <f t="shared" si="4"/>
        <v>4.8189025338100421E-3</v>
      </c>
      <c r="E20" s="38">
        <v>0</v>
      </c>
      <c r="F20" s="39">
        <f t="shared" si="3"/>
        <v>0</v>
      </c>
      <c r="G20" s="38">
        <f t="shared" si="2"/>
        <v>1.0763888888888889E-3</v>
      </c>
      <c r="H20" s="43">
        <f t="shared" si="1"/>
        <v>4.7645883498130025E-3</v>
      </c>
    </row>
    <row r="21" spans="2:8" s="1" customFormat="1" x14ac:dyDescent="0.25">
      <c r="B21" s="42" t="s">
        <v>11</v>
      </c>
      <c r="C21" s="38">
        <v>8.9120370370370362E-4</v>
      </c>
      <c r="D21" s="39">
        <f t="shared" si="4"/>
        <v>3.9898440333696042E-3</v>
      </c>
      <c r="E21" s="38">
        <v>0</v>
      </c>
      <c r="F21" s="39">
        <f t="shared" si="3"/>
        <v>0</v>
      </c>
      <c r="G21" s="38">
        <f t="shared" si="2"/>
        <v>8.9120370370370362E-4</v>
      </c>
      <c r="H21" s="43">
        <f t="shared" si="1"/>
        <v>3.9448742251139909E-3</v>
      </c>
    </row>
    <row r="22" spans="2:8" s="1" customFormat="1" x14ac:dyDescent="0.25">
      <c r="B22" s="42" t="s">
        <v>15</v>
      </c>
      <c r="C22" s="38">
        <v>6.168981481481481E-3</v>
      </c>
      <c r="D22" s="39">
        <f t="shared" si="4"/>
        <v>2.7618011295922066E-2</v>
      </c>
      <c r="E22" s="38">
        <v>0</v>
      </c>
      <c r="F22" s="39">
        <f t="shared" si="3"/>
        <v>0</v>
      </c>
      <c r="G22" s="38">
        <f t="shared" si="2"/>
        <v>6.168981481481481E-3</v>
      </c>
      <c r="H22" s="43">
        <f t="shared" si="1"/>
        <v>2.7306726779035805E-2</v>
      </c>
    </row>
    <row r="23" spans="2:8" s="1" customFormat="1" x14ac:dyDescent="0.25">
      <c r="B23" s="42" t="s">
        <v>71</v>
      </c>
      <c r="C23" s="38">
        <v>3.0555555555555557E-3</v>
      </c>
      <c r="D23" s="39">
        <f t="shared" si="4"/>
        <v>1.3679465257267216E-2</v>
      </c>
      <c r="E23" s="38">
        <v>0</v>
      </c>
      <c r="F23" s="39">
        <f t="shared" si="3"/>
        <v>0</v>
      </c>
      <c r="G23" s="38">
        <f t="shared" si="2"/>
        <v>3.0555555555555557E-3</v>
      </c>
      <c r="H23" s="43">
        <f t="shared" si="1"/>
        <v>1.3525283057533683E-2</v>
      </c>
    </row>
    <row r="24" spans="2:8" s="1" customFormat="1" x14ac:dyDescent="0.25">
      <c r="B24" s="42" t="s">
        <v>12</v>
      </c>
      <c r="C24" s="38"/>
      <c r="D24" s="39">
        <f t="shared" si="4"/>
        <v>0</v>
      </c>
      <c r="E24" s="38"/>
      <c r="F24" s="39">
        <f t="shared" si="3"/>
        <v>0</v>
      </c>
      <c r="G24" s="38">
        <f t="shared" si="2"/>
        <v>0</v>
      </c>
      <c r="H24" s="43">
        <f t="shared" si="1"/>
        <v>0</v>
      </c>
    </row>
    <row r="25" spans="2:8" s="1" customFormat="1" x14ac:dyDescent="0.25">
      <c r="B25" s="42" t="s">
        <v>5</v>
      </c>
      <c r="C25" s="38">
        <v>1.0995370370370371E-3</v>
      </c>
      <c r="D25" s="39">
        <f t="shared" si="4"/>
        <v>4.922534846365097E-3</v>
      </c>
      <c r="E25" s="38">
        <v>0</v>
      </c>
      <c r="F25" s="39">
        <f t="shared" si="3"/>
        <v>0</v>
      </c>
      <c r="G25" s="38">
        <f t="shared" si="2"/>
        <v>1.0995370370370371E-3</v>
      </c>
      <c r="H25" s="43">
        <f t="shared" si="1"/>
        <v>4.8670526154003784E-3</v>
      </c>
    </row>
    <row r="26" spans="2:8" s="1" customFormat="1" x14ac:dyDescent="0.25">
      <c r="B26" s="42" t="s">
        <v>6</v>
      </c>
      <c r="C26" s="38">
        <v>5.1458333333333356E-2</v>
      </c>
      <c r="D26" s="39">
        <f t="shared" si="4"/>
        <v>0.23037463080988663</v>
      </c>
      <c r="E26" s="36">
        <v>0</v>
      </c>
      <c r="F26" s="39">
        <f t="shared" si="3"/>
        <v>0</v>
      </c>
      <c r="G26" s="38">
        <f t="shared" si="2"/>
        <v>5.1458333333333356E-2</v>
      </c>
      <c r="H26" s="43">
        <f t="shared" si="1"/>
        <v>0.22777806240073781</v>
      </c>
    </row>
    <row r="27" spans="2:8" s="1" customFormat="1" x14ac:dyDescent="0.25">
      <c r="B27" s="42" t="s">
        <v>78</v>
      </c>
      <c r="C27" s="38">
        <v>8.5266203703703677E-2</v>
      </c>
      <c r="D27" s="39">
        <f t="shared" si="4"/>
        <v>0.38172962329654375</v>
      </c>
      <c r="E27" s="38">
        <v>0</v>
      </c>
      <c r="F27" s="39">
        <f t="shared" si="3"/>
        <v>0</v>
      </c>
      <c r="G27" s="38">
        <f t="shared" si="2"/>
        <v>8.5266203703703677E-2</v>
      </c>
      <c r="H27" s="43">
        <f t="shared" si="1"/>
        <v>0.37742712229110081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0.22336805555555556</v>
      </c>
      <c r="D30" s="51">
        <f t="shared" si="5"/>
        <v>1</v>
      </c>
      <c r="E30" s="50">
        <f t="shared" si="5"/>
        <v>2.5462962962962961E-3</v>
      </c>
      <c r="F30" s="51">
        <f t="shared" si="5"/>
        <v>1</v>
      </c>
      <c r="G30" s="50">
        <f t="shared" si="5"/>
        <v>0.22591435185185188</v>
      </c>
      <c r="H30" s="49">
        <f t="shared" si="5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9.9537037037037042E-4</v>
      </c>
      <c r="D7" s="39">
        <f t="shared" ref="D7:D28" si="0">C7/C$30</f>
        <v>8.33244518510624E-4</v>
      </c>
      <c r="E7" s="38">
        <v>0</v>
      </c>
      <c r="F7" s="39">
        <f t="shared" ref="F7:F28" si="1">E7/E$30</f>
        <v>0</v>
      </c>
      <c r="G7" s="38">
        <f>C7+E7</f>
        <v>9.9537037037037042E-4</v>
      </c>
      <c r="H7" s="43">
        <f>G7/$G$30</f>
        <v>8.0295037579944915E-4</v>
      </c>
    </row>
    <row r="8" spans="2:8" s="1" customFormat="1" x14ac:dyDescent="0.25">
      <c r="B8" s="42" t="s">
        <v>13</v>
      </c>
      <c r="C8" s="38">
        <v>1.2615740740740742E-3</v>
      </c>
      <c r="D8" s="39">
        <f t="shared" si="0"/>
        <v>1.0560889827634654E-3</v>
      </c>
      <c r="E8" s="38">
        <v>0</v>
      </c>
      <c r="F8" s="39">
        <f t="shared" si="1"/>
        <v>0</v>
      </c>
      <c r="G8" s="38">
        <f t="shared" ref="G8:G28" si="2">C8+E8</f>
        <v>1.2615740740740742E-3</v>
      </c>
      <c r="H8" s="43">
        <f t="shared" ref="H8:H27" si="3">G8/$G$30</f>
        <v>1.0176929181644184E-3</v>
      </c>
    </row>
    <row r="9" spans="2:8" s="1" customFormat="1" x14ac:dyDescent="0.25">
      <c r="B9" s="42" t="s">
        <v>0</v>
      </c>
      <c r="C9" s="38">
        <v>0.27280092592592592</v>
      </c>
      <c r="D9" s="39">
        <f t="shared" si="0"/>
        <v>0.22836713141041171</v>
      </c>
      <c r="E9" s="38">
        <v>1.8668981481481477E-2</v>
      </c>
      <c r="F9" s="39">
        <f t="shared" si="1"/>
        <v>0.41422701592193112</v>
      </c>
      <c r="G9" s="38">
        <f t="shared" si="2"/>
        <v>0.29146990740740741</v>
      </c>
      <c r="H9" s="43">
        <f t="shared" si="3"/>
        <v>0.23512441062508754</v>
      </c>
    </row>
    <row r="10" spans="2:8" s="1" customFormat="1" x14ac:dyDescent="0.25">
      <c r="B10" s="42" t="s">
        <v>8</v>
      </c>
      <c r="C10" s="38">
        <v>3.1145833333333331E-2</v>
      </c>
      <c r="D10" s="39">
        <f t="shared" si="0"/>
        <v>2.6072802317582432E-2</v>
      </c>
      <c r="E10" s="38">
        <v>1.5509259259259259E-3</v>
      </c>
      <c r="F10" s="39">
        <f t="shared" si="1"/>
        <v>3.4411915767847974E-2</v>
      </c>
      <c r="G10" s="38">
        <f t="shared" si="2"/>
        <v>3.2696759259259259E-2</v>
      </c>
      <c r="H10" s="43">
        <f t="shared" si="3"/>
        <v>2.6375986181784231E-2</v>
      </c>
    </row>
    <row r="11" spans="2:8" s="1" customFormat="1" x14ac:dyDescent="0.25">
      <c r="B11" s="42" t="s">
        <v>26</v>
      </c>
      <c r="C11" s="38">
        <v>6.134259259259259E-4</v>
      </c>
      <c r="D11" s="39">
        <f t="shared" si="0"/>
        <v>5.1351115675654733E-4</v>
      </c>
      <c r="E11" s="38">
        <v>0</v>
      </c>
      <c r="F11" s="39">
        <f t="shared" si="1"/>
        <v>0</v>
      </c>
      <c r="G11" s="38">
        <f t="shared" si="2"/>
        <v>6.134259259259259E-4</v>
      </c>
      <c r="H11" s="43">
        <f t="shared" si="3"/>
        <v>4.9484151066710234E-4</v>
      </c>
    </row>
    <row r="12" spans="2:8" s="1" customFormat="1" x14ac:dyDescent="0.25">
      <c r="B12" s="42" t="s">
        <v>3</v>
      </c>
      <c r="C12" s="38">
        <v>2.2534722222222206E-2</v>
      </c>
      <c r="D12" s="39">
        <f t="shared" si="0"/>
        <v>1.886426834349051E-2</v>
      </c>
      <c r="E12" s="38">
        <v>7.6851851851851847E-3</v>
      </c>
      <c r="F12" s="39">
        <f t="shared" si="1"/>
        <v>0.17051874678993323</v>
      </c>
      <c r="G12" s="38">
        <f t="shared" si="2"/>
        <v>3.021990740740739E-2</v>
      </c>
      <c r="H12" s="43">
        <f t="shared" si="3"/>
        <v>2.4377946874562333E-2</v>
      </c>
    </row>
    <row r="13" spans="2:8" s="1" customFormat="1" x14ac:dyDescent="0.25">
      <c r="B13" s="42" t="s">
        <v>7</v>
      </c>
      <c r="C13" s="38">
        <v>4.9629629629629649E-2</v>
      </c>
      <c r="D13" s="39">
        <f t="shared" si="0"/>
        <v>4.1545959248529732E-2</v>
      </c>
      <c r="E13" s="38">
        <v>1.5972222222222223E-3</v>
      </c>
      <c r="F13" s="39">
        <f t="shared" si="1"/>
        <v>3.5439137134052397E-2</v>
      </c>
      <c r="G13" s="38">
        <f t="shared" si="2"/>
        <v>5.1226851851851871E-2</v>
      </c>
      <c r="H13" s="43">
        <f t="shared" si="3"/>
        <v>4.1323934456841432E-2</v>
      </c>
    </row>
    <row r="14" spans="2:8" s="1" customFormat="1" x14ac:dyDescent="0.25">
      <c r="B14" s="42" t="s">
        <v>2</v>
      </c>
      <c r="C14" s="38">
        <v>1.0729166666666666E-2</v>
      </c>
      <c r="D14" s="39">
        <f t="shared" si="0"/>
        <v>8.9816007983645162E-3</v>
      </c>
      <c r="E14" s="38">
        <v>7.8703703703703705E-4</v>
      </c>
      <c r="F14" s="39">
        <f t="shared" si="1"/>
        <v>1.7462763225475093E-2</v>
      </c>
      <c r="G14" s="38">
        <f t="shared" si="2"/>
        <v>1.1516203703703704E-2</v>
      </c>
      <c r="H14" s="43">
        <f t="shared" si="3"/>
        <v>9.2899491153540913E-3</v>
      </c>
    </row>
    <row r="15" spans="2:8" s="1" customFormat="1" x14ac:dyDescent="0.25">
      <c r="B15" s="42" t="s">
        <v>9</v>
      </c>
      <c r="C15" s="38">
        <v>4.7326388888888918E-2</v>
      </c>
      <c r="D15" s="39">
        <f t="shared" si="0"/>
        <v>3.9617870188255161E-2</v>
      </c>
      <c r="E15" s="38">
        <v>0</v>
      </c>
      <c r="F15" s="39">
        <f t="shared" si="1"/>
        <v>0</v>
      </c>
      <c r="G15" s="38">
        <f t="shared" si="2"/>
        <v>4.7326388888888918E-2</v>
      </c>
      <c r="H15" s="43">
        <f t="shared" si="3"/>
        <v>3.8177489379580806E-2</v>
      </c>
    </row>
    <row r="16" spans="2:8" s="1" customFormat="1" x14ac:dyDescent="0.25">
      <c r="B16" s="42" t="s">
        <v>1</v>
      </c>
      <c r="C16" s="38">
        <v>3.703703703703703E-3</v>
      </c>
      <c r="D16" s="39">
        <f t="shared" si="0"/>
        <v>3.1004447200395305E-3</v>
      </c>
      <c r="E16" s="38">
        <v>4.1898148148148155E-3</v>
      </c>
      <c r="F16" s="39">
        <f t="shared" si="1"/>
        <v>9.2963533641499771E-2</v>
      </c>
      <c r="G16" s="38">
        <f t="shared" si="2"/>
        <v>7.8935185185185185E-3</v>
      </c>
      <c r="H16" s="43">
        <f t="shared" si="3"/>
        <v>6.3675832127351667E-3</v>
      </c>
    </row>
    <row r="17" spans="2:8" s="1" customFormat="1" x14ac:dyDescent="0.25">
      <c r="B17" s="42" t="s">
        <v>27</v>
      </c>
      <c r="C17" s="38">
        <v>9.0277777777777774E-4</v>
      </c>
      <c r="D17" s="39">
        <f t="shared" si="0"/>
        <v>7.5573340050963573E-4</v>
      </c>
      <c r="E17" s="38">
        <v>0</v>
      </c>
      <c r="F17" s="39">
        <f t="shared" si="1"/>
        <v>0</v>
      </c>
      <c r="G17" s="38">
        <f t="shared" si="2"/>
        <v>9.0277777777777774E-4</v>
      </c>
      <c r="H17" s="43">
        <f t="shared" si="3"/>
        <v>7.2825731758554689E-4</v>
      </c>
    </row>
    <row r="18" spans="2:8" s="1" customFormat="1" x14ac:dyDescent="0.25">
      <c r="B18" s="42" t="s">
        <v>16</v>
      </c>
      <c r="C18" s="38">
        <v>1.5972222222222223E-3</v>
      </c>
      <c r="D18" s="39">
        <f t="shared" si="0"/>
        <v>1.3370667855170479E-3</v>
      </c>
      <c r="E18" s="38">
        <v>0</v>
      </c>
      <c r="F18" s="39">
        <f t="shared" si="1"/>
        <v>0</v>
      </c>
      <c r="G18" s="38">
        <f t="shared" si="2"/>
        <v>1.5972222222222223E-3</v>
      </c>
      <c r="H18" s="43">
        <f t="shared" si="3"/>
        <v>1.2884552541898139E-3</v>
      </c>
    </row>
    <row r="19" spans="2:8" s="1" customFormat="1" x14ac:dyDescent="0.25">
      <c r="B19" s="42" t="s">
        <v>4</v>
      </c>
      <c r="C19" s="38">
        <v>3.5277777777777762E-2</v>
      </c>
      <c r="D19" s="39">
        <f t="shared" si="0"/>
        <v>2.953173595837652E-2</v>
      </c>
      <c r="E19" s="38">
        <v>3.49537037037037E-3</v>
      </c>
      <c r="F19" s="39">
        <f t="shared" si="1"/>
        <v>7.7555213148433486E-2</v>
      </c>
      <c r="G19" s="38">
        <f t="shared" si="2"/>
        <v>3.8773148148148133E-2</v>
      </c>
      <c r="H19" s="43">
        <f t="shared" si="3"/>
        <v>3.1277718127071551E-2</v>
      </c>
    </row>
    <row r="20" spans="2:8" s="1" customFormat="1" x14ac:dyDescent="0.25">
      <c r="B20" s="42" t="s">
        <v>14</v>
      </c>
      <c r="C20" s="38">
        <v>3.4293981481481481E-2</v>
      </c>
      <c r="D20" s="39">
        <f t="shared" si="0"/>
        <v>2.8708180329616032E-2</v>
      </c>
      <c r="E20" s="38">
        <v>4.2824074074074075E-4</v>
      </c>
      <c r="F20" s="39">
        <f t="shared" si="1"/>
        <v>9.5017976373908582E-3</v>
      </c>
      <c r="G20" s="38">
        <f t="shared" si="2"/>
        <v>3.4722222222222224E-2</v>
      </c>
      <c r="H20" s="43">
        <f t="shared" si="3"/>
        <v>2.8009896830213345E-2</v>
      </c>
    </row>
    <row r="21" spans="2:8" s="1" customFormat="1" x14ac:dyDescent="0.25">
      <c r="B21" s="42" t="s">
        <v>11</v>
      </c>
      <c r="C21" s="38">
        <v>2.8240740740740739E-3</v>
      </c>
      <c r="D21" s="39">
        <f t="shared" si="0"/>
        <v>2.3640890990301424E-3</v>
      </c>
      <c r="E21" s="38">
        <v>2.8240740740740739E-3</v>
      </c>
      <c r="F21" s="39">
        <f t="shared" si="1"/>
        <v>6.2660503338469439E-2</v>
      </c>
      <c r="G21" s="38">
        <f t="shared" si="2"/>
        <v>5.6481481481481478E-3</v>
      </c>
      <c r="H21" s="43">
        <f t="shared" si="3"/>
        <v>4.5562765510480368E-3</v>
      </c>
    </row>
    <row r="22" spans="2:8" s="1" customFormat="1" x14ac:dyDescent="0.25">
      <c r="B22" s="42" t="s">
        <v>15</v>
      </c>
      <c r="C22" s="38">
        <v>1.5428240740740741E-2</v>
      </c>
      <c r="D22" s="39">
        <f t="shared" si="0"/>
        <v>1.2915290036914672E-2</v>
      </c>
      <c r="E22" s="38">
        <v>4.7453703703703709E-4</v>
      </c>
      <c r="F22" s="39">
        <f t="shared" si="1"/>
        <v>1.0529019003595277E-2</v>
      </c>
      <c r="G22" s="38">
        <f t="shared" si="2"/>
        <v>1.5902777777777776E-2</v>
      </c>
      <c r="H22" s="43">
        <f t="shared" si="3"/>
        <v>1.282853274823771E-2</v>
      </c>
    </row>
    <row r="23" spans="2:8" s="1" customFormat="1" x14ac:dyDescent="0.25">
      <c r="B23" s="42" t="s">
        <v>71</v>
      </c>
      <c r="C23" s="38">
        <v>3.4918981481481474E-2</v>
      </c>
      <c r="D23" s="39">
        <f t="shared" si="0"/>
        <v>2.92313803761227E-2</v>
      </c>
      <c r="E23" s="38">
        <v>1.273148148148148E-3</v>
      </c>
      <c r="F23" s="39">
        <f t="shared" si="1"/>
        <v>2.8248587570621469E-2</v>
      </c>
      <c r="G23" s="38">
        <f t="shared" si="2"/>
        <v>3.6192129629629623E-2</v>
      </c>
      <c r="H23" s="43">
        <f t="shared" si="3"/>
        <v>2.9195649129359035E-2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>G24/$G$30</f>
        <v>0</v>
      </c>
    </row>
    <row r="25" spans="2:8" s="1" customFormat="1" x14ac:dyDescent="0.25">
      <c r="B25" s="42" t="s">
        <v>5</v>
      </c>
      <c r="C25" s="38">
        <v>4.5601851851851853E-3</v>
      </c>
      <c r="D25" s="39">
        <f t="shared" si="0"/>
        <v>3.817422561548673E-3</v>
      </c>
      <c r="E25" s="38">
        <v>3.3564814814814812E-4</v>
      </c>
      <c r="F25" s="39">
        <f t="shared" si="1"/>
        <v>7.447354904982024E-3</v>
      </c>
      <c r="G25" s="38">
        <f t="shared" si="2"/>
        <v>4.8958333333333336E-3</v>
      </c>
      <c r="H25" s="43">
        <f t="shared" si="3"/>
        <v>3.9493954530600813E-3</v>
      </c>
    </row>
    <row r="26" spans="2:8" s="1" customFormat="1" x14ac:dyDescent="0.25">
      <c r="B26" s="42" t="s">
        <v>6</v>
      </c>
      <c r="C26" s="38">
        <v>0.38342592592592611</v>
      </c>
      <c r="D26" s="39">
        <f t="shared" si="0"/>
        <v>0.32097353964209263</v>
      </c>
      <c r="E26" s="38">
        <v>0</v>
      </c>
      <c r="F26" s="39">
        <f t="shared" si="1"/>
        <v>0</v>
      </c>
      <c r="G26" s="38">
        <f t="shared" si="2"/>
        <v>0.38342592592592611</v>
      </c>
      <c r="H26" s="43">
        <f t="shared" si="3"/>
        <v>0.30930395406376937</v>
      </c>
    </row>
    <row r="27" spans="2:8" s="1" customFormat="1" x14ac:dyDescent="0.25">
      <c r="B27" s="42" t="s">
        <v>78</v>
      </c>
      <c r="C27" s="38">
        <v>0.2302662037037034</v>
      </c>
      <c r="D27" s="39">
        <f t="shared" si="0"/>
        <v>0.19276046157870746</v>
      </c>
      <c r="E27" s="38">
        <v>1.1458333333333333E-3</v>
      </c>
      <c r="F27" s="39">
        <f t="shared" si="1"/>
        <v>2.5423728813559324E-2</v>
      </c>
      <c r="G27" s="38">
        <f t="shared" si="2"/>
        <v>0.23141203703703675</v>
      </c>
      <c r="H27" s="43">
        <f t="shared" si="3"/>
        <v>0.18667662574109495</v>
      </c>
    </row>
    <row r="28" spans="2:8" s="1" customFormat="1" x14ac:dyDescent="0.25">
      <c r="B28" s="42" t="s">
        <v>17</v>
      </c>
      <c r="C28" s="38">
        <v>1.0335648148148148E-2</v>
      </c>
      <c r="D28" s="39">
        <f t="shared" si="0"/>
        <v>8.6521785468603157E-3</v>
      </c>
      <c r="E28" s="38">
        <v>6.134259259259259E-4</v>
      </c>
      <c r="F28" s="39">
        <f t="shared" si="1"/>
        <v>1.3610683102208527E-2</v>
      </c>
      <c r="G28" s="38">
        <f t="shared" si="2"/>
        <v>1.0949074074074073E-2</v>
      </c>
      <c r="H28" s="43">
        <f>G28/$G$30</f>
        <v>8.8324541337939395E-3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1.1945717592592591</v>
      </c>
      <c r="D30" s="51">
        <f t="shared" si="4"/>
        <v>1</v>
      </c>
      <c r="E30" s="50">
        <f t="shared" si="4"/>
        <v>4.506944444444444E-2</v>
      </c>
      <c r="F30" s="51">
        <f t="shared" si="4"/>
        <v>1.0000000000000002</v>
      </c>
      <c r="G30" s="50">
        <f t="shared" si="4"/>
        <v>1.2396412037037037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3.9120370370370368E-3</v>
      </c>
      <c r="D7" s="39">
        <f t="shared" ref="D7:D28" si="0">C7/C$30</f>
        <v>8.6246491451900976E-3</v>
      </c>
      <c r="E7" s="38">
        <v>0</v>
      </c>
      <c r="F7" s="39">
        <f t="shared" ref="F7:F28" si="1">E7/E$30</f>
        <v>0</v>
      </c>
      <c r="G7" s="38">
        <f>C7+E7</f>
        <v>3.9120370370370368E-3</v>
      </c>
      <c r="H7" s="43">
        <f>G7/$G$30</f>
        <v>6.5398680417158425E-3</v>
      </c>
    </row>
    <row r="8" spans="2:8" s="1" customFormat="1" x14ac:dyDescent="0.25">
      <c r="B8" s="42" t="s">
        <v>13</v>
      </c>
      <c r="C8" s="38">
        <v>6.8518518518518503E-3</v>
      </c>
      <c r="D8" s="39">
        <f t="shared" si="0"/>
        <v>1.5105894360806322E-2</v>
      </c>
      <c r="E8" s="38">
        <v>7.291666666666667E-4</v>
      </c>
      <c r="F8" s="39">
        <f t="shared" si="1"/>
        <v>5.0428239814296009E-3</v>
      </c>
      <c r="G8" s="38">
        <f t="shared" ref="G8:G28" si="2">C8+E8</f>
        <v>7.5810185185185173E-3</v>
      </c>
      <c r="H8" s="43">
        <f t="shared" ref="H8:H27" si="3">G8/$G$30</f>
        <v>1.2673412921076557E-2</v>
      </c>
    </row>
    <row r="9" spans="2:8" s="1" customFormat="1" x14ac:dyDescent="0.25">
      <c r="B9" s="42" t="s">
        <v>0</v>
      </c>
      <c r="C9" s="38">
        <v>7.7800925925926079E-2</v>
      </c>
      <c r="D9" s="39">
        <f t="shared" si="0"/>
        <v>0.17152334779280459</v>
      </c>
      <c r="E9" s="38">
        <v>2.2465277777777775E-2</v>
      </c>
      <c r="F9" s="39">
        <f t="shared" si="1"/>
        <v>0.1553670055230929</v>
      </c>
      <c r="G9" s="38">
        <f t="shared" si="2"/>
        <v>0.10026620370370386</v>
      </c>
      <c r="H9" s="43">
        <f t="shared" si="3"/>
        <v>0.16761797883249832</v>
      </c>
    </row>
    <row r="10" spans="2:8" s="1" customFormat="1" x14ac:dyDescent="0.25">
      <c r="B10" s="42" t="s">
        <v>8</v>
      </c>
      <c r="C10" s="38">
        <v>2.122685185185183E-2</v>
      </c>
      <c r="D10" s="39">
        <f t="shared" si="0"/>
        <v>4.6797652462362789E-2</v>
      </c>
      <c r="E10" s="38">
        <v>6.2731481481481492E-3</v>
      </c>
      <c r="F10" s="39">
        <f t="shared" si="1"/>
        <v>4.3384295205314984E-2</v>
      </c>
      <c r="G10" s="38">
        <f t="shared" si="2"/>
        <v>2.7499999999999979E-2</v>
      </c>
      <c r="H10" s="43">
        <f t="shared" si="3"/>
        <v>4.5972563512179973E-2</v>
      </c>
    </row>
    <row r="11" spans="2:8" s="1" customFormat="1" x14ac:dyDescent="0.25">
      <c r="B11" s="42" t="s">
        <v>26</v>
      </c>
      <c r="C11" s="38">
        <v>2.4305555555555555E-4</v>
      </c>
      <c r="D11" s="39">
        <f t="shared" si="0"/>
        <v>5.3585098239346761E-4</v>
      </c>
      <c r="E11" s="38">
        <v>0</v>
      </c>
      <c r="F11" s="39">
        <f t="shared" si="1"/>
        <v>0</v>
      </c>
      <c r="G11" s="38">
        <f t="shared" si="2"/>
        <v>2.4305555555555555E-4</v>
      </c>
      <c r="H11" s="43">
        <f t="shared" si="3"/>
        <v>4.063231623551263E-4</v>
      </c>
    </row>
    <row r="12" spans="2:8" s="1" customFormat="1" x14ac:dyDescent="0.25">
      <c r="B12" s="42" t="s">
        <v>3</v>
      </c>
      <c r="C12" s="38">
        <v>1.4479166666666658E-2</v>
      </c>
      <c r="D12" s="39">
        <f t="shared" si="0"/>
        <v>3.1921408522582267E-2</v>
      </c>
      <c r="E12" s="38">
        <v>9.178240740740742E-3</v>
      </c>
      <c r="F12" s="39">
        <f t="shared" si="1"/>
        <v>6.347554630593133E-2</v>
      </c>
      <c r="G12" s="38">
        <f t="shared" si="2"/>
        <v>2.3657407407407398E-2</v>
      </c>
      <c r="H12" s="43">
        <f t="shared" si="3"/>
        <v>3.9548787802565613E-2</v>
      </c>
    </row>
    <row r="13" spans="2:8" s="1" customFormat="1" x14ac:dyDescent="0.25">
      <c r="B13" s="42" t="s">
        <v>7</v>
      </c>
      <c r="C13" s="38">
        <v>3.3692129629629641E-2</v>
      </c>
      <c r="D13" s="39">
        <f t="shared" si="0"/>
        <v>7.4279152845113564E-2</v>
      </c>
      <c r="E13" s="38">
        <v>3.0462962962962976E-2</v>
      </c>
      <c r="F13" s="39">
        <f t="shared" si="1"/>
        <v>0.21067797966861451</v>
      </c>
      <c r="G13" s="38">
        <f t="shared" si="2"/>
        <v>6.4155092592592611E-2</v>
      </c>
      <c r="H13" s="43">
        <f t="shared" si="3"/>
        <v>0.10724996613973647</v>
      </c>
    </row>
    <row r="14" spans="2:8" s="1" customFormat="1" x14ac:dyDescent="0.25">
      <c r="B14" s="42" t="s">
        <v>2</v>
      </c>
      <c r="C14" s="38">
        <v>1.5497685185185182E-2</v>
      </c>
      <c r="D14" s="39">
        <f t="shared" si="0"/>
        <v>3.4166879305945377E-2</v>
      </c>
      <c r="E14" s="38">
        <v>3.0092592592592593E-3</v>
      </c>
      <c r="F14" s="39">
        <f t="shared" si="1"/>
        <v>2.081165452653486E-2</v>
      </c>
      <c r="G14" s="38">
        <f t="shared" si="2"/>
        <v>1.850694444444444E-2</v>
      </c>
      <c r="H14" s="43">
        <f t="shared" si="3"/>
        <v>3.0938606505040326E-2</v>
      </c>
    </row>
    <row r="15" spans="2:8" s="1" customFormat="1" x14ac:dyDescent="0.25">
      <c r="B15" s="42" t="s">
        <v>9</v>
      </c>
      <c r="C15" s="38">
        <v>1.4456018518518517E-2</v>
      </c>
      <c r="D15" s="39">
        <f t="shared" si="0"/>
        <v>3.1870375095687666E-2</v>
      </c>
      <c r="E15" s="38">
        <v>6.851851851851852E-3</v>
      </c>
      <c r="F15" s="39">
        <f t="shared" si="1"/>
        <v>4.7386536460417836E-2</v>
      </c>
      <c r="G15" s="38">
        <f t="shared" si="2"/>
        <v>2.1307870370370369E-2</v>
      </c>
      <c r="H15" s="43">
        <f t="shared" si="3"/>
        <v>3.5620997233132737E-2</v>
      </c>
    </row>
    <row r="16" spans="2:8" s="1" customFormat="1" x14ac:dyDescent="0.25">
      <c r="B16" s="42" t="s">
        <v>1</v>
      </c>
      <c r="C16" s="38">
        <v>5.2893518518518515E-3</v>
      </c>
      <c r="D16" s="39">
        <f t="shared" si="0"/>
        <v>1.1661138045419748E-2</v>
      </c>
      <c r="E16" s="38">
        <v>8.9814814814814826E-3</v>
      </c>
      <c r="F16" s="39">
        <f t="shared" si="1"/>
        <v>6.211478427919636E-2</v>
      </c>
      <c r="G16" s="38">
        <f t="shared" si="2"/>
        <v>1.4270833333333333E-2</v>
      </c>
      <c r="H16" s="43">
        <f t="shared" si="3"/>
        <v>2.3856974246850987E-2</v>
      </c>
    </row>
    <row r="17" spans="2:8" s="1" customFormat="1" x14ac:dyDescent="0.25">
      <c r="B17" s="42" t="s">
        <v>27</v>
      </c>
      <c r="C17" s="38">
        <v>6.9444444444444447E-4</v>
      </c>
      <c r="D17" s="39">
        <f t="shared" si="0"/>
        <v>1.5310028068384789E-3</v>
      </c>
      <c r="E17" s="38">
        <v>1.8518518518518517E-3</v>
      </c>
      <c r="F17" s="39">
        <f t="shared" si="1"/>
        <v>1.2807172016329143E-2</v>
      </c>
      <c r="G17" s="38">
        <f t="shared" si="2"/>
        <v>2.5462962962962961E-3</v>
      </c>
      <c r="H17" s="43">
        <f t="shared" si="3"/>
        <v>4.256718843720371E-3</v>
      </c>
    </row>
    <row r="18" spans="2:8" s="1" customFormat="1" x14ac:dyDescent="0.25">
      <c r="B18" s="42" t="s">
        <v>16</v>
      </c>
      <c r="C18" s="38">
        <v>4.8495370370370368E-3</v>
      </c>
      <c r="D18" s="39">
        <f t="shared" si="0"/>
        <v>1.0691502934422044E-2</v>
      </c>
      <c r="E18" s="38">
        <v>0</v>
      </c>
      <c r="F18" s="39">
        <f t="shared" si="1"/>
        <v>0</v>
      </c>
      <c r="G18" s="38">
        <f t="shared" si="2"/>
        <v>4.8495370370370368E-3</v>
      </c>
      <c r="H18" s="43">
        <f>G18/$G$30</f>
        <v>8.1071145250856159E-3</v>
      </c>
    </row>
    <row r="19" spans="2:8" s="1" customFormat="1" x14ac:dyDescent="0.25">
      <c r="B19" s="42" t="s">
        <v>4</v>
      </c>
      <c r="C19" s="38">
        <v>1.4178240740740745E-2</v>
      </c>
      <c r="D19" s="39">
        <f t="shared" si="0"/>
        <v>3.125797397295229E-2</v>
      </c>
      <c r="E19" s="38">
        <v>5.9953703703703714E-3</v>
      </c>
      <c r="F19" s="39">
        <f t="shared" si="1"/>
        <v>4.1463219402865611E-2</v>
      </c>
      <c r="G19" s="38">
        <f t="shared" si="2"/>
        <v>2.0173611111111114E-2</v>
      </c>
      <c r="H19" s="43">
        <f t="shared" si="3"/>
        <v>3.3724822475475494E-2</v>
      </c>
    </row>
    <row r="20" spans="2:8" s="1" customFormat="1" x14ac:dyDescent="0.25">
      <c r="B20" s="42" t="s">
        <v>14</v>
      </c>
      <c r="C20" s="38">
        <v>1.0694444444444446E-2</v>
      </c>
      <c r="D20" s="39">
        <f t="shared" si="0"/>
        <v>2.3577443225312578E-2</v>
      </c>
      <c r="E20" s="38">
        <v>1.127314814814815E-2</v>
      </c>
      <c r="F20" s="39">
        <f t="shared" si="1"/>
        <v>7.7963659649403674E-2</v>
      </c>
      <c r="G20" s="38">
        <f t="shared" si="2"/>
        <v>2.1967592592592594E-2</v>
      </c>
      <c r="H20" s="43">
        <f t="shared" si="3"/>
        <v>3.6723874388096656E-2</v>
      </c>
    </row>
    <row r="21" spans="2:8" s="1" customFormat="1" x14ac:dyDescent="0.25">
      <c r="B21" s="42" t="s">
        <v>11</v>
      </c>
      <c r="C21" s="38">
        <v>9.837962962962962E-4</v>
      </c>
      <c r="D21" s="39">
        <f t="shared" si="0"/>
        <v>2.1689206430211784E-3</v>
      </c>
      <c r="E21" s="38">
        <v>6.5972222222222213E-4</v>
      </c>
      <c r="F21" s="39">
        <f t="shared" si="1"/>
        <v>4.562555030817257E-3</v>
      </c>
      <c r="G21" s="38">
        <f t="shared" si="2"/>
        <v>1.6435185185185183E-3</v>
      </c>
      <c r="H21" s="43">
        <f t="shared" si="3"/>
        <v>2.7475185264013301E-3</v>
      </c>
    </row>
    <row r="22" spans="2:8" s="1" customFormat="1" x14ac:dyDescent="0.25">
      <c r="B22" s="42" t="s">
        <v>15</v>
      </c>
      <c r="C22" s="38">
        <v>4.0972222222222226E-3</v>
      </c>
      <c r="D22" s="39">
        <f t="shared" si="0"/>
        <v>9.0329165603470259E-3</v>
      </c>
      <c r="E22" s="38">
        <v>6.6666666666666671E-3</v>
      </c>
      <c r="F22" s="39">
        <f t="shared" si="1"/>
        <v>4.6105819258784923E-2</v>
      </c>
      <c r="G22" s="38">
        <f t="shared" si="2"/>
        <v>1.0763888888888889E-2</v>
      </c>
      <c r="H22" s="43">
        <f t="shared" si="3"/>
        <v>1.7994311475727023E-2</v>
      </c>
    </row>
    <row r="23" spans="2:8" s="1" customFormat="1" x14ac:dyDescent="0.25">
      <c r="B23" s="42" t="s">
        <v>71</v>
      </c>
      <c r="C23" s="38">
        <v>4.6759259259259263E-3</v>
      </c>
      <c r="D23" s="39">
        <f t="shared" si="0"/>
        <v>1.0308752232712425E-2</v>
      </c>
      <c r="E23" s="38">
        <v>3.1712962962962962E-3</v>
      </c>
      <c r="F23" s="39">
        <f t="shared" si="1"/>
        <v>2.1932282077963657E-2</v>
      </c>
      <c r="G23" s="38">
        <f t="shared" si="2"/>
        <v>7.8472222222222224E-3</v>
      </c>
      <c r="H23" s="43">
        <f t="shared" si="3"/>
        <v>1.3118433527465508E-2</v>
      </c>
    </row>
    <row r="24" spans="2:8" s="1" customFormat="1" x14ac:dyDescent="0.25">
      <c r="B24" s="42" t="s">
        <v>12</v>
      </c>
      <c r="C24" s="38">
        <v>5.0925925925925921E-4</v>
      </c>
      <c r="D24" s="39">
        <f t="shared" si="0"/>
        <v>1.122735391681551E-3</v>
      </c>
      <c r="E24" s="38">
        <v>3.2407407407407406E-4</v>
      </c>
      <c r="F24" s="39">
        <f t="shared" si="1"/>
        <v>2.2412551028576002E-3</v>
      </c>
      <c r="G24" s="38">
        <f t="shared" si="2"/>
        <v>8.3333333333333328E-4</v>
      </c>
      <c r="H24" s="43">
        <f>G24/$G$30</f>
        <v>1.3931079852175759E-3</v>
      </c>
    </row>
    <row r="25" spans="2:8" s="1" customFormat="1" x14ac:dyDescent="0.25">
      <c r="B25" s="42" t="s">
        <v>5</v>
      </c>
      <c r="C25" s="38">
        <v>1.4236111111111107E-3</v>
      </c>
      <c r="D25" s="39">
        <f t="shared" si="0"/>
        <v>3.1385557540188811E-3</v>
      </c>
      <c r="E25" s="38">
        <v>3.2407407407407406E-4</v>
      </c>
      <c r="F25" s="39">
        <f t="shared" si="1"/>
        <v>2.2412551028576002E-3</v>
      </c>
      <c r="G25" s="38">
        <f t="shared" si="2"/>
        <v>1.7476851851851848E-3</v>
      </c>
      <c r="H25" s="43">
        <f t="shared" si="3"/>
        <v>2.9216570245535266E-3</v>
      </c>
    </row>
    <row r="26" spans="2:8" s="1" customFormat="1" x14ac:dyDescent="0.25">
      <c r="B26" s="42" t="s">
        <v>6</v>
      </c>
      <c r="C26" s="38">
        <v>0.1233796296296296</v>
      </c>
      <c r="D26" s="39">
        <f t="shared" si="0"/>
        <v>0.27200816534830302</v>
      </c>
      <c r="E26" s="38">
        <v>2.6157407407407404E-2</v>
      </c>
      <c r="F26" s="39">
        <f t="shared" si="1"/>
        <v>0.18090130473064914</v>
      </c>
      <c r="G26" s="38">
        <f t="shared" si="2"/>
        <v>0.149537037037037</v>
      </c>
      <c r="H26" s="43">
        <f t="shared" si="3"/>
        <v>0.24998548845848717</v>
      </c>
    </row>
    <row r="27" spans="2:8" s="1" customFormat="1" x14ac:dyDescent="0.25">
      <c r="B27" s="42" t="s">
        <v>78</v>
      </c>
      <c r="C27" s="38">
        <v>9.4652777777777766E-2</v>
      </c>
      <c r="D27" s="39">
        <f t="shared" si="0"/>
        <v>0.20867568257208466</v>
      </c>
      <c r="E27" s="38">
        <v>2.199074074074074E-4</v>
      </c>
      <c r="F27" s="39">
        <f t="shared" si="1"/>
        <v>1.5208516769390859E-3</v>
      </c>
      <c r="G27" s="38">
        <f t="shared" si="2"/>
        <v>9.4872685185185171E-2</v>
      </c>
      <c r="H27" s="43">
        <f t="shared" si="3"/>
        <v>0.15860147437261762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0.45358796296296305</v>
      </c>
      <c r="D30" s="51">
        <f t="shared" si="4"/>
        <v>0.99999999999999989</v>
      </c>
      <c r="E30" s="50">
        <f t="shared" si="4"/>
        <v>0.14459490740740741</v>
      </c>
      <c r="F30" s="51">
        <f t="shared" si="4"/>
        <v>0.99999999999999989</v>
      </c>
      <c r="G30" s="50">
        <f t="shared" si="4"/>
        <v>0.59818287037037055</v>
      </c>
      <c r="H30" s="49">
        <f t="shared" si="4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2.1296296296296293E-3</v>
      </c>
      <c r="D7" s="39">
        <f t="shared" ref="D7:D27" si="0">C7/C$30</f>
        <v>7.1039728195822572E-3</v>
      </c>
      <c r="E7" s="38">
        <v>0</v>
      </c>
      <c r="F7" s="39"/>
      <c r="G7" s="38">
        <f>C7+E7</f>
        <v>2.1296296296296293E-3</v>
      </c>
      <c r="H7" s="43">
        <f>G7/$G$30</f>
        <v>7.1039728195822572E-3</v>
      </c>
    </row>
    <row r="8" spans="2:8" s="1" customFormat="1" x14ac:dyDescent="0.25">
      <c r="B8" s="42" t="s">
        <v>13</v>
      </c>
      <c r="C8" s="38">
        <v>1.0532407407407409E-3</v>
      </c>
      <c r="D8" s="39">
        <f t="shared" si="0"/>
        <v>3.5133778618586173E-3</v>
      </c>
      <c r="E8" s="38">
        <v>0</v>
      </c>
      <c r="F8" s="39"/>
      <c r="G8" s="38">
        <f t="shared" ref="G8:G28" si="1">C8+E8</f>
        <v>1.0532407407407409E-3</v>
      </c>
      <c r="H8" s="43">
        <f t="shared" ref="H8:H27" si="2">G8/$G$30</f>
        <v>3.5133778618586173E-3</v>
      </c>
    </row>
    <row r="9" spans="2:8" s="1" customFormat="1" x14ac:dyDescent="0.25">
      <c r="B9" s="42" t="s">
        <v>0</v>
      </c>
      <c r="C9" s="38">
        <v>3.8668981481481443E-2</v>
      </c>
      <c r="D9" s="39">
        <f t="shared" si="0"/>
        <v>0.12899115864252339</v>
      </c>
      <c r="E9" s="38">
        <v>0</v>
      </c>
      <c r="F9" s="39"/>
      <c r="G9" s="38">
        <f t="shared" si="1"/>
        <v>3.8668981481481443E-2</v>
      </c>
      <c r="H9" s="43">
        <f t="shared" si="2"/>
        <v>0.12899115864252339</v>
      </c>
    </row>
    <row r="10" spans="2:8" s="1" customFormat="1" x14ac:dyDescent="0.25">
      <c r="B10" s="42" t="s">
        <v>8</v>
      </c>
      <c r="C10" s="38">
        <v>6.8055555555555543E-3</v>
      </c>
      <c r="D10" s="39">
        <f t="shared" si="0"/>
        <v>2.2701826184317212E-2</v>
      </c>
      <c r="E10" s="38">
        <v>0</v>
      </c>
      <c r="F10" s="39"/>
      <c r="G10" s="38">
        <f t="shared" si="1"/>
        <v>6.8055555555555543E-3</v>
      </c>
      <c r="H10" s="43">
        <f t="shared" si="2"/>
        <v>2.2701826184317212E-2</v>
      </c>
    </row>
    <row r="11" spans="2:8" s="1" customFormat="1" x14ac:dyDescent="0.25">
      <c r="B11" s="42" t="s">
        <v>26</v>
      </c>
      <c r="C11" s="38">
        <v>1.1574074074074073E-4</v>
      </c>
      <c r="D11" s="39">
        <f t="shared" si="0"/>
        <v>3.8608547932512271E-4</v>
      </c>
      <c r="E11" s="38">
        <v>0</v>
      </c>
      <c r="F11" s="39"/>
      <c r="G11" s="38">
        <f t="shared" si="1"/>
        <v>1.1574074074074073E-4</v>
      </c>
      <c r="H11" s="43">
        <f t="shared" si="2"/>
        <v>3.8608547932512271E-4</v>
      </c>
    </row>
    <row r="12" spans="2:8" s="1" customFormat="1" x14ac:dyDescent="0.25">
      <c r="B12" s="42" t="s">
        <v>3</v>
      </c>
      <c r="C12" s="38">
        <v>8.5069444444444437E-3</v>
      </c>
      <c r="D12" s="39">
        <f t="shared" si="0"/>
        <v>2.8377282730396518E-2</v>
      </c>
      <c r="E12" s="38">
        <v>0</v>
      </c>
      <c r="F12" s="39"/>
      <c r="G12" s="38">
        <f t="shared" si="1"/>
        <v>8.5069444444444437E-3</v>
      </c>
      <c r="H12" s="43">
        <f t="shared" si="2"/>
        <v>2.8377282730396518E-2</v>
      </c>
    </row>
    <row r="13" spans="2:8" s="1" customFormat="1" x14ac:dyDescent="0.25">
      <c r="B13" s="42" t="s">
        <v>7</v>
      </c>
      <c r="C13" s="38">
        <v>1.3854166666666669E-2</v>
      </c>
      <c r="D13" s="39">
        <f t="shared" si="0"/>
        <v>4.6214431875217198E-2</v>
      </c>
      <c r="E13" s="38">
        <v>0</v>
      </c>
      <c r="F13" s="39"/>
      <c r="G13" s="38">
        <f t="shared" si="1"/>
        <v>1.3854166666666669E-2</v>
      </c>
      <c r="H13" s="43">
        <f t="shared" si="2"/>
        <v>4.6214431875217198E-2</v>
      </c>
    </row>
    <row r="14" spans="2:8" s="1" customFormat="1" x14ac:dyDescent="0.25">
      <c r="B14" s="42" t="s">
        <v>2</v>
      </c>
      <c r="C14" s="38">
        <v>7.245370370370369E-3</v>
      </c>
      <c r="D14" s="39">
        <f t="shared" si="0"/>
        <v>2.4168951005752677E-2</v>
      </c>
      <c r="E14" s="38">
        <v>0</v>
      </c>
      <c r="F14" s="39"/>
      <c r="G14" s="38">
        <f t="shared" si="1"/>
        <v>7.245370370370369E-3</v>
      </c>
      <c r="H14" s="43">
        <f t="shared" si="2"/>
        <v>2.4168951005752677E-2</v>
      </c>
    </row>
    <row r="15" spans="2:8" s="1" customFormat="1" x14ac:dyDescent="0.25">
      <c r="B15" s="42" t="s">
        <v>9</v>
      </c>
      <c r="C15" s="38">
        <v>3.6932870370370366E-2</v>
      </c>
      <c r="D15" s="39">
        <f t="shared" si="0"/>
        <v>0.12319987645264666</v>
      </c>
      <c r="E15" s="38">
        <v>0</v>
      </c>
      <c r="F15" s="39"/>
      <c r="G15" s="38">
        <f t="shared" si="1"/>
        <v>3.6932870370370366E-2</v>
      </c>
      <c r="H15" s="43">
        <f t="shared" si="2"/>
        <v>0.12319987645264666</v>
      </c>
    </row>
    <row r="16" spans="2:8" s="1" customFormat="1" x14ac:dyDescent="0.25">
      <c r="B16" s="42" t="s">
        <v>1</v>
      </c>
      <c r="C16" s="38">
        <v>3.1249999999999997E-3</v>
      </c>
      <c r="D16" s="39">
        <f t="shared" si="0"/>
        <v>1.0424307941778312E-2</v>
      </c>
      <c r="E16" s="38">
        <v>0</v>
      </c>
      <c r="F16" s="39"/>
      <c r="G16" s="38">
        <f t="shared" si="1"/>
        <v>3.1249999999999997E-3</v>
      </c>
      <c r="H16" s="43">
        <f t="shared" si="2"/>
        <v>1.0424307941778312E-2</v>
      </c>
    </row>
    <row r="17" spans="2:8" s="1" customFormat="1" x14ac:dyDescent="0.25">
      <c r="B17" s="42" t="s">
        <v>27</v>
      </c>
      <c r="C17" s="38">
        <v>7.0601851851851858E-4</v>
      </c>
      <c r="D17" s="39">
        <f t="shared" si="0"/>
        <v>2.3551214238832488E-3</v>
      </c>
      <c r="E17" s="38">
        <v>0</v>
      </c>
      <c r="F17" s="39"/>
      <c r="G17" s="38">
        <f t="shared" si="1"/>
        <v>7.0601851851851858E-4</v>
      </c>
      <c r="H17" s="43">
        <f t="shared" si="2"/>
        <v>2.3551214238832488E-3</v>
      </c>
    </row>
    <row r="18" spans="2:8" s="1" customFormat="1" x14ac:dyDescent="0.25">
      <c r="B18" s="42" t="s">
        <v>16</v>
      </c>
      <c r="C18" s="38">
        <v>2.0601851851851849E-3</v>
      </c>
      <c r="D18" s="39">
        <f t="shared" si="0"/>
        <v>6.8723215319871833E-3</v>
      </c>
      <c r="E18" s="38">
        <v>0</v>
      </c>
      <c r="F18" s="39"/>
      <c r="G18" s="38">
        <f t="shared" si="1"/>
        <v>2.0601851851851849E-3</v>
      </c>
      <c r="H18" s="43">
        <f t="shared" si="2"/>
        <v>6.8723215319871833E-3</v>
      </c>
    </row>
    <row r="19" spans="2:8" s="1" customFormat="1" x14ac:dyDescent="0.25">
      <c r="B19" s="42" t="s">
        <v>4</v>
      </c>
      <c r="C19" s="38">
        <v>6.6203703703703702E-3</v>
      </c>
      <c r="D19" s="39">
        <f t="shared" si="0"/>
        <v>2.2084089417397021E-2</v>
      </c>
      <c r="E19" s="38">
        <v>0</v>
      </c>
      <c r="F19" s="39"/>
      <c r="G19" s="38">
        <f t="shared" si="1"/>
        <v>6.6203703703703702E-3</v>
      </c>
      <c r="H19" s="43">
        <f t="shared" si="2"/>
        <v>2.2084089417397021E-2</v>
      </c>
    </row>
    <row r="20" spans="2:8" s="1" customFormat="1" x14ac:dyDescent="0.25">
      <c r="B20" s="42" t="s">
        <v>14</v>
      </c>
      <c r="C20" s="38">
        <v>4.4907407407407413E-3</v>
      </c>
      <c r="D20" s="39">
        <f t="shared" si="0"/>
        <v>1.4980116597814765E-2</v>
      </c>
      <c r="E20" s="38">
        <v>0</v>
      </c>
      <c r="F20" s="39"/>
      <c r="G20" s="38">
        <f t="shared" si="1"/>
        <v>4.4907407407407413E-3</v>
      </c>
      <c r="H20" s="43">
        <f t="shared" si="2"/>
        <v>1.4980116597814765E-2</v>
      </c>
    </row>
    <row r="21" spans="2:8" s="1" customFormat="1" x14ac:dyDescent="0.25">
      <c r="B21" s="42" t="s">
        <v>11</v>
      </c>
      <c r="C21" s="38">
        <v>2.3726851851851847E-3</v>
      </c>
      <c r="D21" s="39">
        <f t="shared" si="0"/>
        <v>7.914752326165014E-3</v>
      </c>
      <c r="E21" s="38">
        <v>0</v>
      </c>
      <c r="F21" s="39"/>
      <c r="G21" s="38">
        <f t="shared" si="1"/>
        <v>2.3726851851851847E-3</v>
      </c>
      <c r="H21" s="43">
        <f>G21/$G$30</f>
        <v>7.914752326165014E-3</v>
      </c>
    </row>
    <row r="22" spans="2:8" s="1" customFormat="1" x14ac:dyDescent="0.25">
      <c r="B22" s="42" t="s">
        <v>15</v>
      </c>
      <c r="C22" s="38">
        <v>3.784722222222221E-3</v>
      </c>
      <c r="D22" s="39">
        <f t="shared" si="0"/>
        <v>1.262499517393151E-2</v>
      </c>
      <c r="E22" s="38">
        <v>0</v>
      </c>
      <c r="F22" s="39"/>
      <c r="G22" s="38">
        <f t="shared" si="1"/>
        <v>3.784722222222221E-3</v>
      </c>
      <c r="H22" s="43">
        <f>G22/$G$30</f>
        <v>1.262499517393151E-2</v>
      </c>
    </row>
    <row r="23" spans="2:8" s="1" customFormat="1" x14ac:dyDescent="0.25">
      <c r="B23" s="42" t="s">
        <v>71</v>
      </c>
      <c r="C23" s="38">
        <v>6.2037037037037043E-3</v>
      </c>
      <c r="D23" s="39">
        <f t="shared" si="0"/>
        <v>2.0694181691826581E-2</v>
      </c>
      <c r="E23" s="38">
        <v>0</v>
      </c>
      <c r="F23" s="39"/>
      <c r="G23" s="38">
        <f t="shared" si="1"/>
        <v>6.2037037037037043E-3</v>
      </c>
      <c r="H23" s="43">
        <f>G23/$G$30</f>
        <v>2.0694181691826581E-2</v>
      </c>
    </row>
    <row r="24" spans="2:8" s="1" customFormat="1" x14ac:dyDescent="0.25">
      <c r="B24" s="42" t="s">
        <v>12</v>
      </c>
      <c r="C24" s="38">
        <v>1.0416666666666667E-4</v>
      </c>
      <c r="D24" s="39">
        <f t="shared" si="0"/>
        <v>3.4747693139261049E-4</v>
      </c>
      <c r="E24" s="38">
        <v>0</v>
      </c>
      <c r="F24" s="39"/>
      <c r="G24" s="38">
        <f t="shared" si="1"/>
        <v>1.0416666666666667E-4</v>
      </c>
      <c r="H24" s="43">
        <f>G24/$G$30</f>
        <v>3.4747693139261049E-4</v>
      </c>
    </row>
    <row r="25" spans="2:8" s="1" customFormat="1" x14ac:dyDescent="0.25">
      <c r="B25" s="42" t="s">
        <v>5</v>
      </c>
      <c r="C25" s="38">
        <v>1.6030092592592592E-2</v>
      </c>
      <c r="D25" s="39">
        <f t="shared" si="0"/>
        <v>5.3472838886529497E-2</v>
      </c>
      <c r="E25" s="38">
        <v>0</v>
      </c>
      <c r="F25" s="39"/>
      <c r="G25" s="38">
        <f t="shared" si="1"/>
        <v>1.6030092592592592E-2</v>
      </c>
      <c r="H25" s="43">
        <f t="shared" si="2"/>
        <v>5.3472838886529497E-2</v>
      </c>
    </row>
    <row r="26" spans="2:8" s="1" customFormat="1" x14ac:dyDescent="0.25">
      <c r="B26" s="42" t="s">
        <v>6</v>
      </c>
      <c r="C26" s="38">
        <v>9.2743055555555537E-2</v>
      </c>
      <c r="D26" s="39">
        <f t="shared" si="0"/>
        <v>0.3093702945832208</v>
      </c>
      <c r="E26" s="36">
        <v>0</v>
      </c>
      <c r="F26" s="39"/>
      <c r="G26" s="38">
        <f t="shared" si="1"/>
        <v>9.2743055555555537E-2</v>
      </c>
      <c r="H26" s="43">
        <f t="shared" si="2"/>
        <v>0.3093702945832208</v>
      </c>
    </row>
    <row r="27" spans="2:8" s="1" customFormat="1" x14ac:dyDescent="0.25">
      <c r="B27" s="42" t="s">
        <v>78</v>
      </c>
      <c r="C27" s="38">
        <v>3.8333333333333296E-2</v>
      </c>
      <c r="D27" s="39">
        <f t="shared" si="0"/>
        <v>0.12787151075248052</v>
      </c>
      <c r="E27" s="38">
        <v>0</v>
      </c>
      <c r="F27" s="39"/>
      <c r="G27" s="38">
        <f t="shared" si="1"/>
        <v>3.8333333333333296E-2</v>
      </c>
      <c r="H27" s="43">
        <f t="shared" si="2"/>
        <v>0.12787151075248052</v>
      </c>
    </row>
    <row r="28" spans="2:8" s="1" customFormat="1" x14ac:dyDescent="0.25">
      <c r="B28" s="42" t="s">
        <v>17</v>
      </c>
      <c r="C28" s="38">
        <v>7.8935185185185185E-3</v>
      </c>
      <c r="D28" s="39">
        <f>C28/C$30</f>
        <v>2.6331029689973369E-2</v>
      </c>
      <c r="E28" s="38">
        <v>0</v>
      </c>
      <c r="F28" s="39"/>
      <c r="G28" s="38">
        <f t="shared" si="1"/>
        <v>7.8935185185185185E-3</v>
      </c>
      <c r="H28" s="43">
        <f>G28/$G$30</f>
        <v>2.6331029689973369E-2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0.29978009259259247</v>
      </c>
      <c r="D30" s="51">
        <f t="shared" si="3"/>
        <v>1</v>
      </c>
      <c r="E30" s="50"/>
      <c r="F30" s="51"/>
      <c r="G30" s="50">
        <f t="shared" si="3"/>
        <v>0.29978009259259247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0</v>
      </c>
      <c r="D7" s="18">
        <f t="shared" ref="D7:F28" si="0">C7/C$30</f>
        <v>0</v>
      </c>
      <c r="E7" s="17">
        <v>6.134259259259259E-4</v>
      </c>
      <c r="F7" s="18">
        <f t="shared" si="0"/>
        <v>8.8451268357810399E-3</v>
      </c>
      <c r="G7" s="17">
        <v>3.9351851851851852E-4</v>
      </c>
      <c r="H7" s="18">
        <f>G7/G$30</f>
        <v>3.608575673954575E-3</v>
      </c>
      <c r="I7" s="17">
        <f>C7+E7+G7</f>
        <v>1.0069444444444444E-3</v>
      </c>
      <c r="J7" s="32">
        <f>I7/$I$30</f>
        <v>2.7241130976610201E-3</v>
      </c>
    </row>
    <row r="8" spans="2:10" x14ac:dyDescent="0.25">
      <c r="B8" s="16" t="s">
        <v>13</v>
      </c>
      <c r="C8" s="17">
        <v>1.3888888888888889E-4</v>
      </c>
      <c r="D8" s="18">
        <f t="shared" si="0"/>
        <v>7.2626036434061622E-4</v>
      </c>
      <c r="E8" s="17">
        <v>0</v>
      </c>
      <c r="F8" s="18">
        <f t="shared" si="0"/>
        <v>0</v>
      </c>
      <c r="G8" s="17">
        <v>6.9444444444444444E-5</v>
      </c>
      <c r="H8" s="18">
        <f>G8/G$30</f>
        <v>6.3680747187433678E-4</v>
      </c>
      <c r="I8" s="17">
        <f t="shared" ref="I8:I28" si="1">C8+E8+G8</f>
        <v>2.0833333333333332E-4</v>
      </c>
      <c r="J8" s="32">
        <f t="shared" ref="J8:J28" si="2">I8/$I$30</f>
        <v>5.6360960641262483E-4</v>
      </c>
    </row>
    <row r="9" spans="2:10" x14ac:dyDescent="0.25">
      <c r="B9" s="16" t="s">
        <v>0</v>
      </c>
      <c r="C9" s="17">
        <v>1.578703703703703E-2</v>
      </c>
      <c r="D9" s="18">
        <f t="shared" si="0"/>
        <v>8.2551594746716667E-2</v>
      </c>
      <c r="E9" s="17">
        <v>5.4513888888888884E-3</v>
      </c>
      <c r="F9" s="18">
        <f t="shared" si="0"/>
        <v>7.8604806408544711E-2</v>
      </c>
      <c r="G9" s="17">
        <v>1.0104166666666661E-2</v>
      </c>
      <c r="H9" s="18">
        <f t="shared" ref="H9:H16" si="3">G9/G$30</f>
        <v>9.2655487157715946E-2</v>
      </c>
      <c r="I9" s="17">
        <f t="shared" si="1"/>
        <v>3.1342592592592575E-2</v>
      </c>
      <c r="J9" s="32">
        <f t="shared" si="2"/>
        <v>8.4791934120299298E-2</v>
      </c>
    </row>
    <row r="10" spans="2:10" x14ac:dyDescent="0.25">
      <c r="B10" s="16" t="s">
        <v>8</v>
      </c>
      <c r="C10" s="17">
        <v>9.8726851851851875E-3</v>
      </c>
      <c r="D10" s="18">
        <f t="shared" si="0"/>
        <v>5.1625007565212148E-2</v>
      </c>
      <c r="E10" s="17">
        <v>6.4467592592592588E-3</v>
      </c>
      <c r="F10" s="18">
        <f t="shared" si="0"/>
        <v>9.2957276368491312E-2</v>
      </c>
      <c r="G10" s="17">
        <v>4.3402777777777771E-3</v>
      </c>
      <c r="H10" s="18">
        <f t="shared" si="3"/>
        <v>3.9800466992146039E-2</v>
      </c>
      <c r="I10" s="17">
        <f t="shared" si="1"/>
        <v>2.0659722222222222E-2</v>
      </c>
      <c r="J10" s="32">
        <f t="shared" si="2"/>
        <v>5.5891285969251969E-2</v>
      </c>
    </row>
    <row r="11" spans="2:10" x14ac:dyDescent="0.25">
      <c r="B11" s="16" t="s">
        <v>26</v>
      </c>
      <c r="C11" s="17">
        <v>0</v>
      </c>
      <c r="D11" s="18">
        <f t="shared" si="0"/>
        <v>0</v>
      </c>
      <c r="E11" s="17">
        <v>1.1574074074074073E-4</v>
      </c>
      <c r="F11" s="18">
        <f t="shared" si="0"/>
        <v>1.6688918558077433E-3</v>
      </c>
      <c r="G11" s="17">
        <v>0</v>
      </c>
      <c r="H11" s="18">
        <f t="shared" si="3"/>
        <v>0</v>
      </c>
      <c r="I11" s="17">
        <f t="shared" si="1"/>
        <v>1.1574074074074073E-4</v>
      </c>
      <c r="J11" s="32">
        <f t="shared" si="2"/>
        <v>3.1311644800701381E-4</v>
      </c>
    </row>
    <row r="12" spans="2:10" x14ac:dyDescent="0.25">
      <c r="B12" s="16" t="s">
        <v>3</v>
      </c>
      <c r="C12" s="17">
        <v>1.8958333333333324E-2</v>
      </c>
      <c r="D12" s="18">
        <f t="shared" si="0"/>
        <v>9.9134539732494059E-2</v>
      </c>
      <c r="E12" s="17">
        <v>5.0231481481481481E-3</v>
      </c>
      <c r="F12" s="18">
        <f t="shared" si="0"/>
        <v>7.2429906542056069E-2</v>
      </c>
      <c r="G12" s="17">
        <v>1.2731481481481477E-2</v>
      </c>
      <c r="H12" s="18">
        <f t="shared" si="3"/>
        <v>0.11674803651029503</v>
      </c>
      <c r="I12" s="17">
        <f t="shared" si="1"/>
        <v>3.6712962962962947E-2</v>
      </c>
      <c r="J12" s="32">
        <f t="shared" si="2"/>
        <v>9.9320537307824738E-2</v>
      </c>
    </row>
    <row r="13" spans="2:10" x14ac:dyDescent="0.25">
      <c r="B13" s="16" t="s">
        <v>7</v>
      </c>
      <c r="C13" s="17">
        <v>4.5601851851851853E-3</v>
      </c>
      <c r="D13" s="18">
        <f t="shared" si="0"/>
        <v>2.3845548629183564E-2</v>
      </c>
      <c r="E13" s="17">
        <v>2.0254629629629629E-3</v>
      </c>
      <c r="F13" s="18">
        <f t="shared" si="0"/>
        <v>2.920560747663551E-2</v>
      </c>
      <c r="G13" s="17">
        <v>1.4467592592592592E-3</v>
      </c>
      <c r="H13" s="18">
        <f t="shared" si="3"/>
        <v>1.3266822330715348E-2</v>
      </c>
      <c r="I13" s="17">
        <f t="shared" si="1"/>
        <v>8.0324074074074065E-3</v>
      </c>
      <c r="J13" s="32">
        <f t="shared" si="2"/>
        <v>2.1730281491686758E-2</v>
      </c>
    </row>
    <row r="14" spans="2:10" x14ac:dyDescent="0.25">
      <c r="B14" s="16" t="s">
        <v>2</v>
      </c>
      <c r="C14" s="17">
        <v>6.1111111111111097E-3</v>
      </c>
      <c r="D14" s="18">
        <f t="shared" si="0"/>
        <v>3.1955456030987102E-2</v>
      </c>
      <c r="E14" s="17">
        <v>1.8055555555555555E-3</v>
      </c>
      <c r="F14" s="18">
        <f t="shared" si="0"/>
        <v>2.6034712950600798E-2</v>
      </c>
      <c r="G14" s="17">
        <v>1.9444444444444446E-3</v>
      </c>
      <c r="H14" s="18">
        <f t="shared" si="3"/>
        <v>1.7830609212481429E-2</v>
      </c>
      <c r="I14" s="17">
        <f t="shared" si="1"/>
        <v>9.8611111111111104E-3</v>
      </c>
      <c r="J14" s="32">
        <f t="shared" si="2"/>
        <v>2.6677521370197577E-2</v>
      </c>
    </row>
    <row r="15" spans="2:10" x14ac:dyDescent="0.25">
      <c r="B15" s="16" t="s">
        <v>9</v>
      </c>
      <c r="C15" s="17">
        <v>1.3263888888888889E-2</v>
      </c>
      <c r="D15" s="18">
        <f t="shared" si="0"/>
        <v>6.9357864794528851E-2</v>
      </c>
      <c r="E15" s="17">
        <v>6.1689814814814819E-3</v>
      </c>
      <c r="F15" s="18">
        <f t="shared" si="0"/>
        <v>8.8951935914552735E-2</v>
      </c>
      <c r="G15" s="17">
        <v>2.4074074074074072E-3</v>
      </c>
      <c r="H15" s="18">
        <f t="shared" si="3"/>
        <v>2.2075992358310339E-2</v>
      </c>
      <c r="I15" s="17">
        <f t="shared" si="1"/>
        <v>2.1840277777777778E-2</v>
      </c>
      <c r="J15" s="32">
        <f t="shared" si="2"/>
        <v>5.9085073738923508E-2</v>
      </c>
    </row>
    <row r="16" spans="2:10" x14ac:dyDescent="0.25">
      <c r="B16" s="16" t="s">
        <v>1</v>
      </c>
      <c r="C16" s="17">
        <v>6.6203703703703711E-3</v>
      </c>
      <c r="D16" s="18">
        <f t="shared" si="0"/>
        <v>3.4618410700236038E-2</v>
      </c>
      <c r="E16" s="17">
        <v>2.2916666666666671E-3</v>
      </c>
      <c r="F16" s="18">
        <f t="shared" si="0"/>
        <v>3.3044058744993325E-2</v>
      </c>
      <c r="G16" s="17">
        <v>4.5486111111111109E-3</v>
      </c>
      <c r="H16" s="18">
        <f t="shared" si="3"/>
        <v>4.1710889407769056E-2</v>
      </c>
      <c r="I16" s="17">
        <f t="shared" si="1"/>
        <v>1.3460648148148149E-2</v>
      </c>
      <c r="J16" s="32">
        <f t="shared" si="2"/>
        <v>3.641544290321571E-2</v>
      </c>
    </row>
    <row r="17" spans="2:10" x14ac:dyDescent="0.25">
      <c r="B17" s="16" t="s">
        <v>27</v>
      </c>
      <c r="C17" s="17">
        <v>6.8287037037037032E-3</v>
      </c>
      <c r="D17" s="18">
        <f t="shared" si="0"/>
        <v>3.570780124674696E-2</v>
      </c>
      <c r="E17" s="17">
        <v>2.9166666666666664E-3</v>
      </c>
      <c r="F17" s="18">
        <f t="shared" si="0"/>
        <v>4.2056074766355131E-2</v>
      </c>
      <c r="G17" s="17">
        <v>4.2245370370370371E-3</v>
      </c>
      <c r="H17" s="18">
        <f>G17/G$30</f>
        <v>3.8739121205688822E-2</v>
      </c>
      <c r="I17" s="17">
        <f t="shared" si="1"/>
        <v>1.3969907407407407E-2</v>
      </c>
      <c r="J17" s="32">
        <f t="shared" si="2"/>
        <v>3.7793155274446565E-2</v>
      </c>
    </row>
    <row r="18" spans="2:10" x14ac:dyDescent="0.25">
      <c r="B18" s="16" t="s">
        <v>16</v>
      </c>
      <c r="C18" s="17">
        <v>1.3888888888888889E-4</v>
      </c>
      <c r="D18" s="18">
        <f t="shared" si="0"/>
        <v>7.2626036434061622E-4</v>
      </c>
      <c r="E18" s="17">
        <v>6.8287037037037047E-4</v>
      </c>
      <c r="F18" s="18">
        <f t="shared" si="0"/>
        <v>9.8464619492656877E-3</v>
      </c>
      <c r="G18" s="17">
        <v>0</v>
      </c>
      <c r="H18" s="18">
        <f>G18/G$30</f>
        <v>0</v>
      </c>
      <c r="I18" s="17">
        <f t="shared" si="1"/>
        <v>8.2175925925925938E-4</v>
      </c>
      <c r="J18" s="32">
        <f t="shared" si="2"/>
        <v>2.2231267808497986E-3</v>
      </c>
    </row>
    <row r="19" spans="2:10" x14ac:dyDescent="0.25">
      <c r="B19" s="16" t="s">
        <v>4</v>
      </c>
      <c r="C19" s="17">
        <v>6.9328703703703696E-3</v>
      </c>
      <c r="D19" s="18">
        <f t="shared" si="0"/>
        <v>3.6252496520002418E-2</v>
      </c>
      <c r="E19" s="17">
        <v>3.6921296296296294E-3</v>
      </c>
      <c r="F19" s="18">
        <f t="shared" si="0"/>
        <v>5.3237650200267016E-2</v>
      </c>
      <c r="G19" s="17">
        <v>4.4675925925925924E-3</v>
      </c>
      <c r="H19" s="18">
        <f t="shared" ref="H19:H28" si="4">G19/G$30</f>
        <v>4.0967947357248999E-2</v>
      </c>
      <c r="I19" s="17">
        <f t="shared" si="1"/>
        <v>1.5092592592592591E-2</v>
      </c>
      <c r="J19" s="32">
        <f t="shared" si="2"/>
        <v>4.0830384820114599E-2</v>
      </c>
    </row>
    <row r="20" spans="2:10" x14ac:dyDescent="0.25">
      <c r="B20" s="16" t="s">
        <v>14</v>
      </c>
      <c r="C20" s="17">
        <v>6.0995370370370387E-3</v>
      </c>
      <c r="D20" s="18">
        <f t="shared" si="0"/>
        <v>3.1894934333958735E-2</v>
      </c>
      <c r="E20" s="17">
        <v>1.678240740740741E-3</v>
      </c>
      <c r="F20" s="18">
        <f t="shared" si="0"/>
        <v>2.4198931909212285E-2</v>
      </c>
      <c r="G20" s="17">
        <v>2.9398148148148148E-3</v>
      </c>
      <c r="H20" s="18">
        <f t="shared" si="4"/>
        <v>2.695818297601359E-2</v>
      </c>
      <c r="I20" s="17">
        <f t="shared" si="1"/>
        <v>1.0717592592592595E-2</v>
      </c>
      <c r="J20" s="32">
        <f t="shared" si="2"/>
        <v>2.8994583085449485E-2</v>
      </c>
    </row>
    <row r="21" spans="2:10" x14ac:dyDescent="0.25">
      <c r="B21" s="16" t="s">
        <v>11</v>
      </c>
      <c r="C21" s="17">
        <v>8.9814814814814826E-3</v>
      </c>
      <c r="D21" s="18">
        <f t="shared" si="0"/>
        <v>4.6964836894026515E-2</v>
      </c>
      <c r="E21" s="17">
        <v>1.446759259259259E-3</v>
      </c>
      <c r="F21" s="18">
        <f t="shared" si="0"/>
        <v>2.0861148197596789E-2</v>
      </c>
      <c r="G21" s="17">
        <v>6.7939814814814816E-3</v>
      </c>
      <c r="H21" s="18">
        <f t="shared" si="4"/>
        <v>6.2300997665039277E-2</v>
      </c>
      <c r="I21" s="17">
        <f t="shared" si="1"/>
        <v>1.7222222222222222E-2</v>
      </c>
      <c r="J21" s="32">
        <f t="shared" si="2"/>
        <v>4.6591727463443658E-2</v>
      </c>
    </row>
    <row r="22" spans="2:10" x14ac:dyDescent="0.25">
      <c r="B22" s="16" t="s">
        <v>15</v>
      </c>
      <c r="C22" s="17">
        <v>1.9421296296296294E-2</v>
      </c>
      <c r="D22" s="18">
        <f t="shared" si="0"/>
        <v>0.10155540761362948</v>
      </c>
      <c r="E22" s="17">
        <v>8.9699074074074039E-3</v>
      </c>
      <c r="F22" s="18">
        <f t="shared" si="0"/>
        <v>0.12933911882510007</v>
      </c>
      <c r="G22" s="17">
        <v>1.0405092592592593E-2</v>
      </c>
      <c r="H22" s="18">
        <f t="shared" si="4"/>
        <v>9.5414986202504784E-2</v>
      </c>
      <c r="I22" s="17">
        <f t="shared" si="1"/>
        <v>3.8796296296296287E-2</v>
      </c>
      <c r="J22" s="32">
        <f t="shared" si="2"/>
        <v>0.10495663337195101</v>
      </c>
    </row>
    <row r="23" spans="2:10" x14ac:dyDescent="0.25">
      <c r="B23" s="16" t="s">
        <v>71</v>
      </c>
      <c r="C23" s="17">
        <v>1.8842592592592591E-2</v>
      </c>
      <c r="D23" s="18">
        <f t="shared" si="0"/>
        <v>9.8529322762210256E-2</v>
      </c>
      <c r="E23" s="17">
        <v>6.1111111111111114E-3</v>
      </c>
      <c r="F23" s="18">
        <f t="shared" si="0"/>
        <v>8.8117489986648867E-2</v>
      </c>
      <c r="G23" s="17">
        <v>1.5439814814814814E-2</v>
      </c>
      <c r="H23" s="18">
        <f t="shared" si="4"/>
        <v>0.14158352791339421</v>
      </c>
      <c r="I23" s="17">
        <f t="shared" si="1"/>
        <v>4.0393518518518516E-2</v>
      </c>
      <c r="J23" s="32">
        <f t="shared" si="2"/>
        <v>0.10927764035444781</v>
      </c>
    </row>
    <row r="24" spans="2:10" x14ac:dyDescent="0.25">
      <c r="B24" s="16" t="s">
        <v>12</v>
      </c>
      <c r="C24" s="17">
        <v>6.2037037037037043E-3</v>
      </c>
      <c r="D24" s="18">
        <f t="shared" si="0"/>
        <v>3.2439629607214193E-2</v>
      </c>
      <c r="E24" s="17">
        <v>1.5972222222222221E-3</v>
      </c>
      <c r="F24" s="18">
        <f t="shared" si="0"/>
        <v>2.3030707610146858E-2</v>
      </c>
      <c r="G24" s="17">
        <v>1.4953703703703703E-2</v>
      </c>
      <c r="H24" s="18">
        <f t="shared" si="4"/>
        <v>0.13712587561027384</v>
      </c>
      <c r="I24" s="17">
        <f t="shared" si="1"/>
        <v>2.2754629629629632E-2</v>
      </c>
      <c r="J24" s="32">
        <f t="shared" si="2"/>
        <v>6.1558693678178927E-2</v>
      </c>
    </row>
    <row r="25" spans="2:10" x14ac:dyDescent="0.25">
      <c r="B25" s="16" t="s">
        <v>5</v>
      </c>
      <c r="C25" s="17">
        <v>1.27662037037037E-2</v>
      </c>
      <c r="D25" s="18">
        <f t="shared" si="0"/>
        <v>6.6755431822308281E-2</v>
      </c>
      <c r="E25" s="17">
        <v>1.4351851851851852E-3</v>
      </c>
      <c r="F25" s="18">
        <f t="shared" si="0"/>
        <v>2.069425901201602E-2</v>
      </c>
      <c r="G25" s="17">
        <v>1.0462962962962966E-2</v>
      </c>
      <c r="H25" s="18">
        <f t="shared" si="4"/>
        <v>9.5945659095733424E-2</v>
      </c>
      <c r="I25" s="17">
        <f t="shared" si="1"/>
        <v>2.4664351851851851E-2</v>
      </c>
      <c r="J25" s="32">
        <f t="shared" si="2"/>
        <v>6.6725115070294647E-2</v>
      </c>
    </row>
    <row r="26" spans="2:10" x14ac:dyDescent="0.25">
      <c r="B26" s="16" t="s">
        <v>6</v>
      </c>
      <c r="C26" s="17">
        <v>4.0162037037037041E-3</v>
      </c>
      <c r="D26" s="18">
        <f t="shared" si="0"/>
        <v>2.1001028868849487E-2</v>
      </c>
      <c r="E26" s="17">
        <v>1.6087962962962961E-3</v>
      </c>
      <c r="F26" s="18">
        <f t="shared" si="0"/>
        <v>2.3197596795727631E-2</v>
      </c>
      <c r="G26" s="17">
        <v>0</v>
      </c>
      <c r="H26" s="18">
        <f t="shared" si="4"/>
        <v>0</v>
      </c>
      <c r="I26" s="17">
        <f t="shared" si="1"/>
        <v>5.6249999999999998E-3</v>
      </c>
      <c r="J26" s="32">
        <f t="shared" si="2"/>
        <v>1.5217459373140872E-2</v>
      </c>
    </row>
    <row r="27" spans="2:10" x14ac:dyDescent="0.25">
      <c r="B27" s="16" t="s">
        <v>78</v>
      </c>
      <c r="C27" s="17">
        <v>1.5532407407407413E-2</v>
      </c>
      <c r="D27" s="18">
        <f t="shared" si="0"/>
        <v>8.1220117412092271E-2</v>
      </c>
      <c r="E27" s="17">
        <v>2.0486111111111109E-3</v>
      </c>
      <c r="F27" s="18">
        <f t="shared" si="0"/>
        <v>2.9539385847797056E-2</v>
      </c>
      <c r="G27" s="17">
        <v>1.2037037037037038E-3</v>
      </c>
      <c r="H27" s="18">
        <f t="shared" si="4"/>
        <v>1.1037996179155171E-2</v>
      </c>
      <c r="I27" s="17">
        <f t="shared" si="1"/>
        <v>1.8784722222222227E-2</v>
      </c>
      <c r="J27" s="32">
        <f t="shared" si="2"/>
        <v>5.0818799511538358E-2</v>
      </c>
    </row>
    <row r="28" spans="2:10" x14ac:dyDescent="0.25">
      <c r="B28" s="16" t="s">
        <v>17</v>
      </c>
      <c r="C28" s="17">
        <v>1.0162037037037037E-2</v>
      </c>
      <c r="D28" s="18">
        <f t="shared" si="0"/>
        <v>5.3138049990921754E-2</v>
      </c>
      <c r="E28" s="17">
        <v>7.2222222222222228E-3</v>
      </c>
      <c r="F28" s="18">
        <f t="shared" si="0"/>
        <v>0.1041388518024032</v>
      </c>
      <c r="G28" s="17">
        <v>1.7361111111111112E-4</v>
      </c>
      <c r="H28" s="18">
        <f t="shared" si="4"/>
        <v>1.5920186796858418E-3</v>
      </c>
      <c r="I28" s="17">
        <f t="shared" si="1"/>
        <v>1.755787037037037E-2</v>
      </c>
      <c r="J28" s="32">
        <f t="shared" si="2"/>
        <v>4.7499765162663993E-2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0.19123842592592591</v>
      </c>
      <c r="D30" s="26">
        <f t="shared" si="5"/>
        <v>0.99999999999999978</v>
      </c>
      <c r="E30" s="25">
        <f t="shared" si="5"/>
        <v>6.9351851851851859E-2</v>
      </c>
      <c r="F30" s="26">
        <f t="shared" si="5"/>
        <v>0.99999999999999989</v>
      </c>
      <c r="G30" s="25">
        <f t="shared" si="5"/>
        <v>0.10905092592592591</v>
      </c>
      <c r="H30" s="26">
        <f t="shared" si="5"/>
        <v>1.0000000000000002</v>
      </c>
      <c r="I30" s="25">
        <f t="shared" si="5"/>
        <v>0.36964120370370368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9.0740740740740747E-3</v>
      </c>
      <c r="D7" s="18">
        <f t="shared" ref="D7:D28" si="0">C7/C$30</f>
        <v>8.664802555232597E-3</v>
      </c>
      <c r="E7" s="17">
        <v>4.0972222222222217E-3</v>
      </c>
      <c r="F7" s="18">
        <f t="shared" ref="F7:F28" si="1">E7/E$30</f>
        <v>7.1962920800130075E-3</v>
      </c>
      <c r="G7" s="17">
        <v>2.9629629629629628E-3</v>
      </c>
      <c r="H7" s="18">
        <f t="shared" ref="H7:H28" si="2">G7/G$30</f>
        <v>7.1550350764414856E-3</v>
      </c>
      <c r="I7" s="17">
        <f>C7+E7+G7</f>
        <v>1.6134259259259258E-2</v>
      </c>
      <c r="J7" s="32">
        <f>I7/$I$30</f>
        <v>7.9451929872557739E-3</v>
      </c>
    </row>
    <row r="8" spans="2:10" s="1" customFormat="1" x14ac:dyDescent="0.25">
      <c r="B8" s="16" t="s">
        <v>13</v>
      </c>
      <c r="C8" s="17">
        <v>1.6793981481481483E-2</v>
      </c>
      <c r="D8" s="18">
        <f t="shared" si="0"/>
        <v>1.6036515953625635E-2</v>
      </c>
      <c r="E8" s="17">
        <v>3.0555555555555557E-3</v>
      </c>
      <c r="F8" s="18">
        <f t="shared" si="1"/>
        <v>5.3667262969588538E-3</v>
      </c>
      <c r="G8" s="17">
        <v>4.6643518518518518E-3</v>
      </c>
      <c r="H8" s="18">
        <f t="shared" si="2"/>
        <v>1.1263590374241871E-2</v>
      </c>
      <c r="I8" s="17">
        <f t="shared" ref="I8:I27" si="3">C8+E8+G8</f>
        <v>2.4513888888888891E-2</v>
      </c>
      <c r="J8" s="32">
        <f t="shared" ref="J8:J27" si="4">I8/$I$30</f>
        <v>1.2071677723821901E-2</v>
      </c>
    </row>
    <row r="9" spans="2:10" s="1" customFormat="1" x14ac:dyDescent="0.25">
      <c r="B9" s="16" t="s">
        <v>0</v>
      </c>
      <c r="C9" s="17">
        <v>0.24162037037037015</v>
      </c>
      <c r="D9" s="18">
        <f t="shared" si="0"/>
        <v>0.23072247212121874</v>
      </c>
      <c r="E9" s="17">
        <v>0.13834490740740757</v>
      </c>
      <c r="F9" s="18">
        <f t="shared" si="1"/>
        <v>0.24298666449829262</v>
      </c>
      <c r="G9" s="17">
        <v>0.13255787037037048</v>
      </c>
      <c r="H9" s="18">
        <f t="shared" si="2"/>
        <v>0.32010397160345472</v>
      </c>
      <c r="I9" s="17">
        <f t="shared" si="3"/>
        <v>0.51252314814814826</v>
      </c>
      <c r="J9" s="32">
        <f t="shared" si="4"/>
        <v>0.25238811754781942</v>
      </c>
    </row>
    <row r="10" spans="2:10" s="1" customFormat="1" x14ac:dyDescent="0.25">
      <c r="B10" s="16" t="s">
        <v>8</v>
      </c>
      <c r="C10" s="17">
        <v>3.0173611111111106E-2</v>
      </c>
      <c r="D10" s="18">
        <f t="shared" si="0"/>
        <v>2.8812678904963487E-2</v>
      </c>
      <c r="E10" s="17">
        <v>1.4884259259259257E-2</v>
      </c>
      <c r="F10" s="18">
        <f t="shared" si="1"/>
        <v>2.6142462188973807E-2</v>
      </c>
      <c r="G10" s="17">
        <v>1.4872685185185181E-2</v>
      </c>
      <c r="H10" s="18">
        <f t="shared" si="2"/>
        <v>3.5914922161044166E-2</v>
      </c>
      <c r="I10" s="17">
        <f t="shared" si="3"/>
        <v>5.9930555555555542E-2</v>
      </c>
      <c r="J10" s="32">
        <f t="shared" si="4"/>
        <v>2.9512345256822375E-2</v>
      </c>
    </row>
    <row r="11" spans="2:10" s="1" customFormat="1" x14ac:dyDescent="0.25">
      <c r="B11" s="16" t="s">
        <v>26</v>
      </c>
      <c r="C11" s="17">
        <v>2.3263888888888887E-3</v>
      </c>
      <c r="D11" s="18">
        <f t="shared" si="0"/>
        <v>2.2214608591859075E-3</v>
      </c>
      <c r="E11" s="17">
        <v>9.5833333333333291E-3</v>
      </c>
      <c r="F11" s="18">
        <f t="shared" si="1"/>
        <v>1.6832005204098215E-2</v>
      </c>
      <c r="G11" s="17">
        <v>2.7199074074074074E-3</v>
      </c>
      <c r="H11" s="18">
        <f t="shared" si="2"/>
        <v>6.5680986053271448E-3</v>
      </c>
      <c r="I11" s="17">
        <f t="shared" si="3"/>
        <v>1.4629629629629624E-2</v>
      </c>
      <c r="J11" s="32">
        <f t="shared" si="4"/>
        <v>7.2042495953309141E-3</v>
      </c>
    </row>
    <row r="12" spans="2:10" s="1" customFormat="1" x14ac:dyDescent="0.25">
      <c r="B12" s="16" t="s">
        <v>3</v>
      </c>
      <c r="C12" s="17">
        <v>8.8993055555555645E-2</v>
      </c>
      <c r="D12" s="18">
        <f t="shared" si="0"/>
        <v>8.4979166896917729E-2</v>
      </c>
      <c r="E12" s="17">
        <v>3.037037037037037E-2</v>
      </c>
      <c r="F12" s="18">
        <f t="shared" si="1"/>
        <v>5.3342006830378909E-2</v>
      </c>
      <c r="G12" s="17">
        <v>6.0127314814814842E-2</v>
      </c>
      <c r="H12" s="18">
        <f t="shared" si="2"/>
        <v>0.14519690321138098</v>
      </c>
      <c r="I12" s="17">
        <f t="shared" si="3"/>
        <v>0.17949074074074084</v>
      </c>
      <c r="J12" s="32">
        <f t="shared" si="4"/>
        <v>8.8388847092082223E-2</v>
      </c>
    </row>
    <row r="13" spans="2:10" s="1" customFormat="1" x14ac:dyDescent="0.25">
      <c r="B13" s="16" t="s">
        <v>7</v>
      </c>
      <c r="C13" s="17">
        <v>4.4293981481481462E-2</v>
      </c>
      <c r="D13" s="18">
        <f t="shared" si="0"/>
        <v>4.2296172677136645E-2</v>
      </c>
      <c r="E13" s="17">
        <v>1.5405092592592593E-2</v>
      </c>
      <c r="F13" s="18">
        <f t="shared" si="1"/>
        <v>2.7057245080500888E-2</v>
      </c>
      <c r="G13" s="17">
        <v>1.5775462962962956E-2</v>
      </c>
      <c r="H13" s="18">
        <f t="shared" si="2"/>
        <v>3.8094971910897425E-2</v>
      </c>
      <c r="I13" s="17">
        <f t="shared" si="3"/>
        <v>7.5474537037037021E-2</v>
      </c>
      <c r="J13" s="32">
        <f t="shared" si="4"/>
        <v>3.7166860451861468E-2</v>
      </c>
    </row>
    <row r="14" spans="2:10" s="1" customFormat="1" x14ac:dyDescent="0.25">
      <c r="B14" s="16" t="s">
        <v>2</v>
      </c>
      <c r="C14" s="17">
        <v>4.8726851851851848E-2</v>
      </c>
      <c r="D14" s="18">
        <f t="shared" si="0"/>
        <v>4.6529105558072992E-2</v>
      </c>
      <c r="E14" s="17">
        <v>9.0972222222222184E-3</v>
      </c>
      <c r="F14" s="18">
        <f t="shared" si="1"/>
        <v>1.5978207838672945E-2</v>
      </c>
      <c r="G14" s="17">
        <v>1.4525462962962964E-2</v>
      </c>
      <c r="H14" s="18">
        <f t="shared" si="2"/>
        <v>3.5076441488023691E-2</v>
      </c>
      <c r="I14" s="17">
        <f t="shared" si="3"/>
        <v>7.2349537037037032E-2</v>
      </c>
      <c r="J14" s="32">
        <f t="shared" si="4"/>
        <v>3.5627978022479079E-2</v>
      </c>
    </row>
    <row r="15" spans="2:10" s="1" customFormat="1" x14ac:dyDescent="0.25">
      <c r="B15" s="16" t="s">
        <v>9</v>
      </c>
      <c r="C15" s="17">
        <v>7.688657407407401E-2</v>
      </c>
      <c r="D15" s="18">
        <f t="shared" si="0"/>
        <v>7.3418728793890414E-2</v>
      </c>
      <c r="E15" s="17">
        <v>3.1597222222222222E-3</v>
      </c>
      <c r="F15" s="18">
        <f t="shared" si="1"/>
        <v>5.5496828752642693E-3</v>
      </c>
      <c r="G15" s="17">
        <v>5.4467592592592616E-2</v>
      </c>
      <c r="H15" s="18">
        <f t="shared" si="2"/>
        <v>0.13152966824114706</v>
      </c>
      <c r="I15" s="17">
        <f t="shared" si="3"/>
        <v>0.13451388888888885</v>
      </c>
      <c r="J15" s="32">
        <f t="shared" si="4"/>
        <v>6.6240339238082188E-2</v>
      </c>
    </row>
    <row r="16" spans="2:10" s="1" customFormat="1" x14ac:dyDescent="0.25">
      <c r="B16" s="16" t="s">
        <v>1</v>
      </c>
      <c r="C16" s="17">
        <v>6.689814814814816E-3</v>
      </c>
      <c r="D16" s="18">
        <f t="shared" si="0"/>
        <v>6.3880814756689299E-3</v>
      </c>
      <c r="E16" s="17">
        <v>1.736111111111111E-3</v>
      </c>
      <c r="F16" s="18">
        <f t="shared" si="1"/>
        <v>3.0492763050902578E-3</v>
      </c>
      <c r="G16" s="17">
        <v>5.5555555555555558E-3</v>
      </c>
      <c r="H16" s="18">
        <f t="shared" si="2"/>
        <v>1.3415690768327786E-2</v>
      </c>
      <c r="I16" s="17">
        <f t="shared" si="3"/>
        <v>1.3981481481481484E-2</v>
      </c>
      <c r="J16" s="32">
        <f t="shared" si="4"/>
        <v>6.8850739803479029E-3</v>
      </c>
    </row>
    <row r="17" spans="2:10" s="1" customFormat="1" x14ac:dyDescent="0.25">
      <c r="B17" s="16" t="s">
        <v>27</v>
      </c>
      <c r="C17" s="17">
        <v>5.5324074074074078E-3</v>
      </c>
      <c r="D17" s="18">
        <f t="shared" si="0"/>
        <v>5.2828770681137508E-3</v>
      </c>
      <c r="E17" s="17">
        <v>2.708333333333333E-3</v>
      </c>
      <c r="F17" s="18">
        <f t="shared" si="1"/>
        <v>4.7568710359408017E-3</v>
      </c>
      <c r="G17" s="17">
        <v>3.1481481481481473E-3</v>
      </c>
      <c r="H17" s="18">
        <f t="shared" si="2"/>
        <v>7.6022247687190765E-3</v>
      </c>
      <c r="I17" s="17">
        <f t="shared" si="3"/>
        <v>1.1388888888888889E-2</v>
      </c>
      <c r="J17" s="32">
        <f t="shared" si="4"/>
        <v>5.6083715204158406E-3</v>
      </c>
    </row>
    <row r="18" spans="2:10" s="1" customFormat="1" x14ac:dyDescent="0.25">
      <c r="B18" s="16" t="s">
        <v>16</v>
      </c>
      <c r="C18" s="17">
        <v>1.2939814814814814E-2</v>
      </c>
      <c r="D18" s="18">
        <f t="shared" si="0"/>
        <v>1.235618527646689E-2</v>
      </c>
      <c r="E18" s="17">
        <v>1.1504629629629625E-2</v>
      </c>
      <c r="F18" s="18">
        <f t="shared" si="1"/>
        <v>2.0206537648398099E-2</v>
      </c>
      <c r="G18" s="17">
        <v>1.1805555555555556E-3</v>
      </c>
      <c r="H18" s="18">
        <f t="shared" si="2"/>
        <v>2.8508342882696547E-3</v>
      </c>
      <c r="I18" s="17">
        <f t="shared" si="3"/>
        <v>2.5624999999999995E-2</v>
      </c>
      <c r="J18" s="32">
        <f t="shared" si="4"/>
        <v>1.2618835920935639E-2</v>
      </c>
    </row>
    <row r="19" spans="2:10" s="1" customFormat="1" x14ac:dyDescent="0.25">
      <c r="B19" s="16" t="s">
        <v>4</v>
      </c>
      <c r="C19" s="17">
        <v>4.6006944444444475E-2</v>
      </c>
      <c r="D19" s="18">
        <f t="shared" si="0"/>
        <v>4.3931875200318354E-2</v>
      </c>
      <c r="E19" s="17">
        <v>1.5034722222222222E-2</v>
      </c>
      <c r="F19" s="18">
        <f t="shared" si="1"/>
        <v>2.6406732802081632E-2</v>
      </c>
      <c r="G19" s="17">
        <v>1.6712962962962964E-2</v>
      </c>
      <c r="H19" s="18">
        <f t="shared" si="2"/>
        <v>4.0358869728052756E-2</v>
      </c>
      <c r="I19" s="17">
        <f t="shared" si="3"/>
        <v>7.775462962962966E-2</v>
      </c>
      <c r="J19" s="32">
        <f t="shared" si="4"/>
        <v>3.8289674668855314E-2</v>
      </c>
    </row>
    <row r="20" spans="2:10" s="1" customFormat="1" x14ac:dyDescent="0.25">
      <c r="B20" s="16" t="s">
        <v>14</v>
      </c>
      <c r="C20" s="17">
        <v>1.7615740740740741E-2</v>
      </c>
      <c r="D20" s="18">
        <f t="shared" si="0"/>
        <v>1.6821211082989809E-2</v>
      </c>
      <c r="E20" s="17">
        <v>6.9907407407407418E-3</v>
      </c>
      <c r="F20" s="18">
        <f t="shared" si="1"/>
        <v>1.2278419255163439E-2</v>
      </c>
      <c r="G20" s="17">
        <v>6.9791666666666674E-3</v>
      </c>
      <c r="H20" s="18">
        <f t="shared" si="2"/>
        <v>1.6853461527711781E-2</v>
      </c>
      <c r="I20" s="17">
        <f t="shared" si="3"/>
        <v>3.1585648148148147E-2</v>
      </c>
      <c r="J20" s="32">
        <f t="shared" si="4"/>
        <v>1.5554111665868727E-2</v>
      </c>
    </row>
    <row r="21" spans="2:10" s="1" customFormat="1" x14ac:dyDescent="0.25">
      <c r="B21" s="16" t="s">
        <v>11</v>
      </c>
      <c r="C21" s="17">
        <v>3.6701388888888895E-2</v>
      </c>
      <c r="D21" s="18">
        <f t="shared" si="0"/>
        <v>3.5046031763574702E-2</v>
      </c>
      <c r="E21" s="17">
        <v>1.3483796296296298E-2</v>
      </c>
      <c r="F21" s="18">
        <f t="shared" si="1"/>
        <v>2.3682712636201003E-2</v>
      </c>
      <c r="G21" s="17">
        <v>1.1319444444444443E-2</v>
      </c>
      <c r="H21" s="18">
        <f t="shared" si="2"/>
        <v>2.733446994046786E-2</v>
      </c>
      <c r="I21" s="17">
        <f t="shared" si="3"/>
        <v>6.1504629629629638E-2</v>
      </c>
      <c r="J21" s="32">
        <f t="shared" si="4"/>
        <v>3.028748603606685E-2</v>
      </c>
    </row>
    <row r="22" spans="2:10" s="1" customFormat="1" x14ac:dyDescent="0.25">
      <c r="B22" s="16" t="s">
        <v>15</v>
      </c>
      <c r="C22" s="17">
        <v>1.6921296296296292E-2</v>
      </c>
      <c r="D22" s="18">
        <f t="shared" si="0"/>
        <v>1.6158088438456699E-2</v>
      </c>
      <c r="E22" s="17">
        <v>5.0925925925925904E-3</v>
      </c>
      <c r="F22" s="18">
        <f t="shared" si="1"/>
        <v>8.9445438282647529E-3</v>
      </c>
      <c r="G22" s="17">
        <v>8.6574074074074088E-3</v>
      </c>
      <c r="H22" s="18">
        <f t="shared" si="2"/>
        <v>2.0906118113977468E-2</v>
      </c>
      <c r="I22" s="17">
        <f t="shared" si="3"/>
        <v>3.067129629629629E-2</v>
      </c>
      <c r="J22" s="32">
        <f t="shared" si="4"/>
        <v>1.5103846066160543E-2</v>
      </c>
    </row>
    <row r="23" spans="2:10" s="1" customFormat="1" x14ac:dyDescent="0.25">
      <c r="B23" s="16" t="s">
        <v>71</v>
      </c>
      <c r="C23" s="17">
        <v>1.6701388888888887E-2</v>
      </c>
      <c r="D23" s="18">
        <f t="shared" si="0"/>
        <v>1.5948099601021216E-2</v>
      </c>
      <c r="E23" s="17">
        <v>1.7268518518518513E-2</v>
      </c>
      <c r="F23" s="18">
        <f t="shared" si="1"/>
        <v>3.0330134981297753E-2</v>
      </c>
      <c r="G23" s="17">
        <v>6.7129629629629631E-3</v>
      </c>
      <c r="H23" s="18">
        <f t="shared" si="2"/>
        <v>1.6210626345062741E-2</v>
      </c>
      <c r="I23" s="17">
        <f t="shared" si="3"/>
        <v>4.0682870370370362E-2</v>
      </c>
      <c r="J23" s="32">
        <f t="shared" si="4"/>
        <v>2.0033969404737475E-2</v>
      </c>
    </row>
    <row r="24" spans="2:10" s="1" customFormat="1" x14ac:dyDescent="0.25">
      <c r="B24" s="16" t="s">
        <v>12</v>
      </c>
      <c r="C24" s="17">
        <v>2.914351851851853E-2</v>
      </c>
      <c r="D24" s="18">
        <f t="shared" si="0"/>
        <v>2.7829046982239394E-2</v>
      </c>
      <c r="E24" s="17">
        <v>3.4143518518518517E-2</v>
      </c>
      <c r="F24" s="18">
        <f t="shared" si="1"/>
        <v>5.996910066677507E-2</v>
      </c>
      <c r="G24" s="17">
        <v>2.1076388888888888E-2</v>
      </c>
      <c r="H24" s="18">
        <f t="shared" si="2"/>
        <v>5.0895776852343533E-2</v>
      </c>
      <c r="I24" s="17">
        <f t="shared" si="3"/>
        <v>8.4363425925925939E-2</v>
      </c>
      <c r="J24" s="32">
        <f t="shared" si="4"/>
        <v>4.154412602877141E-2</v>
      </c>
    </row>
    <row r="25" spans="2:10" s="1" customFormat="1" x14ac:dyDescent="0.25">
      <c r="B25" s="16" t="s">
        <v>5</v>
      </c>
      <c r="C25" s="17">
        <v>6.2824074074074088E-2</v>
      </c>
      <c r="D25" s="18">
        <f t="shared" si="0"/>
        <v>5.9990495242095078E-2</v>
      </c>
      <c r="E25" s="17">
        <v>3.8530092592592581E-2</v>
      </c>
      <c r="F25" s="18">
        <f t="shared" si="1"/>
        <v>6.7673605464303108E-2</v>
      </c>
      <c r="G25" s="17">
        <v>2.3958333333333338E-2</v>
      </c>
      <c r="H25" s="18">
        <f t="shared" si="2"/>
        <v>5.785516643841359E-2</v>
      </c>
      <c r="I25" s="17">
        <f t="shared" si="3"/>
        <v>0.12531249999999999</v>
      </c>
      <c r="J25" s="32">
        <f t="shared" si="4"/>
        <v>6.1709185418234044E-2</v>
      </c>
    </row>
    <row r="26" spans="2:10" s="1" customFormat="1" x14ac:dyDescent="0.25">
      <c r="B26" s="16" t="s">
        <v>6</v>
      </c>
      <c r="C26" s="17">
        <v>8.605324074074075E-2</v>
      </c>
      <c r="D26" s="18">
        <f t="shared" si="0"/>
        <v>8.2171947701727491E-2</v>
      </c>
      <c r="E26" s="17">
        <v>7.9236111111111132E-2</v>
      </c>
      <c r="F26" s="18">
        <f t="shared" si="1"/>
        <v>0.1391689705643194</v>
      </c>
      <c r="G26" s="17">
        <v>1.0648148148148147E-3</v>
      </c>
      <c r="H26" s="18">
        <f t="shared" si="2"/>
        <v>2.5713407305961587E-3</v>
      </c>
      <c r="I26" s="17">
        <f t="shared" si="3"/>
        <v>0.16635416666666672</v>
      </c>
      <c r="J26" s="32">
        <f t="shared" si="4"/>
        <v>8.1919841324122861E-2</v>
      </c>
    </row>
    <row r="27" spans="2:10" s="1" customFormat="1" x14ac:dyDescent="0.25">
      <c r="B27" s="16" t="s">
        <v>78</v>
      </c>
      <c r="C27" s="17">
        <v>0.14994212962962958</v>
      </c>
      <c r="D27" s="18">
        <f t="shared" si="0"/>
        <v>0.14317923099877325</v>
      </c>
      <c r="E27" s="17">
        <v>0.11311342592592588</v>
      </c>
      <c r="F27" s="18">
        <f t="shared" si="1"/>
        <v>0.19867051553098053</v>
      </c>
      <c r="G27" s="17">
        <v>5.0347222222222225E-3</v>
      </c>
      <c r="H27" s="18">
        <f t="shared" si="2"/>
        <v>1.2157969758797056E-2</v>
      </c>
      <c r="I27" s="17">
        <f t="shared" si="3"/>
        <v>0.26809027777777772</v>
      </c>
      <c r="J27" s="32">
        <f t="shared" si="4"/>
        <v>0.13201901374734967</v>
      </c>
    </row>
    <row r="28" spans="2:10" s="1" customFormat="1" x14ac:dyDescent="0.25">
      <c r="B28" s="16" t="s">
        <v>17</v>
      </c>
      <c r="C28" s="17">
        <v>1.2731481481481483E-3</v>
      </c>
      <c r="D28" s="18">
        <f t="shared" si="0"/>
        <v>1.2157248483106958E-3</v>
      </c>
      <c r="E28" s="17">
        <v>2.5115740740740741E-3</v>
      </c>
      <c r="F28" s="18">
        <f t="shared" si="1"/>
        <v>4.4112863880305733E-3</v>
      </c>
      <c r="G28" s="17">
        <v>3.4722222222222222E-5</v>
      </c>
      <c r="H28" s="18">
        <f t="shared" si="2"/>
        <v>8.384806730204866E-5</v>
      </c>
      <c r="I28" s="17">
        <f>C28+E28+G28</f>
        <v>3.8194444444444443E-3</v>
      </c>
      <c r="J28" s="32">
        <f>I28/$I$30</f>
        <v>1.8808563025784831E-3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1.0472337962962956</v>
      </c>
      <c r="D30" s="26">
        <f t="shared" si="5"/>
        <v>1.0000000000000004</v>
      </c>
      <c r="E30" s="25">
        <f t="shared" si="5"/>
        <v>0.569351851851852</v>
      </c>
      <c r="F30" s="26">
        <f t="shared" si="5"/>
        <v>1</v>
      </c>
      <c r="G30" s="25">
        <f t="shared" si="5"/>
        <v>0.41410879629629643</v>
      </c>
      <c r="H30" s="26">
        <f t="shared" si="5"/>
        <v>1.0000000000000002</v>
      </c>
      <c r="I30" s="25">
        <f t="shared" si="5"/>
        <v>2.0306944444444444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9.0740740740740747E-3</v>
      </c>
      <c r="D7" s="18">
        <f t="shared" ref="D7:D28" si="0">C7/C$30</f>
        <v>7.3268289035923898E-3</v>
      </c>
      <c r="E7" s="17">
        <v>4.7106481481481478E-3</v>
      </c>
      <c r="F7" s="18">
        <f t="shared" ref="F7:F28" si="1">E7/E$30</f>
        <v>7.3753261815018836E-3</v>
      </c>
      <c r="G7" s="17">
        <v>3.3564814814814816E-3</v>
      </c>
      <c r="H7" s="18">
        <f t="shared" ref="H7:H28" si="2">G7/G$30</f>
        <v>6.4157872613437739E-3</v>
      </c>
      <c r="I7" s="17">
        <f>C7+E7+G7</f>
        <v>1.7141203703703704E-2</v>
      </c>
      <c r="J7" s="32">
        <f>I7/$I$30</f>
        <v>7.141169493078226E-3</v>
      </c>
    </row>
    <row r="8" spans="2:10" x14ac:dyDescent="0.25">
      <c r="B8" s="16" t="s">
        <v>13</v>
      </c>
      <c r="C8" s="17">
        <v>1.6932870370370372E-2</v>
      </c>
      <c r="D8" s="18">
        <f t="shared" si="0"/>
        <v>1.3672386079025085E-2</v>
      </c>
      <c r="E8" s="17">
        <v>3.0555555555555557E-3</v>
      </c>
      <c r="F8" s="18">
        <f t="shared" si="1"/>
        <v>4.7839953609741951E-3</v>
      </c>
      <c r="G8" s="17">
        <v>4.7337962962962958E-3</v>
      </c>
      <c r="H8" s="18">
        <f t="shared" si="2"/>
        <v>9.0484723789296655E-3</v>
      </c>
      <c r="I8" s="17">
        <f t="shared" ref="I8:I28" si="3">C8+E8+G8</f>
        <v>2.4722222222222222E-2</v>
      </c>
      <c r="J8" s="32">
        <f t="shared" ref="J8:J28" si="4">I8/$I$30</f>
        <v>1.0299485507910258E-2</v>
      </c>
    </row>
    <row r="9" spans="2:10" x14ac:dyDescent="0.25">
      <c r="B9" s="16" t="s">
        <v>0</v>
      </c>
      <c r="C9" s="17">
        <v>0.25740740740740725</v>
      </c>
      <c r="D9" s="18">
        <f t="shared" si="0"/>
        <v>0.20784269746925335</v>
      </c>
      <c r="E9" s="17">
        <v>0.14379629629629637</v>
      </c>
      <c r="F9" s="18">
        <f t="shared" si="1"/>
        <v>0.22513772107857358</v>
      </c>
      <c r="G9" s="17">
        <v>0.14266203703703706</v>
      </c>
      <c r="H9" s="18">
        <f t="shared" si="2"/>
        <v>0.27269308201145986</v>
      </c>
      <c r="I9" s="17">
        <f t="shared" si="3"/>
        <v>0.54386574074074068</v>
      </c>
      <c r="J9" s="32">
        <f t="shared" si="4"/>
        <v>0.22657903746100325</v>
      </c>
    </row>
    <row r="10" spans="2:10" x14ac:dyDescent="0.25">
      <c r="B10" s="16" t="s">
        <v>8</v>
      </c>
      <c r="C10" s="17">
        <v>4.0046296296296267E-2</v>
      </c>
      <c r="D10" s="18">
        <f t="shared" si="0"/>
        <v>3.2335239804119446E-2</v>
      </c>
      <c r="E10" s="17">
        <v>2.133101851851853E-2</v>
      </c>
      <c r="F10" s="18">
        <f t="shared" si="1"/>
        <v>3.3397361554073662E-2</v>
      </c>
      <c r="G10" s="17">
        <v>1.9212962962962963E-2</v>
      </c>
      <c r="H10" s="18">
        <f t="shared" si="2"/>
        <v>3.6724851220105735E-2</v>
      </c>
      <c r="I10" s="17">
        <f t="shared" si="3"/>
        <v>8.0590277777777761E-2</v>
      </c>
      <c r="J10" s="32">
        <f t="shared" si="4"/>
        <v>3.35745868874434E-2</v>
      </c>
    </row>
    <row r="11" spans="2:10" x14ac:dyDescent="0.25">
      <c r="B11" s="16" t="s">
        <v>26</v>
      </c>
      <c r="C11" s="17">
        <v>2.3263888888888887E-3</v>
      </c>
      <c r="D11" s="18">
        <f t="shared" si="0"/>
        <v>1.8784344510485588E-3</v>
      </c>
      <c r="E11" s="17">
        <v>9.69907407407407E-3</v>
      </c>
      <c r="F11" s="18">
        <f t="shared" si="1"/>
        <v>1.5185561032183234E-2</v>
      </c>
      <c r="G11" s="17">
        <v>2.7199074074074074E-3</v>
      </c>
      <c r="H11" s="18">
        <f t="shared" si="2"/>
        <v>5.1990000221234026E-3</v>
      </c>
      <c r="I11" s="17">
        <f t="shared" si="3"/>
        <v>1.4745370370370365E-2</v>
      </c>
      <c r="J11" s="32">
        <f t="shared" si="4"/>
        <v>6.1430451952610788E-3</v>
      </c>
    </row>
    <row r="12" spans="2:10" x14ac:dyDescent="0.25">
      <c r="B12" s="16" t="s">
        <v>3</v>
      </c>
      <c r="C12" s="17">
        <v>0.10795138888888911</v>
      </c>
      <c r="D12" s="18">
        <f t="shared" si="0"/>
        <v>8.7164965795671373E-2</v>
      </c>
      <c r="E12" s="17">
        <v>3.5393518518518498E-2</v>
      </c>
      <c r="F12" s="18">
        <f t="shared" si="1"/>
        <v>5.5414612931284392E-2</v>
      </c>
      <c r="G12" s="17">
        <v>7.2858796296296449E-2</v>
      </c>
      <c r="H12" s="18">
        <f t="shared" si="2"/>
        <v>0.1392668303798591</v>
      </c>
      <c r="I12" s="17">
        <f t="shared" si="3"/>
        <v>0.21620370370370406</v>
      </c>
      <c r="J12" s="32">
        <f t="shared" si="4"/>
        <v>9.0072279629102969E-2</v>
      </c>
    </row>
    <row r="13" spans="2:10" x14ac:dyDescent="0.25">
      <c r="B13" s="16" t="s">
        <v>7</v>
      </c>
      <c r="C13" s="17">
        <v>4.885416666666665E-2</v>
      </c>
      <c r="D13" s="18">
        <f t="shared" si="0"/>
        <v>3.9447123472019723E-2</v>
      </c>
      <c r="E13" s="17">
        <v>1.743055555555556E-2</v>
      </c>
      <c r="F13" s="18">
        <f t="shared" si="1"/>
        <v>2.729051899101189E-2</v>
      </c>
      <c r="G13" s="17">
        <v>1.7222222222222219E-2</v>
      </c>
      <c r="H13" s="18">
        <f t="shared" si="2"/>
        <v>3.2919625671998388E-2</v>
      </c>
      <c r="I13" s="17">
        <f t="shared" si="3"/>
        <v>8.3506944444444425E-2</v>
      </c>
      <c r="J13" s="32">
        <f t="shared" si="4"/>
        <v>3.4789694728264278E-2</v>
      </c>
    </row>
    <row r="14" spans="2:10" x14ac:dyDescent="0.25">
      <c r="B14" s="16" t="s">
        <v>2</v>
      </c>
      <c r="C14" s="17">
        <v>5.4837962962962977E-2</v>
      </c>
      <c r="D14" s="18">
        <f t="shared" si="0"/>
        <v>4.4278718552577485E-2</v>
      </c>
      <c r="E14" s="17">
        <v>1.0902777777777775E-2</v>
      </c>
      <c r="F14" s="18">
        <f t="shared" si="1"/>
        <v>1.7070165265294281E-2</v>
      </c>
      <c r="G14" s="17">
        <v>1.6469907407407405E-2</v>
      </c>
      <c r="H14" s="18">
        <f t="shared" si="2"/>
        <v>3.1481604389283407E-2</v>
      </c>
      <c r="I14" s="17">
        <f t="shared" si="3"/>
        <v>8.2210648148148158E-2</v>
      </c>
      <c r="J14" s="32">
        <f t="shared" si="4"/>
        <v>3.4249646799010568E-2</v>
      </c>
    </row>
    <row r="15" spans="2:10" x14ac:dyDescent="0.25">
      <c r="B15" s="16" t="s">
        <v>9</v>
      </c>
      <c r="C15" s="17">
        <v>9.0150462962962891E-2</v>
      </c>
      <c r="D15" s="18">
        <f t="shared" si="0"/>
        <v>7.279167133938913E-2</v>
      </c>
      <c r="E15" s="17">
        <v>9.3287037037037054E-3</v>
      </c>
      <c r="F15" s="18">
        <f t="shared" si="1"/>
        <v>1.4605682806610613E-2</v>
      </c>
      <c r="G15" s="17">
        <v>5.687500000000003E-2</v>
      </c>
      <c r="H15" s="18">
        <f t="shared" si="2"/>
        <v>0.10871440897325282</v>
      </c>
      <c r="I15" s="17">
        <f t="shared" si="3"/>
        <v>0.15635416666666663</v>
      </c>
      <c r="J15" s="32">
        <f t="shared" si="4"/>
        <v>6.5138459609718924E-2</v>
      </c>
    </row>
    <row r="16" spans="2:10" x14ac:dyDescent="0.25">
      <c r="B16" s="16" t="s">
        <v>1</v>
      </c>
      <c r="C16" s="17">
        <v>1.3310185185185184E-2</v>
      </c>
      <c r="D16" s="18">
        <f t="shared" si="0"/>
        <v>1.0747261784606181E-2</v>
      </c>
      <c r="E16" s="17">
        <v>4.0277777777777777E-3</v>
      </c>
      <c r="F16" s="18">
        <f t="shared" si="1"/>
        <v>6.3061757031023478E-3</v>
      </c>
      <c r="G16" s="17">
        <v>1.0104166666666664E-2</v>
      </c>
      <c r="H16" s="18">
        <f t="shared" si="2"/>
        <v>1.9313731997079701E-2</v>
      </c>
      <c r="I16" s="17">
        <f t="shared" si="3"/>
        <v>2.7442129629629625E-2</v>
      </c>
      <c r="J16" s="32">
        <f t="shared" si="4"/>
        <v>1.1432621788040831E-2</v>
      </c>
    </row>
    <row r="17" spans="2:10" x14ac:dyDescent="0.25">
      <c r="B17" s="16" t="s">
        <v>27</v>
      </c>
      <c r="C17" s="17">
        <v>1.2361111111111111E-2</v>
      </c>
      <c r="D17" s="18">
        <f t="shared" si="0"/>
        <v>9.9809352921386117E-3</v>
      </c>
      <c r="E17" s="17">
        <v>5.6250000000000007E-3</v>
      </c>
      <c r="F17" s="18">
        <f t="shared" si="1"/>
        <v>8.806900550884315E-3</v>
      </c>
      <c r="G17" s="17">
        <v>7.3726851851851852E-3</v>
      </c>
      <c r="H17" s="18">
        <f t="shared" si="2"/>
        <v>1.4092608570606841E-2</v>
      </c>
      <c r="I17" s="17">
        <f t="shared" si="3"/>
        <v>2.5358796296296296E-2</v>
      </c>
      <c r="J17" s="32">
        <f t="shared" si="4"/>
        <v>1.0564687616025924E-2</v>
      </c>
    </row>
    <row r="18" spans="2:10" x14ac:dyDescent="0.25">
      <c r="B18" s="16" t="s">
        <v>16</v>
      </c>
      <c r="C18" s="17">
        <v>1.3078703703703703E-2</v>
      </c>
      <c r="D18" s="18">
        <f t="shared" si="0"/>
        <v>1.0560352884004337E-2</v>
      </c>
      <c r="E18" s="17">
        <v>1.2187499999999997E-2</v>
      </c>
      <c r="F18" s="18">
        <f t="shared" si="1"/>
        <v>1.9081617860249339E-2</v>
      </c>
      <c r="G18" s="17">
        <v>1.1805555555555556E-3</v>
      </c>
      <c r="H18" s="18">
        <f t="shared" si="2"/>
        <v>2.2565872436450512E-3</v>
      </c>
      <c r="I18" s="17">
        <f t="shared" si="3"/>
        <v>2.6446759259259257E-2</v>
      </c>
      <c r="J18" s="32">
        <f t="shared" si="4"/>
        <v>1.1017942128078153E-2</v>
      </c>
    </row>
    <row r="19" spans="2:10" x14ac:dyDescent="0.25">
      <c r="B19" s="16" t="s">
        <v>4</v>
      </c>
      <c r="C19" s="17">
        <v>5.2939814814814842E-2</v>
      </c>
      <c r="D19" s="18">
        <f t="shared" si="0"/>
        <v>4.2746065567642356E-2</v>
      </c>
      <c r="E19" s="17">
        <v>1.8726851851851845E-2</v>
      </c>
      <c r="F19" s="18">
        <f t="shared" si="1"/>
        <v>2.9320092780516078E-2</v>
      </c>
      <c r="G19" s="17">
        <v>2.1180555555555553E-2</v>
      </c>
      <c r="H19" s="18">
        <f t="shared" si="2"/>
        <v>4.048582995951415E-2</v>
      </c>
      <c r="I19" s="17">
        <f t="shared" si="3"/>
        <v>9.2847222222222234E-2</v>
      </c>
      <c r="J19" s="32">
        <f t="shared" si="4"/>
        <v>3.8680932932797799E-2</v>
      </c>
    </row>
    <row r="20" spans="2:10" x14ac:dyDescent="0.25">
      <c r="B20" s="16" t="s">
        <v>14</v>
      </c>
      <c r="C20" s="17">
        <v>2.3715277777777776E-2</v>
      </c>
      <c r="D20" s="18">
        <f t="shared" si="0"/>
        <v>1.9148816866659188E-2</v>
      </c>
      <c r="E20" s="17">
        <v>8.6689814814814824E-3</v>
      </c>
      <c r="F20" s="18">
        <f t="shared" si="1"/>
        <v>1.3572774717309366E-2</v>
      </c>
      <c r="G20" s="17">
        <v>9.91898148148148E-3</v>
      </c>
      <c r="H20" s="18">
        <f t="shared" si="2"/>
        <v>1.8959757527488321E-2</v>
      </c>
      <c r="I20" s="17">
        <f t="shared" si="3"/>
        <v>4.2303240740740738E-2</v>
      </c>
      <c r="J20" s="32">
        <f t="shared" si="4"/>
        <v>1.7623885548413851E-2</v>
      </c>
    </row>
    <row r="21" spans="2:10" x14ac:dyDescent="0.25">
      <c r="B21" s="16" t="s">
        <v>11</v>
      </c>
      <c r="C21" s="17">
        <v>4.5682870370370381E-2</v>
      </c>
      <c r="D21" s="18">
        <f t="shared" si="0"/>
        <v>3.6886471533774445E-2</v>
      </c>
      <c r="E21" s="17">
        <v>1.4930555555555558E-2</v>
      </c>
      <c r="F21" s="18">
        <f t="shared" si="1"/>
        <v>2.337634096839664E-2</v>
      </c>
      <c r="G21" s="17">
        <v>1.8113425925925929E-2</v>
      </c>
      <c r="H21" s="18">
        <f t="shared" si="2"/>
        <v>3.462312780690692E-2</v>
      </c>
      <c r="I21" s="17">
        <f t="shared" si="3"/>
        <v>7.8726851851851867E-2</v>
      </c>
      <c r="J21" s="32">
        <f t="shared" si="4"/>
        <v>3.2798267989141192E-2</v>
      </c>
    </row>
    <row r="22" spans="2:10" x14ac:dyDescent="0.25">
      <c r="B22" s="16" t="s">
        <v>15</v>
      </c>
      <c r="C22" s="17">
        <v>3.6342592592592586E-2</v>
      </c>
      <c r="D22" s="18">
        <f t="shared" si="0"/>
        <v>2.9344697394489919E-2</v>
      </c>
      <c r="E22" s="17">
        <v>1.4062499999999995E-2</v>
      </c>
      <c r="F22" s="18">
        <f t="shared" si="1"/>
        <v>2.2017251377210775E-2</v>
      </c>
      <c r="G22" s="17">
        <v>1.90625E-2</v>
      </c>
      <c r="H22" s="18">
        <f t="shared" si="2"/>
        <v>3.6437246963562743E-2</v>
      </c>
      <c r="I22" s="17">
        <f t="shared" si="3"/>
        <v>6.9467592592592581E-2</v>
      </c>
      <c r="J22" s="32">
        <f t="shared" si="4"/>
        <v>2.8940782780186029E-2</v>
      </c>
    </row>
    <row r="23" spans="2:10" x14ac:dyDescent="0.25">
      <c r="B23" s="16" t="s">
        <v>71</v>
      </c>
      <c r="C23" s="17">
        <v>3.5543981481481468E-2</v>
      </c>
      <c r="D23" s="18">
        <f t="shared" si="0"/>
        <v>2.8699861687413543E-2</v>
      </c>
      <c r="E23" s="17">
        <v>2.3379629629629632E-2</v>
      </c>
      <c r="F23" s="18">
        <f t="shared" si="1"/>
        <v>3.6604812989272255E-2</v>
      </c>
      <c r="G23" s="17">
        <v>2.2152777777777771E-2</v>
      </c>
      <c r="H23" s="18">
        <f t="shared" si="2"/>
        <v>4.2344195924868891E-2</v>
      </c>
      <c r="I23" s="17">
        <f t="shared" si="3"/>
        <v>8.1076388888888878E-2</v>
      </c>
      <c r="J23" s="32">
        <f t="shared" si="4"/>
        <v>3.3777104860913551E-2</v>
      </c>
    </row>
    <row r="24" spans="2:10" x14ac:dyDescent="0.25">
      <c r="B24" s="16" t="s">
        <v>12</v>
      </c>
      <c r="C24" s="17">
        <v>3.5347222222222231E-2</v>
      </c>
      <c r="D24" s="18">
        <f t="shared" si="0"/>
        <v>2.8540989121901991E-2</v>
      </c>
      <c r="E24" s="17">
        <v>3.5740740740740733E-2</v>
      </c>
      <c r="F24" s="18">
        <f t="shared" si="1"/>
        <v>5.5958248767758755E-2</v>
      </c>
      <c r="G24" s="17">
        <v>3.6030092592592593E-2</v>
      </c>
      <c r="H24" s="18">
        <f t="shared" si="2"/>
        <v>6.8870157739872984E-2</v>
      </c>
      <c r="I24" s="17">
        <f t="shared" si="3"/>
        <v>0.10711805555555556</v>
      </c>
      <c r="J24" s="32">
        <f t="shared" si="4"/>
        <v>4.4626282011099923E-2</v>
      </c>
    </row>
    <row r="25" spans="2:10" x14ac:dyDescent="0.25">
      <c r="B25" s="16" t="s">
        <v>5</v>
      </c>
      <c r="C25" s="17">
        <v>7.5590277777777728E-2</v>
      </c>
      <c r="D25" s="18">
        <f t="shared" si="0"/>
        <v>6.1035101491532989E-2</v>
      </c>
      <c r="E25" s="17">
        <v>3.9965277777777759E-2</v>
      </c>
      <c r="F25" s="18">
        <f t="shared" si="1"/>
        <v>6.2572484778196547E-2</v>
      </c>
      <c r="G25" s="17">
        <v>3.4421296296296297E-2</v>
      </c>
      <c r="H25" s="18">
        <f t="shared" si="2"/>
        <v>6.5795004535297866E-2</v>
      </c>
      <c r="I25" s="17">
        <f t="shared" si="3"/>
        <v>0.14997685185185178</v>
      </c>
      <c r="J25" s="32">
        <f t="shared" si="4"/>
        <v>6.248161667205105E-2</v>
      </c>
    </row>
    <row r="26" spans="2:10" x14ac:dyDescent="0.25">
      <c r="B26" s="16" t="s">
        <v>6</v>
      </c>
      <c r="C26" s="17">
        <v>9.0069444444444452E-2</v>
      </c>
      <c r="D26" s="18">
        <f t="shared" si="0"/>
        <v>7.2726253224178541E-2</v>
      </c>
      <c r="E26" s="17">
        <v>8.0844907407407449E-2</v>
      </c>
      <c r="F26" s="18">
        <f t="shared" si="1"/>
        <v>0.12657654392577564</v>
      </c>
      <c r="G26" s="17">
        <v>1.0648148148148147E-3</v>
      </c>
      <c r="H26" s="18">
        <f t="shared" si="2"/>
        <v>2.0353532001504381E-3</v>
      </c>
      <c r="I26" s="17">
        <f t="shared" si="3"/>
        <v>0.17197916666666671</v>
      </c>
      <c r="J26" s="32">
        <f t="shared" si="4"/>
        <v>7.1647965899830787E-2</v>
      </c>
    </row>
    <row r="27" spans="2:10" x14ac:dyDescent="0.25">
      <c r="B27" s="16" t="s">
        <v>78</v>
      </c>
      <c r="C27" s="17">
        <v>0.16547453703703702</v>
      </c>
      <c r="D27" s="18">
        <f t="shared" si="0"/>
        <v>0.13361182759523008</v>
      </c>
      <c r="E27" s="17">
        <v>0.11516203703703697</v>
      </c>
      <c r="F27" s="18">
        <f t="shared" si="1"/>
        <v>0.18030588576398943</v>
      </c>
      <c r="G27" s="17">
        <v>6.238425925925925E-3</v>
      </c>
      <c r="H27" s="18">
        <f t="shared" si="2"/>
        <v>1.1924514944359633E-2</v>
      </c>
      <c r="I27" s="17">
        <f t="shared" si="3"/>
        <v>0.28687499999999994</v>
      </c>
      <c r="J27" s="32">
        <f t="shared" si="4"/>
        <v>0.11951453548645299</v>
      </c>
    </row>
    <row r="28" spans="2:10" x14ac:dyDescent="0.25">
      <c r="B28" s="16" t="s">
        <v>17</v>
      </c>
      <c r="C28" s="17">
        <v>1.1435185185185185E-2</v>
      </c>
      <c r="D28" s="18">
        <f t="shared" si="0"/>
        <v>9.2332996897312256E-3</v>
      </c>
      <c r="E28" s="17">
        <v>9.7337962962962942E-3</v>
      </c>
      <c r="F28" s="18">
        <f t="shared" si="1"/>
        <v>1.5239924615830671E-2</v>
      </c>
      <c r="G28" s="17">
        <v>2.0833333333333335E-4</v>
      </c>
      <c r="H28" s="18">
        <f t="shared" si="2"/>
        <v>3.9822127829030322E-4</v>
      </c>
      <c r="I28" s="17">
        <f t="shared" si="3"/>
        <v>2.1377314814814814E-2</v>
      </c>
      <c r="J28" s="32">
        <f t="shared" si="4"/>
        <v>8.9059689761752086E-3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1.2384722222222222</v>
      </c>
      <c r="D30" s="26">
        <f t="shared" si="5"/>
        <v>1</v>
      </c>
      <c r="E30" s="25">
        <f t="shared" si="5"/>
        <v>0.63870370370370377</v>
      </c>
      <c r="F30" s="26">
        <f t="shared" si="5"/>
        <v>0.99999999999999989</v>
      </c>
      <c r="G30" s="25">
        <f t="shared" si="5"/>
        <v>0.5231597222222224</v>
      </c>
      <c r="H30" s="26">
        <f t="shared" si="5"/>
        <v>0.99999999999999989</v>
      </c>
      <c r="I30" s="25">
        <f t="shared" si="5"/>
        <v>2.4003356481481477</v>
      </c>
      <c r="J30" s="34">
        <f t="shared" si="5"/>
        <v>1.0000000000000004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6.0879629629629634E-3</v>
      </c>
      <c r="D7" s="39">
        <f t="shared" ref="D7:D28" si="0">C7/C$30</f>
        <v>1.2374432446420587E-2</v>
      </c>
      <c r="E7" s="38">
        <v>0</v>
      </c>
      <c r="F7" s="39">
        <f t="shared" ref="F7:F28" si="1">E7/E$30</f>
        <v>0</v>
      </c>
      <c r="G7" s="38">
        <f>C7+E7</f>
        <v>6.0879629629629634E-3</v>
      </c>
      <c r="H7" s="43">
        <f>G7/$G$30</f>
        <v>1.1435777024089048E-2</v>
      </c>
    </row>
    <row r="8" spans="2:8" s="1" customFormat="1" x14ac:dyDescent="0.25">
      <c r="B8" s="42" t="s">
        <v>13</v>
      </c>
      <c r="C8" s="38">
        <v>4.6180555555555549E-3</v>
      </c>
      <c r="D8" s="39">
        <f t="shared" si="0"/>
        <v>9.3866892511821551E-3</v>
      </c>
      <c r="E8" s="38">
        <v>0</v>
      </c>
      <c r="F8" s="39">
        <f t="shared" si="1"/>
        <v>0</v>
      </c>
      <c r="G8" s="38">
        <f t="shared" ref="G8:G28" si="2">C8+E8</f>
        <v>4.6180555555555549E-3</v>
      </c>
      <c r="H8" s="43">
        <f t="shared" ref="H8:H27" si="3">G8/$G$30</f>
        <v>8.6746673623793336E-3</v>
      </c>
    </row>
    <row r="9" spans="2:8" s="1" customFormat="1" x14ac:dyDescent="0.25">
      <c r="B9" s="42" t="s">
        <v>0</v>
      </c>
      <c r="C9" s="38">
        <v>9.2962962962962983E-2</v>
      </c>
      <c r="D9" s="39">
        <f t="shared" si="0"/>
        <v>0.18895711294610298</v>
      </c>
      <c r="E9" s="38">
        <v>7.951388888888888E-3</v>
      </c>
      <c r="F9" s="39">
        <f t="shared" si="1"/>
        <v>0.19690455717970765</v>
      </c>
      <c r="G9" s="38">
        <f t="shared" si="2"/>
        <v>0.10091435185185187</v>
      </c>
      <c r="H9" s="43">
        <f t="shared" si="3"/>
        <v>0.18955996173580308</v>
      </c>
    </row>
    <row r="10" spans="2:8" s="1" customFormat="1" x14ac:dyDescent="0.25">
      <c r="B10" s="42" t="s">
        <v>8</v>
      </c>
      <c r="C10" s="38">
        <v>1.3576388888888888E-2</v>
      </c>
      <c r="D10" s="39">
        <f t="shared" si="0"/>
        <v>2.7595454866257314E-2</v>
      </c>
      <c r="E10" s="38">
        <v>2.0370370370370369E-3</v>
      </c>
      <c r="F10" s="39">
        <f t="shared" si="1"/>
        <v>5.0444253367727142E-2</v>
      </c>
      <c r="G10" s="38">
        <f t="shared" si="2"/>
        <v>1.5613425925925925E-2</v>
      </c>
      <c r="H10" s="43">
        <f t="shared" si="3"/>
        <v>2.932863727280632E-2</v>
      </c>
    </row>
    <row r="11" spans="2:8" s="1" customFormat="1" x14ac:dyDescent="0.25">
      <c r="B11" s="42" t="s">
        <v>26</v>
      </c>
      <c r="C11" s="38">
        <v>1.0358796296296298E-2</v>
      </c>
      <c r="D11" s="39">
        <f t="shared" si="0"/>
        <v>2.1055355588491306E-2</v>
      </c>
      <c r="E11" s="38">
        <v>0</v>
      </c>
      <c r="F11" s="39">
        <f t="shared" si="1"/>
        <v>0</v>
      </c>
      <c r="G11" s="38">
        <f t="shared" si="2"/>
        <v>1.0358796296296298E-2</v>
      </c>
      <c r="H11" s="43">
        <f t="shared" si="3"/>
        <v>1.945821375771806E-2</v>
      </c>
    </row>
    <row r="12" spans="2:8" s="1" customFormat="1" x14ac:dyDescent="0.25">
      <c r="B12" s="42" t="s">
        <v>3</v>
      </c>
      <c r="C12" s="38">
        <v>1.3495370370370362E-2</v>
      </c>
      <c r="D12" s="39">
        <f t="shared" si="0"/>
        <v>2.7430776107464628E-2</v>
      </c>
      <c r="E12" s="38">
        <v>3.7152777777777778E-3</v>
      </c>
      <c r="F12" s="39">
        <f t="shared" si="1"/>
        <v>9.2003439380911448E-2</v>
      </c>
      <c r="G12" s="38">
        <f t="shared" si="2"/>
        <v>1.7210648148148142E-2</v>
      </c>
      <c r="H12" s="43">
        <f t="shared" si="3"/>
        <v>3.2328898165057809E-2</v>
      </c>
    </row>
    <row r="13" spans="2:8" s="1" customFormat="1" x14ac:dyDescent="0.25">
      <c r="B13" s="42" t="s">
        <v>7</v>
      </c>
      <c r="C13" s="38">
        <v>2.359953703703704E-2</v>
      </c>
      <c r="D13" s="39">
        <f t="shared" si="0"/>
        <v>4.7968569882607566E-2</v>
      </c>
      <c r="E13" s="38">
        <v>7.8472222222222242E-3</v>
      </c>
      <c r="F13" s="39">
        <f t="shared" si="1"/>
        <v>0.19432502149613076</v>
      </c>
      <c r="G13" s="38">
        <f t="shared" si="2"/>
        <v>3.1446759259259265E-2</v>
      </c>
      <c r="H13" s="43">
        <f t="shared" si="3"/>
        <v>5.9070353943821194E-2</v>
      </c>
    </row>
    <row r="14" spans="2:8" s="1" customFormat="1" x14ac:dyDescent="0.25">
      <c r="B14" s="42" t="s">
        <v>2</v>
      </c>
      <c r="C14" s="38">
        <v>2.1296296296296298E-3</v>
      </c>
      <c r="D14" s="39">
        <f t="shared" si="0"/>
        <v>4.3286988025501676E-3</v>
      </c>
      <c r="E14" s="38">
        <v>6.1342592592592601E-4</v>
      </c>
      <c r="F14" s="39">
        <f t="shared" si="1"/>
        <v>1.5190599025508745E-2</v>
      </c>
      <c r="G14" s="38">
        <f t="shared" si="2"/>
        <v>2.7430555555555559E-3</v>
      </c>
      <c r="H14" s="43">
        <f t="shared" si="3"/>
        <v>5.1526219671275755E-3</v>
      </c>
    </row>
    <row r="15" spans="2:8" s="1" customFormat="1" x14ac:dyDescent="0.25">
      <c r="B15" s="42" t="s">
        <v>9</v>
      </c>
      <c r="C15" s="38">
        <v>3.1249999999999997E-3</v>
      </c>
      <c r="D15" s="39">
        <f t="shared" si="0"/>
        <v>6.3518949820029619E-3</v>
      </c>
      <c r="E15" s="38">
        <v>3.4722222222222218E-4</v>
      </c>
      <c r="F15" s="39">
        <f t="shared" si="1"/>
        <v>8.5984522785898538E-3</v>
      </c>
      <c r="G15" s="38">
        <f t="shared" si="2"/>
        <v>3.472222222222222E-3</v>
      </c>
      <c r="H15" s="43">
        <f t="shared" si="3"/>
        <v>6.5223062875032585E-3</v>
      </c>
    </row>
    <row r="16" spans="2:8" s="1" customFormat="1" x14ac:dyDescent="0.25">
      <c r="B16" s="42" t="s">
        <v>1</v>
      </c>
      <c r="C16" s="38">
        <v>8.1018518518518516E-5</v>
      </c>
      <c r="D16" s="39">
        <f t="shared" si="0"/>
        <v>1.646787587926694E-4</v>
      </c>
      <c r="E16" s="38">
        <v>0</v>
      </c>
      <c r="F16" s="39">
        <f t="shared" si="1"/>
        <v>0</v>
      </c>
      <c r="G16" s="38">
        <f t="shared" si="2"/>
        <v>8.1018518518518516E-5</v>
      </c>
      <c r="H16" s="43">
        <f t="shared" si="3"/>
        <v>1.5218714670840936E-4</v>
      </c>
    </row>
    <row r="17" spans="2:8" s="1" customFormat="1" x14ac:dyDescent="0.25">
      <c r="B17" s="42" t="s">
        <v>27</v>
      </c>
      <c r="C17" s="38">
        <v>0</v>
      </c>
      <c r="D17" s="39">
        <f t="shared" si="0"/>
        <v>0</v>
      </c>
      <c r="E17" s="38">
        <v>6.9444444444444444E-5</v>
      </c>
      <c r="F17" s="39">
        <f t="shared" si="1"/>
        <v>1.7196904557179708E-3</v>
      </c>
      <c r="G17" s="38">
        <f t="shared" si="2"/>
        <v>6.9444444444444444E-5</v>
      </c>
      <c r="H17" s="43">
        <f t="shared" si="3"/>
        <v>1.3044612575006519E-4</v>
      </c>
    </row>
    <row r="18" spans="2:8" s="1" customFormat="1" x14ac:dyDescent="0.25">
      <c r="B18" s="42" t="s">
        <v>16</v>
      </c>
      <c r="C18" s="38">
        <v>1.7523148148148149E-2</v>
      </c>
      <c r="D18" s="39">
        <f t="shared" si="0"/>
        <v>3.5617662973157355E-2</v>
      </c>
      <c r="E18" s="38">
        <v>0</v>
      </c>
      <c r="F18" s="39"/>
      <c r="G18" s="38">
        <f t="shared" si="2"/>
        <v>1.7523148148148149E-2</v>
      </c>
      <c r="H18" s="43">
        <f t="shared" si="3"/>
        <v>3.2915905730933115E-2</v>
      </c>
    </row>
    <row r="19" spans="2:8" s="1" customFormat="1" x14ac:dyDescent="0.25">
      <c r="B19" s="42" t="s">
        <v>4</v>
      </c>
      <c r="C19" s="38">
        <v>2.869212962962963E-2</v>
      </c>
      <c r="D19" s="39">
        <f t="shared" si="0"/>
        <v>5.8319806149575347E-2</v>
      </c>
      <c r="E19" s="38">
        <v>1.736111111111111E-3</v>
      </c>
      <c r="F19" s="39">
        <f t="shared" si="1"/>
        <v>4.2992261392949267E-2</v>
      </c>
      <c r="G19" s="38">
        <f t="shared" si="2"/>
        <v>3.0428240740740742E-2</v>
      </c>
      <c r="H19" s="43">
        <f t="shared" si="3"/>
        <v>5.7157144099486898E-2</v>
      </c>
    </row>
    <row r="20" spans="2:8" s="1" customFormat="1" x14ac:dyDescent="0.25">
      <c r="B20" s="42" t="s">
        <v>14</v>
      </c>
      <c r="C20" s="38">
        <v>1.6203703703703703E-4</v>
      </c>
      <c r="D20" s="39">
        <f t="shared" si="0"/>
        <v>3.293575175853388E-4</v>
      </c>
      <c r="E20" s="38">
        <v>3.414351851851852E-3</v>
      </c>
      <c r="F20" s="39">
        <f t="shared" si="1"/>
        <v>8.4551447406133573E-2</v>
      </c>
      <c r="G20" s="38">
        <f t="shared" si="2"/>
        <v>3.5763888888888889E-3</v>
      </c>
      <c r="H20" s="43">
        <f t="shared" si="3"/>
        <v>6.7179754761283565E-3</v>
      </c>
    </row>
    <row r="21" spans="2:8" s="1" customFormat="1" x14ac:dyDescent="0.25">
      <c r="B21" s="42" t="s">
        <v>11</v>
      </c>
      <c r="C21" s="38">
        <v>2.5115740740740736E-3</v>
      </c>
      <c r="D21" s="39">
        <f t="shared" si="0"/>
        <v>5.1050415225727501E-3</v>
      </c>
      <c r="E21" s="38">
        <v>4.5138888888888885E-3</v>
      </c>
      <c r="F21" s="39">
        <f t="shared" si="1"/>
        <v>0.11177987962166809</v>
      </c>
      <c r="G21" s="38">
        <f t="shared" si="2"/>
        <v>7.0254629629629625E-3</v>
      </c>
      <c r="H21" s="43">
        <f t="shared" si="3"/>
        <v>1.3196799721714926E-2</v>
      </c>
    </row>
    <row r="22" spans="2:8" s="1" customFormat="1" x14ac:dyDescent="0.25">
      <c r="B22" s="42" t="s">
        <v>15</v>
      </c>
      <c r="C22" s="38">
        <v>1.7326388888888888E-2</v>
      </c>
      <c r="D22" s="39">
        <f t="shared" si="0"/>
        <v>3.5217728844660866E-2</v>
      </c>
      <c r="E22" s="38">
        <v>3.425925925925926E-3</v>
      </c>
      <c r="F22" s="39">
        <f t="shared" si="1"/>
        <v>8.4838062482086571E-2</v>
      </c>
      <c r="G22" s="38">
        <f t="shared" si="2"/>
        <v>2.0752314814814814E-2</v>
      </c>
      <c r="H22" s="43">
        <f t="shared" si="3"/>
        <v>3.8981650578311142E-2</v>
      </c>
    </row>
    <row r="23" spans="2:8" s="1" customFormat="1" x14ac:dyDescent="0.25">
      <c r="B23" s="42" t="s">
        <v>71</v>
      </c>
      <c r="C23" s="38">
        <v>5.4282407407407404E-3</v>
      </c>
      <c r="D23" s="39">
        <f t="shared" si="0"/>
        <v>1.1033476839108849E-2</v>
      </c>
      <c r="E23" s="38">
        <v>4.7106481481481478E-3</v>
      </c>
      <c r="F23" s="39">
        <f t="shared" si="1"/>
        <v>0.11665233591286901</v>
      </c>
      <c r="G23" s="38">
        <f t="shared" si="2"/>
        <v>1.0138888888888888E-2</v>
      </c>
      <c r="H23" s="43">
        <f t="shared" si="3"/>
        <v>1.9045134359509514E-2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3"/>
        <v>0</v>
      </c>
    </row>
    <row r="25" spans="2:8" s="1" customFormat="1" x14ac:dyDescent="0.25">
      <c r="B25" s="42" t="s">
        <v>5</v>
      </c>
      <c r="C25" s="38">
        <v>4.340277777777778E-3</v>
      </c>
      <c r="D25" s="39">
        <f t="shared" si="0"/>
        <v>8.8220763638930041E-3</v>
      </c>
      <c r="E25" s="38">
        <v>0</v>
      </c>
      <c r="F25" s="39">
        <f t="shared" si="1"/>
        <v>0</v>
      </c>
      <c r="G25" s="38">
        <f t="shared" si="2"/>
        <v>4.340277777777778E-3</v>
      </c>
      <c r="H25" s="43">
        <f t="shared" si="3"/>
        <v>8.1528828593790733E-3</v>
      </c>
    </row>
    <row r="26" spans="2:8" s="1" customFormat="1" x14ac:dyDescent="0.25">
      <c r="B26" s="42" t="s">
        <v>6</v>
      </c>
      <c r="C26" s="38">
        <v>9.7291666666666721E-2</v>
      </c>
      <c r="D26" s="39">
        <f t="shared" si="0"/>
        <v>0.19775566377302567</v>
      </c>
      <c r="E26" s="38">
        <v>0</v>
      </c>
      <c r="F26" s="39">
        <f t="shared" si="1"/>
        <v>0</v>
      </c>
      <c r="G26" s="38">
        <f t="shared" si="2"/>
        <v>9.7291666666666721E-2</v>
      </c>
      <c r="H26" s="43">
        <f t="shared" si="3"/>
        <v>0.18275502217584141</v>
      </c>
    </row>
    <row r="27" spans="2:8" s="1" customFormat="1" x14ac:dyDescent="0.25">
      <c r="B27" s="42" t="s">
        <v>78</v>
      </c>
      <c r="C27" s="38">
        <v>0.14866898148148155</v>
      </c>
      <c r="D27" s="39">
        <f t="shared" si="0"/>
        <v>0.30218552238454849</v>
      </c>
      <c r="E27" s="38">
        <v>0</v>
      </c>
      <c r="F27" s="39">
        <f t="shared" si="1"/>
        <v>0</v>
      </c>
      <c r="G27" s="38">
        <f t="shared" si="2"/>
        <v>0.14866898148148155</v>
      </c>
      <c r="H27" s="43">
        <f t="shared" si="3"/>
        <v>0.27926341420993134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0.4919791666666668</v>
      </c>
      <c r="D30" s="51">
        <f t="shared" si="4"/>
        <v>1</v>
      </c>
      <c r="E30" s="50">
        <f>SUM(E7:E28)</f>
        <v>4.0381944444444443E-2</v>
      </c>
      <c r="F30" s="51">
        <f t="shared" si="4"/>
        <v>1.0000000000000002</v>
      </c>
      <c r="G30" s="50">
        <f t="shared" si="4"/>
        <v>0.53236111111111128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3.5208333333333335E-2</v>
      </c>
      <c r="D7" s="18">
        <f>C7/$C$30</f>
        <v>1.2077898874396992E-2</v>
      </c>
      <c r="E7" s="144">
        <v>7.222222222222221E-3</v>
      </c>
      <c r="F7" s="18">
        <f t="shared" ref="F7:H28" si="0">E7/E$30</f>
        <v>7.0499711900215787E-3</v>
      </c>
      <c r="G7" s="17">
        <v>3.9004629629629628E-3</v>
      </c>
      <c r="H7" s="18">
        <f>G7/G$30</f>
        <v>6.9474508833776557E-3</v>
      </c>
      <c r="I7" s="17">
        <f>C7+E7+G7</f>
        <v>4.6331018518518514E-2</v>
      </c>
      <c r="J7" s="32">
        <f>I7/$I$30</f>
        <v>1.0293584445707316E-2</v>
      </c>
    </row>
    <row r="8" spans="2:10" x14ac:dyDescent="0.25">
      <c r="B8" s="16" t="s">
        <v>13</v>
      </c>
      <c r="C8" s="17">
        <v>3.9351851851851839E-2</v>
      </c>
      <c r="D8" s="18">
        <f t="shared" ref="D8:D28" si="1">C8/$C$30</f>
        <v>1.3499295257379933E-2</v>
      </c>
      <c r="E8" s="144">
        <v>5.6249999999999989E-3</v>
      </c>
      <c r="F8" s="18">
        <f t="shared" si="0"/>
        <v>5.4908429460744992E-3</v>
      </c>
      <c r="G8" s="17">
        <v>4.8148148148148152E-3</v>
      </c>
      <c r="H8" s="18">
        <f t="shared" si="0"/>
        <v>8.5760818026264247E-3</v>
      </c>
      <c r="I8" s="17">
        <f t="shared" ref="I8:I27" si="2">C8+E8+G8</f>
        <v>4.9791666666666651E-2</v>
      </c>
      <c r="J8" s="32">
        <f t="shared" ref="J8:J27" si="3">I8/$I$30</f>
        <v>1.106245323143464E-2</v>
      </c>
    </row>
    <row r="9" spans="2:10" x14ac:dyDescent="0.25">
      <c r="B9" s="16" t="s">
        <v>0</v>
      </c>
      <c r="C9" s="17">
        <v>0.65928240740740818</v>
      </c>
      <c r="D9" s="18">
        <f t="shared" si="1"/>
        <v>0.22616084013261087</v>
      </c>
      <c r="E9" s="144">
        <v>0.26060185185185203</v>
      </c>
      <c r="F9" s="18">
        <f t="shared" si="0"/>
        <v>0.25438646043994551</v>
      </c>
      <c r="G9" s="17">
        <v>0.18968750000000012</v>
      </c>
      <c r="H9" s="18">
        <f t="shared" si="0"/>
        <v>0.33786876120972248</v>
      </c>
      <c r="I9" s="17">
        <f t="shared" si="2"/>
        <v>1.1095717592592602</v>
      </c>
      <c r="J9" s="32">
        <f t="shared" si="3"/>
        <v>0.24651887585726312</v>
      </c>
    </row>
    <row r="10" spans="2:10" x14ac:dyDescent="0.25">
      <c r="B10" s="16" t="s">
        <v>8</v>
      </c>
      <c r="C10" s="17">
        <v>7.1944444444444547E-2</v>
      </c>
      <c r="D10" s="18">
        <f t="shared" si="1"/>
        <v>2.4679888035257003E-2</v>
      </c>
      <c r="E10" s="144">
        <v>3.0370370370370367E-2</v>
      </c>
      <c r="F10" s="18">
        <f t="shared" si="0"/>
        <v>2.9646032696501002E-2</v>
      </c>
      <c r="G10" s="17">
        <v>2.1203703703703707E-2</v>
      </c>
      <c r="H10" s="18">
        <f t="shared" si="0"/>
        <v>3.7767744861566373E-2</v>
      </c>
      <c r="I10" s="17">
        <f t="shared" si="2"/>
        <v>0.12351851851851862</v>
      </c>
      <c r="J10" s="32">
        <f t="shared" si="3"/>
        <v>2.7442701275190755E-2</v>
      </c>
    </row>
    <row r="11" spans="2:10" x14ac:dyDescent="0.25">
      <c r="B11" s="16" t="s">
        <v>26</v>
      </c>
      <c r="C11" s="17">
        <v>4.9305555555555543E-3</v>
      </c>
      <c r="D11" s="18">
        <f t="shared" si="1"/>
        <v>1.6913822881305448E-3</v>
      </c>
      <c r="E11" s="144">
        <v>2.2025462962962972E-2</v>
      </c>
      <c r="F11" s="18">
        <f t="shared" si="0"/>
        <v>2.1500152523415181E-2</v>
      </c>
      <c r="G11" s="17">
        <v>3.9467592592592592E-3</v>
      </c>
      <c r="H11" s="18">
        <f t="shared" si="0"/>
        <v>7.02991320840291E-3</v>
      </c>
      <c r="I11" s="17">
        <f t="shared" si="2"/>
        <v>3.0902777777777786E-2</v>
      </c>
      <c r="J11" s="32">
        <f t="shared" si="3"/>
        <v>6.8658182538192721E-3</v>
      </c>
    </row>
    <row r="12" spans="2:10" x14ac:dyDescent="0.25">
      <c r="B12" s="16" t="s">
        <v>3</v>
      </c>
      <c r="C12" s="17">
        <v>0.19378472222222262</v>
      </c>
      <c r="D12" s="18">
        <f t="shared" si="1"/>
        <v>6.6476088380680226E-2</v>
      </c>
      <c r="E12" s="144">
        <v>4.3807870370370358E-2</v>
      </c>
      <c r="F12" s="18">
        <f t="shared" si="0"/>
        <v>4.2763046401012299E-2</v>
      </c>
      <c r="G12" s="17">
        <v>7.6863425925925932E-2</v>
      </c>
      <c r="H12" s="18">
        <f t="shared" si="0"/>
        <v>0.1369080751231781</v>
      </c>
      <c r="I12" s="17">
        <f t="shared" si="2"/>
        <v>0.3144560185185189</v>
      </c>
      <c r="J12" s="32">
        <f t="shared" si="3"/>
        <v>6.9864200800755047E-2</v>
      </c>
    </row>
    <row r="13" spans="2:10" x14ac:dyDescent="0.25">
      <c r="B13" s="16" t="s">
        <v>7</v>
      </c>
      <c r="C13" s="17">
        <v>0.12856481481481491</v>
      </c>
      <c r="D13" s="18">
        <f t="shared" si="1"/>
        <v>4.4102991682051902E-2</v>
      </c>
      <c r="E13" s="144">
        <v>2.4629629629629619E-2</v>
      </c>
      <c r="F13" s="18">
        <f t="shared" si="0"/>
        <v>2.4042209442894098E-2</v>
      </c>
      <c r="G13" s="17">
        <v>2.268518518518519E-2</v>
      </c>
      <c r="H13" s="18">
        <f t="shared" si="0"/>
        <v>4.0406539262374509E-2</v>
      </c>
      <c r="I13" s="17">
        <f t="shared" si="2"/>
        <v>0.17587962962962972</v>
      </c>
      <c r="J13" s="32">
        <f t="shared" si="3"/>
        <v>3.9076020294021602E-2</v>
      </c>
    </row>
    <row r="14" spans="2:10" x14ac:dyDescent="0.25">
      <c r="B14" s="16" t="s">
        <v>2</v>
      </c>
      <c r="C14" s="17">
        <v>0.13662037037037039</v>
      </c>
      <c r="D14" s="18">
        <f t="shared" si="1"/>
        <v>4.6866376828856707E-2</v>
      </c>
      <c r="E14" s="144">
        <v>1.5752314814814816E-2</v>
      </c>
      <c r="F14" s="18">
        <f t="shared" si="0"/>
        <v>1.537661985515925E-2</v>
      </c>
      <c r="G14" s="17">
        <v>2.0983796296296299E-2</v>
      </c>
      <c r="H14" s="18">
        <f t="shared" si="0"/>
        <v>3.737604881769642E-2</v>
      </c>
      <c r="I14" s="17">
        <f t="shared" si="2"/>
        <v>0.1733564814814815</v>
      </c>
      <c r="J14" s="32">
        <f t="shared" si="3"/>
        <v>3.8515440376668555E-2</v>
      </c>
    </row>
    <row r="15" spans="2:10" x14ac:dyDescent="0.25">
      <c r="B15" s="16" t="s">
        <v>9</v>
      </c>
      <c r="C15" s="17">
        <v>0.24871527777777763</v>
      </c>
      <c r="D15" s="18">
        <f t="shared" si="1"/>
        <v>8.5319516407599202E-2</v>
      </c>
      <c r="E15" s="144">
        <v>1.0543981481481484E-2</v>
      </c>
      <c r="F15" s="18">
        <f t="shared" si="0"/>
        <v>1.029250601620138E-2</v>
      </c>
      <c r="G15" s="17">
        <v>7.5150462962962974E-2</v>
      </c>
      <c r="H15" s="18">
        <f t="shared" si="0"/>
        <v>0.13385696909724371</v>
      </c>
      <c r="I15" s="17">
        <f t="shared" si="2"/>
        <v>0.33440972222222209</v>
      </c>
      <c r="J15" s="32">
        <f t="shared" si="3"/>
        <v>7.4297410789363333E-2</v>
      </c>
    </row>
    <row r="16" spans="2:10" x14ac:dyDescent="0.25">
      <c r="B16" s="16" t="s">
        <v>1</v>
      </c>
      <c r="C16" s="17">
        <v>1.2905092592592591E-2</v>
      </c>
      <c r="D16" s="18">
        <f t="shared" si="1"/>
        <v>4.4269747682290084E-3</v>
      </c>
      <c r="E16" s="144">
        <v>4.4212962962962956E-3</v>
      </c>
      <c r="F16" s="18">
        <f t="shared" si="0"/>
        <v>4.3158477477375692E-3</v>
      </c>
      <c r="G16" s="17">
        <v>6.5972222222222222E-3</v>
      </c>
      <c r="H16" s="18">
        <f t="shared" si="0"/>
        <v>1.1750881316098706E-2</v>
      </c>
      <c r="I16" s="17">
        <f t="shared" si="2"/>
        <v>2.3923611111111111E-2</v>
      </c>
      <c r="J16" s="32">
        <f t="shared" si="3"/>
        <v>5.3152233448106488E-3</v>
      </c>
    </row>
    <row r="17" spans="2:10" x14ac:dyDescent="0.25">
      <c r="B17" s="16" t="s">
        <v>27</v>
      </c>
      <c r="C17" s="17">
        <v>1.1458333333333331E-2</v>
      </c>
      <c r="D17" s="18">
        <f t="shared" si="1"/>
        <v>3.9306771484723928E-3</v>
      </c>
      <c r="E17" s="144">
        <v>4.479166666666666E-3</v>
      </c>
      <c r="F17" s="18">
        <f t="shared" si="0"/>
        <v>4.3723379015037679E-3</v>
      </c>
      <c r="G17" s="17">
        <v>4.479166666666666E-3</v>
      </c>
      <c r="H17" s="18">
        <f t="shared" si="0"/>
        <v>7.9782299461933302E-3</v>
      </c>
      <c r="I17" s="17">
        <f t="shared" si="2"/>
        <v>2.0416666666666663E-2</v>
      </c>
      <c r="J17" s="32">
        <f t="shared" si="3"/>
        <v>4.536068689040146E-3</v>
      </c>
    </row>
    <row r="18" spans="2:10" x14ac:dyDescent="0.25">
      <c r="B18" s="16" t="s">
        <v>16</v>
      </c>
      <c r="C18" s="17">
        <v>3.8124999999999992E-2</v>
      </c>
      <c r="D18" s="18">
        <f t="shared" si="1"/>
        <v>1.3078434875826325E-2</v>
      </c>
      <c r="E18" s="144">
        <v>2.0555555555555556E-2</v>
      </c>
      <c r="F18" s="18">
        <f t="shared" si="0"/>
        <v>2.006530261775373E-2</v>
      </c>
      <c r="G18" s="17">
        <v>1.1805555555555556E-3</v>
      </c>
      <c r="H18" s="18">
        <f t="shared" si="0"/>
        <v>2.102789288143979E-3</v>
      </c>
      <c r="I18" s="17">
        <f t="shared" si="2"/>
        <v>5.9861111111111101E-2</v>
      </c>
      <c r="J18" s="32">
        <f t="shared" si="3"/>
        <v>1.3299629965825191E-2</v>
      </c>
    </row>
    <row r="19" spans="2:10" x14ac:dyDescent="0.25">
      <c r="B19" s="16" t="s">
        <v>4</v>
      </c>
      <c r="C19" s="17">
        <v>0.12576388888888904</v>
      </c>
      <c r="D19" s="18">
        <f t="shared" si="1"/>
        <v>4.3142159490203107E-2</v>
      </c>
      <c r="E19" s="144">
        <v>2.3900462962962971E-2</v>
      </c>
      <c r="F19" s="18">
        <f t="shared" si="0"/>
        <v>2.3330433505440014E-2</v>
      </c>
      <c r="G19" s="17">
        <v>2.3449074074074074E-2</v>
      </c>
      <c r="H19" s="18">
        <f t="shared" si="0"/>
        <v>4.1767167625291188E-2</v>
      </c>
      <c r="I19" s="17">
        <f t="shared" si="2"/>
        <v>0.17311342592592607</v>
      </c>
      <c r="J19" s="32">
        <f t="shared" si="3"/>
        <v>3.8461439558941914E-2</v>
      </c>
    </row>
    <row r="20" spans="2:10" x14ac:dyDescent="0.25">
      <c r="B20" s="16" t="s">
        <v>14</v>
      </c>
      <c r="C20" s="17">
        <v>3.4675925925925923E-2</v>
      </c>
      <c r="D20" s="18">
        <f t="shared" si="1"/>
        <v>1.1895261350326555E-2</v>
      </c>
      <c r="E20" s="144">
        <v>1.2662037037037041E-2</v>
      </c>
      <c r="F20" s="18">
        <f t="shared" si="0"/>
        <v>1.2360045644044249E-2</v>
      </c>
      <c r="G20" s="17">
        <v>9.1435185185185178E-3</v>
      </c>
      <c r="H20" s="18">
        <f t="shared" si="0"/>
        <v>1.6286309192487681E-2</v>
      </c>
      <c r="I20" s="17">
        <f t="shared" si="2"/>
        <v>5.648148148148148E-2</v>
      </c>
      <c r="J20" s="32">
        <f t="shared" si="3"/>
        <v>1.2548761452673422E-2</v>
      </c>
    </row>
    <row r="21" spans="2:10" x14ac:dyDescent="0.25">
      <c r="B21" s="16" t="s">
        <v>11</v>
      </c>
      <c r="C21" s="17">
        <v>7.0706018518518501E-2</v>
      </c>
      <c r="D21" s="18">
        <f t="shared" si="1"/>
        <v>2.4255057272745299E-2</v>
      </c>
      <c r="E21" s="144">
        <v>2.1608796296296293E-2</v>
      </c>
      <c r="F21" s="18">
        <f t="shared" si="0"/>
        <v>2.1093423416298537E-2</v>
      </c>
      <c r="G21" s="17">
        <v>1.8090277777777782E-2</v>
      </c>
      <c r="H21" s="18">
        <f t="shared" si="0"/>
        <v>3.222215350361804E-2</v>
      </c>
      <c r="I21" s="17">
        <f t="shared" si="2"/>
        <v>0.11040509259259257</v>
      </c>
      <c r="J21" s="32">
        <f t="shared" si="3"/>
        <v>2.4529228585461426E-2</v>
      </c>
    </row>
    <row r="22" spans="2:10" x14ac:dyDescent="0.25">
      <c r="B22" s="16" t="s">
        <v>15</v>
      </c>
      <c r="C22" s="17">
        <v>3.3229166666666664E-2</v>
      </c>
      <c r="D22" s="18">
        <f t="shared" si="1"/>
        <v>1.1398963730569941E-2</v>
      </c>
      <c r="E22" s="144">
        <v>7.719907407407408E-3</v>
      </c>
      <c r="F22" s="18">
        <f t="shared" si="0"/>
        <v>7.5357865124108881E-3</v>
      </c>
      <c r="G22" s="17">
        <v>1.0717592592592595E-2</v>
      </c>
      <c r="H22" s="18">
        <f t="shared" si="0"/>
        <v>1.9090028243346324E-2</v>
      </c>
      <c r="I22" s="17">
        <f t="shared" si="2"/>
        <v>5.1666666666666666E-2</v>
      </c>
      <c r="J22" s="32">
        <f t="shared" si="3"/>
        <v>1.1479030968183229E-2</v>
      </c>
    </row>
    <row r="23" spans="2:10" s="3" customFormat="1" x14ac:dyDescent="0.25">
      <c r="B23" s="16" t="s">
        <v>71</v>
      </c>
      <c r="C23" s="17">
        <v>4.2071759259259246E-2</v>
      </c>
      <c r="D23" s="18">
        <f t="shared" si="1"/>
        <v>1.443233478252237E-2</v>
      </c>
      <c r="E23" s="144">
        <v>4.0092592592592624E-2</v>
      </c>
      <c r="F23" s="18">
        <f t="shared" si="0"/>
        <v>3.9136378529222395E-2</v>
      </c>
      <c r="G23" s="17">
        <v>9.3750000000000014E-3</v>
      </c>
      <c r="H23" s="18">
        <f t="shared" si="0"/>
        <v>1.6698620817613953E-2</v>
      </c>
      <c r="I23" s="17">
        <f t="shared" si="2"/>
        <v>9.1539351851851858E-2</v>
      </c>
      <c r="J23" s="32">
        <f t="shared" si="3"/>
        <v>2.0337736542867645E-2</v>
      </c>
    </row>
    <row r="24" spans="2:10" x14ac:dyDescent="0.25">
      <c r="B24" s="16" t="s">
        <v>12</v>
      </c>
      <c r="C24" s="17">
        <v>6.340277777777778E-2</v>
      </c>
      <c r="D24" s="18">
        <f t="shared" si="1"/>
        <v>2.1749746888213912E-2</v>
      </c>
      <c r="E24" s="144">
        <v>4.5474537037037042E-2</v>
      </c>
      <c r="F24" s="18">
        <f t="shared" si="0"/>
        <v>4.4389962829478831E-2</v>
      </c>
      <c r="G24" s="17">
        <v>2.2048611111111116E-2</v>
      </c>
      <c r="H24" s="18">
        <f t="shared" si="0"/>
        <v>3.9272682293277267E-2</v>
      </c>
      <c r="I24" s="17">
        <f t="shared" si="2"/>
        <v>0.13092592592592595</v>
      </c>
      <c r="J24" s="32">
        <f t="shared" si="3"/>
        <v>2.9088440482098726E-2</v>
      </c>
    </row>
    <row r="25" spans="2:10" x14ac:dyDescent="0.25">
      <c r="B25" s="16" t="s">
        <v>5</v>
      </c>
      <c r="C25" s="17">
        <v>0.1009027777777778</v>
      </c>
      <c r="D25" s="18">
        <f t="shared" si="1"/>
        <v>3.461378119230539E-2</v>
      </c>
      <c r="E25" s="144">
        <v>5.3240740740740755E-2</v>
      </c>
      <c r="F25" s="18">
        <f t="shared" si="0"/>
        <v>5.1970941464902685E-2</v>
      </c>
      <c r="G25" s="17">
        <v>2.8287037037037038E-2</v>
      </c>
      <c r="H25" s="18">
        <f t="shared" si="0"/>
        <v>5.0384480590430242E-2</v>
      </c>
      <c r="I25" s="17">
        <f t="shared" si="2"/>
        <v>0.18243055555555557</v>
      </c>
      <c r="J25" s="32">
        <f t="shared" si="3"/>
        <v>4.0531470905130838E-2</v>
      </c>
    </row>
    <row r="26" spans="2:10" x14ac:dyDescent="0.25">
      <c r="B26" s="16" t="s">
        <v>6</v>
      </c>
      <c r="C26" s="17">
        <v>0.43799768518518511</v>
      </c>
      <c r="D26" s="18">
        <f t="shared" si="1"/>
        <v>0.15025112659559672</v>
      </c>
      <c r="E26" s="144">
        <v>0.13570601851851832</v>
      </c>
      <c r="F26" s="18">
        <f t="shared" si="0"/>
        <v>0.13246941058173542</v>
      </c>
      <c r="G26" s="17">
        <v>1.2152777777777778E-3</v>
      </c>
      <c r="H26" s="18">
        <f t="shared" si="0"/>
        <v>2.1646360319129195E-3</v>
      </c>
      <c r="I26" s="17">
        <f t="shared" si="2"/>
        <v>0.57491898148148113</v>
      </c>
      <c r="J26" s="32">
        <f t="shared" si="3"/>
        <v>0.12773250566365707</v>
      </c>
    </row>
    <row r="27" spans="2:10" x14ac:dyDescent="0.25">
      <c r="B27" s="16" t="s">
        <v>78</v>
      </c>
      <c r="C27" s="17">
        <v>0.42322916666666704</v>
      </c>
      <c r="D27" s="18">
        <f t="shared" si="1"/>
        <v>0.14518492049312137</v>
      </c>
      <c r="E27" s="144">
        <v>0.22822916666666646</v>
      </c>
      <c r="F27" s="18">
        <f t="shared" si="0"/>
        <v>0.22278586842313367</v>
      </c>
      <c r="G27" s="17">
        <v>7.5694444444444446E-3</v>
      </c>
      <c r="H27" s="18">
        <f t="shared" si="0"/>
        <v>1.3482590141629043E-2</v>
      </c>
      <c r="I27" s="17">
        <f t="shared" si="2"/>
        <v>0.65902777777777788</v>
      </c>
      <c r="J27" s="32">
        <f t="shared" si="3"/>
        <v>0.14641936006459524</v>
      </c>
    </row>
    <row r="28" spans="2:10" x14ac:dyDescent="0.25">
      <c r="B28" s="16" t="s">
        <v>17</v>
      </c>
      <c r="C28" s="17">
        <v>2.2337962962962962E-3</v>
      </c>
      <c r="D28" s="18">
        <f t="shared" si="1"/>
        <v>7.6628352490421404E-4</v>
      </c>
      <c r="E28" s="144">
        <v>5.763888888888887E-3</v>
      </c>
      <c r="F28" s="18">
        <f t="shared" si="0"/>
        <v>5.6264193151133743E-3</v>
      </c>
      <c r="G28" s="17">
        <v>3.4722222222222222E-5</v>
      </c>
      <c r="H28" s="18">
        <f>G28/G$30</f>
        <v>6.1846743768940565E-5</v>
      </c>
      <c r="I28" s="17">
        <f>C28+E28+G28</f>
        <v>8.0324074074074065E-3</v>
      </c>
      <c r="J28" s="32">
        <f>I28/$I$30</f>
        <v>1.7845984524908513E-3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2.9151041666666684</v>
      </c>
      <c r="D30" s="26">
        <f t="shared" si="4"/>
        <v>1</v>
      </c>
      <c r="E30" s="25">
        <f t="shared" si="4"/>
        <v>1.0244328703703702</v>
      </c>
      <c r="F30" s="26">
        <f t="shared" si="4"/>
        <v>1</v>
      </c>
      <c r="G30" s="25">
        <f t="shared" si="4"/>
        <v>0.56142361111111116</v>
      </c>
      <c r="H30" s="26">
        <f t="shared" si="4"/>
        <v>1.0000000000000002</v>
      </c>
      <c r="I30" s="25">
        <f t="shared" si="4"/>
        <v>4.5009606481481494</v>
      </c>
      <c r="J30" s="34">
        <f t="shared" si="4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2.5694444444444441E-3</v>
      </c>
      <c r="D7" s="39">
        <f t="shared" ref="D7:F27" si="0">C7/C$30</f>
        <v>1.1503186693611065E-2</v>
      </c>
      <c r="E7" s="38">
        <v>0</v>
      </c>
      <c r="F7" s="39"/>
      <c r="G7" s="38">
        <f>C7+E7</f>
        <v>2.5694444444444441E-3</v>
      </c>
      <c r="H7" s="43">
        <f>G7/$G$30</f>
        <v>1.1373533480198778E-2</v>
      </c>
    </row>
    <row r="8" spans="2:8" s="1" customFormat="1" x14ac:dyDescent="0.25">
      <c r="B8" s="42" t="s">
        <v>13</v>
      </c>
      <c r="C8" s="38">
        <v>2.0833333333333335E-4</v>
      </c>
      <c r="D8" s="39">
        <f t="shared" si="0"/>
        <v>9.3269081299549191E-4</v>
      </c>
      <c r="E8" s="38">
        <v>0</v>
      </c>
      <c r="F8" s="39">
        <f t="shared" si="0"/>
        <v>0</v>
      </c>
      <c r="G8" s="38">
        <f t="shared" ref="G8:G28" si="1">C8+E8</f>
        <v>2.0833333333333335E-4</v>
      </c>
      <c r="H8" s="43">
        <f t="shared" ref="H8:H14" si="2">G8/$G$30</f>
        <v>9.2217839028638758E-4</v>
      </c>
    </row>
    <row r="9" spans="2:8" s="1" customFormat="1" x14ac:dyDescent="0.25">
      <c r="B9" s="42" t="s">
        <v>0</v>
      </c>
      <c r="C9" s="38">
        <v>4.0335648148148169E-2</v>
      </c>
      <c r="D9" s="39">
        <f t="shared" si="0"/>
        <v>0.18057930462718283</v>
      </c>
      <c r="E9" s="38">
        <v>1.8981481481481479E-3</v>
      </c>
      <c r="F9" s="39">
        <f t="shared" si="0"/>
        <v>0.74545454545454548</v>
      </c>
      <c r="G9" s="38">
        <f t="shared" si="1"/>
        <v>4.2233796296296318E-2</v>
      </c>
      <c r="H9" s="43">
        <f t="shared" si="2"/>
        <v>0.18694605256416832</v>
      </c>
    </row>
    <row r="10" spans="2:8" s="1" customFormat="1" x14ac:dyDescent="0.25">
      <c r="B10" s="42" t="s">
        <v>8</v>
      </c>
      <c r="C10" s="38">
        <v>4.6412037037037047E-3</v>
      </c>
      <c r="D10" s="39">
        <f t="shared" si="0"/>
        <v>2.0778278667288461E-2</v>
      </c>
      <c r="E10" s="38">
        <v>0</v>
      </c>
      <c r="F10" s="39">
        <f t="shared" si="0"/>
        <v>0</v>
      </c>
      <c r="G10" s="38">
        <f t="shared" si="1"/>
        <v>4.6412037037037047E-3</v>
      </c>
      <c r="H10" s="43">
        <f t="shared" si="2"/>
        <v>2.0544085250268969E-2</v>
      </c>
    </row>
    <row r="11" spans="2:8" s="1" customFormat="1" x14ac:dyDescent="0.25">
      <c r="B11" s="42" t="s">
        <v>26</v>
      </c>
      <c r="C11" s="38">
        <v>3.1365740740740733E-3</v>
      </c>
      <c r="D11" s="39">
        <f t="shared" si="0"/>
        <v>1.4042178351209902E-2</v>
      </c>
      <c r="E11" s="38">
        <v>0</v>
      </c>
      <c r="F11" s="39"/>
      <c r="G11" s="38">
        <f t="shared" si="1"/>
        <v>3.1365740740740733E-3</v>
      </c>
      <c r="H11" s="43">
        <f>G11/$G$30</f>
        <v>1.3883907987089498E-2</v>
      </c>
    </row>
    <row r="12" spans="2:8" s="1" customFormat="1" x14ac:dyDescent="0.25">
      <c r="B12" s="42" t="s">
        <v>3</v>
      </c>
      <c r="C12" s="38">
        <v>4.6990740740740751E-3</v>
      </c>
      <c r="D12" s="39">
        <f t="shared" si="0"/>
        <v>2.1037359448676098E-2</v>
      </c>
      <c r="E12" s="38">
        <v>1.7361111111111112E-4</v>
      </c>
      <c r="F12" s="39">
        <f t="shared" si="0"/>
        <v>6.8181818181818191E-2</v>
      </c>
      <c r="G12" s="38">
        <f t="shared" si="1"/>
        <v>4.8726851851851865E-3</v>
      </c>
      <c r="H12" s="43">
        <f>G12/$G$30</f>
        <v>2.1568727906142737E-2</v>
      </c>
    </row>
    <row r="13" spans="2:8" s="1" customFormat="1" x14ac:dyDescent="0.25">
      <c r="B13" s="42" t="s">
        <v>7</v>
      </c>
      <c r="C13" s="38">
        <v>8.4837962962962966E-3</v>
      </c>
      <c r="D13" s="39">
        <f t="shared" si="0"/>
        <v>3.7981242551427534E-2</v>
      </c>
      <c r="E13" s="38">
        <v>0</v>
      </c>
      <c r="F13" s="39">
        <f t="shared" si="0"/>
        <v>0</v>
      </c>
      <c r="G13" s="38">
        <f t="shared" si="1"/>
        <v>8.4837962962962966E-3</v>
      </c>
      <c r="H13" s="43">
        <f t="shared" si="2"/>
        <v>3.7553153337773447E-2</v>
      </c>
    </row>
    <row r="14" spans="2:8" s="1" customFormat="1" x14ac:dyDescent="0.25">
      <c r="B14" s="42" t="s">
        <v>2</v>
      </c>
      <c r="C14" s="38">
        <v>8.1018518518518516E-4</v>
      </c>
      <c r="D14" s="39">
        <f t="shared" si="0"/>
        <v>3.6271309394269127E-3</v>
      </c>
      <c r="E14" s="38">
        <v>0</v>
      </c>
      <c r="F14" s="39">
        <f t="shared" si="0"/>
        <v>0</v>
      </c>
      <c r="G14" s="38">
        <f t="shared" si="1"/>
        <v>8.1018518518518516E-4</v>
      </c>
      <c r="H14" s="43">
        <f t="shared" si="2"/>
        <v>3.5862492955581735E-3</v>
      </c>
    </row>
    <row r="15" spans="2:8" s="1" customFormat="1" x14ac:dyDescent="0.25">
      <c r="B15" s="42" t="s">
        <v>9</v>
      </c>
      <c r="C15" s="38">
        <v>1.7824074074074075E-3</v>
      </c>
      <c r="D15" s="39">
        <f t="shared" si="0"/>
        <v>7.9796880667392083E-3</v>
      </c>
      <c r="E15" s="38">
        <v>1.9675925925925926E-4</v>
      </c>
      <c r="F15" s="39">
        <f t="shared" si="0"/>
        <v>7.7272727272727285E-2</v>
      </c>
      <c r="G15" s="38">
        <f t="shared" si="1"/>
        <v>1.9791666666666668E-3</v>
      </c>
      <c r="H15" s="43">
        <f t="shared" ref="H15:H20" si="3">G15/$G$30</f>
        <v>8.7606947077206818E-3</v>
      </c>
    </row>
    <row r="16" spans="2:8" s="1" customFormat="1" x14ac:dyDescent="0.25">
      <c r="B16" s="42" t="s">
        <v>1</v>
      </c>
      <c r="C16" s="38">
        <v>5.7870370370370378E-4</v>
      </c>
      <c r="D16" s="39">
        <f t="shared" si="0"/>
        <v>2.5908078138763666E-3</v>
      </c>
      <c r="E16" s="38">
        <v>2.7777777777777778E-4</v>
      </c>
      <c r="F16" s="39">
        <f t="shared" si="0"/>
        <v>0.1090909090909091</v>
      </c>
      <c r="G16" s="38">
        <f t="shared" si="1"/>
        <v>8.564814814814815E-4</v>
      </c>
      <c r="H16" s="43">
        <f t="shared" si="3"/>
        <v>3.7911778267329267E-3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0"/>
        <v>0</v>
      </c>
      <c r="G17" s="38">
        <f t="shared" si="1"/>
        <v>0</v>
      </c>
      <c r="H17" s="43">
        <f>G17/$G$30</f>
        <v>0</v>
      </c>
    </row>
    <row r="18" spans="2:8" s="1" customFormat="1" x14ac:dyDescent="0.25">
      <c r="B18" s="42" t="s">
        <v>16</v>
      </c>
      <c r="C18" s="38">
        <v>3.2175925925925922E-3</v>
      </c>
      <c r="D18" s="39">
        <f t="shared" si="0"/>
        <v>1.4404891445152595E-2</v>
      </c>
      <c r="E18" s="38">
        <v>0</v>
      </c>
      <c r="F18" s="39">
        <f t="shared" si="0"/>
        <v>0</v>
      </c>
      <c r="G18" s="38">
        <f t="shared" si="1"/>
        <v>3.2175925925925922E-3</v>
      </c>
      <c r="H18" s="43">
        <f t="shared" si="3"/>
        <v>1.4242532916645316E-2</v>
      </c>
    </row>
    <row r="19" spans="2:8" s="1" customFormat="1" x14ac:dyDescent="0.25">
      <c r="B19" s="42" t="s">
        <v>4</v>
      </c>
      <c r="C19" s="38">
        <v>3.8888888888888883E-3</v>
      </c>
      <c r="D19" s="39">
        <f t="shared" si="0"/>
        <v>1.7410228509249181E-2</v>
      </c>
      <c r="E19" s="38">
        <v>0</v>
      </c>
      <c r="F19" s="39">
        <f t="shared" si="0"/>
        <v>0</v>
      </c>
      <c r="G19" s="38">
        <f t="shared" si="1"/>
        <v>3.8888888888888883E-3</v>
      </c>
      <c r="H19" s="43">
        <f t="shared" si="3"/>
        <v>1.7213996618679232E-2</v>
      </c>
    </row>
    <row r="20" spans="2:8" s="1" customFormat="1" x14ac:dyDescent="0.25">
      <c r="B20" s="42" t="s">
        <v>14</v>
      </c>
      <c r="C20" s="38">
        <v>1.0763888888888889E-3</v>
      </c>
      <c r="D20" s="39">
        <f t="shared" si="0"/>
        <v>4.8189025338100412E-3</v>
      </c>
      <c r="E20" s="38">
        <v>0</v>
      </c>
      <c r="F20" s="39">
        <f t="shared" si="0"/>
        <v>0</v>
      </c>
      <c r="G20" s="38">
        <f t="shared" si="1"/>
        <v>1.0763888888888889E-3</v>
      </c>
      <c r="H20" s="43">
        <f t="shared" si="3"/>
        <v>4.7645883498130025E-3</v>
      </c>
    </row>
    <row r="21" spans="2:8" s="1" customFormat="1" x14ac:dyDescent="0.25">
      <c r="B21" s="42" t="s">
        <v>11</v>
      </c>
      <c r="C21" s="38">
        <v>8.9120370370370362E-4</v>
      </c>
      <c r="D21" s="39">
        <f t="shared" si="0"/>
        <v>3.9898440333696042E-3</v>
      </c>
      <c r="E21" s="38">
        <v>0</v>
      </c>
      <c r="F21" s="39">
        <f t="shared" si="0"/>
        <v>0</v>
      </c>
      <c r="G21" s="38">
        <f t="shared" si="1"/>
        <v>8.9120370370370362E-4</v>
      </c>
      <c r="H21" s="43">
        <f t="shared" ref="H21:H28" si="4">G21/$G$30</f>
        <v>3.9448742251139909E-3</v>
      </c>
    </row>
    <row r="22" spans="2:8" s="1" customFormat="1" x14ac:dyDescent="0.25">
      <c r="B22" s="42" t="s">
        <v>15</v>
      </c>
      <c r="C22" s="38">
        <v>6.168981481481481E-3</v>
      </c>
      <c r="D22" s="39">
        <f t="shared" si="0"/>
        <v>2.7618011295922062E-2</v>
      </c>
      <c r="E22" s="38">
        <v>0</v>
      </c>
      <c r="F22" s="39">
        <f t="shared" si="0"/>
        <v>0</v>
      </c>
      <c r="G22" s="38">
        <f t="shared" si="1"/>
        <v>6.168981481481481E-3</v>
      </c>
      <c r="H22" s="43">
        <f t="shared" si="4"/>
        <v>2.7306726779035805E-2</v>
      </c>
    </row>
    <row r="23" spans="2:8" s="1" customFormat="1" x14ac:dyDescent="0.25">
      <c r="B23" s="42" t="s">
        <v>71</v>
      </c>
      <c r="C23" s="38">
        <v>3.0555555555555561E-3</v>
      </c>
      <c r="D23" s="39">
        <f t="shared" si="0"/>
        <v>1.3679465257267216E-2</v>
      </c>
      <c r="E23" s="38">
        <v>0</v>
      </c>
      <c r="F23" s="39">
        <f t="shared" si="0"/>
        <v>0</v>
      </c>
      <c r="G23" s="38">
        <f t="shared" si="1"/>
        <v>3.0555555555555561E-3</v>
      </c>
      <c r="H23" s="43">
        <f t="shared" si="4"/>
        <v>1.3525283057533685E-2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0"/>
        <v>0</v>
      </c>
      <c r="G24" s="38">
        <f t="shared" si="1"/>
        <v>0</v>
      </c>
      <c r="H24" s="43">
        <f t="shared" si="4"/>
        <v>0</v>
      </c>
    </row>
    <row r="25" spans="2:8" s="1" customFormat="1" x14ac:dyDescent="0.25">
      <c r="B25" s="42" t="s">
        <v>5</v>
      </c>
      <c r="C25" s="38">
        <v>1.0995370370370371E-3</v>
      </c>
      <c r="D25" s="39">
        <f t="shared" si="0"/>
        <v>4.9225348463650962E-3</v>
      </c>
      <c r="E25" s="38">
        <v>0</v>
      </c>
      <c r="F25" s="39">
        <f t="shared" si="0"/>
        <v>0</v>
      </c>
      <c r="G25" s="38">
        <f t="shared" si="1"/>
        <v>1.0995370370370371E-3</v>
      </c>
      <c r="H25" s="43">
        <f t="shared" si="4"/>
        <v>4.8670526154003784E-3</v>
      </c>
    </row>
    <row r="26" spans="2:8" s="1" customFormat="1" x14ac:dyDescent="0.25">
      <c r="B26" s="42" t="s">
        <v>6</v>
      </c>
      <c r="C26" s="38">
        <v>5.1458333333333328E-2</v>
      </c>
      <c r="D26" s="39">
        <f t="shared" si="0"/>
        <v>0.23037463080988646</v>
      </c>
      <c r="E26" s="36">
        <v>0</v>
      </c>
      <c r="F26" s="39">
        <f t="shared" si="0"/>
        <v>0</v>
      </c>
      <c r="G26" s="38">
        <f t="shared" si="1"/>
        <v>5.1458333333333328E-2</v>
      </c>
      <c r="H26" s="43">
        <f t="shared" si="4"/>
        <v>0.2277780624007377</v>
      </c>
    </row>
    <row r="27" spans="2:8" s="1" customFormat="1" x14ac:dyDescent="0.25">
      <c r="B27" s="42" t="s">
        <v>78</v>
      </c>
      <c r="C27" s="38">
        <v>8.5266203703703691E-2</v>
      </c>
      <c r="D27" s="39">
        <f t="shared" si="0"/>
        <v>0.38172962329654375</v>
      </c>
      <c r="E27" s="38">
        <v>0</v>
      </c>
      <c r="F27" s="39">
        <f t="shared" si="0"/>
        <v>0</v>
      </c>
      <c r="G27" s="38">
        <f t="shared" si="1"/>
        <v>8.5266203703703691E-2</v>
      </c>
      <c r="H27" s="43">
        <f t="shared" si="4"/>
        <v>0.37742712229110087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0.22336805555555558</v>
      </c>
      <c r="D30" s="51">
        <f t="shared" si="5"/>
        <v>1</v>
      </c>
      <c r="E30" s="50">
        <f t="shared" si="5"/>
        <v>2.5462962962962961E-3</v>
      </c>
      <c r="F30" s="51">
        <f t="shared" si="5"/>
        <v>1</v>
      </c>
      <c r="G30" s="50">
        <f t="shared" si="5"/>
        <v>0.22591435185185188</v>
      </c>
      <c r="H30" s="49">
        <f t="shared" si="5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 t="shared" ref="D7:D28" si="0">C7/C$30</f>
        <v>0</v>
      </c>
      <c r="E7" s="38"/>
      <c r="F7" s="39">
        <f t="shared" ref="F7:F28" si="1">E7/E$30</f>
        <v>0</v>
      </c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/>
      <c r="D8" s="39">
        <f t="shared" si="0"/>
        <v>0</v>
      </c>
      <c r="E8" s="38"/>
      <c r="F8" s="39">
        <f t="shared" si="1"/>
        <v>0</v>
      </c>
      <c r="G8" s="38">
        <f t="shared" ref="G8:G28" si="2">C8+E8</f>
        <v>0</v>
      </c>
      <c r="H8" s="43">
        <f t="shared" ref="H8:H22" si="3">G8/$G$30</f>
        <v>0</v>
      </c>
    </row>
    <row r="9" spans="2:8" s="1" customFormat="1" x14ac:dyDescent="0.25">
      <c r="B9" s="42" t="s">
        <v>0</v>
      </c>
      <c r="C9" s="38">
        <v>4.9525462962962966E-2</v>
      </c>
      <c r="D9" s="39">
        <f t="shared" si="0"/>
        <v>0.27154461226043913</v>
      </c>
      <c r="E9" s="38">
        <v>3.2407407407407402E-3</v>
      </c>
      <c r="F9" s="39">
        <f t="shared" si="1"/>
        <v>0.29473684210526313</v>
      </c>
      <c r="G9" s="38">
        <f t="shared" si="2"/>
        <v>5.2766203703703704E-2</v>
      </c>
      <c r="H9" s="43">
        <f t="shared" si="3"/>
        <v>0.27286329901843431</v>
      </c>
    </row>
    <row r="10" spans="2:8" s="1" customFormat="1" x14ac:dyDescent="0.25">
      <c r="B10" s="42" t="s">
        <v>8</v>
      </c>
      <c r="C10" s="38">
        <v>5.3819444444444444E-3</v>
      </c>
      <c r="D10" s="39">
        <f t="shared" si="0"/>
        <v>2.9508820916359941E-2</v>
      </c>
      <c r="E10" s="38">
        <v>3.9351851851851852E-4</v>
      </c>
      <c r="F10" s="39">
        <f t="shared" si="1"/>
        <v>3.5789473684210524E-2</v>
      </c>
      <c r="G10" s="38">
        <f t="shared" si="2"/>
        <v>5.7754629629629631E-3</v>
      </c>
      <c r="H10" s="43">
        <f t="shared" si="3"/>
        <v>2.9865932487431173E-2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3.0092592592592593E-3</v>
      </c>
      <c r="D12" s="39">
        <f t="shared" si="0"/>
        <v>1.6499555781190504E-2</v>
      </c>
      <c r="E12" s="38">
        <v>4.4444444444444444E-3</v>
      </c>
      <c r="F12" s="39">
        <f t="shared" si="1"/>
        <v>0.40421052631578946</v>
      </c>
      <c r="G12" s="38">
        <f t="shared" si="2"/>
        <v>7.4537037037037037E-3</v>
      </c>
      <c r="H12" s="43">
        <f t="shared" si="4"/>
        <v>3.8544409863538423E-2</v>
      </c>
    </row>
    <row r="13" spans="2:8" s="1" customFormat="1" x14ac:dyDescent="0.25">
      <c r="B13" s="42" t="s">
        <v>7</v>
      </c>
      <c r="C13" s="38">
        <v>7.8935185185185185E-3</v>
      </c>
      <c r="D13" s="39">
        <f t="shared" si="0"/>
        <v>4.3279604010661249E-2</v>
      </c>
      <c r="E13" s="38">
        <v>0</v>
      </c>
      <c r="F13" s="39">
        <f t="shared" si="1"/>
        <v>0</v>
      </c>
      <c r="G13" s="38">
        <f t="shared" si="2"/>
        <v>7.8935185185185185E-3</v>
      </c>
      <c r="H13" s="43">
        <f t="shared" si="4"/>
        <v>4.0818769451759634E-2</v>
      </c>
    </row>
    <row r="14" spans="2:8" s="1" customFormat="1" x14ac:dyDescent="0.25">
      <c r="B14" s="42" t="s">
        <v>2</v>
      </c>
      <c r="C14" s="38">
        <v>1.1921296296296296E-3</v>
      </c>
      <c r="D14" s="39">
        <f t="shared" si="0"/>
        <v>6.5363624825485458E-3</v>
      </c>
      <c r="E14" s="38">
        <v>0</v>
      </c>
      <c r="F14" s="39">
        <f t="shared" si="1"/>
        <v>0</v>
      </c>
      <c r="G14" s="38">
        <f t="shared" si="2"/>
        <v>1.1921296296296296E-3</v>
      </c>
      <c r="H14" s="43">
        <f t="shared" si="4"/>
        <v>6.1647115154417047E-3</v>
      </c>
    </row>
    <row r="15" spans="2:8" s="1" customFormat="1" x14ac:dyDescent="0.25">
      <c r="B15" s="42" t="s">
        <v>9</v>
      </c>
      <c r="C15" s="38">
        <v>6.7245370370370384E-3</v>
      </c>
      <c r="D15" s="39">
        <f t="shared" si="0"/>
        <v>3.6870161187968022E-2</v>
      </c>
      <c r="E15" s="38">
        <v>0</v>
      </c>
      <c r="F15" s="39">
        <f t="shared" si="1"/>
        <v>0</v>
      </c>
      <c r="G15" s="38">
        <f t="shared" si="2"/>
        <v>6.7245370370370384E-3</v>
      </c>
      <c r="H15" s="43">
        <f t="shared" si="4"/>
        <v>3.4773761072540106E-2</v>
      </c>
    </row>
    <row r="16" spans="2:8" s="1" customFormat="1" x14ac:dyDescent="0.25">
      <c r="B16" s="42" t="s">
        <v>1</v>
      </c>
      <c r="C16" s="38">
        <v>6.134259259259259E-4</v>
      </c>
      <c r="D16" s="39">
        <f t="shared" si="0"/>
        <v>3.3633709861657568E-3</v>
      </c>
      <c r="E16" s="38">
        <v>7.0601851851851847E-4</v>
      </c>
      <c r="F16" s="39">
        <f t="shared" si="1"/>
        <v>6.4210526315789468E-2</v>
      </c>
      <c r="G16" s="38">
        <f t="shared" si="2"/>
        <v>1.3194444444444443E-3</v>
      </c>
      <c r="H16" s="43">
        <f t="shared" si="4"/>
        <v>6.8230787646636334E-3</v>
      </c>
    </row>
    <row r="17" spans="2:8" s="1" customFormat="1" x14ac:dyDescent="0.25">
      <c r="B17" s="42" t="s">
        <v>27</v>
      </c>
      <c r="C17" s="38"/>
      <c r="D17" s="39">
        <f t="shared" si="0"/>
        <v>0</v>
      </c>
      <c r="E17" s="38"/>
      <c r="F17" s="39">
        <f t="shared" si="1"/>
        <v>0</v>
      </c>
      <c r="G17" s="38">
        <f t="shared" si="2"/>
        <v>0</v>
      </c>
      <c r="H17" s="43">
        <f t="shared" si="4"/>
        <v>0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 x14ac:dyDescent="0.25">
      <c r="B19" s="42" t="s">
        <v>4</v>
      </c>
      <c r="C19" s="38">
        <v>5.9143518518518521E-3</v>
      </c>
      <c r="D19" s="39">
        <f t="shared" si="0"/>
        <v>3.2427973093032109E-2</v>
      </c>
      <c r="E19" s="38">
        <v>6.3657407407407402E-4</v>
      </c>
      <c r="F19" s="39">
        <f t="shared" si="1"/>
        <v>5.7894736842105256E-2</v>
      </c>
      <c r="G19" s="38">
        <f t="shared" si="2"/>
        <v>6.5509259259259262E-3</v>
      </c>
      <c r="H19" s="43">
        <f t="shared" si="3"/>
        <v>3.3875987550873836E-2</v>
      </c>
    </row>
    <row r="20" spans="2:8" s="1" customFormat="1" x14ac:dyDescent="0.25">
      <c r="B20" s="42" t="s">
        <v>14</v>
      </c>
      <c r="C20" s="38">
        <v>7.199074074074073E-3</v>
      </c>
      <c r="D20" s="39">
        <f t="shared" si="0"/>
        <v>3.9472014215001898E-2</v>
      </c>
      <c r="E20" s="38">
        <v>2.0833333333333335E-4</v>
      </c>
      <c r="F20" s="39">
        <f t="shared" si="1"/>
        <v>1.8947368421052633E-2</v>
      </c>
      <c r="G20" s="38">
        <f t="shared" si="2"/>
        <v>7.407407407407406E-3</v>
      </c>
      <c r="H20" s="43">
        <f t="shared" si="3"/>
        <v>3.8305003591094081E-2</v>
      </c>
    </row>
    <row r="21" spans="2:8" s="1" customFormat="1" x14ac:dyDescent="0.25">
      <c r="B21" s="42" t="s">
        <v>11</v>
      </c>
      <c r="C21" s="38">
        <v>4.7453703703703704E-4</v>
      </c>
      <c r="D21" s="39">
        <f t="shared" si="0"/>
        <v>2.6018530270338872E-3</v>
      </c>
      <c r="E21" s="38">
        <v>2.3148148148148146E-4</v>
      </c>
      <c r="F21" s="39">
        <f t="shared" si="1"/>
        <v>2.1052631578947368E-2</v>
      </c>
      <c r="G21" s="38">
        <f t="shared" si="2"/>
        <v>7.0601851851851847E-4</v>
      </c>
      <c r="H21" s="43">
        <f t="shared" si="3"/>
        <v>3.6509456547761552E-3</v>
      </c>
    </row>
    <row r="22" spans="2:8" s="1" customFormat="1" x14ac:dyDescent="0.25">
      <c r="B22" s="42" t="s">
        <v>15</v>
      </c>
      <c r="C22" s="38">
        <v>2.7546296296296299E-3</v>
      </c>
      <c r="D22" s="39">
        <f t="shared" si="0"/>
        <v>1.510343952278208E-2</v>
      </c>
      <c r="E22" s="38">
        <v>2.0833333333333335E-4</v>
      </c>
      <c r="F22" s="39">
        <f t="shared" si="1"/>
        <v>1.8947368421052633E-2</v>
      </c>
      <c r="G22" s="38">
        <f t="shared" si="2"/>
        <v>2.9629629629629632E-3</v>
      </c>
      <c r="H22" s="43">
        <f t="shared" si="3"/>
        <v>1.5322001436437636E-2</v>
      </c>
    </row>
    <row r="23" spans="2:8" s="1" customFormat="1" x14ac:dyDescent="0.25">
      <c r="B23" s="42" t="s">
        <v>71</v>
      </c>
      <c r="C23" s="38">
        <v>5.6712962962962958E-3</v>
      </c>
      <c r="D23" s="39">
        <f t="shared" si="0"/>
        <v>3.1095316664551335E-2</v>
      </c>
      <c r="E23" s="38">
        <v>2.199074074074074E-4</v>
      </c>
      <c r="F23" s="39">
        <f t="shared" si="1"/>
        <v>0.02</v>
      </c>
      <c r="G23" s="38">
        <f t="shared" si="2"/>
        <v>5.8912037037037032E-3</v>
      </c>
      <c r="H23" s="43">
        <f t="shared" ref="H23:H28" si="5">G23/$G$30</f>
        <v>3.0464448168542015E-2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1.1574074074074073E-4</v>
      </c>
      <c r="D25" s="39">
        <f t="shared" si="0"/>
        <v>6.3459829927655785E-4</v>
      </c>
      <c r="E25" s="38">
        <v>0</v>
      </c>
      <c r="F25" s="39">
        <f t="shared" si="1"/>
        <v>0</v>
      </c>
      <c r="G25" s="38">
        <f t="shared" si="2"/>
        <v>1.1574074074074073E-4</v>
      </c>
      <c r="H25" s="43">
        <f t="shared" si="5"/>
        <v>5.9851568111084512E-4</v>
      </c>
    </row>
    <row r="26" spans="2:8" s="1" customFormat="1" x14ac:dyDescent="0.25">
      <c r="B26" s="42" t="s">
        <v>6</v>
      </c>
      <c r="C26" s="38">
        <v>5.0081018518518532E-2</v>
      </c>
      <c r="D26" s="39">
        <f t="shared" si="0"/>
        <v>0.27459068409696669</v>
      </c>
      <c r="E26" s="38">
        <v>0</v>
      </c>
      <c r="F26" s="39"/>
      <c r="G26" s="38">
        <f t="shared" si="2"/>
        <v>5.0081018518518532E-2</v>
      </c>
      <c r="H26" s="43">
        <f t="shared" si="5"/>
        <v>0.25897773521666273</v>
      </c>
    </row>
    <row r="27" spans="2:8" s="1" customFormat="1" x14ac:dyDescent="0.25">
      <c r="B27" s="42" t="s">
        <v>78</v>
      </c>
      <c r="C27" s="38">
        <v>3.3541666666666664E-2</v>
      </c>
      <c r="D27" s="39">
        <f t="shared" si="0"/>
        <v>0.18390658713034647</v>
      </c>
      <c r="E27" s="38">
        <v>7.0601851851851847E-4</v>
      </c>
      <c r="F27" s="39">
        <f t="shared" si="1"/>
        <v>6.4210526315789468E-2</v>
      </c>
      <c r="G27" s="38">
        <f t="shared" si="2"/>
        <v>3.424768518518518E-2</v>
      </c>
      <c r="H27" s="43">
        <f t="shared" si="5"/>
        <v>0.17710079004069904</v>
      </c>
    </row>
    <row r="28" spans="2:8" s="1" customFormat="1" x14ac:dyDescent="0.25">
      <c r="B28" s="42" t="s">
        <v>17</v>
      </c>
      <c r="C28" s="38">
        <v>2.2916666666666667E-3</v>
      </c>
      <c r="D28" s="39">
        <f t="shared" si="0"/>
        <v>1.2565046325675846E-2</v>
      </c>
      <c r="E28" s="38">
        <v>0</v>
      </c>
      <c r="F28" s="39">
        <f t="shared" si="1"/>
        <v>0</v>
      </c>
      <c r="G28" s="38">
        <f t="shared" si="2"/>
        <v>2.2916666666666667E-3</v>
      </c>
      <c r="H28" s="43">
        <f t="shared" si="5"/>
        <v>1.1850610485994733E-2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0.18238425925925927</v>
      </c>
      <c r="D30" s="51">
        <f t="shared" si="6"/>
        <v>1</v>
      </c>
      <c r="E30" s="50">
        <f t="shared" si="6"/>
        <v>1.0995370370370371E-2</v>
      </c>
      <c r="F30" s="51">
        <f t="shared" si="6"/>
        <v>0.99999999999999989</v>
      </c>
      <c r="G30" s="50">
        <f t="shared" si="6"/>
        <v>0.19337962962962962</v>
      </c>
      <c r="H30" s="49">
        <f t="shared" si="6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1.8981481481481479E-3</v>
      </c>
      <c r="D7" s="39">
        <f t="shared" ref="D7:D28" si="0">C7/C$30</f>
        <v>9.7531965506987769E-3</v>
      </c>
      <c r="E7" s="38">
        <v>0</v>
      </c>
      <c r="F7" s="39">
        <f t="shared" ref="F7:F27" si="1">E7/E$30</f>
        <v>0</v>
      </c>
      <c r="G7" s="38">
        <f>C7+E7</f>
        <v>1.8981481481481479E-3</v>
      </c>
      <c r="H7" s="43">
        <f>G7/$G$30</f>
        <v>7.333542011358044E-3</v>
      </c>
    </row>
    <row r="8" spans="2:8" s="1" customFormat="1" x14ac:dyDescent="0.25">
      <c r="B8" s="42" t="s">
        <v>13</v>
      </c>
      <c r="C8" s="38">
        <v>2.6620370370370378E-3</v>
      </c>
      <c r="D8" s="39">
        <f t="shared" si="0"/>
        <v>1.367826345524829E-2</v>
      </c>
      <c r="E8" s="38">
        <v>7.291666666666667E-4</v>
      </c>
      <c r="F8" s="39">
        <f t="shared" si="1"/>
        <v>1.1355443403028118E-2</v>
      </c>
      <c r="G8" s="38">
        <f t="shared" ref="G8:G28" si="2">C8+E8</f>
        <v>3.3912037037037044E-3</v>
      </c>
      <c r="H8" s="43">
        <f>G8/$G$30</f>
        <v>1.310199883736529E-2</v>
      </c>
    </row>
    <row r="9" spans="2:8" s="1" customFormat="1" x14ac:dyDescent="0.25">
      <c r="B9" s="42" t="s">
        <v>0</v>
      </c>
      <c r="C9" s="38">
        <v>3.5578703703703717E-2</v>
      </c>
      <c r="D9" s="39">
        <f t="shared" si="0"/>
        <v>0.18281296461492716</v>
      </c>
      <c r="E9" s="38">
        <v>7.4074074074074068E-3</v>
      </c>
      <c r="F9" s="39">
        <f t="shared" si="1"/>
        <v>0.11535688536409515</v>
      </c>
      <c r="G9" s="38">
        <f t="shared" si="2"/>
        <v>4.2986111111111121E-2</v>
      </c>
      <c r="H9" s="43">
        <f>G9/$G$30</f>
        <v>0.16607789652551089</v>
      </c>
    </row>
    <row r="10" spans="2:8" s="1" customFormat="1" x14ac:dyDescent="0.25">
      <c r="B10" s="42" t="s">
        <v>8</v>
      </c>
      <c r="C10" s="38">
        <v>8.8425925925925929E-3</v>
      </c>
      <c r="D10" s="39">
        <f t="shared" si="0"/>
        <v>4.543562295569431E-2</v>
      </c>
      <c r="E10" s="38">
        <v>2.0949074074074077E-3</v>
      </c>
      <c r="F10" s="39">
        <f t="shared" si="1"/>
        <v>3.2624369142033163E-2</v>
      </c>
      <c r="G10" s="38">
        <f t="shared" si="2"/>
        <v>1.0937500000000001E-2</v>
      </c>
      <c r="H10" s="43">
        <f>G10/$G$30</f>
        <v>4.2257300004471664E-2</v>
      </c>
    </row>
    <row r="11" spans="2:8" s="1" customFormat="1" x14ac:dyDescent="0.25">
      <c r="B11" s="42" t="s">
        <v>26</v>
      </c>
      <c r="C11" s="38">
        <v>1.0416666666666667E-4</v>
      </c>
      <c r="D11" s="39">
        <f t="shared" si="0"/>
        <v>5.3523639607493297E-4</v>
      </c>
      <c r="E11" s="38">
        <v>0</v>
      </c>
      <c r="F11" s="39">
        <f t="shared" si="1"/>
        <v>0</v>
      </c>
      <c r="G11" s="38">
        <f t="shared" si="2"/>
        <v>1.0416666666666667E-4</v>
      </c>
      <c r="H11" s="43">
        <f>G11/$G$30</f>
        <v>4.0245047623306345E-4</v>
      </c>
    </row>
    <row r="12" spans="2:8" s="1" customFormat="1" x14ac:dyDescent="0.25">
      <c r="B12" s="42" t="s">
        <v>3</v>
      </c>
      <c r="C12" s="38">
        <v>6.1458333333333339E-3</v>
      </c>
      <c r="D12" s="39">
        <f t="shared" si="0"/>
        <v>3.1578947368421047E-2</v>
      </c>
      <c r="E12" s="38">
        <v>2.5231481481481476E-3</v>
      </c>
      <c r="F12" s="39">
        <f t="shared" si="1"/>
        <v>3.9293439077144901E-2</v>
      </c>
      <c r="G12" s="38">
        <f t="shared" si="2"/>
        <v>8.6689814814814824E-3</v>
      </c>
      <c r="H12" s="43">
        <f t="shared" ref="H12:H24" si="3">G12/$G$30</f>
        <v>3.3492822966507171E-2</v>
      </c>
    </row>
    <row r="13" spans="2:8" s="1" customFormat="1" x14ac:dyDescent="0.25">
      <c r="B13" s="42" t="s">
        <v>7</v>
      </c>
      <c r="C13" s="38">
        <v>1.5798611111111107E-2</v>
      </c>
      <c r="D13" s="39">
        <f t="shared" si="0"/>
        <v>8.1177520071364806E-2</v>
      </c>
      <c r="E13" s="38">
        <v>1.4999999999999999E-2</v>
      </c>
      <c r="F13" s="39">
        <f t="shared" si="1"/>
        <v>0.23359769286229268</v>
      </c>
      <c r="G13" s="38">
        <f t="shared" si="2"/>
        <v>3.0798611111111106E-2</v>
      </c>
      <c r="H13" s="43">
        <f t="shared" si="3"/>
        <v>0.1189911908062424</v>
      </c>
    </row>
    <row r="14" spans="2:8" s="1" customFormat="1" x14ac:dyDescent="0.25">
      <c r="B14" s="42" t="s">
        <v>2</v>
      </c>
      <c r="C14" s="38">
        <v>7.4652777777777755E-3</v>
      </c>
      <c r="D14" s="39">
        <f t="shared" si="0"/>
        <v>3.8358608385370183E-2</v>
      </c>
      <c r="E14" s="38">
        <v>1.7708333333333332E-3</v>
      </c>
      <c r="F14" s="39">
        <f t="shared" si="1"/>
        <v>2.7577505407353996E-2</v>
      </c>
      <c r="G14" s="38">
        <f t="shared" si="2"/>
        <v>9.2361111111111081E-3</v>
      </c>
      <c r="H14" s="43">
        <f t="shared" si="3"/>
        <v>3.5683942225998279E-2</v>
      </c>
    </row>
    <row r="15" spans="2:8" s="1" customFormat="1" x14ac:dyDescent="0.25">
      <c r="B15" s="42" t="s">
        <v>9</v>
      </c>
      <c r="C15" s="38">
        <v>6.8402777777777776E-3</v>
      </c>
      <c r="D15" s="39">
        <f t="shared" si="0"/>
        <v>3.5147190008920595E-2</v>
      </c>
      <c r="E15" s="38">
        <v>3.9699074074074072E-3</v>
      </c>
      <c r="F15" s="39">
        <f t="shared" si="1"/>
        <v>6.1824080749819744E-2</v>
      </c>
      <c r="G15" s="38">
        <f t="shared" si="2"/>
        <v>1.0810185185185185E-2</v>
      </c>
      <c r="H15" s="43">
        <f t="shared" si="3"/>
        <v>4.1765416089075691E-2</v>
      </c>
    </row>
    <row r="16" spans="2:8" s="1" customFormat="1" x14ac:dyDescent="0.25">
      <c r="B16" s="42" t="s">
        <v>1</v>
      </c>
      <c r="C16" s="38">
        <v>2.1064814814814813E-3</v>
      </c>
      <c r="D16" s="39">
        <f t="shared" si="0"/>
        <v>1.0823669342848643E-2</v>
      </c>
      <c r="E16" s="38">
        <v>5.3009259259259277E-3</v>
      </c>
      <c r="F16" s="39">
        <f t="shared" si="1"/>
        <v>8.2552271088680615E-2</v>
      </c>
      <c r="G16" s="38">
        <f t="shared" si="2"/>
        <v>7.4074074074074094E-3</v>
      </c>
      <c r="H16" s="43">
        <f t="shared" si="3"/>
        <v>2.8618700532128963E-2</v>
      </c>
    </row>
    <row r="17" spans="2:8" s="1" customFormat="1" x14ac:dyDescent="0.25">
      <c r="B17" s="42" t="s">
        <v>27</v>
      </c>
      <c r="C17" s="38">
        <v>3.3564814814814818E-4</v>
      </c>
      <c r="D17" s="39">
        <f t="shared" si="0"/>
        <v>1.724650609574784E-3</v>
      </c>
      <c r="E17" s="38">
        <v>6.9444444444444436E-4</v>
      </c>
      <c r="F17" s="39">
        <f t="shared" si="1"/>
        <v>1.081470800288392E-2</v>
      </c>
      <c r="G17" s="38">
        <f t="shared" si="2"/>
        <v>1.0300925925925924E-3</v>
      </c>
      <c r="H17" s="43">
        <f t="shared" si="3"/>
        <v>3.9797880427491824E-3</v>
      </c>
    </row>
    <row r="18" spans="2:8" s="1" customFormat="1" x14ac:dyDescent="0.25">
      <c r="B18" s="42" t="s">
        <v>16</v>
      </c>
      <c r="C18" s="38">
        <v>1.1342592592592591E-3</v>
      </c>
      <c r="D18" s="39">
        <f t="shared" si="0"/>
        <v>5.8281296461492691E-3</v>
      </c>
      <c r="E18" s="38">
        <v>0</v>
      </c>
      <c r="F18" s="39">
        <f t="shared" si="1"/>
        <v>0</v>
      </c>
      <c r="G18" s="38">
        <f t="shared" si="2"/>
        <v>1.1342592592592591E-3</v>
      </c>
      <c r="H18" s="43">
        <f t="shared" si="3"/>
        <v>4.3822385189822462E-3</v>
      </c>
    </row>
    <row r="19" spans="2:8" s="1" customFormat="1" x14ac:dyDescent="0.25">
      <c r="B19" s="42" t="s">
        <v>4</v>
      </c>
      <c r="C19" s="38">
        <v>7.0023148148148119E-3</v>
      </c>
      <c r="D19" s="39">
        <f t="shared" si="0"/>
        <v>3.5979779958370477E-2</v>
      </c>
      <c r="E19" s="38">
        <v>2.9629629629629632E-3</v>
      </c>
      <c r="F19" s="39">
        <f t="shared" si="1"/>
        <v>4.6142754145638065E-2</v>
      </c>
      <c r="G19" s="38">
        <f t="shared" si="2"/>
        <v>9.9652777777777743E-3</v>
      </c>
      <c r="H19" s="43">
        <f t="shared" si="3"/>
        <v>3.8501095559629724E-2</v>
      </c>
    </row>
    <row r="20" spans="2:8" s="1" customFormat="1" x14ac:dyDescent="0.25">
      <c r="B20" s="42" t="s">
        <v>14</v>
      </c>
      <c r="C20" s="38">
        <v>4.1898148148148137E-3</v>
      </c>
      <c r="D20" s="39">
        <f t="shared" si="0"/>
        <v>2.1528397264347299E-2</v>
      </c>
      <c r="E20" s="38">
        <v>5.729166666666668E-3</v>
      </c>
      <c r="F20" s="39">
        <f t="shared" si="1"/>
        <v>8.9221341023792367E-2</v>
      </c>
      <c r="G20" s="38">
        <f t="shared" si="2"/>
        <v>9.9189814814814817E-3</v>
      </c>
      <c r="H20" s="43">
        <f t="shared" si="3"/>
        <v>3.832222868130393E-2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1.4467592592592592E-3</v>
      </c>
      <c r="D22" s="39">
        <f t="shared" si="0"/>
        <v>7.433838834374068E-3</v>
      </c>
      <c r="E22" s="38">
        <v>2.3032407407407411E-3</v>
      </c>
      <c r="F22" s="39">
        <f t="shared" si="1"/>
        <v>3.586878154289834E-2</v>
      </c>
      <c r="G22" s="38">
        <f t="shared" si="2"/>
        <v>3.7500000000000003E-3</v>
      </c>
      <c r="H22" s="43">
        <f t="shared" si="3"/>
        <v>1.4488217144390286E-2</v>
      </c>
    </row>
    <row r="23" spans="2:8" s="1" customFormat="1" x14ac:dyDescent="0.25">
      <c r="B23" s="42" t="s">
        <v>71</v>
      </c>
      <c r="C23" s="38">
        <v>2.5115740740740741E-3</v>
      </c>
      <c r="D23" s="39">
        <f t="shared" si="0"/>
        <v>1.2905144216473383E-2</v>
      </c>
      <c r="E23" s="38">
        <v>1.4120370370370369E-3</v>
      </c>
      <c r="F23" s="39">
        <f t="shared" si="1"/>
        <v>2.1989906272530637E-2</v>
      </c>
      <c r="G23" s="38">
        <f t="shared" si="2"/>
        <v>3.9236111111111112E-3</v>
      </c>
      <c r="H23" s="43">
        <f t="shared" si="3"/>
        <v>1.5158967938112057E-2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3"/>
        <v>0</v>
      </c>
    </row>
    <row r="25" spans="2:8" s="1" customFormat="1" x14ac:dyDescent="0.25">
      <c r="B25" s="42" t="s">
        <v>5</v>
      </c>
      <c r="C25" s="38">
        <v>6.134259259259259E-4</v>
      </c>
      <c r="D25" s="39">
        <f t="shared" si="0"/>
        <v>3.1519476657746051E-3</v>
      </c>
      <c r="E25" s="38">
        <v>0</v>
      </c>
      <c r="F25" s="39">
        <f t="shared" si="1"/>
        <v>0</v>
      </c>
      <c r="G25" s="38">
        <f t="shared" si="2"/>
        <v>6.134259259259259E-4</v>
      </c>
      <c r="H25" s="43">
        <f>G25/$G$30</f>
        <v>2.369986137816929E-3</v>
      </c>
    </row>
    <row r="26" spans="2:8" s="1" customFormat="1" x14ac:dyDescent="0.25">
      <c r="B26" s="42" t="s">
        <v>6</v>
      </c>
      <c r="C26" s="38">
        <v>3.8113425925925898E-2</v>
      </c>
      <c r="D26" s="39">
        <f t="shared" si="0"/>
        <v>0.19583705025275031</v>
      </c>
      <c r="E26" s="38">
        <v>1.2094907407407405E-2</v>
      </c>
      <c r="F26" s="39">
        <f t="shared" si="1"/>
        <v>0.18835616438356159</v>
      </c>
      <c r="G26" s="38">
        <f t="shared" si="2"/>
        <v>5.0208333333333299E-2</v>
      </c>
      <c r="H26" s="43">
        <f>G26/$G$30</f>
        <v>0.19398112954433644</v>
      </c>
    </row>
    <row r="27" spans="2:8" s="1" customFormat="1" x14ac:dyDescent="0.25">
      <c r="B27" s="42" t="s">
        <v>78</v>
      </c>
      <c r="C27" s="38">
        <v>5.1828703703703773E-2</v>
      </c>
      <c r="D27" s="39">
        <f t="shared" si="0"/>
        <v>0.26630984240261696</v>
      </c>
      <c r="E27" s="38">
        <v>2.199074074074074E-4</v>
      </c>
      <c r="F27" s="39">
        <f t="shared" si="1"/>
        <v>3.4246575342465747E-3</v>
      </c>
      <c r="G27" s="38">
        <f t="shared" si="2"/>
        <v>5.2048611111111177E-2</v>
      </c>
      <c r="H27" s="43">
        <f>G27/$G$30</f>
        <v>0.20109108795778763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/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0.19461805555555561</v>
      </c>
      <c r="D30" s="51">
        <f t="shared" si="4"/>
        <v>1</v>
      </c>
      <c r="E30" s="50">
        <f t="shared" si="4"/>
        <v>6.4212962962962972E-2</v>
      </c>
      <c r="F30" s="51">
        <f t="shared" si="4"/>
        <v>0.99999999999999978</v>
      </c>
      <c r="G30" s="50">
        <f t="shared" si="4"/>
        <v>0.25883101851851859</v>
      </c>
      <c r="H30" s="49">
        <f t="shared" si="4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1.4467592592592592E-3</v>
      </c>
      <c r="D7" s="39">
        <f t="shared" ref="D7:D27" si="0">C7/C$30</f>
        <v>8.8233218041928446E-3</v>
      </c>
      <c r="E7" s="38"/>
      <c r="F7" s="39"/>
      <c r="G7" s="38">
        <f>C7+E7</f>
        <v>1.4467592592592592E-3</v>
      </c>
      <c r="H7" s="43">
        <f>G7/$G$30</f>
        <v>8.8233218041928446E-3</v>
      </c>
    </row>
    <row r="8" spans="2:8" s="1" customFormat="1" x14ac:dyDescent="0.25">
      <c r="B8" s="42" t="s">
        <v>13</v>
      </c>
      <c r="C8" s="38">
        <v>7.4074074074074081E-4</v>
      </c>
      <c r="D8" s="39">
        <f t="shared" si="0"/>
        <v>4.5175407637467373E-3</v>
      </c>
      <c r="E8" s="38"/>
      <c r="F8" s="39"/>
      <c r="G8" s="38">
        <f t="shared" ref="G8:G28" si="1">C8+E8</f>
        <v>7.4074074074074081E-4</v>
      </c>
      <c r="H8" s="43">
        <f t="shared" ref="H8:H27" si="2">G8/$G$30</f>
        <v>4.5175407637467373E-3</v>
      </c>
    </row>
    <row r="9" spans="2:8" s="1" customFormat="1" x14ac:dyDescent="0.25">
      <c r="B9" s="42" t="s">
        <v>0</v>
      </c>
      <c r="C9" s="38">
        <v>2.3449074074074063E-2</v>
      </c>
      <c r="D9" s="39">
        <f t="shared" si="0"/>
        <v>0.14300839980235758</v>
      </c>
      <c r="E9" s="38"/>
      <c r="F9" s="39"/>
      <c r="G9" s="38">
        <f t="shared" si="1"/>
        <v>2.3449074074074063E-2</v>
      </c>
      <c r="H9" s="43">
        <f t="shared" si="2"/>
        <v>0.14300839980235758</v>
      </c>
    </row>
    <row r="10" spans="2:8" s="1" customFormat="1" x14ac:dyDescent="0.25">
      <c r="B10" s="42" t="s">
        <v>8</v>
      </c>
      <c r="C10" s="38">
        <v>4.31712962962963E-3</v>
      </c>
      <c r="D10" s="39">
        <f t="shared" si="0"/>
        <v>2.6328792263711452E-2</v>
      </c>
      <c r="E10" s="38"/>
      <c r="F10" s="39"/>
      <c r="G10" s="38">
        <f t="shared" si="1"/>
        <v>4.31712962962963E-3</v>
      </c>
      <c r="H10" s="43">
        <f t="shared" si="2"/>
        <v>2.6328792263711452E-2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2.9398148148148139E-3</v>
      </c>
      <c r="D12" s="39">
        <f t="shared" si="0"/>
        <v>1.7928989906119856E-2</v>
      </c>
      <c r="E12" s="38"/>
      <c r="F12" s="39"/>
      <c r="G12" s="38">
        <f t="shared" si="1"/>
        <v>2.9398148148148139E-3</v>
      </c>
      <c r="H12" s="43">
        <f t="shared" si="2"/>
        <v>1.7928989906119856E-2</v>
      </c>
    </row>
    <row r="13" spans="2:8" s="1" customFormat="1" x14ac:dyDescent="0.25">
      <c r="B13" s="42" t="s">
        <v>7</v>
      </c>
      <c r="C13" s="38">
        <v>5.416666666666666E-3</v>
      </c>
      <c r="D13" s="39">
        <f t="shared" si="0"/>
        <v>3.3034516834898012E-2</v>
      </c>
      <c r="E13" s="38"/>
      <c r="F13" s="39"/>
      <c r="G13" s="38">
        <f t="shared" si="1"/>
        <v>5.416666666666666E-3</v>
      </c>
      <c r="H13" s="43">
        <f t="shared" si="2"/>
        <v>3.3034516834898012E-2</v>
      </c>
    </row>
    <row r="14" spans="2:8" s="1" customFormat="1" x14ac:dyDescent="0.25">
      <c r="B14" s="42" t="s">
        <v>2</v>
      </c>
      <c r="C14" s="38">
        <v>1.7129629629629632E-3</v>
      </c>
      <c r="D14" s="39">
        <f t="shared" si="0"/>
        <v>1.0446813016164331E-2</v>
      </c>
      <c r="E14" s="38"/>
      <c r="F14" s="39"/>
      <c r="G14" s="38">
        <f t="shared" si="1"/>
        <v>1.7129629629629632E-3</v>
      </c>
      <c r="H14" s="43">
        <f t="shared" si="2"/>
        <v>1.0446813016164331E-2</v>
      </c>
    </row>
    <row r="15" spans="2:8" s="1" customFormat="1" x14ac:dyDescent="0.25">
      <c r="B15" s="42" t="s">
        <v>9</v>
      </c>
      <c r="C15" s="38">
        <v>1.9351851851851856E-2</v>
      </c>
      <c r="D15" s="39">
        <f t="shared" si="0"/>
        <v>0.11802075245288353</v>
      </c>
      <c r="E15" s="38"/>
      <c r="F15" s="39"/>
      <c r="G15" s="38">
        <f t="shared" si="1"/>
        <v>1.9351851851851856E-2</v>
      </c>
      <c r="H15" s="43">
        <f t="shared" si="2"/>
        <v>0.11802075245288353</v>
      </c>
    </row>
    <row r="16" spans="2:8" s="1" customFormat="1" x14ac:dyDescent="0.25">
      <c r="B16" s="42" t="s">
        <v>1</v>
      </c>
      <c r="C16" s="38">
        <v>2.6273148148148145E-3</v>
      </c>
      <c r="D16" s="39">
        <f t="shared" si="0"/>
        <v>1.6023152396414206E-2</v>
      </c>
      <c r="E16" s="38"/>
      <c r="F16" s="39"/>
      <c r="G16" s="38">
        <f t="shared" si="1"/>
        <v>2.6273148148148145E-3</v>
      </c>
      <c r="H16" s="43">
        <f t="shared" si="2"/>
        <v>1.6023152396414206E-2</v>
      </c>
    </row>
    <row r="17" spans="2:8" s="1" customFormat="1" x14ac:dyDescent="0.25">
      <c r="B17" s="42" t="s">
        <v>27</v>
      </c>
      <c r="C17" s="38">
        <v>6.7129629629629635E-4</v>
      </c>
      <c r="D17" s="39">
        <f t="shared" si="0"/>
        <v>4.0940213171454807E-3</v>
      </c>
      <c r="E17" s="38"/>
      <c r="F17" s="39"/>
      <c r="G17" s="38">
        <f t="shared" si="1"/>
        <v>6.7129629629629635E-4</v>
      </c>
      <c r="H17" s="43">
        <f t="shared" ref="H17:H26" si="3">G17/$G$30</f>
        <v>4.0940213171454807E-3</v>
      </c>
    </row>
    <row r="18" spans="2:8" s="1" customFormat="1" x14ac:dyDescent="0.25">
      <c r="B18" s="42" t="s">
        <v>16</v>
      </c>
      <c r="C18" s="38">
        <v>1.4583333333333334E-3</v>
      </c>
      <c r="D18" s="39">
        <f t="shared" si="0"/>
        <v>8.8939083786263879E-3</v>
      </c>
      <c r="E18" s="38"/>
      <c r="F18" s="39"/>
      <c r="G18" s="38">
        <f t="shared" si="1"/>
        <v>1.4583333333333334E-3</v>
      </c>
      <c r="H18" s="43">
        <f>G18/$G$30</f>
        <v>8.8939083786263879E-3</v>
      </c>
    </row>
    <row r="19" spans="2:8" s="1" customFormat="1" x14ac:dyDescent="0.25">
      <c r="B19" s="42" t="s">
        <v>4</v>
      </c>
      <c r="C19" s="38">
        <v>4.5370370370370382E-3</v>
      </c>
      <c r="D19" s="39">
        <f t="shared" si="0"/>
        <v>2.7669937177948769E-2</v>
      </c>
      <c r="E19" s="38"/>
      <c r="F19" s="39"/>
      <c r="G19" s="38">
        <f t="shared" si="1"/>
        <v>4.5370370370370382E-3</v>
      </c>
      <c r="H19" s="43">
        <f>G19/$G$30</f>
        <v>2.7669937177948769E-2</v>
      </c>
    </row>
    <row r="20" spans="2:8" s="1" customFormat="1" x14ac:dyDescent="0.25">
      <c r="B20" s="42" t="s">
        <v>14</v>
      </c>
      <c r="C20" s="38">
        <v>3.5069444444444436E-3</v>
      </c>
      <c r="D20" s="39">
        <f t="shared" si="0"/>
        <v>2.1387732053363452E-2</v>
      </c>
      <c r="E20" s="38"/>
      <c r="F20" s="39"/>
      <c r="G20" s="38">
        <f t="shared" si="1"/>
        <v>3.5069444444444436E-3</v>
      </c>
      <c r="H20" s="43">
        <f t="shared" si="3"/>
        <v>2.1387732053363452E-2</v>
      </c>
    </row>
    <row r="21" spans="2:8" s="1" customFormat="1" x14ac:dyDescent="0.25">
      <c r="B21" s="42" t="s">
        <v>11</v>
      </c>
      <c r="C21" s="38">
        <v>1.0069444444444444E-3</v>
      </c>
      <c r="D21" s="39">
        <f t="shared" si="0"/>
        <v>6.1410319757182205E-3</v>
      </c>
      <c r="E21" s="38"/>
      <c r="F21" s="39"/>
      <c r="G21" s="38">
        <f t="shared" si="1"/>
        <v>1.0069444444444444E-3</v>
      </c>
      <c r="H21" s="43">
        <f t="shared" si="3"/>
        <v>6.1410319757182205E-3</v>
      </c>
    </row>
    <row r="22" spans="2:8" s="1" customFormat="1" x14ac:dyDescent="0.25">
      <c r="B22" s="42" t="s">
        <v>15</v>
      </c>
      <c r="C22" s="38">
        <v>2.0601851851851853E-3</v>
      </c>
      <c r="D22" s="39">
        <f t="shared" si="0"/>
        <v>1.2564410249170613E-2</v>
      </c>
      <c r="E22" s="38"/>
      <c r="F22" s="39"/>
      <c r="G22" s="38">
        <f t="shared" si="1"/>
        <v>2.0601851851851853E-3</v>
      </c>
      <c r="H22" s="43">
        <f t="shared" si="3"/>
        <v>1.2564410249170613E-2</v>
      </c>
    </row>
    <row r="23" spans="2:8" s="1" customFormat="1" x14ac:dyDescent="0.25">
      <c r="B23" s="42" t="s">
        <v>71</v>
      </c>
      <c r="C23" s="38">
        <v>3.0787037037037033E-3</v>
      </c>
      <c r="D23" s="39">
        <f t="shared" si="0"/>
        <v>1.8776028799322372E-2</v>
      </c>
      <c r="E23" s="38"/>
      <c r="F23" s="39"/>
      <c r="G23" s="38">
        <f t="shared" si="1"/>
        <v>3.0787037037037033E-3</v>
      </c>
      <c r="H23" s="43">
        <f t="shared" si="3"/>
        <v>1.8776028799322372E-2</v>
      </c>
    </row>
    <row r="24" spans="2:8" s="1" customFormat="1" x14ac:dyDescent="0.25">
      <c r="B24" s="42" t="s">
        <v>12</v>
      </c>
      <c r="C24" s="38">
        <v>1.0416666666666667E-4</v>
      </c>
      <c r="D24" s="39">
        <f t="shared" si="0"/>
        <v>6.3527916990188487E-4</v>
      </c>
      <c r="E24" s="38"/>
      <c r="F24" s="39"/>
      <c r="G24" s="38">
        <f t="shared" si="1"/>
        <v>1.0416666666666667E-4</v>
      </c>
      <c r="H24" s="43">
        <f t="shared" si="3"/>
        <v>6.3527916990188487E-4</v>
      </c>
    </row>
    <row r="25" spans="2:8" s="1" customFormat="1" x14ac:dyDescent="0.25">
      <c r="B25" s="42" t="s">
        <v>5</v>
      </c>
      <c r="C25" s="38">
        <v>1.3726851851851856E-2</v>
      </c>
      <c r="D25" s="39">
        <f t="shared" si="0"/>
        <v>8.3715677278181744E-2</v>
      </c>
      <c r="E25" s="38"/>
      <c r="F25" s="39"/>
      <c r="G25" s="38">
        <f t="shared" si="1"/>
        <v>1.3726851851851856E-2</v>
      </c>
      <c r="H25" s="43">
        <f t="shared" si="3"/>
        <v>8.3715677278181744E-2</v>
      </c>
    </row>
    <row r="26" spans="2:8" s="1" customFormat="1" x14ac:dyDescent="0.25">
      <c r="B26" s="42" t="s">
        <v>6</v>
      </c>
      <c r="C26" s="38">
        <v>3.681712962962963E-2</v>
      </c>
      <c r="D26" s="39">
        <f t="shared" si="0"/>
        <v>0.22453589327309953</v>
      </c>
      <c r="E26" s="38"/>
      <c r="F26" s="39"/>
      <c r="G26" s="38">
        <f t="shared" si="1"/>
        <v>3.681712962962963E-2</v>
      </c>
      <c r="H26" s="43">
        <f t="shared" si="3"/>
        <v>0.22453589327309953</v>
      </c>
    </row>
    <row r="27" spans="2:8" s="1" customFormat="1" x14ac:dyDescent="0.25">
      <c r="B27" s="42" t="s">
        <v>78</v>
      </c>
      <c r="C27" s="38">
        <v>2.8587962962962964E-2</v>
      </c>
      <c r="D27" s="39">
        <f t="shared" si="0"/>
        <v>0.17434883885085062</v>
      </c>
      <c r="E27" s="38"/>
      <c r="F27" s="39"/>
      <c r="G27" s="38">
        <f t="shared" si="1"/>
        <v>2.8587962962962964E-2</v>
      </c>
      <c r="H27" s="43">
        <f t="shared" si="2"/>
        <v>0.17434883885085062</v>
      </c>
    </row>
    <row r="28" spans="2:8" s="1" customFormat="1" x14ac:dyDescent="0.25">
      <c r="B28" s="42" t="s">
        <v>17</v>
      </c>
      <c r="C28" s="38">
        <v>6.4120370370370355E-3</v>
      </c>
      <c r="D28" s="39">
        <f>C28/C$30</f>
        <v>3.9104962236182685E-2</v>
      </c>
      <c r="E28" s="38"/>
      <c r="F28" s="39"/>
      <c r="G28" s="38">
        <f t="shared" si="1"/>
        <v>6.4120370370370355E-3</v>
      </c>
      <c r="H28" s="43">
        <f>G28/$G$30</f>
        <v>3.9104962236182685E-2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0.16396990740740736</v>
      </c>
      <c r="D30" s="51">
        <f>SUM(D7:D28)</f>
        <v>1.0000000000000004</v>
      </c>
      <c r="E30" s="50"/>
      <c r="F30" s="51"/>
      <c r="G30" s="50">
        <f>SUM(G7:G28)</f>
        <v>0.16396990740740736</v>
      </c>
      <c r="H30" s="49">
        <f>SUM(H7:H28)</f>
        <v>1.0000000000000004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topLeftCell="A13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/>
      <c r="G7" s="75"/>
      <c r="H7" s="76">
        <f t="shared" ref="H7:H27" si="0">G7/G$30</f>
        <v>0</v>
      </c>
      <c r="I7" s="75">
        <f>E7+G7</f>
        <v>0</v>
      </c>
      <c r="J7" s="93">
        <f>I7/$I$30</f>
        <v>0</v>
      </c>
    </row>
    <row r="8" spans="2:10" x14ac:dyDescent="0.25">
      <c r="B8" s="92" t="s">
        <v>13</v>
      </c>
      <c r="C8" s="73">
        <v>0</v>
      </c>
      <c r="D8" s="74"/>
      <c r="E8" s="75"/>
      <c r="F8" s="76">
        <f t="shared" ref="F8:F28" si="1">E8/E$30</f>
        <v>0</v>
      </c>
      <c r="G8" s="75"/>
      <c r="H8" s="76">
        <f t="shared" si="0"/>
        <v>0</v>
      </c>
      <c r="I8" s="75">
        <f>E8+G8</f>
        <v>0</v>
      </c>
      <c r="J8" s="93">
        <f>I8/$I$30</f>
        <v>0</v>
      </c>
    </row>
    <row r="9" spans="2:10" x14ac:dyDescent="0.25">
      <c r="B9" s="92" t="s">
        <v>0</v>
      </c>
      <c r="C9" s="73">
        <v>0</v>
      </c>
      <c r="D9" s="74"/>
      <c r="E9" s="75"/>
      <c r="F9" s="76">
        <f t="shared" si="1"/>
        <v>0</v>
      </c>
      <c r="G9" s="75"/>
      <c r="H9" s="76">
        <f t="shared" si="0"/>
        <v>0</v>
      </c>
      <c r="I9" s="75">
        <f t="shared" ref="I9:I28" si="2">E9+G9</f>
        <v>0</v>
      </c>
      <c r="J9" s="93">
        <f t="shared" ref="J9:J28" si="3">I9/$I$30</f>
        <v>0</v>
      </c>
    </row>
    <row r="10" spans="2:10" x14ac:dyDescent="0.25">
      <c r="B10" s="92" t="s">
        <v>8</v>
      </c>
      <c r="C10" s="73">
        <v>0</v>
      </c>
      <c r="D10" s="74"/>
      <c r="E10" s="75"/>
      <c r="F10" s="76">
        <f t="shared" si="1"/>
        <v>0</v>
      </c>
      <c r="G10" s="75">
        <v>8.5995370370370375E-3</v>
      </c>
      <c r="H10" s="76">
        <f t="shared" si="0"/>
        <v>1.3161390891538095E-2</v>
      </c>
      <c r="I10" s="75">
        <f t="shared" si="2"/>
        <v>8.5995370370370375E-3</v>
      </c>
      <c r="J10" s="93">
        <f t="shared" si="3"/>
        <v>1.1437983959112672E-2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1"/>
        <v>0</v>
      </c>
      <c r="G11" s="75">
        <v>9.4212962962962957E-3</v>
      </c>
      <c r="H11" s="76">
        <f t="shared" si="0"/>
        <v>1.4419074274174978E-2</v>
      </c>
      <c r="I11" s="75">
        <f t="shared" si="2"/>
        <v>9.4212962962962957E-3</v>
      </c>
      <c r="J11" s="93">
        <f t="shared" si="3"/>
        <v>1.2530981080373774E-2</v>
      </c>
    </row>
    <row r="12" spans="2:10" x14ac:dyDescent="0.25">
      <c r="B12" s="92" t="s">
        <v>3</v>
      </c>
      <c r="C12" s="73">
        <v>0</v>
      </c>
      <c r="D12" s="74"/>
      <c r="E12" s="75"/>
      <c r="F12" s="76">
        <f t="shared" si="1"/>
        <v>0</v>
      </c>
      <c r="G12" s="75"/>
      <c r="H12" s="76">
        <f t="shared" si="0"/>
        <v>0</v>
      </c>
      <c r="I12" s="75">
        <f t="shared" si="2"/>
        <v>0</v>
      </c>
      <c r="J12" s="93">
        <f t="shared" si="3"/>
        <v>0</v>
      </c>
    </row>
    <row r="13" spans="2:10" x14ac:dyDescent="0.25">
      <c r="B13" s="92" t="s">
        <v>7</v>
      </c>
      <c r="C13" s="73">
        <v>0</v>
      </c>
      <c r="D13" s="74"/>
      <c r="E13" s="75"/>
      <c r="F13" s="76">
        <f t="shared" si="1"/>
        <v>0</v>
      </c>
      <c r="G13" s="75"/>
      <c r="H13" s="76">
        <f t="shared" si="0"/>
        <v>0</v>
      </c>
      <c r="I13" s="75">
        <f t="shared" si="2"/>
        <v>0</v>
      </c>
      <c r="J13" s="93">
        <f t="shared" si="3"/>
        <v>0</v>
      </c>
    </row>
    <row r="14" spans="2:10" x14ac:dyDescent="0.25">
      <c r="B14" s="92" t="s">
        <v>2</v>
      </c>
      <c r="C14" s="73">
        <v>0</v>
      </c>
      <c r="D14" s="74"/>
      <c r="E14" s="75"/>
      <c r="F14" s="76">
        <f t="shared" si="1"/>
        <v>0</v>
      </c>
      <c r="G14" s="75"/>
      <c r="H14" s="76">
        <f t="shared" si="0"/>
        <v>0</v>
      </c>
      <c r="I14" s="75">
        <f t="shared" si="2"/>
        <v>0</v>
      </c>
      <c r="J14" s="93">
        <f t="shared" si="3"/>
        <v>0</v>
      </c>
    </row>
    <row r="15" spans="2:10" x14ac:dyDescent="0.25">
      <c r="B15" s="92" t="s">
        <v>9</v>
      </c>
      <c r="C15" s="73">
        <v>0</v>
      </c>
      <c r="D15" s="74"/>
      <c r="E15" s="75"/>
      <c r="F15" s="76">
        <f t="shared" si="1"/>
        <v>0</v>
      </c>
      <c r="G15" s="75"/>
      <c r="H15" s="76">
        <f t="shared" si="0"/>
        <v>0</v>
      </c>
      <c r="I15" s="75">
        <f t="shared" si="2"/>
        <v>0</v>
      </c>
      <c r="J15" s="93">
        <f t="shared" si="3"/>
        <v>0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1"/>
        <v>0</v>
      </c>
      <c r="G16" s="75"/>
      <c r="H16" s="76">
        <f t="shared" si="0"/>
        <v>0</v>
      </c>
      <c r="I16" s="75">
        <f t="shared" si="2"/>
        <v>0</v>
      </c>
      <c r="J16" s="93">
        <f t="shared" si="3"/>
        <v>0</v>
      </c>
    </row>
    <row r="17" spans="2:14" x14ac:dyDescent="0.25">
      <c r="B17" s="92" t="s">
        <v>27</v>
      </c>
      <c r="C17" s="73">
        <v>0</v>
      </c>
      <c r="D17" s="74"/>
      <c r="E17" s="75">
        <v>6.8749999999999992E-3</v>
      </c>
      <c r="F17" s="76">
        <f t="shared" si="1"/>
        <v>6.9833059017164342E-2</v>
      </c>
      <c r="G17" s="75">
        <v>1.0497685185185185E-2</v>
      </c>
      <c r="H17" s="76">
        <f t="shared" si="0"/>
        <v>1.6066462366924699E-2</v>
      </c>
      <c r="I17" s="75">
        <f t="shared" si="2"/>
        <v>1.7372685185185185E-2</v>
      </c>
      <c r="J17" s="93">
        <f t="shared" si="3"/>
        <v>2.3106882802998815E-2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1"/>
        <v>0</v>
      </c>
      <c r="G18" s="75"/>
      <c r="H18" s="76">
        <f t="shared" si="0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3">
        <v>0</v>
      </c>
      <c r="D19" s="74"/>
      <c r="E19" s="75"/>
      <c r="F19" s="76">
        <f t="shared" si="1"/>
        <v>0</v>
      </c>
      <c r="G19" s="75">
        <v>1.1261574074074075E-2</v>
      </c>
      <c r="H19" s="76">
        <f t="shared" si="0"/>
        <v>1.7235576497263212E-2</v>
      </c>
      <c r="I19" s="75">
        <f t="shared" si="2"/>
        <v>1.1261574074074075E-2</v>
      </c>
      <c r="J19" s="93">
        <f t="shared" si="3"/>
        <v>1.4978678858972585E-2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1"/>
        <v>0</v>
      </c>
      <c r="G20" s="75">
        <v>1.1793981481481482E-2</v>
      </c>
      <c r="H20" s="76">
        <f t="shared" si="0"/>
        <v>1.8050413618408236E-2</v>
      </c>
      <c r="I20" s="75">
        <f t="shared" si="2"/>
        <v>1.1793981481481482E-2</v>
      </c>
      <c r="J20" s="93">
        <f t="shared" si="3"/>
        <v>1.5686817838944565E-2</v>
      </c>
    </row>
    <row r="21" spans="2:14" x14ac:dyDescent="0.25">
      <c r="B21" s="92" t="s">
        <v>11</v>
      </c>
      <c r="C21" s="73">
        <v>0</v>
      </c>
      <c r="D21" s="74"/>
      <c r="E21" s="75">
        <v>1.9293981481481481E-2</v>
      </c>
      <c r="F21" s="76">
        <f t="shared" si="1"/>
        <v>0.19597930872325417</v>
      </c>
      <c r="G21" s="75">
        <v>9.8229166666666673E-2</v>
      </c>
      <c r="H21" s="76">
        <f t="shared" si="0"/>
        <v>0.15033744885125683</v>
      </c>
      <c r="I21" s="75">
        <f t="shared" si="2"/>
        <v>0.11752314814814815</v>
      </c>
      <c r="J21" s="93">
        <f t="shared" si="3"/>
        <v>0.15631398266598934</v>
      </c>
    </row>
    <row r="22" spans="2:14" x14ac:dyDescent="0.25">
      <c r="B22" s="92" t="s">
        <v>15</v>
      </c>
      <c r="C22" s="73">
        <v>0</v>
      </c>
      <c r="D22" s="74"/>
      <c r="E22" s="75">
        <v>2.0752314814814817E-2</v>
      </c>
      <c r="F22" s="76">
        <f t="shared" si="1"/>
        <v>0.21079238184810722</v>
      </c>
      <c r="G22" s="75">
        <v>4.5925925925925926E-2</v>
      </c>
      <c r="H22" s="76">
        <f t="shared" si="0"/>
        <v>7.0288558623988098E-2</v>
      </c>
      <c r="I22" s="75">
        <f t="shared" si="2"/>
        <v>6.6678240740740746E-2</v>
      </c>
      <c r="J22" s="93">
        <f t="shared" si="3"/>
        <v>8.8686710078665021E-2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1.8252314814814815E-2</v>
      </c>
      <c r="F23" s="76">
        <f t="shared" si="1"/>
        <v>0.185398542205502</v>
      </c>
      <c r="G23" s="75">
        <v>0.10645833333333332</v>
      </c>
      <c r="H23" s="76">
        <f t="shared" si="0"/>
        <v>0.16293199652808532</v>
      </c>
      <c r="I23" s="75">
        <f t="shared" si="2"/>
        <v>0.12471064814814814</v>
      </c>
      <c r="J23" s="93">
        <f t="shared" si="3"/>
        <v>0.16587385889561107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2.928240740740741E-2</v>
      </c>
      <c r="F24" s="76">
        <f t="shared" si="1"/>
        <v>0.29743710322125561</v>
      </c>
      <c r="G24" s="75">
        <v>0.24236111111111114</v>
      </c>
      <c r="H24" s="76">
        <f t="shared" si="0"/>
        <v>0.37092802862558244</v>
      </c>
      <c r="I24" s="75">
        <f t="shared" si="2"/>
        <v>0.27164351851851853</v>
      </c>
      <c r="J24" s="93">
        <f t="shared" si="3"/>
        <v>0.36130482304222666</v>
      </c>
    </row>
    <row r="25" spans="2:14" s="12" customFormat="1" x14ac:dyDescent="0.25">
      <c r="B25" s="92" t="s">
        <v>5</v>
      </c>
      <c r="C25" s="79">
        <v>0</v>
      </c>
      <c r="D25" s="72"/>
      <c r="E25" s="75">
        <v>3.9930555555555552E-3</v>
      </c>
      <c r="F25" s="76">
        <f t="shared" si="1"/>
        <v>4.0559604984716668E-2</v>
      </c>
      <c r="G25" s="75">
        <v>6.4687499999999995E-2</v>
      </c>
      <c r="H25" s="76">
        <f t="shared" si="0"/>
        <v>9.9002710219120341E-2</v>
      </c>
      <c r="I25" s="75">
        <f t="shared" si="2"/>
        <v>6.868055555555555E-2</v>
      </c>
      <c r="J25" s="93">
        <f t="shared" si="3"/>
        <v>9.1349928416385714E-2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/>
      <c r="F26" s="76">
        <f t="shared" si="1"/>
        <v>0</v>
      </c>
      <c r="G26" s="75"/>
      <c r="H26" s="76">
        <f t="shared" si="0"/>
        <v>0</v>
      </c>
      <c r="I26" s="75">
        <f t="shared" si="2"/>
        <v>0</v>
      </c>
      <c r="J26" s="93">
        <f t="shared" si="3"/>
        <v>0</v>
      </c>
    </row>
    <row r="27" spans="2:14" x14ac:dyDescent="0.25">
      <c r="B27" s="92" t="s">
        <v>78</v>
      </c>
      <c r="C27" s="73">
        <v>0</v>
      </c>
      <c r="D27" s="74"/>
      <c r="E27" s="75"/>
      <c r="F27" s="76">
        <f t="shared" si="1"/>
        <v>0</v>
      </c>
      <c r="G27" s="75">
        <v>4.4155092592592586E-2</v>
      </c>
      <c r="H27" s="76">
        <f t="shared" si="0"/>
        <v>6.7578339503657908E-2</v>
      </c>
      <c r="I27" s="75">
        <f t="shared" si="2"/>
        <v>4.4155092592592586E-2</v>
      </c>
      <c r="J27" s="93">
        <f t="shared" si="3"/>
        <v>5.8729352360719835E-2</v>
      </c>
    </row>
    <row r="28" spans="2:14" x14ac:dyDescent="0.25">
      <c r="B28" s="92" t="s">
        <v>17</v>
      </c>
      <c r="C28" s="73">
        <v>0</v>
      </c>
      <c r="D28" s="74"/>
      <c r="E28" s="75"/>
      <c r="F28" s="76">
        <f t="shared" si="1"/>
        <v>0</v>
      </c>
      <c r="G28" s="75"/>
      <c r="H28" s="76"/>
      <c r="I28" s="75">
        <f t="shared" si="2"/>
        <v>0</v>
      </c>
      <c r="J28" s="93">
        <f t="shared" si="3"/>
        <v>0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9.8449074074074078E-2</v>
      </c>
      <c r="F30" s="89">
        <f t="shared" si="4"/>
        <v>1</v>
      </c>
      <c r="G30" s="87">
        <f t="shared" si="4"/>
        <v>0.65339120370370363</v>
      </c>
      <c r="H30" s="89">
        <f t="shared" si="4"/>
        <v>1.0000000000000002</v>
      </c>
      <c r="I30" s="87">
        <f t="shared" si="4"/>
        <v>0.75184027777777773</v>
      </c>
      <c r="J30" s="97">
        <f t="shared" si="4"/>
        <v>1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134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2.4421296296296296E-3</v>
      </c>
      <c r="D7" s="76">
        <f>C7/C$30</f>
        <v>2.2051062317765212E-3</v>
      </c>
      <c r="E7" s="75"/>
      <c r="F7" s="76">
        <f t="shared" ref="F7:H28" si="0">E7/E$30</f>
        <v>0</v>
      </c>
      <c r="G7" s="81"/>
      <c r="H7" s="76">
        <f t="shared" si="0"/>
        <v>0</v>
      </c>
      <c r="I7" s="75">
        <f>C7+E7+G7</f>
        <v>2.4421296296296296E-3</v>
      </c>
      <c r="J7" s="93">
        <f>I7/$I$30</f>
        <v>1.5748266571132153E-3</v>
      </c>
    </row>
    <row r="8" spans="2:10" x14ac:dyDescent="0.25">
      <c r="B8" s="92" t="s">
        <v>13</v>
      </c>
      <c r="C8" s="75">
        <v>2.5231481481481485E-3</v>
      </c>
      <c r="D8" s="76">
        <f>C8/C$30</f>
        <v>2.2782614148212405E-3</v>
      </c>
      <c r="E8" s="75"/>
      <c r="F8" s="76">
        <f t="shared" si="0"/>
        <v>0</v>
      </c>
      <c r="G8" s="81"/>
      <c r="H8" s="76">
        <f t="shared" si="0"/>
        <v>0</v>
      </c>
      <c r="I8" s="75">
        <f>C8+E8+G8</f>
        <v>2.5231481481481485E-3</v>
      </c>
      <c r="J8" s="93">
        <f>I8/$I$30</f>
        <v>1.627072091235455E-3</v>
      </c>
    </row>
    <row r="9" spans="2:10" x14ac:dyDescent="0.25">
      <c r="B9" s="92" t="s">
        <v>0</v>
      </c>
      <c r="C9" s="75">
        <v>0.11644675925925925</v>
      </c>
      <c r="D9" s="76">
        <f t="shared" ref="D9:D26" si="1">C9/C$30</f>
        <v>0.10514489951613071</v>
      </c>
      <c r="E9" s="75"/>
      <c r="F9" s="76">
        <f t="shared" si="0"/>
        <v>0</v>
      </c>
      <c r="G9" s="81">
        <v>1.5891203703703703E-2</v>
      </c>
      <c r="H9" s="76">
        <f t="shared" si="0"/>
        <v>4.2354320264058977E-2</v>
      </c>
      <c r="I9" s="75">
        <f>C9+E9+G9</f>
        <v>0.13233796296296296</v>
      </c>
      <c r="J9" s="93">
        <f>I9/$I$30</f>
        <v>8.5339184821955003E-2</v>
      </c>
    </row>
    <row r="10" spans="2:10" x14ac:dyDescent="0.25">
      <c r="B10" s="92" t="s">
        <v>8</v>
      </c>
      <c r="C10" s="75">
        <v>1.6574074074074071E-2</v>
      </c>
      <c r="D10" s="76">
        <f t="shared" si="1"/>
        <v>1.4965460302862455E-2</v>
      </c>
      <c r="E10" s="75"/>
      <c r="F10" s="76">
        <f t="shared" si="0"/>
        <v>0</v>
      </c>
      <c r="G10" s="81">
        <v>1.6134259259259258E-2</v>
      </c>
      <c r="H10" s="76">
        <f t="shared" si="0"/>
        <v>4.3002128512817345E-2</v>
      </c>
      <c r="I10" s="75">
        <f t="shared" ref="I10:I20" si="2">C10+E10+G10</f>
        <v>3.2708333333333325E-2</v>
      </c>
      <c r="J10" s="93">
        <f t="shared" ref="J10:J20" si="3">I10/$I$30</f>
        <v>2.1092228118492633E-2</v>
      </c>
    </row>
    <row r="11" spans="2:10" x14ac:dyDescent="0.25">
      <c r="B11" s="92" t="s">
        <v>26</v>
      </c>
      <c r="C11" s="75"/>
      <c r="D11" s="76">
        <f t="shared" si="1"/>
        <v>0</v>
      </c>
      <c r="E11" s="75"/>
      <c r="F11" s="76">
        <f t="shared" si="0"/>
        <v>0</v>
      </c>
      <c r="G11" s="81"/>
      <c r="H11" s="76">
        <f t="shared" si="0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5">
        <v>0.13728009259259255</v>
      </c>
      <c r="D12" s="76">
        <f t="shared" si="1"/>
        <v>0.12395623229905836</v>
      </c>
      <c r="E12" s="75"/>
      <c r="F12" s="76">
        <f t="shared" si="0"/>
        <v>0</v>
      </c>
      <c r="G12" s="81">
        <v>7.4074074074074077E-3</v>
      </c>
      <c r="H12" s="76">
        <f t="shared" si="0"/>
        <v>1.9742727581207393E-2</v>
      </c>
      <c r="I12" s="75">
        <f t="shared" si="2"/>
        <v>0.14468749999999997</v>
      </c>
      <c r="J12" s="93">
        <f t="shared" si="3"/>
        <v>9.3302881708873464E-2</v>
      </c>
    </row>
    <row r="13" spans="2:10" x14ac:dyDescent="0.25">
      <c r="B13" s="92" t="s">
        <v>7</v>
      </c>
      <c r="C13" s="75">
        <v>8.475694444444444E-2</v>
      </c>
      <c r="D13" s="76">
        <f t="shared" si="1"/>
        <v>7.6530772205210734E-2</v>
      </c>
      <c r="E13" s="75"/>
      <c r="F13" s="76">
        <f t="shared" si="0"/>
        <v>0</v>
      </c>
      <c r="G13" s="81">
        <v>3.518518518518518E-3</v>
      </c>
      <c r="H13" s="76">
        <f t="shared" si="0"/>
        <v>9.3777956010735099E-3</v>
      </c>
      <c r="I13" s="75">
        <f t="shared" si="2"/>
        <v>8.8275462962962958E-2</v>
      </c>
      <c r="J13" s="93">
        <f t="shared" si="3"/>
        <v>5.6925132292902809E-2</v>
      </c>
    </row>
    <row r="14" spans="2:10" x14ac:dyDescent="0.25">
      <c r="B14" s="92" t="s">
        <v>2</v>
      </c>
      <c r="C14" s="75">
        <v>1.3368055555555557E-2</v>
      </c>
      <c r="D14" s="76">
        <f t="shared" si="1"/>
        <v>1.2070605202378589E-2</v>
      </c>
      <c r="E14" s="75"/>
      <c r="F14" s="76">
        <f t="shared" si="0"/>
        <v>0</v>
      </c>
      <c r="G14" s="81">
        <v>6.6435185185185182E-3</v>
      </c>
      <c r="H14" s="76">
        <f t="shared" si="0"/>
        <v>1.7706758799395379E-2</v>
      </c>
      <c r="I14" s="75">
        <f t="shared" si="2"/>
        <v>2.0011574074074074E-2</v>
      </c>
      <c r="J14" s="93">
        <f t="shared" si="3"/>
        <v>1.2904622228193125E-2</v>
      </c>
    </row>
    <row r="15" spans="2:10" x14ac:dyDescent="0.25">
      <c r="B15" s="92" t="s">
        <v>9</v>
      </c>
      <c r="C15" s="75">
        <v>1.9027777777777775E-2</v>
      </c>
      <c r="D15" s="76">
        <f t="shared" si="1"/>
        <v>1.7181017275073936E-2</v>
      </c>
      <c r="E15" s="75"/>
      <c r="F15" s="76">
        <f t="shared" si="0"/>
        <v>0</v>
      </c>
      <c r="G15" s="81">
        <v>5.2199074074074075E-3</v>
      </c>
      <c r="H15" s="76">
        <f t="shared" si="0"/>
        <v>1.3912453342382083E-2</v>
      </c>
      <c r="I15" s="75">
        <f t="shared" si="2"/>
        <v>2.4247685185185185E-2</v>
      </c>
      <c r="J15" s="93">
        <f t="shared" si="3"/>
        <v>1.5636312069441639E-2</v>
      </c>
    </row>
    <row r="16" spans="2:10" x14ac:dyDescent="0.25">
      <c r="B16" s="92" t="s">
        <v>1</v>
      </c>
      <c r="C16" s="75">
        <v>5.3877314814814829E-2</v>
      </c>
      <c r="D16" s="76">
        <f t="shared" si="1"/>
        <v>4.8648196724737962E-2</v>
      </c>
      <c r="E16" s="75"/>
      <c r="F16" s="76">
        <f t="shared" si="0"/>
        <v>0</v>
      </c>
      <c r="G16" s="81"/>
      <c r="H16" s="76">
        <f t="shared" si="0"/>
        <v>0</v>
      </c>
      <c r="I16" s="75">
        <f t="shared" si="2"/>
        <v>5.3877314814814829E-2</v>
      </c>
      <c r="J16" s="93">
        <f t="shared" si="3"/>
        <v>3.4743213691289195E-2</v>
      </c>
    </row>
    <row r="17" spans="2:14" x14ac:dyDescent="0.25">
      <c r="B17" s="92" t="s">
        <v>27</v>
      </c>
      <c r="C17" s="75">
        <v>3.9166666666666662E-2</v>
      </c>
      <c r="D17" s="76">
        <f t="shared" si="1"/>
        <v>3.5365305631904015E-2</v>
      </c>
      <c r="E17" s="75"/>
      <c r="F17" s="76">
        <f t="shared" si="0"/>
        <v>0</v>
      </c>
      <c r="G17" s="81">
        <v>1.1585648148148149E-2</v>
      </c>
      <c r="H17" s="76">
        <f t="shared" si="0"/>
        <v>3.0878859857482188E-2</v>
      </c>
      <c r="I17" s="75">
        <f t="shared" si="2"/>
        <v>5.0752314814814813E-2</v>
      </c>
      <c r="J17" s="93">
        <f t="shared" si="3"/>
        <v>3.2728032660859947E-2</v>
      </c>
    </row>
    <row r="18" spans="2:14" x14ac:dyDescent="0.25">
      <c r="B18" s="92" t="s">
        <v>16</v>
      </c>
      <c r="C18" s="75"/>
      <c r="D18" s="76">
        <f t="shared" si="1"/>
        <v>0</v>
      </c>
      <c r="E18" s="75"/>
      <c r="F18" s="76">
        <f t="shared" si="0"/>
        <v>0</v>
      </c>
      <c r="G18" s="81"/>
      <c r="H18" s="76">
        <f t="shared" si="0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5">
        <v>1.9999999999999997E-2</v>
      </c>
      <c r="D19" s="76">
        <f t="shared" si="1"/>
        <v>1.8058879471610563E-2</v>
      </c>
      <c r="E19" s="75">
        <v>3.8425925925925923E-3</v>
      </c>
      <c r="F19" s="76">
        <f t="shared" si="0"/>
        <v>5.647218914781426E-2</v>
      </c>
      <c r="G19" s="81">
        <v>3.5879629629629625E-3</v>
      </c>
      <c r="H19" s="76">
        <f t="shared" si="0"/>
        <v>9.5628836721473286E-3</v>
      </c>
      <c r="I19" s="75">
        <f t="shared" si="2"/>
        <v>2.7430555555555552E-2</v>
      </c>
      <c r="J19" s="93">
        <f t="shared" si="3"/>
        <v>1.7688811267101041E-2</v>
      </c>
    </row>
    <row r="20" spans="2:14" x14ac:dyDescent="0.25">
      <c r="B20" s="92" t="s">
        <v>14</v>
      </c>
      <c r="C20" s="75">
        <v>2.7094907407407408E-2</v>
      </c>
      <c r="D20" s="76">
        <f t="shared" si="1"/>
        <v>2.4465183358240931E-2</v>
      </c>
      <c r="E20" s="75"/>
      <c r="F20" s="76">
        <f t="shared" si="0"/>
        <v>0</v>
      </c>
      <c r="G20" s="81">
        <v>1.7094907407407409E-2</v>
      </c>
      <c r="H20" s="76">
        <f t="shared" si="0"/>
        <v>4.5562513496005187E-2</v>
      </c>
      <c r="I20" s="75">
        <f t="shared" si="2"/>
        <v>4.4189814814814821E-2</v>
      </c>
      <c r="J20" s="93">
        <f t="shared" si="3"/>
        <v>2.8496152496958565E-2</v>
      </c>
    </row>
    <row r="21" spans="2:14" x14ac:dyDescent="0.25">
      <c r="B21" s="92" t="s">
        <v>11</v>
      </c>
      <c r="C21" s="75">
        <v>0.13428240740740738</v>
      </c>
      <c r="D21" s="76">
        <f t="shared" si="1"/>
        <v>0.12124949052640377</v>
      </c>
      <c r="E21" s="75">
        <v>2.8831018518518513E-2</v>
      </c>
      <c r="F21" s="76">
        <f t="shared" si="0"/>
        <v>0.42371151556387138</v>
      </c>
      <c r="G21" s="81">
        <v>0.11543981481481483</v>
      </c>
      <c r="H21" s="76">
        <f t="shared" si="0"/>
        <v>0.30767807014837895</v>
      </c>
      <c r="I21" s="75">
        <f t="shared" ref="I21:I26" si="4">C21+E21+G21</f>
        <v>0.27855324074074073</v>
      </c>
      <c r="J21" s="93">
        <f t="shared" ref="J21:J26" si="5">I21/$I$30</f>
        <v>0.17962726614570498</v>
      </c>
    </row>
    <row r="22" spans="2:14" x14ac:dyDescent="0.25">
      <c r="B22" s="92" t="s">
        <v>15</v>
      </c>
      <c r="C22" s="75">
        <v>7.0231481481481506E-2</v>
      </c>
      <c r="D22" s="76">
        <f t="shared" si="1"/>
        <v>6.3415092959336186E-2</v>
      </c>
      <c r="E22" s="75">
        <v>1.0162037037037035E-2</v>
      </c>
      <c r="F22" s="76">
        <f t="shared" si="0"/>
        <v>0.14934512672223169</v>
      </c>
      <c r="G22" s="81">
        <v>3.8946759259259257E-2</v>
      </c>
      <c r="H22" s="76">
        <f t="shared" si="0"/>
        <v>0.10380355986056698</v>
      </c>
      <c r="I22" s="75">
        <f t="shared" si="4"/>
        <v>0.11934027777777781</v>
      </c>
      <c r="J22" s="93">
        <f t="shared" si="5"/>
        <v>7.6957524462058613E-2</v>
      </c>
    </row>
    <row r="23" spans="2:14" s="11" customFormat="1" x14ac:dyDescent="0.25">
      <c r="B23" s="92" t="s">
        <v>71</v>
      </c>
      <c r="C23" s="75">
        <v>0.1960879629629631</v>
      </c>
      <c r="D23" s="76">
        <f t="shared" si="1"/>
        <v>0.17705644444908936</v>
      </c>
      <c r="E23" s="75">
        <v>3.3564814814814811E-3</v>
      </c>
      <c r="F23" s="76">
        <f t="shared" si="0"/>
        <v>4.9328117026705226E-2</v>
      </c>
      <c r="G23" s="81">
        <v>0.11348379629629629</v>
      </c>
      <c r="H23" s="76">
        <f t="shared" si="0"/>
        <v>0.30246475614646634</v>
      </c>
      <c r="I23" s="75">
        <f t="shared" si="4"/>
        <v>0.31292824074074088</v>
      </c>
      <c r="J23" s="93">
        <f t="shared" si="5"/>
        <v>0.20179425748042665</v>
      </c>
    </row>
    <row r="24" spans="2:14" x14ac:dyDescent="0.25">
      <c r="B24" s="92" t="s">
        <v>12</v>
      </c>
      <c r="C24" s="75">
        <v>0.10243055555555559</v>
      </c>
      <c r="D24" s="76">
        <f t="shared" si="1"/>
        <v>9.2489052849394418E-2</v>
      </c>
      <c r="E24" s="75">
        <v>1.6608796296296295E-2</v>
      </c>
      <c r="F24" s="76">
        <f t="shared" si="0"/>
        <v>0.24408913080455863</v>
      </c>
      <c r="G24" s="81">
        <v>2.0243055555555552E-2</v>
      </c>
      <c r="H24" s="76">
        <f t="shared" si="0"/>
        <v>5.3953172718018312E-2</v>
      </c>
      <c r="I24" s="75">
        <f t="shared" si="4"/>
        <v>0.13928240740740744</v>
      </c>
      <c r="J24" s="93">
        <f t="shared" si="5"/>
        <v>8.9817364889575535E-2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3.2164351851851847E-2</v>
      </c>
      <c r="D25" s="76">
        <f t="shared" si="1"/>
        <v>2.9042607668753329E-2</v>
      </c>
      <c r="E25" s="75">
        <v>2.7893518518518515E-3</v>
      </c>
      <c r="F25" s="76">
        <f t="shared" si="0"/>
        <v>4.0993366218744685E-2</v>
      </c>
      <c r="G25" s="81"/>
      <c r="H25" s="76">
        <f t="shared" si="0"/>
        <v>0</v>
      </c>
      <c r="I25" s="75">
        <f t="shared" si="4"/>
        <v>3.4953703703703695E-2</v>
      </c>
      <c r="J25" s="93">
        <f t="shared" si="5"/>
        <v>2.2540173007023268E-2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7.3842592592592588E-3</v>
      </c>
      <c r="D26" s="76">
        <f t="shared" si="1"/>
        <v>6.6675723975043628E-3</v>
      </c>
      <c r="E26" s="75">
        <v>2.453703703703704E-3</v>
      </c>
      <c r="F26" s="76">
        <f t="shared" si="0"/>
        <v>3.6060554516074171E-2</v>
      </c>
      <c r="G26" s="81"/>
      <c r="H26" s="76">
        <f t="shared" si="0"/>
        <v>0</v>
      </c>
      <c r="I26" s="75">
        <f t="shared" si="4"/>
        <v>9.8379629629629633E-3</v>
      </c>
      <c r="J26" s="93">
        <f t="shared" si="5"/>
        <v>6.3440884291290668E-3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2.2581018518518518E-2</v>
      </c>
      <c r="D27" s="76">
        <f>C27/C$30</f>
        <v>2.0389394588606603E-2</v>
      </c>
      <c r="E27" s="75"/>
      <c r="F27" s="76">
        <f t="shared" si="0"/>
        <v>0</v>
      </c>
      <c r="G27" s="81"/>
      <c r="H27" s="76">
        <f t="shared" si="0"/>
        <v>0</v>
      </c>
      <c r="I27" s="75">
        <f>C27+E27+G27</f>
        <v>2.2581018518518518E-2</v>
      </c>
      <c r="J27" s="93">
        <f>I27/$I$30</f>
        <v>1.4561548853212716E-2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9.7685185185185184E-3</v>
      </c>
      <c r="D28" s="76">
        <f>C28/C$30</f>
        <v>8.8204249271060849E-3</v>
      </c>
      <c r="E28" s="75"/>
      <c r="F28" s="76">
        <f t="shared" si="0"/>
        <v>0</v>
      </c>
      <c r="G28" s="75"/>
      <c r="H28" s="76">
        <f t="shared" si="0"/>
        <v>0</v>
      </c>
      <c r="I28" s="75">
        <f>C28+E28+G28</f>
        <v>9.7685185185185184E-3</v>
      </c>
      <c r="J28" s="93">
        <f>I28/$I$30</f>
        <v>6.2993066284528611E-3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>
        <f t="shared" ref="H29" si="6">G29/G$30</f>
        <v>0</v>
      </c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7">SUM(C7:C28)</f>
        <v>1.1074884259259259</v>
      </c>
      <c r="D30" s="89">
        <f t="shared" si="7"/>
        <v>1</v>
      </c>
      <c r="E30" s="87">
        <f t="shared" si="7"/>
        <v>6.8043981481481469E-2</v>
      </c>
      <c r="F30" s="89">
        <f t="shared" si="7"/>
        <v>1.0000000000000002</v>
      </c>
      <c r="G30" s="87">
        <f t="shared" si="7"/>
        <v>0.37519675925925927</v>
      </c>
      <c r="H30" s="89">
        <f t="shared" si="7"/>
        <v>0.99999999999999989</v>
      </c>
      <c r="I30" s="87">
        <f t="shared" si="7"/>
        <v>1.5507291666666672</v>
      </c>
      <c r="J30" s="100">
        <f t="shared" si="7"/>
        <v>0.99999999999999989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133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132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/>
      <c r="F7" s="121">
        <f t="shared" ref="F7:F28" si="0">E7/E$30</f>
        <v>0</v>
      </c>
    </row>
    <row r="8" spans="2:9" x14ac:dyDescent="0.25">
      <c r="B8" s="92" t="s">
        <v>13</v>
      </c>
      <c r="C8" s="75"/>
      <c r="D8" s="76"/>
      <c r="E8" s="75"/>
      <c r="F8" s="121">
        <f t="shared" si="0"/>
        <v>0</v>
      </c>
    </row>
    <row r="9" spans="2:9" x14ac:dyDescent="0.25">
      <c r="B9" s="92" t="s">
        <v>0</v>
      </c>
      <c r="C9" s="75"/>
      <c r="D9" s="76">
        <f t="shared" ref="D9:D12" si="1">C9/C$30</f>
        <v>0</v>
      </c>
      <c r="E9" s="75">
        <v>0.11990740740740739</v>
      </c>
      <c r="F9" s="121">
        <f t="shared" si="0"/>
        <v>0.12058289492062016</v>
      </c>
      <c r="I9" s="145"/>
    </row>
    <row r="10" spans="2:9" x14ac:dyDescent="0.25">
      <c r="B10" s="92" t="s">
        <v>8</v>
      </c>
      <c r="C10" s="75">
        <v>3.6805555555555554E-3</v>
      </c>
      <c r="D10" s="76">
        <f t="shared" si="1"/>
        <v>0.32382892057026474</v>
      </c>
      <c r="E10" s="75">
        <v>3.5185185185185187E-2</v>
      </c>
      <c r="F10" s="121">
        <f t="shared" si="0"/>
        <v>3.5383397737324844E-2</v>
      </c>
    </row>
    <row r="11" spans="2:9" x14ac:dyDescent="0.25">
      <c r="B11" s="92" t="s">
        <v>26</v>
      </c>
      <c r="C11" s="75"/>
      <c r="D11" s="76">
        <f t="shared" si="1"/>
        <v>0</v>
      </c>
      <c r="E11" s="75"/>
      <c r="F11" s="121">
        <f t="shared" si="0"/>
        <v>0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0.10747685185185181</v>
      </c>
      <c r="F12" s="121">
        <f t="shared" si="0"/>
        <v>0.10808231295684155</v>
      </c>
    </row>
    <row r="13" spans="2:9" x14ac:dyDescent="0.25">
      <c r="B13" s="92" t="s">
        <v>7</v>
      </c>
      <c r="C13" s="75"/>
      <c r="D13" s="76">
        <f t="shared" ref="D13:D25" si="2">C13/C$30</f>
        <v>0</v>
      </c>
      <c r="E13" s="75">
        <v>0.17702546296296293</v>
      </c>
      <c r="F13" s="121">
        <f t="shared" si="0"/>
        <v>0.17802271986591556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1.1828703703703704E-2</v>
      </c>
      <c r="F14" s="121">
        <f t="shared" si="0"/>
        <v>1.189533963406118E-2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2.0405092592592596E-2</v>
      </c>
      <c r="F15" s="121">
        <f t="shared" si="0"/>
        <v>2.0520042832534113E-2</v>
      </c>
    </row>
    <row r="16" spans="2:9" x14ac:dyDescent="0.25">
      <c r="B16" s="92" t="s">
        <v>1</v>
      </c>
      <c r="C16" s="75"/>
      <c r="D16" s="76">
        <f t="shared" si="2"/>
        <v>0</v>
      </c>
      <c r="E16" s="75"/>
      <c r="F16" s="121">
        <f t="shared" si="0"/>
        <v>0</v>
      </c>
    </row>
    <row r="17" spans="2:6" x14ac:dyDescent="0.25">
      <c r="B17" s="92" t="s">
        <v>27</v>
      </c>
      <c r="C17" s="75">
        <v>7.6851851851851855E-3</v>
      </c>
      <c r="D17" s="76">
        <f>C17/C$30</f>
        <v>0.67617107942973531</v>
      </c>
      <c r="E17" s="75">
        <v>5.5972222222222222E-2</v>
      </c>
      <c r="F17" s="121">
        <f t="shared" si="0"/>
        <v>5.6287536663718066E-2</v>
      </c>
    </row>
    <row r="18" spans="2:6" x14ac:dyDescent="0.25">
      <c r="B18" s="92" t="s">
        <v>16</v>
      </c>
      <c r="C18" s="75"/>
      <c r="D18" s="76">
        <f t="shared" si="2"/>
        <v>0</v>
      </c>
      <c r="E18" s="75">
        <v>5.1504629629629626E-3</v>
      </c>
      <c r="F18" s="121">
        <f t="shared" si="0"/>
        <v>5.1794776293123523E-3</v>
      </c>
    </row>
    <row r="19" spans="2:6" x14ac:dyDescent="0.25">
      <c r="B19" s="92" t="s">
        <v>4</v>
      </c>
      <c r="C19" s="75"/>
      <c r="D19" s="76">
        <f t="shared" si="2"/>
        <v>0</v>
      </c>
      <c r="E19" s="75">
        <v>0.11116898148148149</v>
      </c>
      <c r="F19" s="121">
        <f t="shared" si="0"/>
        <v>0.11179524186414642</v>
      </c>
    </row>
    <row r="20" spans="2:6" x14ac:dyDescent="0.25">
      <c r="B20" s="92" t="s">
        <v>14</v>
      </c>
      <c r="C20" s="75"/>
      <c r="D20" s="76">
        <f t="shared" si="2"/>
        <v>0</v>
      </c>
      <c r="E20" s="75">
        <v>0.10059027777777776</v>
      </c>
      <c r="F20" s="121">
        <f t="shared" si="0"/>
        <v>0.10115694399180597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2.0266203703703703E-2</v>
      </c>
      <c r="F21" s="121">
        <f t="shared" si="0"/>
        <v>2.0380371525676247E-2</v>
      </c>
    </row>
    <row r="22" spans="2:6" x14ac:dyDescent="0.25">
      <c r="B22" s="92" t="s">
        <v>15</v>
      </c>
      <c r="C22" s="75"/>
      <c r="D22" s="76">
        <f t="shared" si="2"/>
        <v>0</v>
      </c>
      <c r="E22" s="75">
        <v>0.11432870370370368</v>
      </c>
      <c r="F22" s="121">
        <f t="shared" si="0"/>
        <v>0.11497276409516273</v>
      </c>
    </row>
    <row r="23" spans="2:6" s="11" customFormat="1" x14ac:dyDescent="0.25">
      <c r="B23" s="92" t="s">
        <v>71</v>
      </c>
      <c r="C23" s="75"/>
      <c r="D23" s="76">
        <f>C23/C$30</f>
        <v>0</v>
      </c>
      <c r="E23" s="75">
        <v>9.8356481481481517E-2</v>
      </c>
      <c r="F23" s="121">
        <f t="shared" si="0"/>
        <v>9.8910563806508742E-2</v>
      </c>
    </row>
    <row r="24" spans="2:6" x14ac:dyDescent="0.25">
      <c r="B24" s="92" t="s">
        <v>12</v>
      </c>
      <c r="C24" s="75"/>
      <c r="D24" s="76">
        <f t="shared" si="2"/>
        <v>0</v>
      </c>
      <c r="E24" s="75">
        <v>1.1076388888888889E-2</v>
      </c>
      <c r="F24" s="121">
        <f t="shared" si="0"/>
        <v>1.1138786721914432E-2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75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75"/>
      <c r="D27" s="76"/>
      <c r="E27" s="75">
        <v>5.6597222222222222E-3</v>
      </c>
      <c r="F27" s="121">
        <f t="shared" si="0"/>
        <v>5.691605754457844E-3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1.136574074074074E-2</v>
      </c>
      <c r="D30" s="118">
        <f>SUM(D7:D28)</f>
        <v>1</v>
      </c>
      <c r="E30" s="117">
        <f>SUM(E7:E28)</f>
        <v>0.99439814814814786</v>
      </c>
      <c r="F30" s="122">
        <f>SUM(F7:F28)</f>
        <v>1.0000000000000004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135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129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106"/>
      <c r="E27" s="75">
        <v>0</v>
      </c>
      <c r="F27" s="121"/>
    </row>
    <row r="28" spans="2:6" x14ac:dyDescent="0.25">
      <c r="B28" s="92" t="s">
        <v>17</v>
      </c>
      <c r="C28" s="81"/>
      <c r="D28" s="10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130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132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3.5208333333333335E-2</v>
      </c>
      <c r="D7" s="18">
        <f>C7/C$30</f>
        <v>1.0740994442365136E-2</v>
      </c>
      <c r="E7" s="17">
        <v>7.8356481481481471E-3</v>
      </c>
      <c r="F7" s="18">
        <f t="shared" ref="D7:F28" si="0">E7/E$30</f>
        <v>6.9064014282070891E-3</v>
      </c>
      <c r="G7" s="17">
        <v>4.502314814814814E-3</v>
      </c>
      <c r="H7" s="18">
        <f t="shared" ref="H7:H28" si="1">G7/G$30</f>
        <v>6.5995962200770227E-3</v>
      </c>
      <c r="I7" s="17">
        <f>C7+E7+G7</f>
        <v>4.7546296296296295E-2</v>
      </c>
      <c r="J7" s="32">
        <f>I7/$I$30</f>
        <v>9.3325033736045507E-3</v>
      </c>
    </row>
    <row r="8" spans="2:10" s="5" customFormat="1" x14ac:dyDescent="0.25">
      <c r="B8" s="16" t="s">
        <v>13</v>
      </c>
      <c r="C8" s="17">
        <v>3.9652777777777766E-2</v>
      </c>
      <c r="D8" s="18">
        <f t="shared" si="0"/>
        <v>1.2096859618521676E-2</v>
      </c>
      <c r="E8" s="17">
        <v>5.6249999999999989E-3</v>
      </c>
      <c r="F8" s="18">
        <f t="shared" si="0"/>
        <v>4.9579188982402439E-3</v>
      </c>
      <c r="G8" s="17">
        <v>4.9537037037037032E-3</v>
      </c>
      <c r="H8" s="18">
        <f t="shared" si="1"/>
        <v>7.2612523963829457E-3</v>
      </c>
      <c r="I8" s="17">
        <f t="shared" ref="I8:I27" si="2">C8+E8+G8</f>
        <v>5.0231481481481467E-2</v>
      </c>
      <c r="J8" s="32">
        <f t="shared" ref="J8:J28" si="3">I8/$I$30</f>
        <v>9.8595580918801693E-3</v>
      </c>
    </row>
    <row r="9" spans="2:10" s="5" customFormat="1" x14ac:dyDescent="0.25">
      <c r="B9" s="16" t="s">
        <v>0</v>
      </c>
      <c r="C9" s="17">
        <v>0.69092592592592628</v>
      </c>
      <c r="D9" s="18">
        <f t="shared" si="0"/>
        <v>0.21078054051000308</v>
      </c>
      <c r="E9" s="17">
        <v>0.27127314814814846</v>
      </c>
      <c r="F9" s="18">
        <f t="shared" si="0"/>
        <v>0.2391022698291255</v>
      </c>
      <c r="G9" s="17">
        <v>0.20222222222222236</v>
      </c>
      <c r="H9" s="18">
        <f t="shared" si="1"/>
        <v>0.29642196698505358</v>
      </c>
      <c r="I9" s="17">
        <f t="shared" si="2"/>
        <v>1.164421296296297</v>
      </c>
      <c r="J9" s="32">
        <f t="shared" si="3"/>
        <v>0.22855546115016065</v>
      </c>
    </row>
    <row r="10" spans="2:10" s="5" customFormat="1" x14ac:dyDescent="0.25">
      <c r="B10" s="16" t="s">
        <v>8</v>
      </c>
      <c r="C10" s="17">
        <v>8.7847222222222313E-2</v>
      </c>
      <c r="D10" s="18">
        <f t="shared" si="0"/>
        <v>2.6799522622469249E-2</v>
      </c>
      <c r="E10" s="17">
        <v>3.8888888888888896E-2</v>
      </c>
      <c r="F10" s="18">
        <f t="shared" si="0"/>
        <v>3.4276970160673305E-2</v>
      </c>
      <c r="G10" s="17">
        <v>2.6284722222222227E-2</v>
      </c>
      <c r="H10" s="18">
        <f t="shared" si="1"/>
        <v>3.8528748112583354E-2</v>
      </c>
      <c r="I10" s="17">
        <f t="shared" si="2"/>
        <v>0.15302083333333344</v>
      </c>
      <c r="J10" s="32">
        <f t="shared" si="3"/>
        <v>3.003530357897416E-2</v>
      </c>
    </row>
    <row r="11" spans="2:10" s="5" customFormat="1" x14ac:dyDescent="0.25">
      <c r="B11" s="16" t="s">
        <v>26</v>
      </c>
      <c r="C11" s="17">
        <v>4.9305555555555543E-3</v>
      </c>
      <c r="D11" s="18">
        <f t="shared" si="0"/>
        <v>1.5041629297986674E-3</v>
      </c>
      <c r="E11" s="17">
        <v>2.2141203703703715E-2</v>
      </c>
      <c r="F11" s="18">
        <f t="shared" si="0"/>
        <v>1.9515429737311921E-2</v>
      </c>
      <c r="G11" s="17">
        <v>3.9467592592592592E-3</v>
      </c>
      <c r="H11" s="18">
        <f t="shared" si="1"/>
        <v>5.7852501569312723E-3</v>
      </c>
      <c r="I11" s="17">
        <f t="shared" si="2"/>
        <v>3.1018518518518529E-2</v>
      </c>
      <c r="J11" s="32">
        <f t="shared" si="3"/>
        <v>6.0883907111149473E-3</v>
      </c>
    </row>
    <row r="12" spans="2:10" s="5" customFormat="1" x14ac:dyDescent="0.25">
      <c r="B12" s="16" t="s">
        <v>3</v>
      </c>
      <c r="C12" s="17">
        <v>0.2239583333333339</v>
      </c>
      <c r="D12" s="18">
        <f t="shared" si="0"/>
        <v>6.8322893642263599E-2</v>
      </c>
      <c r="E12" s="17">
        <v>4.9560185185185159E-2</v>
      </c>
      <c r="F12" s="18">
        <f t="shared" si="0"/>
        <v>4.3682733996429454E-2</v>
      </c>
      <c r="G12" s="17">
        <v>9.0092592592592571E-2</v>
      </c>
      <c r="H12" s="18">
        <f t="shared" si="1"/>
        <v>0.13205978657346926</v>
      </c>
      <c r="I12" s="17">
        <f t="shared" si="2"/>
        <v>0.36361111111111161</v>
      </c>
      <c r="J12" s="32">
        <f t="shared" si="3"/>
        <v>7.1370478574771412E-2</v>
      </c>
    </row>
    <row r="13" spans="2:10" s="5" customFormat="1" x14ac:dyDescent="0.25">
      <c r="B13" s="16" t="s">
        <v>7</v>
      </c>
      <c r="C13" s="17">
        <v>0.13901620370370377</v>
      </c>
      <c r="D13" s="18">
        <f t="shared" si="0"/>
        <v>4.240962664275072E-2</v>
      </c>
      <c r="E13" s="17">
        <v>2.8391203703703689E-2</v>
      </c>
      <c r="F13" s="18">
        <f t="shared" si="0"/>
        <v>2.5024228513134392E-2</v>
      </c>
      <c r="G13" s="17">
        <v>2.508101851851852E-2</v>
      </c>
      <c r="H13" s="18">
        <f t="shared" si="1"/>
        <v>3.6764331642434221E-2</v>
      </c>
      <c r="I13" s="17">
        <f t="shared" si="2"/>
        <v>0.19248842592592597</v>
      </c>
      <c r="J13" s="32">
        <f t="shared" si="3"/>
        <v>3.7782099222594283E-2</v>
      </c>
    </row>
    <row r="14" spans="2:10" s="5" customFormat="1" x14ac:dyDescent="0.25">
      <c r="B14" s="16" t="s">
        <v>2</v>
      </c>
      <c r="C14" s="17">
        <v>0.14961805555555563</v>
      </c>
      <c r="D14" s="18">
        <f t="shared" si="0"/>
        <v>4.5643930031707483E-2</v>
      </c>
      <c r="E14" s="17">
        <v>1.8576388888888889E-2</v>
      </c>
      <c r="F14" s="18">
        <f t="shared" si="0"/>
        <v>1.6373374139250191E-2</v>
      </c>
      <c r="G14" s="17">
        <v>2.3240740740740746E-2</v>
      </c>
      <c r="H14" s="18">
        <f t="shared" si="1"/>
        <v>3.4066810308263924E-2</v>
      </c>
      <c r="I14" s="17">
        <f t="shared" si="2"/>
        <v>0.19143518518518526</v>
      </c>
      <c r="J14" s="32">
        <f t="shared" si="3"/>
        <v>3.7575366552925836E-2</v>
      </c>
    </row>
    <row r="15" spans="2:10" s="5" customFormat="1" x14ac:dyDescent="0.25">
      <c r="B15" s="16" t="s">
        <v>9</v>
      </c>
      <c r="C15" s="17">
        <v>0.2784490740740736</v>
      </c>
      <c r="D15" s="18">
        <f t="shared" si="0"/>
        <v>8.4946365645765937E-2</v>
      </c>
      <c r="E15" s="17">
        <v>2.1759259259259246E-2</v>
      </c>
      <c r="F15" s="18">
        <f t="shared" si="0"/>
        <v>1.9178780923233857E-2</v>
      </c>
      <c r="G15" s="17">
        <v>7.7870370370370368E-2</v>
      </c>
      <c r="H15" s="18">
        <f t="shared" si="1"/>
        <v>0.11414417318426276</v>
      </c>
      <c r="I15" s="17">
        <f t="shared" si="2"/>
        <v>0.37807870370370322</v>
      </c>
      <c r="J15" s="32">
        <f t="shared" si="3"/>
        <v>7.4210213048239007E-2</v>
      </c>
    </row>
    <row r="16" spans="2:10" s="5" customFormat="1" x14ac:dyDescent="0.25">
      <c r="B16" s="16" t="s">
        <v>1</v>
      </c>
      <c r="C16" s="17">
        <v>2.4293981481481479E-2</v>
      </c>
      <c r="D16" s="18">
        <f t="shared" si="0"/>
        <v>7.4113567832098668E-3</v>
      </c>
      <c r="E16" s="17">
        <v>1.086805555555556E-2</v>
      </c>
      <c r="F16" s="18">
        <f t="shared" si="0"/>
        <v>9.5791889824024517E-3</v>
      </c>
      <c r="G16" s="17">
        <v>1.2210648148148149E-2</v>
      </c>
      <c r="H16" s="18">
        <f t="shared" si="1"/>
        <v>1.789864784622432E-2</v>
      </c>
      <c r="I16" s="17">
        <f t="shared" si="2"/>
        <v>4.7372685185185191E-2</v>
      </c>
      <c r="J16" s="32">
        <f t="shared" si="3"/>
        <v>9.2984265599229381E-3</v>
      </c>
    </row>
    <row r="17" spans="2:10" s="5" customFormat="1" x14ac:dyDescent="0.25">
      <c r="B17" s="16" t="s">
        <v>27</v>
      </c>
      <c r="C17" s="17">
        <v>2.2581018518518511E-2</v>
      </c>
      <c r="D17" s="18">
        <f t="shared" si="0"/>
        <v>6.8887837465661968E-3</v>
      </c>
      <c r="E17" s="17">
        <v>8.0902777777777778E-3</v>
      </c>
      <c r="F17" s="18">
        <f t="shared" si="0"/>
        <v>7.1308339709257838E-3</v>
      </c>
      <c r="G17" s="17">
        <v>9.4675925925925917E-3</v>
      </c>
      <c r="H17" s="18">
        <f t="shared" si="1"/>
        <v>1.3877814159442172E-2</v>
      </c>
      <c r="I17" s="17">
        <f t="shared" si="2"/>
        <v>4.0138888888888877E-2</v>
      </c>
      <c r="J17" s="32">
        <f t="shared" si="3"/>
        <v>7.8785593231890383E-3</v>
      </c>
    </row>
    <row r="18" spans="2:10" s="5" customFormat="1" x14ac:dyDescent="0.25">
      <c r="B18" s="16" t="s">
        <v>16</v>
      </c>
      <c r="C18" s="17">
        <v>3.8842592592592588E-2</v>
      </c>
      <c r="D18" s="18">
        <f t="shared" si="0"/>
        <v>1.1849696695784808E-2</v>
      </c>
      <c r="E18" s="17">
        <v>2.1238425925925928E-2</v>
      </c>
      <c r="F18" s="18">
        <f t="shared" si="0"/>
        <v>1.8719714358581996E-2</v>
      </c>
      <c r="G18" s="17">
        <v>1.1805555555555556E-3</v>
      </c>
      <c r="H18" s="18">
        <f t="shared" si="1"/>
        <v>1.7304853841847209E-3</v>
      </c>
      <c r="I18" s="17">
        <f t="shared" si="2"/>
        <v>6.1261574074074072E-2</v>
      </c>
      <c r="J18" s="32">
        <f t="shared" si="3"/>
        <v>1.2024571654452016E-2</v>
      </c>
    </row>
    <row r="19" spans="2:10" s="5" customFormat="1" x14ac:dyDescent="0.25">
      <c r="B19" s="16" t="s">
        <v>4</v>
      </c>
      <c r="C19" s="17">
        <v>0.1392708333333334</v>
      </c>
      <c r="D19" s="18">
        <f t="shared" si="0"/>
        <v>4.2487306418468027E-2</v>
      </c>
      <c r="E19" s="17">
        <v>2.9062500000000012E-2</v>
      </c>
      <c r="F19" s="18">
        <f t="shared" si="0"/>
        <v>2.5615914307574608E-2</v>
      </c>
      <c r="G19" s="17">
        <v>2.898148148148148E-2</v>
      </c>
      <c r="H19" s="18">
        <f t="shared" si="1"/>
        <v>4.2481719627436673E-2</v>
      </c>
      <c r="I19" s="17">
        <f t="shared" si="2"/>
        <v>0.19731481481481489</v>
      </c>
      <c r="J19" s="32">
        <f t="shared" si="3"/>
        <v>3.8729434642943143E-2</v>
      </c>
    </row>
    <row r="20" spans="2:10" s="5" customFormat="1" x14ac:dyDescent="0.25">
      <c r="B20" s="16" t="s">
        <v>14</v>
      </c>
      <c r="C20" s="17">
        <v>4.5856481481481456E-2</v>
      </c>
      <c r="D20" s="18">
        <f t="shared" si="0"/>
        <v>1.398942142690685E-2</v>
      </c>
      <c r="E20" s="17">
        <v>1.5682870370370371E-2</v>
      </c>
      <c r="F20" s="18">
        <f t="shared" si="0"/>
        <v>1.3823004335628667E-2</v>
      </c>
      <c r="G20" s="17">
        <v>1.2870370370370374E-2</v>
      </c>
      <c r="H20" s="18">
        <f t="shared" si="1"/>
        <v>1.8865683796209905E-2</v>
      </c>
      <c r="I20" s="17">
        <f t="shared" si="2"/>
        <v>7.440972222222221E-2</v>
      </c>
      <c r="J20" s="32">
        <f t="shared" si="3"/>
        <v>1.4605322343939544E-2</v>
      </c>
    </row>
    <row r="21" spans="2:10" s="5" customFormat="1" x14ac:dyDescent="0.25">
      <c r="B21" s="16" t="s">
        <v>11</v>
      </c>
      <c r="C21" s="17">
        <v>8.5810185185185295E-2</v>
      </c>
      <c r="D21" s="18">
        <f t="shared" si="0"/>
        <v>2.6178084416730838E-2</v>
      </c>
      <c r="E21" s="17">
        <v>2.4548611111111104E-2</v>
      </c>
      <c r="F21" s="18">
        <f t="shared" si="0"/>
        <v>2.1637337413925012E-2</v>
      </c>
      <c r="G21" s="17">
        <v>2.524305555555556E-2</v>
      </c>
      <c r="H21" s="18">
        <f t="shared" si="1"/>
        <v>3.7001849244185064E-2</v>
      </c>
      <c r="I21" s="17">
        <f t="shared" si="2"/>
        <v>0.13560185185185197</v>
      </c>
      <c r="J21" s="32">
        <f t="shared" si="3"/>
        <v>2.6616263272918942E-2</v>
      </c>
    </row>
    <row r="22" spans="2:10" s="5" customFormat="1" x14ac:dyDescent="0.25">
      <c r="B22" s="16" t="s">
        <v>15</v>
      </c>
      <c r="C22" s="17">
        <v>7.2997685185185179E-2</v>
      </c>
      <c r="D22" s="18">
        <f t="shared" si="0"/>
        <v>2.2269379338592011E-2</v>
      </c>
      <c r="E22" s="17">
        <v>2.0370370370370369E-2</v>
      </c>
      <c r="F22" s="18">
        <f t="shared" si="0"/>
        <v>1.7954603417495534E-2</v>
      </c>
      <c r="G22" s="17">
        <v>2.1689814814814808E-2</v>
      </c>
      <c r="H22" s="18">
        <f t="shared" si="1"/>
        <v>3.1793427548648681E-2</v>
      </c>
      <c r="I22" s="17">
        <f t="shared" si="2"/>
        <v>0.11505787037037035</v>
      </c>
      <c r="J22" s="32">
        <f t="shared" si="3"/>
        <v>2.2583840320594652E-2</v>
      </c>
    </row>
    <row r="23" spans="2:10" s="6" customFormat="1" x14ac:dyDescent="0.25">
      <c r="B23" s="16" t="s">
        <v>71</v>
      </c>
      <c r="C23" s="17">
        <v>7.9143518518518544E-2</v>
      </c>
      <c r="D23" s="18">
        <f t="shared" si="0"/>
        <v>2.4144286652495996E-2</v>
      </c>
      <c r="E23" s="17">
        <v>5.1562500000000053E-2</v>
      </c>
      <c r="F23" s="18">
        <f t="shared" si="0"/>
        <v>4.5447589900535622E-2</v>
      </c>
      <c r="G23" s="17">
        <v>2.5312499999999995E-2</v>
      </c>
      <c r="H23" s="18">
        <f t="shared" si="1"/>
        <v>3.7103642502078274E-2</v>
      </c>
      <c r="I23" s="17">
        <f t="shared" si="2"/>
        <v>0.15601851851851858</v>
      </c>
      <c r="J23" s="32">
        <f t="shared" si="3"/>
        <v>3.0623696561876679E-2</v>
      </c>
    </row>
    <row r="24" spans="2:10" s="5" customFormat="1" x14ac:dyDescent="0.25">
      <c r="B24" s="16" t="s">
        <v>12</v>
      </c>
      <c r="C24" s="17">
        <v>7.2766203703703763E-2</v>
      </c>
      <c r="D24" s="18">
        <f t="shared" si="0"/>
        <v>2.2198761360667212E-2</v>
      </c>
      <c r="E24" s="17">
        <v>4.7731481481481486E-2</v>
      </c>
      <c r="F24" s="18">
        <f t="shared" si="0"/>
        <v>4.2070900280540682E-2</v>
      </c>
      <c r="G24" s="17">
        <v>3.756944444444444E-2</v>
      </c>
      <c r="H24" s="18">
        <f t="shared" si="1"/>
        <v>5.5070152520231404E-2</v>
      </c>
      <c r="I24" s="17">
        <f t="shared" si="2"/>
        <v>0.15806712962962968</v>
      </c>
      <c r="J24" s="32">
        <f t="shared" si="3"/>
        <v>3.1025802963319717E-2</v>
      </c>
    </row>
    <row r="25" spans="2:10" s="5" customFormat="1" x14ac:dyDescent="0.25">
      <c r="B25" s="16" t="s">
        <v>5</v>
      </c>
      <c r="C25" s="17">
        <v>0.1171527777777778</v>
      </c>
      <c r="D25" s="18">
        <f t="shared" si="0"/>
        <v>3.5739758627751451E-2</v>
      </c>
      <c r="E25" s="17">
        <v>5.5405092592592617E-2</v>
      </c>
      <c r="F25" s="18">
        <f t="shared" si="0"/>
        <v>4.8834480999744981E-2</v>
      </c>
      <c r="G25" s="17">
        <v>3.9293981481481478E-2</v>
      </c>
      <c r="H25" s="18">
        <f t="shared" si="1"/>
        <v>5.7598018424579678E-2</v>
      </c>
      <c r="I25" s="17">
        <f t="shared" si="2"/>
        <v>0.21185185185185187</v>
      </c>
      <c r="J25" s="32">
        <f t="shared" si="3"/>
        <v>4.1582799841883573E-2</v>
      </c>
    </row>
    <row r="26" spans="2:10" s="5" customFormat="1" x14ac:dyDescent="0.25">
      <c r="B26" s="16" t="s">
        <v>6</v>
      </c>
      <c r="C26" s="17">
        <v>0.4538773148148148</v>
      </c>
      <c r="D26" s="18">
        <f t="shared" si="0"/>
        <v>0.13846420021609099</v>
      </c>
      <c r="E26" s="17">
        <v>0.13773148148148129</v>
      </c>
      <c r="F26" s="18">
        <f t="shared" si="0"/>
        <v>0.12139760265238442</v>
      </c>
      <c r="G26" s="17">
        <v>1.2152777777777778E-3</v>
      </c>
      <c r="H26" s="18">
        <f t="shared" si="1"/>
        <v>1.7813820131313304E-3</v>
      </c>
      <c r="I26" s="17">
        <f t="shared" si="2"/>
        <v>0.59282407407407389</v>
      </c>
      <c r="J26" s="32">
        <f t="shared" si="3"/>
        <v>0.1163609597848162</v>
      </c>
    </row>
    <row r="27" spans="2:10" s="5" customFormat="1" x14ac:dyDescent="0.25">
      <c r="B27" s="16" t="s">
        <v>78</v>
      </c>
      <c r="C27" s="17">
        <v>0.45465277777777807</v>
      </c>
      <c r="D27" s="18">
        <f t="shared" si="0"/>
        <v>0.13870077044213922</v>
      </c>
      <c r="E27" s="17">
        <v>0.23190972222222209</v>
      </c>
      <c r="F27" s="18">
        <f t="shared" si="0"/>
        <v>0.20440703902065788</v>
      </c>
      <c r="G27" s="17">
        <v>8.7731481481481497E-3</v>
      </c>
      <c r="H27" s="18">
        <f t="shared" si="1"/>
        <v>1.2859881580509987E-2</v>
      </c>
      <c r="I27" s="17">
        <f t="shared" si="2"/>
        <v>0.6953356481481483</v>
      </c>
      <c r="J27" s="32">
        <f t="shared" si="3"/>
        <v>0.13648218237001966</v>
      </c>
    </row>
    <row r="28" spans="2:10" s="5" customFormat="1" x14ac:dyDescent="0.25">
      <c r="B28" s="16" t="s">
        <v>17</v>
      </c>
      <c r="C28" s="17">
        <v>2.1087962962962958E-2</v>
      </c>
      <c r="D28" s="18">
        <f t="shared" si="0"/>
        <v>6.4332977889511077E-3</v>
      </c>
      <c r="E28" s="17">
        <v>1.6296296296296288E-2</v>
      </c>
      <c r="F28" s="18">
        <f t="shared" si="0"/>
        <v>1.4363682733996422E-2</v>
      </c>
      <c r="G28" s="17">
        <v>2.0833333333333335E-4</v>
      </c>
      <c r="H28" s="18">
        <f t="shared" si="1"/>
        <v>3.0537977367965663E-4</v>
      </c>
      <c r="I28" s="17">
        <f>C28+E28+G28</f>
        <v>3.7592592592592573E-2</v>
      </c>
      <c r="J28" s="32">
        <f t="shared" si="3"/>
        <v>7.3787660558587067E-3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3.2779398148148156</v>
      </c>
      <c r="D30" s="26">
        <f t="shared" si="4"/>
        <v>1.0000000000000002</v>
      </c>
      <c r="E30" s="25">
        <f t="shared" si="4"/>
        <v>1.1345486111111112</v>
      </c>
      <c r="F30" s="26">
        <f t="shared" si="4"/>
        <v>1</v>
      </c>
      <c r="G30" s="25">
        <f>SUM(G7:G28)</f>
        <v>0.68221064814814814</v>
      </c>
      <c r="H30" s="26">
        <f t="shared" si="4"/>
        <v>1.0000000000000002</v>
      </c>
      <c r="I30" s="25">
        <f t="shared" si="4"/>
        <v>5.0946990740740761</v>
      </c>
      <c r="J30" s="34">
        <f t="shared" si="4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>
        <f t="shared" ref="F7:F28" si="0">E7/E$30</f>
        <v>0</v>
      </c>
    </row>
    <row r="8" spans="2:6" x14ac:dyDescent="0.25">
      <c r="B8" s="92" t="s">
        <v>13</v>
      </c>
      <c r="C8" s="75"/>
      <c r="D8" s="76"/>
      <c r="E8" s="75"/>
      <c r="F8" s="121">
        <f t="shared" si="0"/>
        <v>0</v>
      </c>
    </row>
    <row r="9" spans="2:6" x14ac:dyDescent="0.25">
      <c r="B9" s="92" t="s">
        <v>0</v>
      </c>
      <c r="C9" s="75"/>
      <c r="D9" s="76"/>
      <c r="E9" s="75">
        <v>5.9953703703703705E-3</v>
      </c>
      <c r="F9" s="121">
        <f t="shared" si="0"/>
        <v>4.4743888744925291E-2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>
        <v>1.0185185185185184E-3</v>
      </c>
      <c r="F11" s="121">
        <f t="shared" si="0"/>
        <v>7.6012783968212837E-3</v>
      </c>
    </row>
    <row r="12" spans="2:6" x14ac:dyDescent="0.25">
      <c r="B12" s="92" t="s">
        <v>3</v>
      </c>
      <c r="C12" s="75"/>
      <c r="D12" s="76"/>
      <c r="E12" s="75">
        <v>1.6527777777777773E-2</v>
      </c>
      <c r="F12" s="121">
        <f t="shared" si="0"/>
        <v>0.12334801762114535</v>
      </c>
    </row>
    <row r="13" spans="2:6" x14ac:dyDescent="0.25">
      <c r="B13" s="92" t="s">
        <v>7</v>
      </c>
      <c r="C13" s="75"/>
      <c r="D13" s="76"/>
      <c r="E13" s="75">
        <v>1.6608796296296295E-2</v>
      </c>
      <c r="F13" s="121">
        <f t="shared" si="0"/>
        <v>0.12395266476634707</v>
      </c>
    </row>
    <row r="14" spans="2:6" x14ac:dyDescent="0.25">
      <c r="B14" s="92" t="s">
        <v>2</v>
      </c>
      <c r="C14" s="75"/>
      <c r="D14" s="76"/>
      <c r="E14" s="75">
        <v>6.122685185185185E-3</v>
      </c>
      <c r="F14" s="121">
        <f t="shared" si="0"/>
        <v>4.5694048544527945E-2</v>
      </c>
    </row>
    <row r="15" spans="2:6" ht="15.95" customHeight="1" x14ac:dyDescent="0.25">
      <c r="B15" s="92" t="s">
        <v>9</v>
      </c>
      <c r="C15" s="75"/>
      <c r="D15" s="76"/>
      <c r="E15" s="75">
        <v>4.3749999999999995E-3</v>
      </c>
      <c r="F15" s="121">
        <f t="shared" si="0"/>
        <v>3.265094584089142E-2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>
        <v>5.6828703703703702E-3</v>
      </c>
      <c r="F17" s="121">
        <f t="shared" si="0"/>
        <v>4.2411678327718756E-2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>
        <v>9.2129629629629627E-3</v>
      </c>
      <c r="F19" s="121">
        <f t="shared" si="0"/>
        <v>6.8757018225792527E-2</v>
      </c>
    </row>
    <row r="20" spans="2:6" x14ac:dyDescent="0.25">
      <c r="B20" s="92" t="s">
        <v>14</v>
      </c>
      <c r="C20" s="75"/>
      <c r="D20" s="76"/>
      <c r="E20" s="75">
        <v>1.6597222222222218E-2</v>
      </c>
      <c r="F20" s="121">
        <f t="shared" si="0"/>
        <v>0.1238662866027468</v>
      </c>
    </row>
    <row r="21" spans="2:6" x14ac:dyDescent="0.25">
      <c r="B21" s="92" t="s">
        <v>11</v>
      </c>
      <c r="C21" s="75"/>
      <c r="D21" s="76"/>
      <c r="E21" s="75">
        <v>6.3773148148148148E-3</v>
      </c>
      <c r="F21" s="121">
        <f t="shared" si="0"/>
        <v>4.7594368143733266E-2</v>
      </c>
    </row>
    <row r="22" spans="2:6" x14ac:dyDescent="0.25">
      <c r="B22" s="92" t="s">
        <v>15</v>
      </c>
      <c r="C22" s="75"/>
      <c r="D22" s="76"/>
      <c r="E22" s="75">
        <v>1.8773148148148153E-2</v>
      </c>
      <c r="F22" s="121">
        <f t="shared" si="0"/>
        <v>0.14010538135959236</v>
      </c>
    </row>
    <row r="23" spans="2:6" s="11" customFormat="1" x14ac:dyDescent="0.25">
      <c r="B23" s="92" t="s">
        <v>71</v>
      </c>
      <c r="C23" s="75"/>
      <c r="D23" s="76"/>
      <c r="E23" s="75">
        <v>2.0497685185185185E-2</v>
      </c>
      <c r="F23" s="121">
        <f t="shared" si="0"/>
        <v>0.15297572773602833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>
        <v>6.2037037037037035E-3</v>
      </c>
      <c r="F28" s="121">
        <f t="shared" si="0"/>
        <v>4.6298695689729635E-2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0.13399305555555555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136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131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/>
      <c r="D9" s="76"/>
      <c r="E9" s="75"/>
      <c r="F9" s="121">
        <f t="shared" si="0"/>
        <v>0</v>
      </c>
    </row>
    <row r="10" spans="2:6" x14ac:dyDescent="0.25">
      <c r="B10" s="92" t="s">
        <v>8</v>
      </c>
      <c r="C10" s="75"/>
      <c r="D10" s="76"/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>
        <v>1.111111111111111E-2</v>
      </c>
      <c r="F12" s="121">
        <f t="shared" si="0"/>
        <v>9.6852300242130748E-2</v>
      </c>
    </row>
    <row r="13" spans="2:6" x14ac:dyDescent="0.25">
      <c r="B13" s="92" t="s">
        <v>7</v>
      </c>
      <c r="C13" s="75"/>
      <c r="D13" s="76"/>
      <c r="E13" s="75">
        <v>1.412037037037037E-2</v>
      </c>
      <c r="F13" s="121">
        <f t="shared" si="0"/>
        <v>0.12308313155770784</v>
      </c>
    </row>
    <row r="14" spans="2:6" x14ac:dyDescent="0.25">
      <c r="B14" s="92" t="s">
        <v>2</v>
      </c>
      <c r="C14" s="75"/>
      <c r="D14" s="76"/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/>
      <c r="E15" s="75"/>
      <c r="F15" s="121">
        <f t="shared" si="0"/>
        <v>0</v>
      </c>
    </row>
    <row r="16" spans="2:6" x14ac:dyDescent="0.25">
      <c r="B16" s="92" t="s">
        <v>1</v>
      </c>
      <c r="C16" s="75"/>
      <c r="D16" s="76"/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/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/>
      <c r="E20" s="75"/>
      <c r="F20" s="121">
        <f t="shared" si="0"/>
        <v>0</v>
      </c>
    </row>
    <row r="21" spans="2:6" x14ac:dyDescent="0.25">
      <c r="B21" s="92" t="s">
        <v>11</v>
      </c>
      <c r="C21" s="75"/>
      <c r="D21" s="76"/>
      <c r="E21" s="75">
        <v>8.582175925925925E-2</v>
      </c>
      <c r="F21" s="121">
        <f t="shared" si="0"/>
        <v>0.74808313155770778</v>
      </c>
    </row>
    <row r="22" spans="2:6" x14ac:dyDescent="0.25">
      <c r="B22" s="92" t="s">
        <v>15</v>
      </c>
      <c r="C22" s="75"/>
      <c r="D22" s="76"/>
      <c r="E22" s="75">
        <v>2.488425925925926E-3</v>
      </c>
      <c r="F22" s="121">
        <f t="shared" si="0"/>
        <v>2.1690879741727204E-2</v>
      </c>
    </row>
    <row r="23" spans="2:6" s="11" customFormat="1" x14ac:dyDescent="0.25">
      <c r="B23" s="92" t="s">
        <v>71</v>
      </c>
      <c r="C23" s="75"/>
      <c r="D23" s="76"/>
      <c r="E23" s="75"/>
      <c r="F23" s="121">
        <f t="shared" si="0"/>
        <v>0</v>
      </c>
    </row>
    <row r="24" spans="2:6" x14ac:dyDescent="0.25">
      <c r="B24" s="92" t="s">
        <v>12</v>
      </c>
      <c r="C24" s="75"/>
      <c r="D24" s="76"/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/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>
        <v>1.1805555555555556E-3</v>
      </c>
      <c r="F28" s="121">
        <f t="shared" si="0"/>
        <v>1.0290556900726394E-2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0.11472222222222221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127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128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132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/>
      <c r="D19" s="74">
        <f t="shared" si="1"/>
        <v>0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>
        <v>3.7037037037037035E-4</v>
      </c>
      <c r="D21" s="74">
        <f t="shared" si="1"/>
        <v>2.1768707482993192E-2</v>
      </c>
      <c r="E21" s="102">
        <v>0</v>
      </c>
      <c r="F21" s="125"/>
    </row>
    <row r="22" spans="2:6" x14ac:dyDescent="0.25">
      <c r="B22" s="92" t="s">
        <v>15</v>
      </c>
      <c r="C22" s="75"/>
      <c r="D22" s="74">
        <f>C22/$C$30</f>
        <v>0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1.4363425925925929E-2</v>
      </c>
      <c r="D25" s="74">
        <f>C25/$C$30</f>
        <v>0.84421768707483003</v>
      </c>
      <c r="E25" s="72">
        <v>0</v>
      </c>
      <c r="F25" s="91"/>
    </row>
    <row r="26" spans="2:6" x14ac:dyDescent="0.25">
      <c r="B26" s="92" t="s">
        <v>6</v>
      </c>
      <c r="C26" s="81">
        <v>2.2800925925925922E-3</v>
      </c>
      <c r="D26" s="74">
        <f>C26/$C$30</f>
        <v>0.13401360544217683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1.7013888888888891E-2</v>
      </c>
      <c r="D30" s="88">
        <f>SUM(D7:D28)</f>
        <v>1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81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2.4421296296296296E-3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2.4421296296296296E-3</v>
      </c>
    </row>
    <row r="8" spans="2:11" x14ac:dyDescent="0.25">
      <c r="B8" s="92" t="s">
        <v>13</v>
      </c>
      <c r="C8" s="75">
        <v>2.5231481481481485E-3</v>
      </c>
      <c r="D8" s="75"/>
      <c r="E8" s="75"/>
      <c r="F8" s="75"/>
      <c r="G8" s="75"/>
      <c r="H8" s="75"/>
      <c r="I8" s="75"/>
      <c r="J8" s="75"/>
      <c r="K8" s="135">
        <f t="shared" si="0"/>
        <v>2.5231481481481485E-3</v>
      </c>
    </row>
    <row r="9" spans="2:11" x14ac:dyDescent="0.25">
      <c r="B9" s="92" t="s">
        <v>0</v>
      </c>
      <c r="C9" s="75">
        <v>5.1284722222222225E-2</v>
      </c>
      <c r="D9" s="75">
        <v>1.0821759259259258E-2</v>
      </c>
      <c r="E9" s="75"/>
      <c r="F9" s="75"/>
      <c r="G9" s="75">
        <v>5.4340277777777793E-2</v>
      </c>
      <c r="H9" s="75"/>
      <c r="I9" s="75"/>
      <c r="J9" s="75"/>
      <c r="K9" s="135">
        <f t="shared" si="0"/>
        <v>0.11644675925925926</v>
      </c>
    </row>
    <row r="10" spans="2:11" x14ac:dyDescent="0.25">
      <c r="B10" s="92" t="s">
        <v>8</v>
      </c>
      <c r="C10" s="75"/>
      <c r="D10" s="75">
        <v>1.2638888888888887E-2</v>
      </c>
      <c r="E10" s="75"/>
      <c r="F10" s="75"/>
      <c r="G10" s="75">
        <v>3.9351851851851848E-3</v>
      </c>
      <c r="H10" s="75"/>
      <c r="I10" s="75"/>
      <c r="J10" s="75"/>
      <c r="K10" s="135">
        <f t="shared" si="0"/>
        <v>1.6574074074074071E-2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>
        <v>5.0868055555555548E-2</v>
      </c>
      <c r="D12" s="75">
        <v>1.2349537037037039E-2</v>
      </c>
      <c r="E12" s="75"/>
      <c r="F12" s="75"/>
      <c r="G12" s="75">
        <v>7.4062500000000003E-2</v>
      </c>
      <c r="H12" s="75"/>
      <c r="I12" s="75"/>
      <c r="J12" s="75"/>
      <c r="K12" s="135">
        <f t="shared" si="0"/>
        <v>0.13728009259259258</v>
      </c>
    </row>
    <row r="13" spans="2:11" x14ac:dyDescent="0.25">
      <c r="B13" s="92" t="s">
        <v>7</v>
      </c>
      <c r="C13" s="75">
        <v>2.6689814814814816E-2</v>
      </c>
      <c r="D13" s="75">
        <v>1.7650462962962965E-2</v>
      </c>
      <c r="E13" s="75"/>
      <c r="F13" s="75"/>
      <c r="G13" s="75">
        <v>4.0416666666666677E-2</v>
      </c>
      <c r="H13" s="75"/>
      <c r="I13" s="75"/>
      <c r="J13" s="75"/>
      <c r="K13" s="135">
        <f t="shared" si="0"/>
        <v>8.4756944444444454E-2</v>
      </c>
    </row>
    <row r="14" spans="2:11" x14ac:dyDescent="0.25">
      <c r="B14" s="92" t="s">
        <v>2</v>
      </c>
      <c r="C14" s="75">
        <v>7.534722222222223E-3</v>
      </c>
      <c r="D14" s="75">
        <v>8.9120370370370362E-4</v>
      </c>
      <c r="E14" s="75"/>
      <c r="F14" s="75"/>
      <c r="G14" s="75">
        <v>4.9421296296296297E-3</v>
      </c>
      <c r="H14" s="75"/>
      <c r="I14" s="75"/>
      <c r="J14" s="75"/>
      <c r="K14" s="135">
        <f t="shared" si="0"/>
        <v>1.3368055555555557E-2</v>
      </c>
    </row>
    <row r="15" spans="2:11" x14ac:dyDescent="0.25">
      <c r="B15" s="92" t="s">
        <v>9</v>
      </c>
      <c r="C15" s="75">
        <v>8.0902777777777761E-3</v>
      </c>
      <c r="D15" s="75">
        <v>6.1226851851851859E-3</v>
      </c>
      <c r="E15" s="75"/>
      <c r="F15" s="75"/>
      <c r="G15" s="75">
        <v>4.8148148148148134E-3</v>
      </c>
      <c r="H15" s="75"/>
      <c r="I15" s="75"/>
      <c r="J15" s="75"/>
      <c r="K15" s="135">
        <f t="shared" si="0"/>
        <v>1.9027777777777775E-2</v>
      </c>
    </row>
    <row r="16" spans="2:11" x14ac:dyDescent="0.25">
      <c r="B16" s="92" t="s">
        <v>1</v>
      </c>
      <c r="C16" s="75">
        <v>1.7812499999999998E-2</v>
      </c>
      <c r="D16" s="75">
        <v>1.6238425925925927E-2</v>
      </c>
      <c r="E16" s="75"/>
      <c r="F16" s="75"/>
      <c r="G16" s="75">
        <v>1.9826388888888893E-2</v>
      </c>
      <c r="H16" s="75"/>
      <c r="I16" s="75"/>
      <c r="J16" s="75"/>
      <c r="K16" s="135">
        <f t="shared" si="0"/>
        <v>5.3877314814814822E-2</v>
      </c>
    </row>
    <row r="17" spans="2:11" x14ac:dyDescent="0.25">
      <c r="B17" s="92" t="s">
        <v>27</v>
      </c>
      <c r="C17" s="75">
        <v>1.5925925925925927E-2</v>
      </c>
      <c r="D17" s="75">
        <v>1.8217592592592594E-2</v>
      </c>
      <c r="E17" s="75"/>
      <c r="F17" s="75"/>
      <c r="G17" s="75">
        <v>5.0231481481481481E-3</v>
      </c>
      <c r="H17" s="75"/>
      <c r="I17" s="75"/>
      <c r="J17" s="75"/>
      <c r="K17" s="135">
        <f t="shared" si="0"/>
        <v>3.9166666666666669E-2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4.4444444444444444E-3</v>
      </c>
      <c r="D19" s="75">
        <v>8.9236111111111113E-3</v>
      </c>
      <c r="E19" s="75"/>
      <c r="F19" s="75"/>
      <c r="G19" s="75">
        <v>6.6319444444444438E-3</v>
      </c>
      <c r="H19" s="75"/>
      <c r="I19" s="75"/>
      <c r="J19" s="75"/>
      <c r="K19" s="135">
        <f t="shared" si="0"/>
        <v>0.02</v>
      </c>
    </row>
    <row r="20" spans="2:11" x14ac:dyDescent="0.25">
      <c r="B20" s="92" t="s">
        <v>14</v>
      </c>
      <c r="C20" s="75">
        <v>1.4236111111111111E-2</v>
      </c>
      <c r="D20" s="75">
        <v>7.2453703703703699E-3</v>
      </c>
      <c r="E20" s="75"/>
      <c r="F20" s="75"/>
      <c r="G20" s="75">
        <v>5.6134259259259262E-3</v>
      </c>
      <c r="H20" s="75"/>
      <c r="I20" s="75"/>
      <c r="J20" s="75"/>
      <c r="K20" s="135">
        <f t="shared" si="0"/>
        <v>2.7094907407407408E-2</v>
      </c>
    </row>
    <row r="21" spans="2:11" x14ac:dyDescent="0.25">
      <c r="B21" s="92" t="s">
        <v>11</v>
      </c>
      <c r="C21" s="75">
        <v>5.5636574074074081E-2</v>
      </c>
      <c r="D21" s="75">
        <v>2.7939814814814817E-2</v>
      </c>
      <c r="E21" s="75"/>
      <c r="F21" s="75"/>
      <c r="G21" s="75">
        <v>4.4710648148148159E-2</v>
      </c>
      <c r="H21" s="75"/>
      <c r="I21" s="75">
        <v>5.9953703703703697E-3</v>
      </c>
      <c r="J21" s="75"/>
      <c r="K21" s="135">
        <f t="shared" si="0"/>
        <v>0.13428240740740743</v>
      </c>
    </row>
    <row r="22" spans="2:11" x14ac:dyDescent="0.25">
      <c r="B22" s="92" t="s">
        <v>15</v>
      </c>
      <c r="C22" s="75">
        <v>3.3217592592592597E-2</v>
      </c>
      <c r="D22" s="75">
        <v>9.6990740740740735E-3</v>
      </c>
      <c r="E22" s="75"/>
      <c r="F22" s="75"/>
      <c r="G22" s="75">
        <v>2.7314814814814813E-2</v>
      </c>
      <c r="H22" s="75"/>
      <c r="I22" s="75"/>
      <c r="J22" s="75"/>
      <c r="K22" s="135">
        <f t="shared" si="0"/>
        <v>7.0231481481481478E-2</v>
      </c>
    </row>
    <row r="23" spans="2:11" x14ac:dyDescent="0.25">
      <c r="B23" s="92" t="s">
        <v>71</v>
      </c>
      <c r="C23" s="75">
        <v>4.7800925925925934E-2</v>
      </c>
      <c r="D23" s="75">
        <v>4.3078703703703702E-2</v>
      </c>
      <c r="E23" s="75">
        <v>8.1481481481481474E-3</v>
      </c>
      <c r="F23" s="75"/>
      <c r="G23" s="75">
        <v>8.0925925925925929E-2</v>
      </c>
      <c r="H23" s="75"/>
      <c r="I23" s="75">
        <v>1.6134259259259261E-2</v>
      </c>
      <c r="J23" s="75"/>
      <c r="K23" s="135">
        <f t="shared" si="0"/>
        <v>0.19608796296296299</v>
      </c>
    </row>
    <row r="24" spans="2:11" x14ac:dyDescent="0.25">
      <c r="B24" s="92" t="s">
        <v>12</v>
      </c>
      <c r="C24" s="75">
        <v>6.8518518518518529E-3</v>
      </c>
      <c r="D24" s="75">
        <v>3.5763888888888894E-2</v>
      </c>
      <c r="E24" s="75">
        <v>4.363425925925926E-3</v>
      </c>
      <c r="F24" s="75"/>
      <c r="G24" s="75">
        <v>3.2187500000000001E-2</v>
      </c>
      <c r="H24" s="75"/>
      <c r="I24" s="75">
        <v>2.3263888888888886E-2</v>
      </c>
      <c r="J24" s="75"/>
      <c r="K24" s="135">
        <f t="shared" si="0"/>
        <v>0.10243055555555555</v>
      </c>
    </row>
    <row r="25" spans="2:11" x14ac:dyDescent="0.25">
      <c r="B25" s="92" t="s">
        <v>5</v>
      </c>
      <c r="C25" s="75"/>
      <c r="D25" s="75">
        <v>6.8402777777777776E-3</v>
      </c>
      <c r="E25" s="75">
        <v>8.6574074074074071E-3</v>
      </c>
      <c r="F25" s="75"/>
      <c r="G25" s="75">
        <v>1.3622685185185184E-2</v>
      </c>
      <c r="H25" s="75"/>
      <c r="I25" s="75">
        <v>3.0439814814814821E-3</v>
      </c>
      <c r="J25" s="75"/>
      <c r="K25" s="135">
        <f t="shared" si="0"/>
        <v>3.2164351851851854E-2</v>
      </c>
    </row>
    <row r="26" spans="2:11" x14ac:dyDescent="0.25">
      <c r="B26" s="92" t="s">
        <v>6</v>
      </c>
      <c r="C26" s="75">
        <v>7.3842592592592588E-3</v>
      </c>
      <c r="D26" s="75"/>
      <c r="E26" s="75"/>
      <c r="F26" s="75"/>
      <c r="G26" s="75"/>
      <c r="H26" s="75"/>
      <c r="I26" s="75"/>
      <c r="J26" s="75"/>
      <c r="K26" s="135">
        <f t="shared" si="0"/>
        <v>7.3842592592592588E-3</v>
      </c>
    </row>
    <row r="27" spans="2:11" x14ac:dyDescent="0.25">
      <c r="B27" s="92" t="s">
        <v>78</v>
      </c>
      <c r="C27" s="75">
        <v>2.8703703703703703E-3</v>
      </c>
      <c r="D27" s="75">
        <v>8.0324074074074082E-3</v>
      </c>
      <c r="E27" s="75"/>
      <c r="F27" s="75"/>
      <c r="G27" s="75">
        <v>1.1678240740740741E-2</v>
      </c>
      <c r="H27" s="75"/>
      <c r="I27" s="75"/>
      <c r="J27" s="75"/>
      <c r="K27" s="135">
        <f t="shared" si="0"/>
        <v>2.2581018518518521E-2</v>
      </c>
    </row>
    <row r="28" spans="2:11" x14ac:dyDescent="0.25">
      <c r="B28" s="92" t="s">
        <v>17</v>
      </c>
      <c r="C28" s="75">
        <v>2.7777777777777783E-3</v>
      </c>
      <c r="D28" s="75">
        <v>1.1921296296296296E-3</v>
      </c>
      <c r="E28" s="75"/>
      <c r="F28" s="75"/>
      <c r="G28" s="75">
        <v>5.7986111111111103E-3</v>
      </c>
      <c r="H28" s="75"/>
      <c r="I28" s="75"/>
      <c r="J28" s="75"/>
      <c r="K28" s="135">
        <f t="shared" si="0"/>
        <v>9.7685185185185184E-3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0.35839120370370375</v>
      </c>
      <c r="D30" s="87">
        <f t="shared" ref="D30:J30" si="1">SUM(D7:D28)</f>
        <v>0.24364583333333337</v>
      </c>
      <c r="E30" s="87">
        <f t="shared" si="1"/>
        <v>2.1168981481481483E-2</v>
      </c>
      <c r="F30" s="87">
        <f t="shared" si="1"/>
        <v>0</v>
      </c>
      <c r="G30" s="87">
        <f t="shared" si="1"/>
        <v>0.4358449074074075</v>
      </c>
      <c r="H30" s="87">
        <f t="shared" si="1"/>
        <v>0</v>
      </c>
      <c r="I30" s="87">
        <f t="shared" si="1"/>
        <v>4.8437499999999994E-2</v>
      </c>
      <c r="J30" s="87">
        <f t="shared" si="1"/>
        <v>0</v>
      </c>
      <c r="K30" s="138">
        <f>SUM(K7:K28)</f>
        <v>1.1074884259259261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7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6.8749999999999992E-3</v>
      </c>
      <c r="J17" s="75"/>
      <c r="K17" s="135">
        <f t="shared" si="0"/>
        <v>6.8749999999999992E-3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3.8425925925925923E-3</v>
      </c>
      <c r="H19" s="75"/>
      <c r="I19" s="75"/>
      <c r="J19" s="75"/>
      <c r="K19" s="135">
        <f t="shared" si="0"/>
        <v>3.8425925925925923E-3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>
        <v>7.6851851851851855E-3</v>
      </c>
      <c r="D21" s="75"/>
      <c r="E21" s="75">
        <v>7.0833333333333338E-3</v>
      </c>
      <c r="F21" s="75"/>
      <c r="G21" s="75">
        <v>2.5636574074074069E-2</v>
      </c>
      <c r="H21" s="75">
        <v>7.7199074074074071E-3</v>
      </c>
      <c r="I21" s="75"/>
      <c r="J21" s="75"/>
      <c r="K21" s="135">
        <f t="shared" si="0"/>
        <v>4.8124999999999987E-2</v>
      </c>
    </row>
    <row r="22" spans="2:11" x14ac:dyDescent="0.25">
      <c r="B22" s="92" t="s">
        <v>15</v>
      </c>
      <c r="C22" s="75"/>
      <c r="D22" s="75">
        <v>1.207175925925926E-2</v>
      </c>
      <c r="E22" s="75">
        <v>3.3796296296296296E-3</v>
      </c>
      <c r="F22" s="75">
        <v>5.2430555555555555E-3</v>
      </c>
      <c r="G22" s="75">
        <v>1.0219907407407407E-2</v>
      </c>
      <c r="H22" s="75"/>
      <c r="I22" s="75"/>
      <c r="J22" s="75"/>
      <c r="K22" s="135">
        <f t="shared" si="0"/>
        <v>3.0914351851851853E-2</v>
      </c>
    </row>
    <row r="23" spans="2:11" x14ac:dyDescent="0.25">
      <c r="B23" s="92" t="s">
        <v>71</v>
      </c>
      <c r="C23" s="75">
        <v>3.4375E-3</v>
      </c>
      <c r="D23" s="75">
        <v>3.460648148148148E-3</v>
      </c>
      <c r="E23" s="75">
        <v>8.2986111111111108E-3</v>
      </c>
      <c r="F23" s="75"/>
      <c r="G23" s="75">
        <v>6.4120370370370364E-3</v>
      </c>
      <c r="H23" s="75"/>
      <c r="I23" s="75"/>
      <c r="J23" s="75"/>
      <c r="K23" s="135">
        <f t="shared" si="0"/>
        <v>2.1608796296296293E-2</v>
      </c>
    </row>
    <row r="24" spans="2:11" x14ac:dyDescent="0.25">
      <c r="B24" s="92" t="s">
        <v>12</v>
      </c>
      <c r="C24" s="75">
        <v>2.0370370370370369E-2</v>
      </c>
      <c r="D24" s="75">
        <v>4.5601851851851853E-3</v>
      </c>
      <c r="E24" s="75">
        <v>9.8495370370370386E-3</v>
      </c>
      <c r="F24" s="75"/>
      <c r="G24" s="75">
        <v>1.1111111111111112E-2</v>
      </c>
      <c r="H24" s="75"/>
      <c r="I24" s="75"/>
      <c r="J24" s="75"/>
      <c r="K24" s="135">
        <f t="shared" si="0"/>
        <v>4.5891203703703705E-2</v>
      </c>
    </row>
    <row r="25" spans="2:11" x14ac:dyDescent="0.25">
      <c r="B25" s="92" t="s">
        <v>5</v>
      </c>
      <c r="C25" s="75"/>
      <c r="D25" s="75"/>
      <c r="E25" s="75">
        <v>3.9930555555555552E-3</v>
      </c>
      <c r="F25" s="75"/>
      <c r="G25" s="75">
        <v>2.7893518518518515E-3</v>
      </c>
      <c r="H25" s="75"/>
      <c r="I25" s="75"/>
      <c r="J25" s="75"/>
      <c r="K25" s="135">
        <f t="shared" si="0"/>
        <v>6.7824074074074071E-3</v>
      </c>
    </row>
    <row r="26" spans="2:11" x14ac:dyDescent="0.25">
      <c r="B26" s="92" t="s">
        <v>6</v>
      </c>
      <c r="C26" s="75"/>
      <c r="D26" s="75"/>
      <c r="E26" s="75"/>
      <c r="F26" s="75"/>
      <c r="G26" s="75">
        <v>2.453703703703704E-3</v>
      </c>
      <c r="H26" s="75"/>
      <c r="I26" s="75"/>
      <c r="J26" s="75"/>
      <c r="K26" s="135">
        <f t="shared" si="0"/>
        <v>2.453703703703704E-3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>J28+I28+H28+G28+F28+E28+D28+C28</f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3.1493055555555552E-2</v>
      </c>
      <c r="D30" s="87">
        <f t="shared" si="1"/>
        <v>2.0092592592592592E-2</v>
      </c>
      <c r="E30" s="87">
        <f t="shared" si="1"/>
        <v>3.260416666666667E-2</v>
      </c>
      <c r="F30" s="87">
        <f t="shared" si="1"/>
        <v>5.2430555555555555E-3</v>
      </c>
      <c r="G30" s="87">
        <f t="shared" si="1"/>
        <v>6.2465277777777765E-2</v>
      </c>
      <c r="H30" s="87">
        <f t="shared" si="1"/>
        <v>7.7199074074074071E-3</v>
      </c>
      <c r="I30" s="87">
        <f t="shared" si="1"/>
        <v>6.8749999999999992E-3</v>
      </c>
      <c r="J30" s="87">
        <f t="shared" si="1"/>
        <v>0</v>
      </c>
      <c r="K30" s="138">
        <f>SUM(K7:K28)</f>
        <v>0.16649305555555555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2.4131944444444449E-2</v>
      </c>
      <c r="D7" s="39">
        <f>C7/C$30</f>
        <v>1.1766498493210981E-2</v>
      </c>
      <c r="E7" s="38">
        <v>0</v>
      </c>
      <c r="F7" s="39">
        <f t="shared" ref="F7:F28" si="0">E7/E$30</f>
        <v>0</v>
      </c>
      <c r="G7" s="38">
        <f>C7+E7</f>
        <v>2.4131944444444449E-2</v>
      </c>
      <c r="H7" s="43">
        <f>G7/$G$30</f>
        <v>1.0920461330567859E-2</v>
      </c>
    </row>
    <row r="8" spans="2:8" s="1" customFormat="1" x14ac:dyDescent="0.25">
      <c r="B8" s="42" t="s">
        <v>13</v>
      </c>
      <c r="C8" s="38">
        <v>8.8078703703703704E-3</v>
      </c>
      <c r="D8" s="39">
        <f t="shared" ref="D8:D28" si="1">C8/C$30</f>
        <v>4.2946308649081796E-3</v>
      </c>
      <c r="E8" s="38">
        <v>0</v>
      </c>
      <c r="F8" s="39">
        <f t="shared" si="0"/>
        <v>0</v>
      </c>
      <c r="G8" s="38">
        <f t="shared" ref="G8:G27" si="2">C8+E8</f>
        <v>8.8078703703703704E-3</v>
      </c>
      <c r="H8" s="43">
        <f t="shared" ref="H8:H27" si="3">G8/$G$30</f>
        <v>3.9858374448739275E-3</v>
      </c>
    </row>
    <row r="9" spans="2:8" s="1" customFormat="1" x14ac:dyDescent="0.25">
      <c r="B9" s="42" t="s">
        <v>0</v>
      </c>
      <c r="C9" s="38">
        <v>0.35042824074074053</v>
      </c>
      <c r="D9" s="39">
        <f t="shared" si="1"/>
        <v>0.17086535965417199</v>
      </c>
      <c r="E9" s="38">
        <v>4.3807870370370379E-2</v>
      </c>
      <c r="F9" s="39">
        <f t="shared" si="0"/>
        <v>0.2757138694638695</v>
      </c>
      <c r="G9" s="38">
        <f t="shared" si="2"/>
        <v>0.3942361111111109</v>
      </c>
      <c r="H9" s="43">
        <f t="shared" si="3"/>
        <v>0.1784041984852768</v>
      </c>
    </row>
    <row r="10" spans="2:8" s="1" customFormat="1" x14ac:dyDescent="0.25">
      <c r="B10" s="42" t="s">
        <v>8</v>
      </c>
      <c r="C10" s="38">
        <v>7.1678240740740681E-2</v>
      </c>
      <c r="D10" s="39">
        <f t="shared" si="1"/>
        <v>3.4949604397340781E-2</v>
      </c>
      <c r="E10" s="38">
        <v>1.0578703703703705E-2</v>
      </c>
      <c r="F10" s="39">
        <f t="shared" si="0"/>
        <v>6.657925407925408E-2</v>
      </c>
      <c r="G10" s="38">
        <f t="shared" si="2"/>
        <v>8.2256944444444383E-2</v>
      </c>
      <c r="H10" s="43">
        <f t="shared" si="3"/>
        <v>3.7223845887935585E-2</v>
      </c>
    </row>
    <row r="11" spans="2:8" s="1" customFormat="1" x14ac:dyDescent="0.25">
      <c r="B11" s="42" t="s">
        <v>26</v>
      </c>
      <c r="C11" s="38">
        <v>4.671296296296297E-2</v>
      </c>
      <c r="D11" s="39">
        <f t="shared" si="1"/>
        <v>2.277678077630672E-2</v>
      </c>
      <c r="E11" s="38">
        <v>0</v>
      </c>
      <c r="F11" s="39">
        <f t="shared" si="0"/>
        <v>0</v>
      </c>
      <c r="G11" s="38">
        <f t="shared" si="2"/>
        <v>4.671296296296297E-2</v>
      </c>
      <c r="H11" s="43">
        <f t="shared" si="3"/>
        <v>2.1139080062432553E-2</v>
      </c>
    </row>
    <row r="12" spans="2:8" s="1" customFormat="1" x14ac:dyDescent="0.25">
      <c r="B12" s="42" t="s">
        <v>3</v>
      </c>
      <c r="C12" s="38">
        <v>3.8437499999999993E-2</v>
      </c>
      <c r="D12" s="39">
        <f t="shared" si="1"/>
        <v>1.8741746520841079E-2</v>
      </c>
      <c r="E12" s="38">
        <v>1.6076388888888894E-2</v>
      </c>
      <c r="F12" s="39">
        <f t="shared" si="0"/>
        <v>0.10118006993006995</v>
      </c>
      <c r="G12" s="38">
        <f t="shared" si="2"/>
        <v>5.451388888888889E-2</v>
      </c>
      <c r="H12" s="43">
        <f t="shared" si="3"/>
        <v>2.4669243581282783E-2</v>
      </c>
    </row>
    <row r="13" spans="2:8" s="1" customFormat="1" x14ac:dyDescent="0.25">
      <c r="B13" s="42" t="s">
        <v>7</v>
      </c>
      <c r="C13" s="38">
        <v>9.8217592592592676E-2</v>
      </c>
      <c r="D13" s="39">
        <f t="shared" si="1"/>
        <v>4.7889931037596374E-2</v>
      </c>
      <c r="E13" s="38">
        <v>3.3113425925925949E-2</v>
      </c>
      <c r="F13" s="39">
        <f t="shared" si="0"/>
        <v>0.20840617715617726</v>
      </c>
      <c r="G13" s="38">
        <f t="shared" si="2"/>
        <v>0.13133101851851864</v>
      </c>
      <c r="H13" s="43">
        <f t="shared" si="3"/>
        <v>5.9431402742423783E-2</v>
      </c>
    </row>
    <row r="14" spans="2:8" s="1" customFormat="1" x14ac:dyDescent="0.25">
      <c r="B14" s="42" t="s">
        <v>2</v>
      </c>
      <c r="C14" s="38">
        <v>8.4606481481481546E-3</v>
      </c>
      <c r="D14" s="39">
        <f t="shared" si="1"/>
        <v>4.1253287283152191E-3</v>
      </c>
      <c r="E14" s="38">
        <v>6.5972222222222239E-3</v>
      </c>
      <c r="F14" s="39">
        <f t="shared" si="0"/>
        <v>4.1520979020979024E-2</v>
      </c>
      <c r="G14" s="38">
        <f t="shared" si="2"/>
        <v>1.5057870370370378E-2</v>
      </c>
      <c r="H14" s="43">
        <f t="shared" si="3"/>
        <v>6.814158365021002E-3</v>
      </c>
    </row>
    <row r="15" spans="2:8" s="1" customFormat="1" x14ac:dyDescent="0.25">
      <c r="B15" s="42" t="s">
        <v>9</v>
      </c>
      <c r="C15" s="38">
        <v>1.9618055555555555E-2</v>
      </c>
      <c r="D15" s="39">
        <f t="shared" si="1"/>
        <v>9.5655707175024505E-3</v>
      </c>
      <c r="E15" s="38">
        <v>3.7500000000000007E-3</v>
      </c>
      <c r="F15" s="39">
        <f t="shared" si="0"/>
        <v>2.3601398601398604E-2</v>
      </c>
      <c r="G15" s="38">
        <f t="shared" si="2"/>
        <v>2.3368055555555555E-2</v>
      </c>
      <c r="H15" s="43">
        <f t="shared" si="3"/>
        <v>1.0574777662549882E-2</v>
      </c>
    </row>
    <row r="16" spans="2:8" s="1" customFormat="1" x14ac:dyDescent="0.25">
      <c r="B16" s="42" t="s">
        <v>1</v>
      </c>
      <c r="C16" s="38">
        <v>1.6550925925925928E-3</v>
      </c>
      <c r="D16" s="39">
        <f t="shared" si="1"/>
        <v>8.0700685109312716E-4</v>
      </c>
      <c r="E16" s="38">
        <v>2.3263888888888891E-3</v>
      </c>
      <c r="F16" s="39">
        <f t="shared" si="0"/>
        <v>1.464160839160839E-2</v>
      </c>
      <c r="G16" s="38">
        <f t="shared" si="2"/>
        <v>3.9814814814814817E-3</v>
      </c>
      <c r="H16" s="43">
        <f t="shared" si="3"/>
        <v>1.8017451787603563E-3</v>
      </c>
    </row>
    <row r="17" spans="2:8" s="1" customFormat="1" x14ac:dyDescent="0.25">
      <c r="B17" s="42" t="s">
        <v>27</v>
      </c>
      <c r="C17" s="38">
        <v>0</v>
      </c>
      <c r="D17" s="39">
        <f t="shared" si="1"/>
        <v>0</v>
      </c>
      <c r="E17" s="38">
        <v>8.9120370370370373E-4</v>
      </c>
      <c r="F17" s="39">
        <f t="shared" si="0"/>
        <v>5.6089743589743581E-3</v>
      </c>
      <c r="G17" s="38">
        <f t="shared" si="2"/>
        <v>8.9120370370370373E-4</v>
      </c>
      <c r="H17" s="43">
        <f t="shared" si="3"/>
        <v>4.0329761268763787E-4</v>
      </c>
    </row>
    <row r="18" spans="2:8" s="1" customFormat="1" x14ac:dyDescent="0.25">
      <c r="B18" s="42" t="s">
        <v>16</v>
      </c>
      <c r="C18" s="38">
        <v>5.7962962962962987E-2</v>
      </c>
      <c r="D18" s="39">
        <f t="shared" si="1"/>
        <v>2.8262170001918753E-2</v>
      </c>
      <c r="E18" s="38">
        <v>0</v>
      </c>
      <c r="F18" s="39"/>
      <c r="G18" s="38">
        <f t="shared" si="2"/>
        <v>5.7962962962962987E-2</v>
      </c>
      <c r="H18" s="43">
        <f t="shared" si="3"/>
        <v>2.623005771869729E-2</v>
      </c>
    </row>
    <row r="19" spans="2:8" s="1" customFormat="1" x14ac:dyDescent="0.25">
      <c r="B19" s="42" t="s">
        <v>4</v>
      </c>
      <c r="C19" s="38">
        <v>0.1881018518518523</v>
      </c>
      <c r="D19" s="39">
        <f t="shared" si="1"/>
        <v>9.1716610796961764E-2</v>
      </c>
      <c r="E19" s="38">
        <v>6.6550925925925927E-3</v>
      </c>
      <c r="F19" s="39">
        <f t="shared" si="0"/>
        <v>4.1885198135198129E-2</v>
      </c>
      <c r="G19" s="38">
        <f t="shared" si="2"/>
        <v>0.19475694444444488</v>
      </c>
      <c r="H19" s="43">
        <f t="shared" si="3"/>
        <v>8.8133622450583093E-2</v>
      </c>
    </row>
    <row r="20" spans="2:8" s="1" customFormat="1" x14ac:dyDescent="0.25">
      <c r="B20" s="42" t="s">
        <v>14</v>
      </c>
      <c r="C20" s="38">
        <v>2.4074074074074076E-3</v>
      </c>
      <c r="D20" s="39">
        <f t="shared" si="1"/>
        <v>1.1738281470445484E-3</v>
      </c>
      <c r="E20" s="38">
        <v>4.8842592592592592E-3</v>
      </c>
      <c r="F20" s="39">
        <f t="shared" si="0"/>
        <v>3.0740093240093237E-2</v>
      </c>
      <c r="G20" s="38">
        <f t="shared" si="2"/>
        <v>7.2916666666666668E-3</v>
      </c>
      <c r="H20" s="43">
        <f t="shared" si="3"/>
        <v>3.2997077401715827E-3</v>
      </c>
    </row>
    <row r="21" spans="2:8" s="1" customFormat="1" x14ac:dyDescent="0.25">
      <c r="B21" s="42" t="s">
        <v>11</v>
      </c>
      <c r="C21" s="38">
        <v>1.5115740740740733E-2</v>
      </c>
      <c r="D21" s="39">
        <f t="shared" si="1"/>
        <v>7.3702863463470164E-3</v>
      </c>
      <c r="E21" s="38">
        <v>4.9421296296296297E-3</v>
      </c>
      <c r="F21" s="39">
        <f t="shared" si="0"/>
        <v>3.1104312354312349E-2</v>
      </c>
      <c r="G21" s="38">
        <f t="shared" si="2"/>
        <v>2.0057870370370365E-2</v>
      </c>
      <c r="H21" s="43">
        <f t="shared" si="3"/>
        <v>9.0768151011386532E-3</v>
      </c>
    </row>
    <row r="22" spans="2:8" s="1" customFormat="1" x14ac:dyDescent="0.25">
      <c r="B22" s="42" t="s">
        <v>15</v>
      </c>
      <c r="C22" s="38">
        <v>5.7372685185185242E-2</v>
      </c>
      <c r="D22" s="39">
        <f t="shared" si="1"/>
        <v>2.7974356369710733E-2</v>
      </c>
      <c r="E22" s="38">
        <v>1.5092592592592595E-2</v>
      </c>
      <c r="F22" s="39">
        <f t="shared" si="0"/>
        <v>9.4988344988344992E-2</v>
      </c>
      <c r="G22" s="38">
        <f t="shared" si="2"/>
        <v>7.2465277777777837E-2</v>
      </c>
      <c r="H22" s="43">
        <f t="shared" si="3"/>
        <v>3.279280977970523E-2</v>
      </c>
    </row>
    <row r="23" spans="2:8" s="1" customFormat="1" x14ac:dyDescent="0.25">
      <c r="B23" s="42" t="s">
        <v>71</v>
      </c>
      <c r="C23" s="38">
        <v>1.8865740740740738E-2</v>
      </c>
      <c r="D23" s="39">
        <f t="shared" si="1"/>
        <v>9.1987494215510276E-3</v>
      </c>
      <c r="E23" s="38">
        <v>9.5486111111111067E-3</v>
      </c>
      <c r="F23" s="39">
        <f t="shared" si="0"/>
        <v>6.0096153846153806E-2</v>
      </c>
      <c r="G23" s="38">
        <f t="shared" si="2"/>
        <v>2.8414351851851843E-2</v>
      </c>
      <c r="H23" s="43">
        <f t="shared" si="3"/>
        <v>1.2858384924001957E-2</v>
      </c>
    </row>
    <row r="24" spans="2:8" s="1" customFormat="1" x14ac:dyDescent="0.25">
      <c r="B24" s="42" t="s">
        <v>12</v>
      </c>
      <c r="C24" s="38">
        <v>2.3148148148148146E-4</v>
      </c>
      <c r="D24" s="39">
        <f t="shared" si="1"/>
        <v>1.1286809106197579E-4</v>
      </c>
      <c r="E24" s="38">
        <v>0</v>
      </c>
      <c r="F24" s="39">
        <f t="shared" si="0"/>
        <v>0</v>
      </c>
      <c r="G24" s="38">
        <f t="shared" si="2"/>
        <v>2.3148148148148146E-4</v>
      </c>
      <c r="H24" s="43">
        <f t="shared" si="3"/>
        <v>1.0475262667211373E-4</v>
      </c>
    </row>
    <row r="25" spans="2:8" s="1" customFormat="1" x14ac:dyDescent="0.25">
      <c r="B25" s="42" t="s">
        <v>5</v>
      </c>
      <c r="C25" s="38">
        <v>2.9502314814814821E-2</v>
      </c>
      <c r="D25" s="39">
        <f t="shared" si="1"/>
        <v>1.438503820584882E-2</v>
      </c>
      <c r="E25" s="38">
        <v>6.2500000000000001E-4</v>
      </c>
      <c r="F25" s="39">
        <f t="shared" si="0"/>
        <v>3.9335664335664331E-3</v>
      </c>
      <c r="G25" s="38">
        <f t="shared" si="2"/>
        <v>3.0127314814814822E-2</v>
      </c>
      <c r="H25" s="43">
        <f t="shared" si="3"/>
        <v>1.3633554361375606E-2</v>
      </c>
    </row>
    <row r="26" spans="2:8" s="1" customFormat="1" x14ac:dyDescent="0.25">
      <c r="B26" s="42" t="s">
        <v>6</v>
      </c>
      <c r="C26" s="38">
        <v>0.40606481481481532</v>
      </c>
      <c r="D26" s="39">
        <f t="shared" si="1"/>
        <v>0.19799320534091822</v>
      </c>
      <c r="E26" s="38">
        <v>0</v>
      </c>
      <c r="F26" s="39">
        <f t="shared" si="0"/>
        <v>0</v>
      </c>
      <c r="G26" s="38">
        <f t="shared" si="2"/>
        <v>0.40606481481481532</v>
      </c>
      <c r="H26" s="43">
        <f t="shared" si="3"/>
        <v>0.18375705770822215</v>
      </c>
    </row>
    <row r="27" spans="2:8" s="1" customFormat="1" x14ac:dyDescent="0.25">
      <c r="B27" s="42" t="s">
        <v>78</v>
      </c>
      <c r="C27" s="38">
        <v>0.60712962962962991</v>
      </c>
      <c r="D27" s="39">
        <f t="shared" si="1"/>
        <v>0.29603042923735029</v>
      </c>
      <c r="E27" s="38">
        <v>0</v>
      </c>
      <c r="F27" s="39">
        <f t="shared" si="0"/>
        <v>0</v>
      </c>
      <c r="G27" s="38">
        <f t="shared" si="2"/>
        <v>0.60712962962962991</v>
      </c>
      <c r="H27" s="43">
        <f t="shared" si="3"/>
        <v>0.27474518923562002</v>
      </c>
    </row>
    <row r="28" spans="2:8" s="1" customFormat="1" x14ac:dyDescent="0.25">
      <c r="B28" s="42" t="s">
        <v>17</v>
      </c>
      <c r="C28" s="38"/>
      <c r="D28" s="39">
        <f t="shared" si="1"/>
        <v>0</v>
      </c>
      <c r="E28" s="38"/>
      <c r="F28" s="39">
        <f t="shared" si="0"/>
        <v>0</v>
      </c>
      <c r="G28" s="38">
        <f t="shared" ref="G28" si="4">C28+E28</f>
        <v>0</v>
      </c>
      <c r="H28" s="43">
        <f t="shared" ref="H28" si="5">G28/$G$30</f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2.0509027777777789</v>
      </c>
      <c r="D30" s="51">
        <f t="shared" si="6"/>
        <v>1</v>
      </c>
      <c r="E30" s="50">
        <f t="shared" si="6"/>
        <v>0.15888888888888891</v>
      </c>
      <c r="F30" s="51">
        <f t="shared" si="6"/>
        <v>1.0000000000000002</v>
      </c>
      <c r="G30" s="50">
        <f t="shared" si="6"/>
        <v>2.2097916666666682</v>
      </c>
      <c r="H30" s="49">
        <f t="shared" si="6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1.5891203703703703E-2</v>
      </c>
      <c r="E9" s="75"/>
      <c r="F9" s="75"/>
      <c r="G9" s="75"/>
      <c r="H9" s="75"/>
      <c r="I9" s="75">
        <v>0</v>
      </c>
      <c r="J9" s="75">
        <v>0</v>
      </c>
      <c r="K9" s="135">
        <f t="shared" si="0"/>
        <v>1.5891203703703703E-2</v>
      </c>
    </row>
    <row r="10" spans="2:11" x14ac:dyDescent="0.25">
      <c r="B10" s="92" t="s">
        <v>8</v>
      </c>
      <c r="C10" s="75"/>
      <c r="D10" s="75">
        <v>2.0347222222222221E-2</v>
      </c>
      <c r="E10" s="75"/>
      <c r="F10" s="75">
        <v>4.386574074074074E-3</v>
      </c>
      <c r="G10" s="75"/>
      <c r="H10" s="75"/>
      <c r="I10" s="75">
        <v>0</v>
      </c>
      <c r="J10" s="75">
        <v>0</v>
      </c>
      <c r="K10" s="135">
        <f t="shared" si="0"/>
        <v>2.4733796296296295E-2</v>
      </c>
    </row>
    <row r="11" spans="2:11" x14ac:dyDescent="0.25">
      <c r="B11" s="92" t="s">
        <v>26</v>
      </c>
      <c r="C11" s="75"/>
      <c r="D11" s="75">
        <v>9.4212962962962957E-3</v>
      </c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9.4212962962962957E-3</v>
      </c>
    </row>
    <row r="12" spans="2:11" x14ac:dyDescent="0.25">
      <c r="B12" s="92" t="s">
        <v>3</v>
      </c>
      <c r="C12" s="75"/>
      <c r="D12" s="75">
        <v>7.4074074074074077E-3</v>
      </c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7.4074074074074077E-3</v>
      </c>
    </row>
    <row r="13" spans="2:11" x14ac:dyDescent="0.25">
      <c r="B13" s="92" t="s">
        <v>7</v>
      </c>
      <c r="C13" s="75"/>
      <c r="D13" s="75">
        <v>3.518518518518518E-3</v>
      </c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3.518518518518518E-3</v>
      </c>
    </row>
    <row r="14" spans="2:11" x14ac:dyDescent="0.25">
      <c r="B14" s="92" t="s">
        <v>2</v>
      </c>
      <c r="C14" s="75"/>
      <c r="D14" s="75">
        <v>6.6435185185185182E-3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6.6435185185185182E-3</v>
      </c>
    </row>
    <row r="15" spans="2:11" x14ac:dyDescent="0.25">
      <c r="B15" s="92" t="s">
        <v>9</v>
      </c>
      <c r="C15" s="75"/>
      <c r="D15" s="75">
        <v>5.2199074074074075E-3</v>
      </c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5.2199074074074075E-3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>
        <v>1.548611111111111E-2</v>
      </c>
      <c r="E17" s="75"/>
      <c r="F17" s="75">
        <v>6.5972222222222231E-3</v>
      </c>
      <c r="G17" s="75"/>
      <c r="H17" s="75"/>
      <c r="I17" s="75">
        <v>0</v>
      </c>
      <c r="J17" s="75">
        <v>0</v>
      </c>
      <c r="K17" s="135">
        <f t="shared" si="0"/>
        <v>2.2083333333333333E-2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>
        <v>1.484953703703704E-2</v>
      </c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1.484953703703704E-2</v>
      </c>
    </row>
    <row r="20" spans="2:11" x14ac:dyDescent="0.25">
      <c r="B20" s="92" t="s">
        <v>14</v>
      </c>
      <c r="C20" s="75"/>
      <c r="D20" s="75">
        <v>1.7094907407407409E-2</v>
      </c>
      <c r="E20" s="75"/>
      <c r="F20" s="75">
        <v>1.1793981481481482E-2</v>
      </c>
      <c r="G20" s="75"/>
      <c r="H20" s="75"/>
      <c r="I20" s="75">
        <v>0</v>
      </c>
      <c r="J20" s="75">
        <v>0</v>
      </c>
      <c r="K20" s="135">
        <f t="shared" si="0"/>
        <v>2.8888888888888891E-2</v>
      </c>
    </row>
    <row r="21" spans="2:11" x14ac:dyDescent="0.25">
      <c r="B21" s="92" t="s">
        <v>11</v>
      </c>
      <c r="C21" s="75"/>
      <c r="D21" s="75">
        <v>0.1820023148148148</v>
      </c>
      <c r="E21" s="75">
        <v>8.9236111111111113E-3</v>
      </c>
      <c r="F21" s="75">
        <v>2.2743055555555555E-2</v>
      </c>
      <c r="G21" s="75"/>
      <c r="H21" s="75"/>
      <c r="I21" s="75">
        <v>0</v>
      </c>
      <c r="J21" s="75">
        <v>0</v>
      </c>
      <c r="K21" s="135">
        <f t="shared" si="0"/>
        <v>0.21366898148148147</v>
      </c>
    </row>
    <row r="22" spans="2:11" x14ac:dyDescent="0.25">
      <c r="B22" s="92" t="s">
        <v>15</v>
      </c>
      <c r="C22" s="75"/>
      <c r="D22" s="75">
        <v>5.3321759259259263E-2</v>
      </c>
      <c r="E22" s="75"/>
      <c r="F22" s="75">
        <v>3.1550925925925927E-2</v>
      </c>
      <c r="G22" s="75"/>
      <c r="H22" s="75"/>
      <c r="I22" s="75">
        <v>0</v>
      </c>
      <c r="J22" s="75">
        <v>0</v>
      </c>
      <c r="K22" s="135">
        <f t="shared" si="0"/>
        <v>8.487268518518519E-2</v>
      </c>
    </row>
    <row r="23" spans="2:11" x14ac:dyDescent="0.25">
      <c r="B23" s="92" t="s">
        <v>71</v>
      </c>
      <c r="C23" s="75"/>
      <c r="D23" s="75">
        <v>0.15041666666666673</v>
      </c>
      <c r="E23" s="75">
        <v>2.1076388888888888E-2</v>
      </c>
      <c r="F23" s="75">
        <v>4.8449074074074075E-2</v>
      </c>
      <c r="G23" s="75"/>
      <c r="H23" s="75"/>
      <c r="I23" s="75">
        <v>0</v>
      </c>
      <c r="J23" s="75">
        <v>0</v>
      </c>
      <c r="K23" s="135">
        <f t="shared" si="0"/>
        <v>0.21994212962962967</v>
      </c>
    </row>
    <row r="24" spans="2:11" x14ac:dyDescent="0.25">
      <c r="B24" s="92" t="s">
        <v>12</v>
      </c>
      <c r="C24" s="73"/>
      <c r="D24" s="75">
        <v>7.8923611111111111E-2</v>
      </c>
      <c r="E24" s="75">
        <v>8.3761574074074072E-2</v>
      </c>
      <c r="F24" s="75">
        <v>9.9918981481481497E-2</v>
      </c>
      <c r="G24" s="75"/>
      <c r="H24" s="75"/>
      <c r="I24" s="75">
        <v>0</v>
      </c>
      <c r="J24" s="75">
        <v>0</v>
      </c>
      <c r="K24" s="135">
        <f t="shared" si="0"/>
        <v>0.26260416666666669</v>
      </c>
    </row>
    <row r="25" spans="2:11" x14ac:dyDescent="0.25">
      <c r="B25" s="92" t="s">
        <v>5</v>
      </c>
      <c r="C25" s="75"/>
      <c r="D25" s="75">
        <v>4.2881944444444452E-2</v>
      </c>
      <c r="E25" s="75">
        <v>1.2430555555555558E-2</v>
      </c>
      <c r="F25" s="75">
        <v>9.3749999999999997E-3</v>
      </c>
      <c r="G25" s="75"/>
      <c r="H25" s="75"/>
      <c r="I25" s="75">
        <v>0</v>
      </c>
      <c r="J25" s="75">
        <v>0</v>
      </c>
      <c r="K25" s="135">
        <f t="shared" si="0"/>
        <v>6.4687500000000009E-2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4.4155092592592586E-2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4.4155092592592586E-2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0.66758101851851859</v>
      </c>
      <c r="E30" s="87">
        <f>SUM(E7:E28)</f>
        <v>0.12619212962962964</v>
      </c>
      <c r="F30" s="87">
        <f>SUM(F7:F28)</f>
        <v>0.23481481481481484</v>
      </c>
      <c r="G30" s="87">
        <f>SUM(G7:G28)</f>
        <v>0</v>
      </c>
      <c r="H30" s="87">
        <f>SUM(H7:H28)</f>
        <v>0</v>
      </c>
      <c r="I30" s="87"/>
      <c r="J30" s="87"/>
      <c r="K30" s="138">
        <f>SUM(K7:K28)</f>
        <v>1.0285879629629631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>
        <v>6.9571759259259264E-2</v>
      </c>
      <c r="D9" s="75">
        <v>2.570601851851852E-2</v>
      </c>
      <c r="E9" s="75">
        <v>3.4374999999999996E-3</v>
      </c>
      <c r="F9" s="75"/>
      <c r="G9" s="75">
        <v>2.08912037037037E-2</v>
      </c>
      <c r="H9" s="75">
        <v>3.0092592592592595E-4</v>
      </c>
      <c r="I9" s="75"/>
      <c r="J9" s="75">
        <v>0</v>
      </c>
      <c r="K9" s="135">
        <f t="shared" si="0"/>
        <v>0.11990740740740741</v>
      </c>
    </row>
    <row r="10" spans="2:11" x14ac:dyDescent="0.25">
      <c r="B10" s="92" t="s">
        <v>8</v>
      </c>
      <c r="C10" s="75">
        <v>1.4363425925925925E-2</v>
      </c>
      <c r="D10" s="75">
        <v>1.5624999999999999E-3</v>
      </c>
      <c r="E10" s="75">
        <v>6.053240740740741E-3</v>
      </c>
      <c r="F10" s="75"/>
      <c r="G10" s="75">
        <v>1.6886574074074075E-2</v>
      </c>
      <c r="H10" s="75"/>
      <c r="I10" s="75"/>
      <c r="J10" s="75">
        <v>0</v>
      </c>
      <c r="K10" s="135">
        <f t="shared" si="0"/>
        <v>3.8865740740740742E-2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7.2662037037037039E-2</v>
      </c>
      <c r="D12" s="75">
        <v>1.7314814814814814E-2</v>
      </c>
      <c r="E12" s="75"/>
      <c r="F12" s="75"/>
      <c r="G12" s="75">
        <v>1.517361111111111E-2</v>
      </c>
      <c r="H12" s="75">
        <v>2.3263888888888891E-3</v>
      </c>
      <c r="I12" s="75"/>
      <c r="J12" s="75">
        <v>0</v>
      </c>
      <c r="K12" s="135">
        <f t="shared" si="0"/>
        <v>0.10747685185185185</v>
      </c>
    </row>
    <row r="13" spans="2:11" x14ac:dyDescent="0.25">
      <c r="B13" s="92" t="s">
        <v>7</v>
      </c>
      <c r="C13" s="75">
        <v>7.4918981481481461E-2</v>
      </c>
      <c r="D13" s="75">
        <v>8.3217592592592596E-3</v>
      </c>
      <c r="E13" s="75">
        <v>8.2175925925925927E-4</v>
      </c>
      <c r="F13" s="75"/>
      <c r="G13" s="75">
        <v>9.2962962962962983E-2</v>
      </c>
      <c r="H13" s="75"/>
      <c r="I13" s="75"/>
      <c r="J13" s="75">
        <v>0</v>
      </c>
      <c r="K13" s="135">
        <f t="shared" si="0"/>
        <v>0.17702546296296295</v>
      </c>
    </row>
    <row r="14" spans="2:11" x14ac:dyDescent="0.25">
      <c r="B14" s="92" t="s">
        <v>2</v>
      </c>
      <c r="C14" s="75">
        <v>7.1064814814814819E-3</v>
      </c>
      <c r="D14" s="75"/>
      <c r="E14" s="75"/>
      <c r="F14" s="75"/>
      <c r="G14" s="75">
        <v>4.7222222222222223E-3</v>
      </c>
      <c r="H14" s="75"/>
      <c r="I14" s="75"/>
      <c r="J14" s="75">
        <v>0</v>
      </c>
      <c r="K14" s="135">
        <f t="shared" si="0"/>
        <v>1.1828703703703704E-2</v>
      </c>
    </row>
    <row r="15" spans="2:11" x14ac:dyDescent="0.25">
      <c r="B15" s="92" t="s">
        <v>9</v>
      </c>
      <c r="C15" s="75"/>
      <c r="D15" s="75">
        <v>2.4421296296296296E-3</v>
      </c>
      <c r="E15" s="75"/>
      <c r="F15" s="75"/>
      <c r="G15" s="75">
        <v>1.7962962962962965E-2</v>
      </c>
      <c r="H15" s="75"/>
      <c r="I15" s="75"/>
      <c r="J15" s="75">
        <v>0</v>
      </c>
      <c r="K15" s="135">
        <f t="shared" si="0"/>
        <v>2.0405092592592596E-2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>
        <v>8.0439814814814801E-3</v>
      </c>
      <c r="D17" s="75">
        <v>3.9351851851851857E-3</v>
      </c>
      <c r="E17" s="75">
        <v>5.7754629629629631E-3</v>
      </c>
      <c r="F17" s="75">
        <v>6.4004629629629637E-3</v>
      </c>
      <c r="G17" s="75">
        <v>3.950231481481481E-2</v>
      </c>
      <c r="H17" s="75"/>
      <c r="I17" s="75"/>
      <c r="J17" s="75">
        <v>0</v>
      </c>
      <c r="K17" s="135">
        <f t="shared" si="0"/>
        <v>6.3657407407407399E-2</v>
      </c>
    </row>
    <row r="18" spans="2:11" x14ac:dyDescent="0.25">
      <c r="B18" s="92" t="s">
        <v>16</v>
      </c>
      <c r="C18" s="75"/>
      <c r="D18" s="75">
        <v>1.1574074074074073E-3</v>
      </c>
      <c r="E18" s="75"/>
      <c r="F18" s="75"/>
      <c r="G18" s="75">
        <v>3.9930555555555552E-3</v>
      </c>
      <c r="H18" s="75"/>
      <c r="I18" s="75"/>
      <c r="J18" s="75">
        <v>0</v>
      </c>
      <c r="K18" s="135">
        <f t="shared" si="0"/>
        <v>5.1504629629629626E-3</v>
      </c>
    </row>
    <row r="19" spans="2:11" x14ac:dyDescent="0.25">
      <c r="B19" s="92" t="s">
        <v>4</v>
      </c>
      <c r="C19" s="75">
        <v>1.8622685185185187E-2</v>
      </c>
      <c r="D19" s="75">
        <v>8.9236111111111113E-3</v>
      </c>
      <c r="E19" s="75">
        <v>1.6747685185185185E-2</v>
      </c>
      <c r="F19" s="75">
        <v>2.2129629629629628E-2</v>
      </c>
      <c r="G19" s="75">
        <v>4.4745370370370359E-2</v>
      </c>
      <c r="H19" s="75"/>
      <c r="I19" s="75"/>
      <c r="J19" s="75">
        <v>0</v>
      </c>
      <c r="K19" s="135">
        <f t="shared" si="0"/>
        <v>0.11116898148148147</v>
      </c>
    </row>
    <row r="20" spans="2:11" x14ac:dyDescent="0.25">
      <c r="B20" s="92" t="s">
        <v>14</v>
      </c>
      <c r="C20" s="75">
        <v>1.5590277777777776E-2</v>
      </c>
      <c r="D20" s="75">
        <v>3.8888888888888892E-3</v>
      </c>
      <c r="E20" s="75">
        <v>1.0185185185185186E-2</v>
      </c>
      <c r="F20" s="75">
        <v>1.6099537037037037E-2</v>
      </c>
      <c r="G20" s="75">
        <v>5.4826388888888883E-2</v>
      </c>
      <c r="H20" s="75"/>
      <c r="I20" s="75"/>
      <c r="J20" s="75">
        <v>0</v>
      </c>
      <c r="K20" s="135">
        <f t="shared" si="0"/>
        <v>0.10059027777777776</v>
      </c>
    </row>
    <row r="21" spans="2:11" x14ac:dyDescent="0.25">
      <c r="B21" s="92" t="s">
        <v>11</v>
      </c>
      <c r="C21" s="75"/>
      <c r="D21" s="75">
        <v>4.7337962962962958E-3</v>
      </c>
      <c r="E21" s="75"/>
      <c r="F21" s="75"/>
      <c r="G21" s="75">
        <v>1.5532407407407408E-2</v>
      </c>
      <c r="H21" s="75"/>
      <c r="I21" s="75"/>
      <c r="J21" s="75">
        <v>0</v>
      </c>
      <c r="K21" s="135">
        <f t="shared" si="0"/>
        <v>2.0266203703703703E-2</v>
      </c>
    </row>
    <row r="22" spans="2:11" x14ac:dyDescent="0.25">
      <c r="B22" s="92" t="s">
        <v>15</v>
      </c>
      <c r="C22" s="75">
        <v>1.5567129629629627E-2</v>
      </c>
      <c r="D22" s="75">
        <v>2.2106481481481482E-3</v>
      </c>
      <c r="E22" s="75">
        <v>6.898148148148148E-3</v>
      </c>
      <c r="F22" s="75"/>
      <c r="G22" s="75">
        <v>8.9004629629629628E-2</v>
      </c>
      <c r="H22" s="75">
        <v>6.4814814814814813E-4</v>
      </c>
      <c r="I22" s="75"/>
      <c r="J22" s="75">
        <v>0</v>
      </c>
      <c r="K22" s="135">
        <f t="shared" si="0"/>
        <v>0.1143287037037037</v>
      </c>
    </row>
    <row r="23" spans="2:11" x14ac:dyDescent="0.25">
      <c r="B23" s="92" t="s">
        <v>71</v>
      </c>
      <c r="C23" s="75">
        <v>1.8298611111111106E-2</v>
      </c>
      <c r="D23" s="75">
        <v>2.1724537037037039E-2</v>
      </c>
      <c r="E23" s="75">
        <v>2.1180555555555553E-3</v>
      </c>
      <c r="F23" s="75"/>
      <c r="G23" s="75">
        <v>5.0462962962962973E-2</v>
      </c>
      <c r="H23" s="75">
        <v>5.7523148148148151E-3</v>
      </c>
      <c r="I23" s="75">
        <v>0</v>
      </c>
      <c r="J23" s="75">
        <v>0</v>
      </c>
      <c r="K23" s="135">
        <f t="shared" si="0"/>
        <v>9.8356481481481489E-2</v>
      </c>
    </row>
    <row r="24" spans="2:11" x14ac:dyDescent="0.25">
      <c r="B24" s="92" t="s">
        <v>12</v>
      </c>
      <c r="C24" s="75"/>
      <c r="D24" s="75">
        <v>3.4953703703703705E-3</v>
      </c>
      <c r="E24" s="75"/>
      <c r="F24" s="75"/>
      <c r="G24" s="75">
        <v>7.5810185185185182E-3</v>
      </c>
      <c r="H24" s="75"/>
      <c r="I24" s="75">
        <v>0</v>
      </c>
      <c r="J24" s="75">
        <v>0</v>
      </c>
      <c r="K24" s="135">
        <f t="shared" si="0"/>
        <v>1.1076388888888889E-2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>
        <v>3.0324074074074073E-3</v>
      </c>
      <c r="D27" s="75"/>
      <c r="E27" s="75"/>
      <c r="F27" s="75"/>
      <c r="G27" s="75">
        <v>2.627314814814815E-3</v>
      </c>
      <c r="H27" s="75"/>
      <c r="I27" s="75">
        <v>0</v>
      </c>
      <c r="J27" s="75">
        <v>0</v>
      </c>
      <c r="K27" s="135">
        <f t="shared" si="0"/>
        <v>5.6597222222222222E-3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0.31777777777777771</v>
      </c>
      <c r="D30" s="87">
        <f t="shared" ref="D30:J30" si="1">SUM(D7:D28)</f>
        <v>0.10541666666666666</v>
      </c>
      <c r="E30" s="87">
        <f t="shared" si="1"/>
        <v>5.2037037037037034E-2</v>
      </c>
      <c r="F30" s="87">
        <f t="shared" si="1"/>
        <v>4.462962962962963E-2</v>
      </c>
      <c r="G30" s="87">
        <f t="shared" si="1"/>
        <v>0.47687499999999999</v>
      </c>
      <c r="H30" s="87">
        <f t="shared" si="1"/>
        <v>9.0277777777777787E-3</v>
      </c>
      <c r="I30" s="87">
        <f t="shared" si="1"/>
        <v>0</v>
      </c>
      <c r="J30" s="87">
        <f t="shared" si="1"/>
        <v>0</v>
      </c>
      <c r="K30" s="138">
        <f>SUM(K7:K28)</f>
        <v>1.0057638888888889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>
        <v>5.9953703703703705E-3</v>
      </c>
      <c r="D9" s="75"/>
      <c r="E9" s="75"/>
      <c r="F9" s="75"/>
      <c r="G9" s="75"/>
      <c r="H9" s="75"/>
      <c r="I9" s="75"/>
      <c r="J9" s="75"/>
      <c r="K9" s="135">
        <f t="shared" si="0"/>
        <v>5.9953703703703705E-3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>
        <v>1.0185185185185184E-3</v>
      </c>
      <c r="D11" s="75"/>
      <c r="E11" s="75"/>
      <c r="F11" s="75"/>
      <c r="G11" s="75"/>
      <c r="H11" s="75"/>
      <c r="I11" s="75"/>
      <c r="J11" s="75"/>
      <c r="K11" s="135">
        <f t="shared" si="0"/>
        <v>1.0185185185185184E-3</v>
      </c>
    </row>
    <row r="12" spans="2:11" x14ac:dyDescent="0.25">
      <c r="B12" s="92" t="s">
        <v>3</v>
      </c>
      <c r="C12" s="75">
        <v>1.6527777777777773E-2</v>
      </c>
      <c r="D12" s="75"/>
      <c r="E12" s="75"/>
      <c r="F12" s="75"/>
      <c r="G12" s="75"/>
      <c r="H12" s="75"/>
      <c r="I12" s="75"/>
      <c r="J12" s="75"/>
      <c r="K12" s="135">
        <f t="shared" si="0"/>
        <v>1.6527777777777773E-2</v>
      </c>
    </row>
    <row r="13" spans="2:11" x14ac:dyDescent="0.25">
      <c r="B13" s="92" t="s">
        <v>7</v>
      </c>
      <c r="C13" s="75">
        <v>1.6238425925925924E-2</v>
      </c>
      <c r="D13" s="75"/>
      <c r="E13" s="75"/>
      <c r="F13" s="75"/>
      <c r="G13" s="75">
        <v>3.7037037037037035E-4</v>
      </c>
      <c r="H13" s="75"/>
      <c r="I13" s="75"/>
      <c r="J13" s="75"/>
      <c r="K13" s="135">
        <f t="shared" si="0"/>
        <v>1.6608796296296295E-2</v>
      </c>
    </row>
    <row r="14" spans="2:11" x14ac:dyDescent="0.25">
      <c r="B14" s="92" t="s">
        <v>2</v>
      </c>
      <c r="C14" s="75">
        <v>6.122685185185185E-3</v>
      </c>
      <c r="D14" s="75"/>
      <c r="E14" s="75"/>
      <c r="F14" s="75"/>
      <c r="G14" s="75"/>
      <c r="H14" s="75"/>
      <c r="I14" s="75"/>
      <c r="J14" s="75"/>
      <c r="K14" s="135">
        <f t="shared" si="0"/>
        <v>6.122685185185185E-3</v>
      </c>
    </row>
    <row r="15" spans="2:11" x14ac:dyDescent="0.25">
      <c r="B15" s="92" t="s">
        <v>9</v>
      </c>
      <c r="C15" s="75">
        <v>4.3749999999999995E-3</v>
      </c>
      <c r="D15" s="75"/>
      <c r="E15" s="75"/>
      <c r="F15" s="75"/>
      <c r="G15" s="75"/>
      <c r="H15" s="75"/>
      <c r="I15" s="75"/>
      <c r="J15" s="75"/>
      <c r="K15" s="135">
        <f t="shared" si="0"/>
        <v>4.3749999999999995E-3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>
        <v>5.6828703703703702E-3</v>
      </c>
      <c r="D17" s="75"/>
      <c r="E17" s="75"/>
      <c r="F17" s="75"/>
      <c r="G17" s="75"/>
      <c r="H17" s="75"/>
      <c r="I17" s="75"/>
      <c r="J17" s="75"/>
      <c r="K17" s="135">
        <f t="shared" si="0"/>
        <v>5.6828703703703702E-3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9.2129629629629627E-3</v>
      </c>
      <c r="D19" s="75"/>
      <c r="E19" s="75"/>
      <c r="F19" s="75"/>
      <c r="G19" s="75"/>
      <c r="H19" s="75"/>
      <c r="I19" s="75"/>
      <c r="J19" s="75"/>
      <c r="K19" s="135">
        <f t="shared" si="0"/>
        <v>9.2129629629629627E-3</v>
      </c>
    </row>
    <row r="20" spans="2:11" x14ac:dyDescent="0.25">
      <c r="B20" s="92" t="s">
        <v>14</v>
      </c>
      <c r="C20" s="75">
        <v>1.6597222222222218E-2</v>
      </c>
      <c r="D20" s="75"/>
      <c r="E20" s="75"/>
      <c r="F20" s="75"/>
      <c r="G20" s="75"/>
      <c r="H20" s="75"/>
      <c r="I20" s="75"/>
      <c r="J20" s="75"/>
      <c r="K20" s="135">
        <f t="shared" si="0"/>
        <v>1.6597222222222218E-2</v>
      </c>
    </row>
    <row r="21" spans="2:11" x14ac:dyDescent="0.25">
      <c r="B21" s="92" t="s">
        <v>11</v>
      </c>
      <c r="C21" s="75">
        <v>6.3773148148148148E-3</v>
      </c>
      <c r="D21" s="75"/>
      <c r="E21" s="75"/>
      <c r="F21" s="75"/>
      <c r="G21" s="75"/>
      <c r="H21" s="75"/>
      <c r="I21" s="75"/>
      <c r="J21" s="75"/>
      <c r="K21" s="135">
        <f t="shared" si="0"/>
        <v>6.3773148148148148E-3</v>
      </c>
    </row>
    <row r="22" spans="2:11" x14ac:dyDescent="0.25">
      <c r="B22" s="92" t="s">
        <v>15</v>
      </c>
      <c r="C22" s="75">
        <v>1.2546296296296297E-2</v>
      </c>
      <c r="D22" s="75"/>
      <c r="E22" s="75"/>
      <c r="F22" s="75"/>
      <c r="G22" s="75">
        <v>6.2268518518518515E-3</v>
      </c>
      <c r="H22" s="75"/>
      <c r="I22" s="75"/>
      <c r="J22" s="75"/>
      <c r="K22" s="135">
        <f t="shared" si="0"/>
        <v>1.877314814814815E-2</v>
      </c>
    </row>
    <row r="23" spans="2:11" x14ac:dyDescent="0.25">
      <c r="B23" s="92" t="s">
        <v>71</v>
      </c>
      <c r="C23" s="75">
        <v>2.0497685185185185E-2</v>
      </c>
      <c r="D23" s="75"/>
      <c r="E23" s="75"/>
      <c r="F23" s="75"/>
      <c r="G23" s="75"/>
      <c r="H23" s="75"/>
      <c r="I23" s="75"/>
      <c r="J23" s="75"/>
      <c r="K23" s="135">
        <f t="shared" si="0"/>
        <v>2.0497685185185185E-2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>
        <v>4.8263888888888887E-3</v>
      </c>
      <c r="D28" s="75"/>
      <c r="E28" s="75"/>
      <c r="F28" s="75"/>
      <c r="G28" s="75">
        <v>1.3773148148148149E-3</v>
      </c>
      <c r="H28" s="75"/>
      <c r="I28" s="75"/>
      <c r="J28" s="75"/>
      <c r="K28" s="135">
        <f t="shared" si="0"/>
        <v>6.2037037037037035E-3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0.1260185185185185</v>
      </c>
      <c r="D30" s="87">
        <f>SUM(D7:D28)</f>
        <v>0</v>
      </c>
      <c r="E30" s="87">
        <f>SUM(E7:E28)</f>
        <v>0</v>
      </c>
      <c r="F30" s="87">
        <f>SUM(F7:F28)</f>
        <v>0</v>
      </c>
      <c r="G30" s="87">
        <f>SUM(G7:G28)</f>
        <v>7.9745370370370369E-3</v>
      </c>
      <c r="H30" s="87"/>
      <c r="I30" s="87"/>
      <c r="J30" s="87">
        <f>SUM(J7:J28)</f>
        <v>0</v>
      </c>
      <c r="K30" s="138">
        <f>SUM(K7:K28)</f>
        <v>0.13399305555555555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5.3935185185185162E-3</v>
      </c>
      <c r="D7" s="39">
        <f t="shared" ref="D7:D28" si="0">C7/C$30</f>
        <v>1.4682714726825875E-2</v>
      </c>
      <c r="E7" s="38">
        <v>0</v>
      </c>
      <c r="F7" s="39"/>
      <c r="G7" s="38">
        <f>C7+E7</f>
        <v>5.3935185185185162E-3</v>
      </c>
      <c r="H7" s="43">
        <f t="shared" ref="H7:H28" si="1">G7/$G$30</f>
        <v>1.4682714726825875E-2</v>
      </c>
    </row>
    <row r="8" spans="2:8" s="1" customFormat="1" x14ac:dyDescent="0.25">
      <c r="B8" s="42" t="s">
        <v>13</v>
      </c>
      <c r="C8" s="38">
        <v>4.0856481481481473E-3</v>
      </c>
      <c r="D8" s="39">
        <f t="shared" si="0"/>
        <v>1.1122313945428187E-2</v>
      </c>
      <c r="E8" s="38">
        <v>0</v>
      </c>
      <c r="F8" s="39"/>
      <c r="G8" s="38">
        <f t="shared" ref="G8:G28" si="2">C8+E8</f>
        <v>4.0856481481481473E-3</v>
      </c>
      <c r="H8" s="43">
        <f t="shared" si="1"/>
        <v>1.1122313945428187E-2</v>
      </c>
    </row>
    <row r="9" spans="2:8" s="1" customFormat="1" x14ac:dyDescent="0.25">
      <c r="B9" s="42" t="s">
        <v>0</v>
      </c>
      <c r="C9" s="38">
        <v>9.2326388888889083E-2</v>
      </c>
      <c r="D9" s="39">
        <f t="shared" si="0"/>
        <v>0.25133908878946415</v>
      </c>
      <c r="E9" s="38">
        <v>0</v>
      </c>
      <c r="F9" s="39"/>
      <c r="G9" s="38">
        <f t="shared" si="2"/>
        <v>9.2326388888889083E-2</v>
      </c>
      <c r="H9" s="43">
        <f t="shared" si="1"/>
        <v>0.25133908878946415</v>
      </c>
    </row>
    <row r="10" spans="2:8" s="1" customFormat="1" x14ac:dyDescent="0.25">
      <c r="B10" s="42" t="s">
        <v>8</v>
      </c>
      <c r="C10" s="38">
        <v>1.7951388888888881E-2</v>
      </c>
      <c r="D10" s="39">
        <f t="shared" si="0"/>
        <v>4.8868863822547064E-2</v>
      </c>
      <c r="E10" s="38">
        <v>0</v>
      </c>
      <c r="F10" s="39"/>
      <c r="G10" s="38">
        <f t="shared" si="2"/>
        <v>1.7951388888888881E-2</v>
      </c>
      <c r="H10" s="43">
        <f t="shared" si="1"/>
        <v>4.8868863822547064E-2</v>
      </c>
    </row>
    <row r="11" spans="2:8" s="1" customFormat="1" x14ac:dyDescent="0.25">
      <c r="B11" s="42" t="s">
        <v>26</v>
      </c>
      <c r="C11" s="38">
        <v>1.5891203703703703E-2</v>
      </c>
      <c r="D11" s="39">
        <f t="shared" si="0"/>
        <v>4.3260444892557794E-2</v>
      </c>
      <c r="E11" s="38">
        <v>0</v>
      </c>
      <c r="F11" s="39"/>
      <c r="G11" s="38">
        <f t="shared" si="2"/>
        <v>1.5891203703703703E-2</v>
      </c>
      <c r="H11" s="43">
        <f t="shared" si="1"/>
        <v>4.3260444892557794E-2</v>
      </c>
    </row>
    <row r="12" spans="2:8" s="1" customFormat="1" x14ac:dyDescent="0.25">
      <c r="B12" s="42" t="s">
        <v>3</v>
      </c>
      <c r="C12" s="38">
        <v>1.2824074074074069E-2</v>
      </c>
      <c r="D12" s="39">
        <f t="shared" si="0"/>
        <v>3.4910832440607449E-2</v>
      </c>
      <c r="E12" s="38">
        <v>0</v>
      </c>
      <c r="F12" s="39"/>
      <c r="G12" s="38">
        <f t="shared" si="2"/>
        <v>1.2824074074074069E-2</v>
      </c>
      <c r="H12" s="43">
        <f t="shared" si="1"/>
        <v>3.4910832440607449E-2</v>
      </c>
    </row>
    <row r="13" spans="2:8" s="1" customFormat="1" x14ac:dyDescent="0.25">
      <c r="B13" s="42" t="s">
        <v>7</v>
      </c>
      <c r="C13" s="38">
        <v>2.377314814814814E-2</v>
      </c>
      <c r="D13" s="39">
        <f t="shared" si="0"/>
        <v>6.4717373495494307E-2</v>
      </c>
      <c r="E13" s="38">
        <v>0</v>
      </c>
      <c r="F13" s="39"/>
      <c r="G13" s="38">
        <f t="shared" si="2"/>
        <v>2.377314814814814E-2</v>
      </c>
      <c r="H13" s="43">
        <f t="shared" si="1"/>
        <v>6.4717373495494307E-2</v>
      </c>
    </row>
    <row r="14" spans="2:8" s="1" customFormat="1" x14ac:dyDescent="0.25">
      <c r="B14" s="42" t="s">
        <v>2</v>
      </c>
      <c r="C14" s="38">
        <v>1.2060185185185186E-2</v>
      </c>
      <c r="D14" s="39">
        <f t="shared" si="0"/>
        <v>3.2831306320499076E-2</v>
      </c>
      <c r="E14" s="38">
        <v>0</v>
      </c>
      <c r="F14" s="39"/>
      <c r="G14" s="38">
        <f t="shared" si="2"/>
        <v>1.2060185185185186E-2</v>
      </c>
      <c r="H14" s="43">
        <f t="shared" si="1"/>
        <v>3.2831306320499076E-2</v>
      </c>
    </row>
    <row r="15" spans="2:8" s="1" customFormat="1" x14ac:dyDescent="0.25">
      <c r="B15" s="42" t="s">
        <v>9</v>
      </c>
      <c r="C15" s="38">
        <v>3.05324074074074E-2</v>
      </c>
      <c r="D15" s="39">
        <f t="shared" si="0"/>
        <v>8.311802886130186E-2</v>
      </c>
      <c r="E15" s="38">
        <v>0</v>
      </c>
      <c r="F15" s="39"/>
      <c r="G15" s="38">
        <f t="shared" si="2"/>
        <v>3.05324074074074E-2</v>
      </c>
      <c r="H15" s="43">
        <f t="shared" si="1"/>
        <v>8.311802886130186E-2</v>
      </c>
    </row>
    <row r="16" spans="2:8" s="1" customFormat="1" x14ac:dyDescent="0.25">
      <c r="B16" s="42" t="s">
        <v>1</v>
      </c>
      <c r="C16" s="38">
        <v>3.4490740740740736E-3</v>
      </c>
      <c r="D16" s="39">
        <f t="shared" si="0"/>
        <v>9.3893755120045327E-3</v>
      </c>
      <c r="E16" s="38">
        <v>0</v>
      </c>
      <c r="F16" s="39"/>
      <c r="G16" s="38">
        <f t="shared" si="2"/>
        <v>3.4490740740740736E-3</v>
      </c>
      <c r="H16" s="43">
        <f t="shared" si="1"/>
        <v>9.3893755120045327E-3</v>
      </c>
    </row>
    <row r="17" spans="2:8" s="1" customFormat="1" x14ac:dyDescent="0.25">
      <c r="B17" s="42" t="s">
        <v>27</v>
      </c>
      <c r="C17" s="38">
        <v>2.6620370370370372E-4</v>
      </c>
      <c r="D17" s="39">
        <f t="shared" si="0"/>
        <v>7.24683344886256E-4</v>
      </c>
      <c r="E17" s="38">
        <v>0</v>
      </c>
      <c r="F17" s="39"/>
      <c r="G17" s="38">
        <f t="shared" si="2"/>
        <v>2.6620370370370372E-4</v>
      </c>
      <c r="H17" s="43">
        <f t="shared" si="1"/>
        <v>7.24683344886256E-4</v>
      </c>
    </row>
    <row r="18" spans="2:8" s="1" customFormat="1" x14ac:dyDescent="0.25">
      <c r="B18" s="42" t="s">
        <v>16</v>
      </c>
      <c r="C18" s="38">
        <v>1.2962962962962963E-3</v>
      </c>
      <c r="D18" s="39">
        <f t="shared" si="0"/>
        <v>3.5288928098808985E-3</v>
      </c>
      <c r="E18" s="38">
        <v>0</v>
      </c>
      <c r="F18" s="39"/>
      <c r="G18" s="38">
        <f t="shared" si="2"/>
        <v>1.2962962962962963E-3</v>
      </c>
      <c r="H18" s="43">
        <f t="shared" si="1"/>
        <v>3.5288928098808985E-3</v>
      </c>
    </row>
    <row r="19" spans="2:8" s="1" customFormat="1" x14ac:dyDescent="0.25">
      <c r="B19" s="42" t="s">
        <v>4</v>
      </c>
      <c r="C19" s="38">
        <v>9.988425925925918E-3</v>
      </c>
      <c r="D19" s="39">
        <f t="shared" si="0"/>
        <v>2.7191379418992974E-2</v>
      </c>
      <c r="E19" s="38">
        <v>0</v>
      </c>
      <c r="F19" s="39"/>
      <c r="G19" s="38">
        <f t="shared" si="2"/>
        <v>9.988425925925918E-3</v>
      </c>
      <c r="H19" s="43">
        <f t="shared" si="1"/>
        <v>2.7191379418992974E-2</v>
      </c>
    </row>
    <row r="20" spans="2:8" s="1" customFormat="1" x14ac:dyDescent="0.25">
      <c r="B20" s="42" t="s">
        <v>14</v>
      </c>
      <c r="C20" s="38">
        <v>6.4814814814814822E-3</v>
      </c>
      <c r="D20" s="39">
        <f t="shared" si="0"/>
        <v>1.7644464049404493E-2</v>
      </c>
      <c r="E20" s="38">
        <v>0</v>
      </c>
      <c r="F20" s="39"/>
      <c r="G20" s="38">
        <f t="shared" si="2"/>
        <v>6.4814814814814822E-3</v>
      </c>
      <c r="H20" s="43">
        <f t="shared" si="1"/>
        <v>1.7644464049404493E-2</v>
      </c>
    </row>
    <row r="21" spans="2:8" s="1" customFormat="1" x14ac:dyDescent="0.25">
      <c r="B21" s="42" t="s">
        <v>11</v>
      </c>
      <c r="C21" s="38">
        <v>1.0763888888888889E-3</v>
      </c>
      <c r="D21" s="39">
        <f t="shared" si="0"/>
        <v>2.9302413510618173E-3</v>
      </c>
      <c r="E21" s="36"/>
      <c r="F21" s="39"/>
      <c r="G21" s="38">
        <f t="shared" si="2"/>
        <v>1.0763888888888889E-3</v>
      </c>
      <c r="H21" s="43">
        <f t="shared" si="1"/>
        <v>2.9302413510618173E-3</v>
      </c>
    </row>
    <row r="22" spans="2:8" s="1" customFormat="1" x14ac:dyDescent="0.25">
      <c r="B22" s="42" t="s">
        <v>15</v>
      </c>
      <c r="C22" s="38">
        <v>4.1203703703703697E-3</v>
      </c>
      <c r="D22" s="39">
        <f t="shared" si="0"/>
        <v>1.1216837859978568E-2</v>
      </c>
      <c r="E22" s="38">
        <v>0</v>
      </c>
      <c r="F22" s="39"/>
      <c r="G22" s="38">
        <f t="shared" si="2"/>
        <v>4.1203703703703697E-3</v>
      </c>
      <c r="H22" s="43">
        <f t="shared" si="1"/>
        <v>1.1216837859978568E-2</v>
      </c>
    </row>
    <row r="23" spans="2:8" s="1" customFormat="1" x14ac:dyDescent="0.25">
      <c r="B23" s="42" t="s">
        <v>71</v>
      </c>
      <c r="C23" s="38">
        <v>6.3773148148148131E-3</v>
      </c>
      <c r="D23" s="39">
        <f t="shared" si="0"/>
        <v>1.7360892305753342E-2</v>
      </c>
      <c r="E23" s="38">
        <v>0</v>
      </c>
      <c r="F23" s="39"/>
      <c r="G23" s="38">
        <f t="shared" si="2"/>
        <v>6.3773148148148131E-3</v>
      </c>
      <c r="H23" s="43">
        <f t="shared" si="1"/>
        <v>1.7360892305753342E-2</v>
      </c>
    </row>
    <row r="24" spans="2:8" s="1" customFormat="1" x14ac:dyDescent="0.25">
      <c r="B24" s="42" t="s">
        <v>12</v>
      </c>
      <c r="C24" s="38">
        <v>1.6203703703703703E-4</v>
      </c>
      <c r="D24" s="39">
        <f t="shared" si="0"/>
        <v>4.4111160123511231E-4</v>
      </c>
      <c r="E24" s="38">
        <v>0</v>
      </c>
      <c r="F24" s="39"/>
      <c r="G24" s="38">
        <f t="shared" si="2"/>
        <v>1.6203703703703703E-4</v>
      </c>
      <c r="H24" s="43">
        <f t="shared" si="1"/>
        <v>4.4111160123511231E-4</v>
      </c>
    </row>
    <row r="25" spans="2:8" s="1" customFormat="1" x14ac:dyDescent="0.25">
      <c r="B25" s="42" t="s">
        <v>5</v>
      </c>
      <c r="C25" s="38">
        <v>2.4652777777777785E-3</v>
      </c>
      <c r="D25" s="39">
        <f t="shared" si="0"/>
        <v>6.7111979330770673E-3</v>
      </c>
      <c r="E25" s="38">
        <v>0</v>
      </c>
      <c r="F25" s="39"/>
      <c r="G25" s="38">
        <f t="shared" si="2"/>
        <v>2.4652777777777785E-3</v>
      </c>
      <c r="H25" s="43">
        <f t="shared" si="1"/>
        <v>6.7111979330770673E-3</v>
      </c>
    </row>
    <row r="26" spans="2:8" s="1" customFormat="1" x14ac:dyDescent="0.25">
      <c r="B26" s="42" t="s">
        <v>6</v>
      </c>
      <c r="C26" s="38">
        <v>5.8402777777777783E-2</v>
      </c>
      <c r="D26" s="39">
        <f t="shared" si="0"/>
        <v>0.15898922427374121</v>
      </c>
      <c r="E26" s="38">
        <v>0</v>
      </c>
      <c r="F26" s="39"/>
      <c r="G26" s="38">
        <f t="shared" si="2"/>
        <v>5.8402777777777783E-2</v>
      </c>
      <c r="H26" s="43">
        <f t="shared" si="1"/>
        <v>0.15898922427374121</v>
      </c>
    </row>
    <row r="27" spans="2:8" s="1" customFormat="1" x14ac:dyDescent="0.25">
      <c r="B27" s="42" t="s">
        <v>78</v>
      </c>
      <c r="C27" s="38">
        <v>4.2488425925925881E-2</v>
      </c>
      <c r="D27" s="39">
        <f t="shared" si="0"/>
        <v>0.11566576343814969</v>
      </c>
      <c r="E27" s="38">
        <v>0</v>
      </c>
      <c r="F27" s="39"/>
      <c r="G27" s="38">
        <f t="shared" si="2"/>
        <v>4.2488425925925881E-2</v>
      </c>
      <c r="H27" s="43">
        <f t="shared" si="1"/>
        <v>0.11566576343814969</v>
      </c>
    </row>
    <row r="28" spans="2:8" s="1" customFormat="1" x14ac:dyDescent="0.25">
      <c r="B28" s="42" t="s">
        <v>17</v>
      </c>
      <c r="C28" s="38">
        <v>1.592592592592593E-2</v>
      </c>
      <c r="D28" s="39">
        <f t="shared" si="0"/>
        <v>4.3354968807108193E-2</v>
      </c>
      <c r="E28" s="38"/>
      <c r="F28" s="39"/>
      <c r="G28" s="38">
        <f t="shared" si="2"/>
        <v>1.592592592592593E-2</v>
      </c>
      <c r="H28" s="43">
        <f t="shared" si="1"/>
        <v>4.3354968807108193E-2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0.36733796296296312</v>
      </c>
      <c r="D30" s="51">
        <f t="shared" si="3"/>
        <v>1</v>
      </c>
      <c r="E30" s="50">
        <f t="shared" si="3"/>
        <v>0</v>
      </c>
      <c r="F30" s="51">
        <f t="shared" si="3"/>
        <v>0</v>
      </c>
      <c r="G30" s="50">
        <f t="shared" si="3"/>
        <v>0.36733796296296312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1.111111111111111E-2</v>
      </c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1.111111111111111E-2</v>
      </c>
    </row>
    <row r="13" spans="2:11" x14ac:dyDescent="0.25">
      <c r="B13" s="92" t="s">
        <v>7</v>
      </c>
      <c r="C13" s="75">
        <v>1.412037037037037E-2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1.412037037037037E-2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>
        <v>8.582175925925925E-2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8.582175925925925E-2</v>
      </c>
    </row>
    <row r="22" spans="2:11" x14ac:dyDescent="0.25">
      <c r="B22" s="92" t="s">
        <v>15</v>
      </c>
      <c r="C22" s="75">
        <v>2.488425925925926E-3</v>
      </c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2.488425925925926E-3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>
        <v>1.1805555555555556E-3</v>
      </c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1.1805555555555556E-3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0.11472222222222221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/>
      <c r="J30" s="87"/>
      <c r="K30" s="138">
        <f>SUM(K7:K28)</f>
        <v>0.11472222222222221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132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ref="K19:K21" si="1">SUM(C19:J19)</f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>
        <v>3.7037037037037035E-4</v>
      </c>
      <c r="F21" s="75"/>
      <c r="G21" s="75"/>
      <c r="H21" s="75"/>
      <c r="I21" s="75"/>
      <c r="J21" s="75"/>
      <c r="K21" s="135">
        <f t="shared" si="1"/>
        <v>3.7037037037037035E-4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>SUM(C22:J22)</f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/>
      <c r="E25" s="75"/>
      <c r="F25" s="75">
        <v>7.8587962962962943E-3</v>
      </c>
      <c r="G25" s="75"/>
      <c r="H25" s="75">
        <v>6.5046296296296302E-3</v>
      </c>
      <c r="I25" s="75"/>
      <c r="J25" s="75"/>
      <c r="K25" s="135">
        <f>SUM(C25:J25)</f>
        <v>1.4363425925925925E-2</v>
      </c>
    </row>
    <row r="26" spans="2:11" x14ac:dyDescent="0.25">
      <c r="B26" s="92" t="s">
        <v>6</v>
      </c>
      <c r="C26" s="75"/>
      <c r="D26" s="75">
        <v>2.2800925925925922E-3</v>
      </c>
      <c r="E26" s="75"/>
      <c r="F26" s="75"/>
      <c r="G26" s="75"/>
      <c r="H26" s="75"/>
      <c r="I26" s="75"/>
      <c r="J26" s="75"/>
      <c r="K26" s="135">
        <f>SUM(C26:J26)</f>
        <v>2.2800925925925922E-3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0</v>
      </c>
      <c r="D30" s="87">
        <f t="shared" si="3"/>
        <v>2.2800925925925922E-3</v>
      </c>
      <c r="E30" s="87">
        <f t="shared" si="3"/>
        <v>3.7037037037037035E-4</v>
      </c>
      <c r="F30" s="87">
        <f t="shared" si="3"/>
        <v>7.8587962962962943E-3</v>
      </c>
      <c r="G30" s="87">
        <f t="shared" si="3"/>
        <v>0</v>
      </c>
      <c r="H30" s="87">
        <f t="shared" si="3"/>
        <v>6.5046296296296302E-3</v>
      </c>
      <c r="I30" s="87">
        <f t="shared" si="3"/>
        <v>0</v>
      </c>
      <c r="J30" s="87">
        <f t="shared" si="3"/>
        <v>0</v>
      </c>
      <c r="K30" s="138">
        <f>SUM(K7:K28)</f>
        <v>1.7013888888888887E-2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2.812499999999999E-3</v>
      </c>
      <c r="D7" s="39">
        <f>C7/C$30</f>
        <v>1.4011416709911784E-2</v>
      </c>
      <c r="E7" s="38">
        <v>0</v>
      </c>
      <c r="F7" s="39"/>
      <c r="G7" s="38">
        <f>C7+E7</f>
        <v>2.812499999999999E-3</v>
      </c>
      <c r="H7" s="43">
        <f>G7/$G$30</f>
        <v>1.4011416709911784E-2</v>
      </c>
    </row>
    <row r="8" spans="2:8" s="1" customFormat="1" x14ac:dyDescent="0.25">
      <c r="B8" s="42" t="s">
        <v>13</v>
      </c>
      <c r="C8" s="38">
        <v>2.0023148148148148E-3</v>
      </c>
      <c r="D8" s="39">
        <f t="shared" ref="D8:D16" si="0">C8/C$30</f>
        <v>9.9752061350400802E-3</v>
      </c>
      <c r="E8" s="38">
        <v>0</v>
      </c>
      <c r="F8" s="39"/>
      <c r="G8" s="38">
        <f t="shared" ref="G8:G28" si="1">C8+E8</f>
        <v>2.0023148148148148E-3</v>
      </c>
      <c r="H8" s="43">
        <f>G8/$G$30</f>
        <v>9.9752061350400802E-3</v>
      </c>
    </row>
    <row r="9" spans="2:8" s="1" customFormat="1" x14ac:dyDescent="0.25">
      <c r="B9" s="42" t="s">
        <v>0</v>
      </c>
      <c r="C9" s="38">
        <v>4.6365740740740645E-2</v>
      </c>
      <c r="D9" s="39">
        <f t="shared" si="0"/>
        <v>0.23098656518480046</v>
      </c>
      <c r="E9" s="38">
        <v>0</v>
      </c>
      <c r="F9" s="39"/>
      <c r="G9" s="38">
        <f t="shared" si="1"/>
        <v>4.6365740740740645E-2</v>
      </c>
      <c r="H9" s="43">
        <f t="shared" ref="H9:H18" si="2">G9/$G$30</f>
        <v>0.23098656518480046</v>
      </c>
    </row>
    <row r="10" spans="2:8" s="1" customFormat="1" x14ac:dyDescent="0.25">
      <c r="B10" s="42" t="s">
        <v>8</v>
      </c>
      <c r="C10" s="38">
        <v>9.1319444444444443E-3</v>
      </c>
      <c r="D10" s="39">
        <f t="shared" si="0"/>
        <v>4.5493859193911114E-2</v>
      </c>
      <c r="E10" s="38">
        <v>0</v>
      </c>
      <c r="F10" s="39"/>
      <c r="G10" s="38">
        <f t="shared" si="1"/>
        <v>9.1319444444444443E-3</v>
      </c>
      <c r="H10" s="43">
        <f t="shared" si="2"/>
        <v>4.5493859193911114E-2</v>
      </c>
    </row>
    <row r="11" spans="2:8" s="1" customFormat="1" x14ac:dyDescent="0.25">
      <c r="B11" s="42" t="s">
        <v>26</v>
      </c>
      <c r="C11" s="38">
        <v>9.4097222222222221E-3</v>
      </c>
      <c r="D11" s="39">
        <f t="shared" si="0"/>
        <v>4.6877702819581417E-2</v>
      </c>
      <c r="E11" s="38">
        <v>0</v>
      </c>
      <c r="F11" s="39"/>
      <c r="G11" s="38">
        <f t="shared" si="1"/>
        <v>9.4097222222222221E-3</v>
      </c>
      <c r="H11" s="43">
        <f t="shared" si="2"/>
        <v>4.6877702819581417E-2</v>
      </c>
    </row>
    <row r="12" spans="2:8" s="1" customFormat="1" x14ac:dyDescent="0.25">
      <c r="B12" s="42" t="s">
        <v>3</v>
      </c>
      <c r="C12" s="38">
        <v>6.8287037037036979E-3</v>
      </c>
      <c r="D12" s="39">
        <f t="shared" si="0"/>
        <v>3.4019489131061516E-2</v>
      </c>
      <c r="E12" s="38">
        <v>0</v>
      </c>
      <c r="F12" s="39"/>
      <c r="G12" s="38">
        <f t="shared" si="1"/>
        <v>6.8287037037036979E-3</v>
      </c>
      <c r="H12" s="43">
        <f t="shared" si="2"/>
        <v>3.4019489131061516E-2</v>
      </c>
    </row>
    <row r="13" spans="2:8" s="1" customFormat="1" x14ac:dyDescent="0.25">
      <c r="B13" s="42" t="s">
        <v>7</v>
      </c>
      <c r="C13" s="38">
        <v>1.284722222222222E-2</v>
      </c>
      <c r="D13" s="39">
        <f t="shared" si="0"/>
        <v>6.4002767687251369E-2</v>
      </c>
      <c r="E13" s="38">
        <v>0</v>
      </c>
      <c r="F13" s="39"/>
      <c r="G13" s="38">
        <f t="shared" si="1"/>
        <v>1.284722222222222E-2</v>
      </c>
      <c r="H13" s="43">
        <f t="shared" si="2"/>
        <v>6.4002767687251369E-2</v>
      </c>
    </row>
    <row r="14" spans="2:8" s="1" customFormat="1" x14ac:dyDescent="0.25">
      <c r="B14" s="42" t="s">
        <v>2</v>
      </c>
      <c r="C14" s="38">
        <v>7.3842592592592605E-3</v>
      </c>
      <c r="D14" s="39">
        <f t="shared" si="0"/>
        <v>3.6787176382402149E-2</v>
      </c>
      <c r="E14" s="38">
        <v>0</v>
      </c>
      <c r="F14" s="39"/>
      <c r="G14" s="38">
        <f t="shared" si="1"/>
        <v>7.3842592592592605E-3</v>
      </c>
      <c r="H14" s="43">
        <f t="shared" si="2"/>
        <v>3.6787176382402149E-2</v>
      </c>
    </row>
    <row r="15" spans="2:8" s="1" customFormat="1" x14ac:dyDescent="0.25">
      <c r="B15" s="42" t="s">
        <v>9</v>
      </c>
      <c r="C15" s="38">
        <v>2.3506944444444438E-2</v>
      </c>
      <c r="D15" s="39">
        <f t="shared" si="0"/>
        <v>0.11710776682234912</v>
      </c>
      <c r="E15" s="38">
        <v>0</v>
      </c>
      <c r="F15" s="39"/>
      <c r="G15" s="38">
        <f t="shared" si="1"/>
        <v>2.3506944444444438E-2</v>
      </c>
      <c r="H15" s="43">
        <f t="shared" si="2"/>
        <v>0.11710776682234912</v>
      </c>
    </row>
    <row r="16" spans="2:8" s="1" customFormat="1" x14ac:dyDescent="0.25">
      <c r="B16" s="42" t="s">
        <v>1</v>
      </c>
      <c r="C16" s="38">
        <v>1.1574074074074073E-3</v>
      </c>
      <c r="D16" s="39">
        <f t="shared" si="0"/>
        <v>5.7660151069595838E-3</v>
      </c>
      <c r="E16" s="38">
        <v>0</v>
      </c>
      <c r="F16" s="39"/>
      <c r="G16" s="38">
        <f t="shared" si="1"/>
        <v>1.1574074074074073E-3</v>
      </c>
      <c r="H16" s="43">
        <f t="shared" si="2"/>
        <v>5.7660151069595838E-3</v>
      </c>
    </row>
    <row r="17" spans="2:8" s="1" customFormat="1" x14ac:dyDescent="0.25">
      <c r="B17" s="42" t="s">
        <v>27</v>
      </c>
      <c r="C17" s="38">
        <v>2.3148148148148149E-4</v>
      </c>
      <c r="D17" s="39">
        <f t="shared" ref="D17:D28" si="3">C17/C$30</f>
        <v>1.1532030213919169E-3</v>
      </c>
      <c r="E17" s="38">
        <v>0</v>
      </c>
      <c r="F17" s="39"/>
      <c r="G17" s="38">
        <f t="shared" si="1"/>
        <v>2.3148148148148149E-4</v>
      </c>
      <c r="H17" s="43">
        <f t="shared" si="2"/>
        <v>1.1532030213919169E-3</v>
      </c>
    </row>
    <row r="18" spans="2:8" s="1" customFormat="1" x14ac:dyDescent="0.25">
      <c r="B18" s="42" t="s">
        <v>16</v>
      </c>
      <c r="C18" s="38">
        <v>8.6805555555555551E-4</v>
      </c>
      <c r="D18" s="39">
        <f t="shared" si="3"/>
        <v>4.324511330219688E-3</v>
      </c>
      <c r="E18" s="38">
        <v>0</v>
      </c>
      <c r="F18" s="39"/>
      <c r="G18" s="38">
        <f t="shared" si="1"/>
        <v>8.6805555555555551E-4</v>
      </c>
      <c r="H18" s="43">
        <f t="shared" si="2"/>
        <v>4.324511330219688E-3</v>
      </c>
    </row>
    <row r="19" spans="2:8" s="1" customFormat="1" x14ac:dyDescent="0.25">
      <c r="B19" s="42" t="s">
        <v>4</v>
      </c>
      <c r="C19" s="38">
        <v>4.3287037037037027E-3</v>
      </c>
      <c r="D19" s="39">
        <f t="shared" si="3"/>
        <v>2.1564896500028838E-2</v>
      </c>
      <c r="E19" s="38">
        <v>0</v>
      </c>
      <c r="F19" s="39"/>
      <c r="G19" s="38">
        <f t="shared" si="1"/>
        <v>4.3287037037037027E-3</v>
      </c>
      <c r="H19" s="43">
        <f>G19/$G$30</f>
        <v>2.1564896500028838E-2</v>
      </c>
    </row>
    <row r="20" spans="2:8" s="1" customFormat="1" x14ac:dyDescent="0.25">
      <c r="B20" s="42" t="s">
        <v>14</v>
      </c>
      <c r="C20" s="38">
        <v>3.4259259259259247E-3</v>
      </c>
      <c r="D20" s="39">
        <f t="shared" si="3"/>
        <v>1.7067404716600364E-2</v>
      </c>
      <c r="E20" s="38">
        <v>0</v>
      </c>
      <c r="F20" s="39"/>
      <c r="G20" s="38">
        <f t="shared" si="1"/>
        <v>3.4259259259259247E-3</v>
      </c>
      <c r="H20" s="43">
        <f>G20/$G$30</f>
        <v>1.7067404716600364E-2</v>
      </c>
    </row>
    <row r="21" spans="2:8" s="1" customFormat="1" x14ac:dyDescent="0.25">
      <c r="B21" s="42" t="s">
        <v>11</v>
      </c>
      <c r="C21" s="38">
        <v>3.9351851851851852E-4</v>
      </c>
      <c r="D21" s="39">
        <f t="shared" si="3"/>
        <v>1.9604451363662585E-3</v>
      </c>
      <c r="E21" s="38">
        <v>0</v>
      </c>
      <c r="F21" s="39"/>
      <c r="G21" s="38">
        <f t="shared" si="1"/>
        <v>3.9351851851851852E-4</v>
      </c>
      <c r="H21" s="43">
        <f t="shared" ref="H21:H28" si="4">G21/$G$30</f>
        <v>1.9604451363662585E-3</v>
      </c>
    </row>
    <row r="22" spans="2:8" s="1" customFormat="1" x14ac:dyDescent="0.25">
      <c r="B22" s="42" t="s">
        <v>15</v>
      </c>
      <c r="C22" s="38">
        <v>2.2916666666666667E-3</v>
      </c>
      <c r="D22" s="39">
        <f t="shared" si="3"/>
        <v>1.1416709911779977E-2</v>
      </c>
      <c r="E22" s="38">
        <v>0</v>
      </c>
      <c r="F22" s="39"/>
      <c r="G22" s="38">
        <f t="shared" si="1"/>
        <v>2.2916666666666667E-3</v>
      </c>
      <c r="H22" s="43">
        <f t="shared" si="4"/>
        <v>1.1416709911779977E-2</v>
      </c>
    </row>
    <row r="23" spans="2:8" s="1" customFormat="1" x14ac:dyDescent="0.25">
      <c r="B23" s="42" t="s">
        <v>71</v>
      </c>
      <c r="C23" s="38">
        <v>4.4212962962962956E-3</v>
      </c>
      <c r="D23" s="39">
        <f t="shared" si="3"/>
        <v>2.2026177708585608E-2</v>
      </c>
      <c r="E23" s="38">
        <v>0</v>
      </c>
      <c r="F23" s="39"/>
      <c r="G23" s="38">
        <f t="shared" si="1"/>
        <v>4.4212962962962956E-3</v>
      </c>
      <c r="H23" s="43">
        <f t="shared" si="4"/>
        <v>2.2026177708585608E-2</v>
      </c>
    </row>
    <row r="24" spans="2:8" s="1" customFormat="1" x14ac:dyDescent="0.25">
      <c r="B24" s="42" t="s">
        <v>12</v>
      </c>
      <c r="C24" s="38"/>
      <c r="D24" s="39">
        <f>C24/C$30</f>
        <v>0</v>
      </c>
      <c r="E24" s="38">
        <v>0</v>
      </c>
      <c r="F24" s="39"/>
      <c r="G24" s="38">
        <f t="shared" si="1"/>
        <v>0</v>
      </c>
      <c r="H24" s="43">
        <f t="shared" si="4"/>
        <v>0</v>
      </c>
    </row>
    <row r="25" spans="2:8" s="1" customFormat="1" x14ac:dyDescent="0.25">
      <c r="B25" s="42" t="s">
        <v>5</v>
      </c>
      <c r="C25" s="38">
        <v>1.296296296296296E-3</v>
      </c>
      <c r="D25" s="39">
        <f t="shared" si="3"/>
        <v>6.4579369197947326E-3</v>
      </c>
      <c r="E25" s="38">
        <v>0</v>
      </c>
      <c r="F25" s="39"/>
      <c r="G25" s="38">
        <f t="shared" si="1"/>
        <v>1.296296296296296E-3</v>
      </c>
      <c r="H25" s="43">
        <f t="shared" si="4"/>
        <v>6.4579369197947326E-3</v>
      </c>
    </row>
    <row r="26" spans="2:8" s="1" customFormat="1" x14ac:dyDescent="0.25">
      <c r="B26" s="42" t="s">
        <v>6</v>
      </c>
      <c r="C26" s="38">
        <v>3.3437500000000009E-2</v>
      </c>
      <c r="D26" s="39">
        <f t="shared" si="3"/>
        <v>0.16658017644006243</v>
      </c>
      <c r="E26" s="38">
        <v>0</v>
      </c>
      <c r="F26" s="39"/>
      <c r="G26" s="38">
        <f t="shared" si="1"/>
        <v>3.3437500000000009E-2</v>
      </c>
      <c r="H26" s="43">
        <f t="shared" si="4"/>
        <v>0.16658017644006243</v>
      </c>
    </row>
    <row r="27" spans="2:8" s="1" customFormat="1" x14ac:dyDescent="0.25">
      <c r="B27" s="42" t="s">
        <v>78</v>
      </c>
      <c r="C27" s="38">
        <v>1.9398148148148133E-2</v>
      </c>
      <c r="D27" s="39">
        <f t="shared" si="3"/>
        <v>9.6638413192642547E-2</v>
      </c>
      <c r="E27" s="38">
        <v>0</v>
      </c>
      <c r="F27" s="39"/>
      <c r="G27" s="38">
        <f t="shared" si="1"/>
        <v>1.9398148148148133E-2</v>
      </c>
      <c r="H27" s="43">
        <f t="shared" si="4"/>
        <v>9.6638413192642547E-2</v>
      </c>
    </row>
    <row r="28" spans="2:8" s="1" customFormat="1" x14ac:dyDescent="0.25">
      <c r="B28" s="42" t="s">
        <v>17</v>
      </c>
      <c r="C28" s="38">
        <v>9.1898148148148121E-3</v>
      </c>
      <c r="D28" s="39">
        <f t="shared" si="3"/>
        <v>4.5782159949259084E-2</v>
      </c>
      <c r="E28" s="38">
        <v>0</v>
      </c>
      <c r="F28" s="39"/>
      <c r="G28" s="38">
        <f t="shared" si="1"/>
        <v>9.1898148148148121E-3</v>
      </c>
      <c r="H28" s="43">
        <f t="shared" si="4"/>
        <v>4.5782159949259084E-2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0.20072916666666654</v>
      </c>
      <c r="D30" s="51">
        <f>SUM(D7:D28)</f>
        <v>1</v>
      </c>
      <c r="E30" s="50"/>
      <c r="F30" s="51"/>
      <c r="G30" s="54">
        <f>SUM(G7:G28)</f>
        <v>0.20072916666666654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1.2268518518518518E-3</v>
      </c>
      <c r="D7" s="39">
        <f>C7/C$30</f>
        <v>1.0608486789431548E-2</v>
      </c>
      <c r="E7" s="38">
        <v>0</v>
      </c>
      <c r="F7" s="39">
        <f t="shared" ref="F7:F22" si="0">E7/E$30</f>
        <v>0</v>
      </c>
      <c r="G7" s="38">
        <f>C7+E7</f>
        <v>1.2268518518518518E-3</v>
      </c>
      <c r="H7" s="43">
        <f>G7/$G$30</f>
        <v>1.0537826821751667E-2</v>
      </c>
    </row>
    <row r="8" spans="2:8" s="1" customFormat="1" x14ac:dyDescent="0.25">
      <c r="B8" s="42" t="s">
        <v>13</v>
      </c>
      <c r="C8" s="38">
        <v>8.9120370370370362E-4</v>
      </c>
      <c r="D8" s="39">
        <f>C8/C$30</f>
        <v>7.7061649319455586E-3</v>
      </c>
      <c r="E8" s="38">
        <v>0</v>
      </c>
      <c r="F8" s="39">
        <f t="shared" si="0"/>
        <v>0</v>
      </c>
      <c r="G8" s="38">
        <f t="shared" ref="G8:G28" si="1">C8+E8</f>
        <v>8.9120370370370362E-4</v>
      </c>
      <c r="H8" s="43">
        <f t="shared" ref="H8:H28" si="2">G8/$G$30</f>
        <v>7.6548364648573427E-3</v>
      </c>
    </row>
    <row r="9" spans="2:8" s="1" customFormat="1" x14ac:dyDescent="0.25">
      <c r="B9" s="42" t="s">
        <v>0</v>
      </c>
      <c r="C9" s="38">
        <v>2.7291666666666638E-2</v>
      </c>
      <c r="D9" s="39">
        <f>C9/C$30</f>
        <v>0.23598879103282608</v>
      </c>
      <c r="E9" s="38">
        <v>3.7037037037037035E-4</v>
      </c>
      <c r="F9" s="39">
        <f t="shared" si="0"/>
        <v>0.47761194029850745</v>
      </c>
      <c r="G9" s="38">
        <f t="shared" si="1"/>
        <v>2.7662037037037009E-2</v>
      </c>
      <c r="H9" s="43">
        <f t="shared" si="2"/>
        <v>0.23759817079232509</v>
      </c>
    </row>
    <row r="10" spans="2:8" s="1" customFormat="1" x14ac:dyDescent="0.25">
      <c r="B10" s="42" t="s">
        <v>8</v>
      </c>
      <c r="C10" s="38">
        <v>5.1736111111111115E-3</v>
      </c>
      <c r="D10" s="39">
        <f t="shared" ref="D10:D28" si="3">C10/C$30</f>
        <v>4.4735788630904744E-2</v>
      </c>
      <c r="E10" s="38">
        <v>1.0416666666666667E-4</v>
      </c>
      <c r="F10" s="39">
        <f t="shared" si="0"/>
        <v>0.13432835820895525</v>
      </c>
      <c r="G10" s="38">
        <f t="shared" si="1"/>
        <v>5.2777777777777779E-3</v>
      </c>
      <c r="H10" s="43">
        <f>G10/$G$30</f>
        <v>4.5332538025648683E-2</v>
      </c>
    </row>
    <row r="11" spans="2:8" s="1" customFormat="1" x14ac:dyDescent="0.25">
      <c r="B11" s="42" t="s">
        <v>26</v>
      </c>
      <c r="C11" s="38">
        <v>5.3587962962962921E-3</v>
      </c>
      <c r="D11" s="39">
        <f t="shared" si="3"/>
        <v>4.633706965572456E-2</v>
      </c>
      <c r="E11" s="38">
        <v>0</v>
      </c>
      <c r="F11" s="39">
        <f t="shared" si="0"/>
        <v>0</v>
      </c>
      <c r="G11" s="38">
        <f t="shared" si="1"/>
        <v>5.3587962962962921E-3</v>
      </c>
      <c r="H11" s="43">
        <f>G11/$G$30</f>
        <v>4.6028432249726588E-2</v>
      </c>
    </row>
    <row r="12" spans="2:8" s="1" customFormat="1" x14ac:dyDescent="0.25">
      <c r="B12" s="42" t="s">
        <v>3</v>
      </c>
      <c r="C12" s="38">
        <v>4.9074074074074046E-3</v>
      </c>
      <c r="D12" s="39">
        <f t="shared" si="3"/>
        <v>4.2433947157726172E-2</v>
      </c>
      <c r="E12" s="38">
        <v>0</v>
      </c>
      <c r="F12" s="39">
        <f t="shared" si="0"/>
        <v>0</v>
      </c>
      <c r="G12" s="38">
        <f t="shared" si="1"/>
        <v>4.9074074074074046E-3</v>
      </c>
      <c r="H12" s="43">
        <f>G12/$G$30</f>
        <v>4.2151307287006647E-2</v>
      </c>
    </row>
    <row r="13" spans="2:8" s="1" customFormat="1" x14ac:dyDescent="0.25">
      <c r="B13" s="42" t="s">
        <v>7</v>
      </c>
      <c r="C13" s="38">
        <v>7.5231481481481469E-3</v>
      </c>
      <c r="D13" s="39">
        <f t="shared" si="3"/>
        <v>6.5052041633306662E-2</v>
      </c>
      <c r="E13" s="38">
        <v>0</v>
      </c>
      <c r="F13" s="39">
        <f t="shared" si="0"/>
        <v>0</v>
      </c>
      <c r="G13" s="38">
        <f t="shared" si="1"/>
        <v>7.5231481481481469E-3</v>
      </c>
      <c r="H13" s="43">
        <f>G13/$G$30</f>
        <v>6.461874937866588E-2</v>
      </c>
    </row>
    <row r="14" spans="2:8" s="1" customFormat="1" x14ac:dyDescent="0.25">
      <c r="B14" s="42" t="s">
        <v>2</v>
      </c>
      <c r="C14" s="38">
        <v>4.4328703703703691E-3</v>
      </c>
      <c r="D14" s="39">
        <f t="shared" si="3"/>
        <v>3.83306645316253E-2</v>
      </c>
      <c r="E14" s="38">
        <v>0</v>
      </c>
      <c r="F14" s="39">
        <f t="shared" si="0"/>
        <v>0</v>
      </c>
      <c r="G14" s="38">
        <f t="shared" si="1"/>
        <v>4.4328703703703691E-3</v>
      </c>
      <c r="H14" s="43">
        <f>G14/$G$30</f>
        <v>3.8075355403121576E-2</v>
      </c>
    </row>
    <row r="15" spans="2:8" s="1" customFormat="1" x14ac:dyDescent="0.25">
      <c r="B15" s="42" t="s">
        <v>9</v>
      </c>
      <c r="C15" s="38">
        <v>1.3321759259259257E-2</v>
      </c>
      <c r="D15" s="39">
        <f t="shared" si="3"/>
        <v>0.1151921537229784</v>
      </c>
      <c r="E15" s="38">
        <v>0</v>
      </c>
      <c r="F15" s="39">
        <f t="shared" si="0"/>
        <v>0</v>
      </c>
      <c r="G15" s="38">
        <f t="shared" si="1"/>
        <v>1.3321759259259257E-2</v>
      </c>
      <c r="H15" s="43">
        <f t="shared" si="2"/>
        <v>0.11442489313052988</v>
      </c>
    </row>
    <row r="16" spans="2:8" s="1" customFormat="1" x14ac:dyDescent="0.25">
      <c r="B16" s="42" t="s">
        <v>1</v>
      </c>
      <c r="C16" s="38">
        <v>4.0509259259259258E-4</v>
      </c>
      <c r="D16" s="39">
        <f t="shared" si="3"/>
        <v>3.5028022417934357E-3</v>
      </c>
      <c r="E16" s="38">
        <v>2.4305555555555555E-4</v>
      </c>
      <c r="F16" s="39">
        <f t="shared" si="0"/>
        <v>0.31343283582089554</v>
      </c>
      <c r="G16" s="38">
        <f t="shared" si="1"/>
        <v>6.4814814814814813E-4</v>
      </c>
      <c r="H16" s="43">
        <f t="shared" si="2"/>
        <v>5.5671537926235224E-3</v>
      </c>
    </row>
    <row r="17" spans="2:8" s="1" customFormat="1" x14ac:dyDescent="0.25">
      <c r="B17" s="42" t="s">
        <v>27</v>
      </c>
      <c r="C17" s="38">
        <v>8.1018518518518516E-5</v>
      </c>
      <c r="D17" s="39">
        <f t="shared" si="3"/>
        <v>7.0056044835868712E-4</v>
      </c>
      <c r="E17" s="38">
        <v>0</v>
      </c>
      <c r="F17" s="39">
        <f t="shared" si="0"/>
        <v>0</v>
      </c>
      <c r="G17" s="38">
        <f t="shared" si="1"/>
        <v>8.1018518518518516E-5</v>
      </c>
      <c r="H17" s="43">
        <f t="shared" si="2"/>
        <v>6.958942240779403E-4</v>
      </c>
    </row>
    <row r="18" spans="2:8" s="1" customFormat="1" x14ac:dyDescent="0.25">
      <c r="B18" s="42" t="s">
        <v>16</v>
      </c>
      <c r="C18" s="38">
        <v>5.9027777777777778E-4</v>
      </c>
      <c r="D18" s="39">
        <f t="shared" si="3"/>
        <v>5.1040832666132919E-3</v>
      </c>
      <c r="E18" s="38">
        <v>0</v>
      </c>
      <c r="F18" s="39">
        <f t="shared" si="0"/>
        <v>0</v>
      </c>
      <c r="G18" s="38">
        <f t="shared" si="1"/>
        <v>5.9027777777777778E-4</v>
      </c>
      <c r="H18" s="43">
        <f t="shared" si="2"/>
        <v>5.0700864897107074E-3</v>
      </c>
    </row>
    <row r="19" spans="2:8" s="1" customFormat="1" x14ac:dyDescent="0.25">
      <c r="B19" s="42" t="s">
        <v>4</v>
      </c>
      <c r="C19" s="38">
        <v>1.9675925925925928E-3</v>
      </c>
      <c r="D19" s="39">
        <f t="shared" si="3"/>
        <v>1.7013610888710975E-2</v>
      </c>
      <c r="E19" s="38">
        <v>0</v>
      </c>
      <c r="F19" s="39">
        <f t="shared" si="0"/>
        <v>0</v>
      </c>
      <c r="G19" s="38">
        <f t="shared" si="1"/>
        <v>1.9675925925925928E-3</v>
      </c>
      <c r="H19" s="43">
        <f t="shared" si="2"/>
        <v>1.6900288299035695E-2</v>
      </c>
    </row>
    <row r="20" spans="2:8" s="1" customFormat="1" x14ac:dyDescent="0.25">
      <c r="B20" s="42" t="s">
        <v>14</v>
      </c>
      <c r="C20" s="38">
        <v>2.2569444444444447E-3</v>
      </c>
      <c r="D20" s="39">
        <f t="shared" si="3"/>
        <v>1.9515612489992003E-2</v>
      </c>
      <c r="E20" s="38">
        <v>0</v>
      </c>
      <c r="F20" s="39">
        <f t="shared" si="0"/>
        <v>0</v>
      </c>
      <c r="G20" s="38">
        <f t="shared" si="1"/>
        <v>2.2569444444444447E-3</v>
      </c>
      <c r="H20" s="43">
        <f t="shared" si="2"/>
        <v>1.9385624813599768E-2</v>
      </c>
    </row>
    <row r="21" spans="2:8" s="1" customFormat="1" x14ac:dyDescent="0.25">
      <c r="B21" s="42" t="s">
        <v>11</v>
      </c>
      <c r="C21" s="38">
        <v>3.0092592592592595E-4</v>
      </c>
      <c r="D21" s="39">
        <f t="shared" si="3"/>
        <v>2.6020816653322667E-3</v>
      </c>
      <c r="E21" s="38">
        <v>0</v>
      </c>
      <c r="F21" s="39">
        <f t="shared" si="0"/>
        <v>0</v>
      </c>
      <c r="G21" s="38">
        <f t="shared" si="1"/>
        <v>3.0092592592592595E-4</v>
      </c>
      <c r="H21" s="43">
        <f t="shared" si="2"/>
        <v>2.5847499751466356E-3</v>
      </c>
    </row>
    <row r="22" spans="2:8" s="1" customFormat="1" x14ac:dyDescent="0.25">
      <c r="B22" s="42" t="s">
        <v>15</v>
      </c>
      <c r="C22" s="38">
        <v>1.435185185185185E-3</v>
      </c>
      <c r="D22" s="39">
        <f t="shared" si="3"/>
        <v>1.2409927942353885E-2</v>
      </c>
      <c r="E22" s="38">
        <v>0</v>
      </c>
      <c r="F22" s="39">
        <f t="shared" si="0"/>
        <v>0</v>
      </c>
      <c r="G22" s="38">
        <f t="shared" si="1"/>
        <v>1.435185185185185E-3</v>
      </c>
      <c r="H22" s="43">
        <f t="shared" si="2"/>
        <v>1.2327269112237797E-2</v>
      </c>
    </row>
    <row r="23" spans="2:8" s="1" customFormat="1" x14ac:dyDescent="0.25">
      <c r="B23" s="42" t="s">
        <v>71</v>
      </c>
      <c r="C23" s="38">
        <v>1.5046296296296296E-3</v>
      </c>
      <c r="D23" s="39">
        <f t="shared" si="3"/>
        <v>1.3010408326661333E-2</v>
      </c>
      <c r="E23" s="38">
        <v>0</v>
      </c>
      <c r="F23" s="39">
        <f t="shared" ref="F23:F28" si="4">E23/E$30</f>
        <v>0</v>
      </c>
      <c r="G23" s="38">
        <f t="shared" si="1"/>
        <v>1.5046296296296296E-3</v>
      </c>
      <c r="H23" s="43">
        <f t="shared" si="2"/>
        <v>1.2923749875733177E-2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/>
      <c r="F24" s="39">
        <f t="shared" si="4"/>
        <v>0</v>
      </c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5.3240740740740744E-4</v>
      </c>
      <c r="D25" s="39">
        <f t="shared" si="3"/>
        <v>4.6036829463570877E-3</v>
      </c>
      <c r="E25" s="38">
        <v>0</v>
      </c>
      <c r="F25" s="39">
        <f t="shared" si="4"/>
        <v>0</v>
      </c>
      <c r="G25" s="38">
        <f t="shared" si="1"/>
        <v>5.3240740740740744E-4</v>
      </c>
      <c r="H25" s="43">
        <f t="shared" si="2"/>
        <v>4.5730191867978933E-3</v>
      </c>
    </row>
    <row r="26" spans="2:8" s="1" customFormat="1" x14ac:dyDescent="0.25">
      <c r="B26" s="42" t="s">
        <v>6</v>
      </c>
      <c r="C26" s="38">
        <v>1.9131944444444448E-2</v>
      </c>
      <c r="D26" s="39">
        <f t="shared" si="3"/>
        <v>0.16543234587670144</v>
      </c>
      <c r="E26" s="38">
        <v>0</v>
      </c>
      <c r="F26" s="39">
        <f t="shared" si="4"/>
        <v>0</v>
      </c>
      <c r="G26" s="38">
        <f t="shared" si="1"/>
        <v>1.9131944444444448E-2</v>
      </c>
      <c r="H26" s="43">
        <f t="shared" si="2"/>
        <v>0.1643304503429765</v>
      </c>
    </row>
    <row r="27" spans="2:8" s="1" customFormat="1" x14ac:dyDescent="0.25">
      <c r="B27" s="42" t="s">
        <v>78</v>
      </c>
      <c r="C27" s="38">
        <v>1.1828703703703702E-2</v>
      </c>
      <c r="D27" s="39">
        <f t="shared" si="3"/>
        <v>0.10228182546036832</v>
      </c>
      <c r="E27" s="38">
        <v>5.7870370370370366E-5</v>
      </c>
      <c r="F27" s="39">
        <f t="shared" si="4"/>
        <v>7.4626865671641784E-2</v>
      </c>
      <c r="G27" s="38">
        <f t="shared" si="1"/>
        <v>1.1886574074074072E-2</v>
      </c>
      <c r="H27" s="43">
        <f t="shared" si="2"/>
        <v>0.10209762401829207</v>
      </c>
    </row>
    <row r="28" spans="2:8" s="1" customFormat="1" x14ac:dyDescent="0.25">
      <c r="B28" s="42" t="s">
        <v>17</v>
      </c>
      <c r="C28" s="38">
        <v>5.48611111111111E-3</v>
      </c>
      <c r="D28" s="39">
        <f t="shared" si="3"/>
        <v>4.7437950360288236E-2</v>
      </c>
      <c r="E28" s="38"/>
      <c r="F28" s="39">
        <f t="shared" si="4"/>
        <v>0</v>
      </c>
      <c r="G28" s="38">
        <f t="shared" si="1"/>
        <v>5.48611111111111E-3</v>
      </c>
      <c r="H28" s="43">
        <f t="shared" si="2"/>
        <v>4.7121980316134807E-2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0.11564814814814811</v>
      </c>
      <c r="D30" s="51">
        <f t="shared" si="5"/>
        <v>0.99999999999999978</v>
      </c>
      <c r="E30" s="50">
        <f t="shared" si="5"/>
        <v>7.7546296296296293E-4</v>
      </c>
      <c r="F30" s="51">
        <f t="shared" si="5"/>
        <v>1</v>
      </c>
      <c r="G30" s="50">
        <f t="shared" si="5"/>
        <v>0.11642361111111109</v>
      </c>
      <c r="H30" s="49">
        <f t="shared" si="5"/>
        <v>0.99999999999999967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5.8449074074074054E-3</v>
      </c>
      <c r="D7" s="39">
        <f t="shared" ref="D7:D28" si="0">C7/C$30</f>
        <v>1.5745821900723361E-2</v>
      </c>
      <c r="E7" s="38">
        <v>0</v>
      </c>
      <c r="F7" s="39"/>
      <c r="G7" s="38">
        <f>C7+E7</f>
        <v>5.8449074074074054E-3</v>
      </c>
      <c r="H7" s="43">
        <f>G7/$G$30</f>
        <v>1.5745821900723361E-2</v>
      </c>
    </row>
    <row r="8" spans="2:8" s="1" customFormat="1" x14ac:dyDescent="0.25">
      <c r="B8" s="42" t="s">
        <v>13</v>
      </c>
      <c r="C8" s="38">
        <v>4.456018518518518E-3</v>
      </c>
      <c r="D8" s="39">
        <f t="shared" si="0"/>
        <v>1.2004240458967317E-2</v>
      </c>
      <c r="E8" s="38">
        <v>0</v>
      </c>
      <c r="F8" s="39"/>
      <c r="G8" s="38">
        <f t="shared" ref="G8:G28" si="1">C8+E8</f>
        <v>4.456018518518518E-3</v>
      </c>
      <c r="H8" s="43">
        <f t="shared" ref="H8:H28" si="2">G8/$G$30</f>
        <v>1.2004240458967317E-2</v>
      </c>
    </row>
    <row r="9" spans="2:8" s="1" customFormat="1" x14ac:dyDescent="0.25">
      <c r="B9" s="42" t="s">
        <v>0</v>
      </c>
      <c r="C9" s="38">
        <v>9.2962962962963164E-2</v>
      </c>
      <c r="D9" s="39">
        <f t="shared" si="0"/>
        <v>0.25043651783487197</v>
      </c>
      <c r="E9" s="38">
        <v>0</v>
      </c>
      <c r="F9" s="39"/>
      <c r="G9" s="38">
        <f t="shared" si="1"/>
        <v>9.2962962962963164E-2</v>
      </c>
      <c r="H9" s="43">
        <f t="shared" si="2"/>
        <v>0.25043651783487197</v>
      </c>
    </row>
    <row r="10" spans="2:8" s="1" customFormat="1" x14ac:dyDescent="0.25">
      <c r="B10" s="42" t="s">
        <v>8</v>
      </c>
      <c r="C10" s="38">
        <v>1.7511574074074065E-2</v>
      </c>
      <c r="D10" s="39">
        <f t="shared" si="0"/>
        <v>4.7175106011474136E-2</v>
      </c>
      <c r="E10" s="38">
        <v>0</v>
      </c>
      <c r="F10" s="39"/>
      <c r="G10" s="38">
        <f t="shared" si="1"/>
        <v>1.7511574074074065E-2</v>
      </c>
      <c r="H10" s="43">
        <f t="shared" si="2"/>
        <v>4.7175106011474136E-2</v>
      </c>
    </row>
    <row r="11" spans="2:8" s="1" customFormat="1" x14ac:dyDescent="0.25">
      <c r="B11" s="42" t="s">
        <v>26</v>
      </c>
      <c r="C11" s="38">
        <v>1.5717592592592592E-2</v>
      </c>
      <c r="D11" s="39">
        <f t="shared" si="0"/>
        <v>4.2342229982539267E-2</v>
      </c>
      <c r="E11" s="38">
        <v>0</v>
      </c>
      <c r="F11" s="39"/>
      <c r="G11" s="38">
        <f t="shared" si="1"/>
        <v>1.5717592592592592E-2</v>
      </c>
      <c r="H11" s="43">
        <f t="shared" si="2"/>
        <v>4.2342229982539267E-2</v>
      </c>
    </row>
    <row r="12" spans="2:8" s="1" customFormat="1" x14ac:dyDescent="0.25">
      <c r="B12" s="42" t="s">
        <v>3</v>
      </c>
      <c r="C12" s="38">
        <v>1.2430555555555556E-2</v>
      </c>
      <c r="D12" s="39">
        <f t="shared" si="0"/>
        <v>3.3487153903716621E-2</v>
      </c>
      <c r="E12" s="38">
        <v>0</v>
      </c>
      <c r="F12" s="39"/>
      <c r="G12" s="38">
        <f t="shared" si="1"/>
        <v>1.2430555555555556E-2</v>
      </c>
      <c r="H12" s="43">
        <f t="shared" si="2"/>
        <v>3.3487153903716621E-2</v>
      </c>
    </row>
    <row r="13" spans="2:8" s="1" customFormat="1" x14ac:dyDescent="0.25">
      <c r="B13" s="42" t="s">
        <v>7</v>
      </c>
      <c r="C13" s="38">
        <v>2.4178240740740729E-2</v>
      </c>
      <c r="D13" s="39">
        <f t="shared" si="0"/>
        <v>6.5134696931903158E-2</v>
      </c>
      <c r="E13" s="38">
        <v>0</v>
      </c>
      <c r="F13" s="39"/>
      <c r="G13" s="38">
        <f t="shared" si="1"/>
        <v>2.4178240740740729E-2</v>
      </c>
      <c r="H13" s="43">
        <f t="shared" si="2"/>
        <v>6.5134696931903158E-2</v>
      </c>
    </row>
    <row r="14" spans="2:8" s="1" customFormat="1" x14ac:dyDescent="0.25">
      <c r="B14" s="42" t="s">
        <v>2</v>
      </c>
      <c r="C14" s="38">
        <v>1.3125000000000001E-2</v>
      </c>
      <c r="D14" s="39">
        <f t="shared" si="0"/>
        <v>3.5357944624594649E-2</v>
      </c>
      <c r="E14" s="38">
        <v>0</v>
      </c>
      <c r="F14" s="39"/>
      <c r="G14" s="38">
        <f t="shared" si="1"/>
        <v>1.3125000000000001E-2</v>
      </c>
      <c r="H14" s="43">
        <f t="shared" si="2"/>
        <v>3.5357944624594649E-2</v>
      </c>
    </row>
    <row r="15" spans="2:8" s="1" customFormat="1" x14ac:dyDescent="0.25">
      <c r="B15" s="42" t="s">
        <v>9</v>
      </c>
      <c r="C15" s="38">
        <v>3.067129629629629E-2</v>
      </c>
      <c r="D15" s="39">
        <f t="shared" si="0"/>
        <v>8.2626590172112699E-2</v>
      </c>
      <c r="E15" s="38">
        <v>0</v>
      </c>
      <c r="F15" s="39"/>
      <c r="G15" s="38">
        <f t="shared" si="1"/>
        <v>3.067129629629629E-2</v>
      </c>
      <c r="H15" s="43">
        <f t="shared" si="2"/>
        <v>8.2626590172112699E-2</v>
      </c>
    </row>
    <row r="16" spans="2:8" s="1" customFormat="1" x14ac:dyDescent="0.25">
      <c r="B16" s="42" t="s">
        <v>1</v>
      </c>
      <c r="C16" s="38">
        <v>3.2407407407407402E-3</v>
      </c>
      <c r="D16" s="39">
        <f t="shared" si="0"/>
        <v>8.7303566974307762E-3</v>
      </c>
      <c r="E16" s="38">
        <v>0</v>
      </c>
      <c r="F16" s="39"/>
      <c r="G16" s="38">
        <f t="shared" si="1"/>
        <v>3.2407407407407402E-3</v>
      </c>
      <c r="H16" s="43">
        <f t="shared" si="2"/>
        <v>8.7303566974307762E-3</v>
      </c>
    </row>
    <row r="17" spans="2:8" s="1" customFormat="1" x14ac:dyDescent="0.25">
      <c r="B17" s="42" t="s">
        <v>27</v>
      </c>
      <c r="C17" s="38">
        <v>2.5462962962962961E-4</v>
      </c>
      <c r="D17" s="39">
        <f t="shared" si="0"/>
        <v>6.8595659765527525E-4</v>
      </c>
      <c r="E17" s="38">
        <v>0</v>
      </c>
      <c r="F17" s="39"/>
      <c r="G17" s="38">
        <f t="shared" si="1"/>
        <v>2.5462962962962961E-4</v>
      </c>
      <c r="H17" s="43">
        <f t="shared" si="2"/>
        <v>6.8595659765527525E-4</v>
      </c>
    </row>
    <row r="18" spans="2:8" s="1" customFormat="1" x14ac:dyDescent="0.25">
      <c r="B18" s="42" t="s">
        <v>16</v>
      </c>
      <c r="C18" s="38">
        <v>1.2962962962962963E-3</v>
      </c>
      <c r="D18" s="39">
        <f t="shared" si="0"/>
        <v>3.4921426789723108E-3</v>
      </c>
      <c r="E18" s="38">
        <v>0</v>
      </c>
      <c r="F18" s="39"/>
      <c r="G18" s="38">
        <f t="shared" si="1"/>
        <v>1.2962962962962963E-3</v>
      </c>
      <c r="H18" s="43">
        <f t="shared" si="2"/>
        <v>3.4921426789723108E-3</v>
      </c>
    </row>
    <row r="19" spans="2:8" s="1" customFormat="1" x14ac:dyDescent="0.25">
      <c r="B19" s="42" t="s">
        <v>4</v>
      </c>
      <c r="C19" s="38">
        <v>1.0081018518518513E-2</v>
      </c>
      <c r="D19" s="39">
        <f t="shared" si="0"/>
        <v>2.7157645298079295E-2</v>
      </c>
      <c r="E19" s="38">
        <v>0</v>
      </c>
      <c r="F19" s="39"/>
      <c r="G19" s="38">
        <f t="shared" si="1"/>
        <v>1.0081018518518513E-2</v>
      </c>
      <c r="H19" s="43">
        <f t="shared" si="2"/>
        <v>2.7157645298079295E-2</v>
      </c>
    </row>
    <row r="20" spans="2:8" s="1" customFormat="1" x14ac:dyDescent="0.25">
      <c r="B20" s="42" t="s">
        <v>14</v>
      </c>
      <c r="C20" s="38">
        <v>6.7476851851851856E-3</v>
      </c>
      <c r="D20" s="39">
        <f t="shared" si="0"/>
        <v>1.8177849837864798E-2</v>
      </c>
      <c r="E20" s="38">
        <v>0</v>
      </c>
      <c r="F20" s="39"/>
      <c r="G20" s="38">
        <f t="shared" si="1"/>
        <v>6.7476851851851856E-3</v>
      </c>
      <c r="H20" s="43">
        <f t="shared" si="2"/>
        <v>1.8177849837864798E-2</v>
      </c>
    </row>
    <row r="21" spans="2:8" s="1" customFormat="1" x14ac:dyDescent="0.25">
      <c r="B21" s="42" t="s">
        <v>11</v>
      </c>
      <c r="C21" s="38">
        <v>1.261574074074074E-3</v>
      </c>
      <c r="D21" s="39">
        <f t="shared" si="0"/>
        <v>3.3986031429284096E-3</v>
      </c>
      <c r="E21" s="38">
        <v>0</v>
      </c>
      <c r="F21" s="39"/>
      <c r="G21" s="38">
        <f t="shared" si="1"/>
        <v>1.261574074074074E-3</v>
      </c>
      <c r="H21" s="43">
        <f>G21/$G$30</f>
        <v>3.3986031429284096E-3</v>
      </c>
    </row>
    <row r="22" spans="2:8" s="1" customFormat="1" x14ac:dyDescent="0.25">
      <c r="B22" s="42" t="s">
        <v>15</v>
      </c>
      <c r="C22" s="38">
        <v>4.3518518518518498E-3</v>
      </c>
      <c r="D22" s="39">
        <f t="shared" si="0"/>
        <v>1.1723621850835609E-2</v>
      </c>
      <c r="E22" s="38">
        <v>0</v>
      </c>
      <c r="F22" s="39"/>
      <c r="G22" s="38">
        <f t="shared" si="1"/>
        <v>4.3518518518518498E-3</v>
      </c>
      <c r="H22" s="43">
        <f t="shared" si="2"/>
        <v>1.1723621850835609E-2</v>
      </c>
    </row>
    <row r="23" spans="2:8" s="1" customFormat="1" x14ac:dyDescent="0.25">
      <c r="B23" s="42" t="s">
        <v>71</v>
      </c>
      <c r="C23" s="38">
        <v>6.689814814814816E-3</v>
      </c>
      <c r="D23" s="39">
        <f t="shared" si="0"/>
        <v>1.8021950611124965E-2</v>
      </c>
      <c r="E23" s="38">
        <v>0</v>
      </c>
      <c r="F23" s="39"/>
      <c r="G23" s="38">
        <f t="shared" si="1"/>
        <v>6.689814814814816E-3</v>
      </c>
      <c r="H23" s="43">
        <f>G23/$G$30</f>
        <v>1.8021950611124965E-2</v>
      </c>
    </row>
    <row r="24" spans="2:8" s="1" customFormat="1" x14ac:dyDescent="0.25">
      <c r="B24" s="42" t="s">
        <v>12</v>
      </c>
      <c r="C24" s="38">
        <v>1.6203703703703703E-4</v>
      </c>
      <c r="D24" s="39">
        <f>C24/C$30</f>
        <v>4.3651783487153885E-4</v>
      </c>
      <c r="E24" s="38">
        <v>0</v>
      </c>
      <c r="F24" s="39"/>
      <c r="G24" s="38">
        <f t="shared" si="1"/>
        <v>1.6203703703703703E-4</v>
      </c>
      <c r="H24" s="43">
        <f>G24/$G$30</f>
        <v>4.3651783487153885E-4</v>
      </c>
    </row>
    <row r="25" spans="2:8" s="1" customFormat="1" x14ac:dyDescent="0.25">
      <c r="B25" s="42" t="s">
        <v>5</v>
      </c>
      <c r="C25" s="38">
        <v>2.5694444444444445E-3</v>
      </c>
      <c r="D25" s="39">
        <f t="shared" si="0"/>
        <v>6.9219256672486875E-3</v>
      </c>
      <c r="E25" s="38">
        <v>0</v>
      </c>
      <c r="F25" s="39"/>
      <c r="G25" s="38">
        <f t="shared" si="1"/>
        <v>2.5694444444444445E-3</v>
      </c>
      <c r="H25" s="43">
        <f>G25/$G$30</f>
        <v>6.9219256672486875E-3</v>
      </c>
    </row>
    <row r="26" spans="2:8" s="1" customFormat="1" x14ac:dyDescent="0.25">
      <c r="B26" s="42" t="s">
        <v>6</v>
      </c>
      <c r="C26" s="38">
        <v>5.7731481481481509E-2</v>
      </c>
      <c r="D26" s="39">
        <f t="shared" si="0"/>
        <v>0.15552506859565976</v>
      </c>
      <c r="E26" s="38">
        <v>0</v>
      </c>
      <c r="F26" s="39"/>
      <c r="G26" s="38">
        <f t="shared" si="1"/>
        <v>5.7731481481481509E-2</v>
      </c>
      <c r="H26" s="43">
        <f t="shared" si="2"/>
        <v>0.15552506859565976</v>
      </c>
    </row>
    <row r="27" spans="2:8" s="1" customFormat="1" x14ac:dyDescent="0.25">
      <c r="B27" s="42" t="s">
        <v>78</v>
      </c>
      <c r="C27" s="38">
        <v>4.4131944444444418E-2</v>
      </c>
      <c r="D27" s="39">
        <f t="shared" si="0"/>
        <v>0.11888875031179832</v>
      </c>
      <c r="E27" s="38">
        <v>0</v>
      </c>
      <c r="F27" s="39"/>
      <c r="G27" s="38">
        <f t="shared" si="1"/>
        <v>4.4131944444444418E-2</v>
      </c>
      <c r="H27" s="43">
        <f t="shared" si="2"/>
        <v>0.11888875031179832</v>
      </c>
    </row>
    <row r="28" spans="2:8" s="1" customFormat="1" x14ac:dyDescent="0.25">
      <c r="B28" s="42" t="s">
        <v>17</v>
      </c>
      <c r="C28" s="38">
        <v>1.578703703703704E-2</v>
      </c>
      <c r="D28" s="39">
        <f t="shared" si="0"/>
        <v>4.2529309054627082E-2</v>
      </c>
      <c r="E28" s="38">
        <v>0</v>
      </c>
      <c r="F28" s="39"/>
      <c r="G28" s="38">
        <f t="shared" si="1"/>
        <v>1.578703703703704E-2</v>
      </c>
      <c r="H28" s="43">
        <f t="shared" si="2"/>
        <v>4.2529309054627082E-2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0.37120370370370387</v>
      </c>
      <c r="D30" s="51">
        <f t="shared" si="3"/>
        <v>1.0000000000000002</v>
      </c>
      <c r="E30" s="50"/>
      <c r="F30" s="51"/>
      <c r="G30" s="50">
        <f t="shared" si="3"/>
        <v>0.37120370370370387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7" sqref="H7:H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132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6.7129629629629635E-4</v>
      </c>
      <c r="D7" s="39">
        <f t="shared" ref="D7:D17" si="0">C7/C$30</f>
        <v>8.5938657578900589E-3</v>
      </c>
      <c r="E7" s="38">
        <v>0</v>
      </c>
      <c r="F7" s="39"/>
      <c r="G7" s="38">
        <f>C7+E7</f>
        <v>6.7129629629629635E-4</v>
      </c>
      <c r="H7" s="43">
        <f>G7/$G$30</f>
        <v>8.5938657578900589E-3</v>
      </c>
    </row>
    <row r="8" spans="2:8" s="1" customFormat="1" x14ac:dyDescent="0.25">
      <c r="B8" s="42" t="s">
        <v>13</v>
      </c>
      <c r="C8" s="38">
        <v>4.6296296296296294E-5</v>
      </c>
      <c r="D8" s="39">
        <f t="shared" si="0"/>
        <v>5.9268039709586611E-4</v>
      </c>
      <c r="E8" s="38">
        <v>0</v>
      </c>
      <c r="F8" s="39"/>
      <c r="G8" s="38">
        <f t="shared" ref="G8:G28" si="1">C8+E8</f>
        <v>4.6296296296296294E-5</v>
      </c>
      <c r="H8" s="43">
        <f t="shared" ref="H8:H28" si="2">G8/$G$30</f>
        <v>5.9268039709586611E-4</v>
      </c>
    </row>
    <row r="9" spans="2:8" s="1" customFormat="1" x14ac:dyDescent="0.25">
      <c r="B9" s="42" t="s">
        <v>0</v>
      </c>
      <c r="C9" s="38">
        <v>2.2025462962962958E-2</v>
      </c>
      <c r="D9" s="39">
        <f t="shared" si="0"/>
        <v>0.28196769891835827</v>
      </c>
      <c r="E9" s="38">
        <v>0</v>
      </c>
      <c r="F9" s="39"/>
      <c r="G9" s="38">
        <f t="shared" si="1"/>
        <v>2.2025462962962958E-2</v>
      </c>
      <c r="H9" s="43">
        <f t="shared" si="2"/>
        <v>0.28196769891835827</v>
      </c>
    </row>
    <row r="10" spans="2:8" s="1" customFormat="1" x14ac:dyDescent="0.25">
      <c r="B10" s="42" t="s">
        <v>8</v>
      </c>
      <c r="C10" s="38">
        <v>2.9861111111111108E-3</v>
      </c>
      <c r="D10" s="39">
        <f t="shared" si="0"/>
        <v>3.8227885612683359E-2</v>
      </c>
      <c r="E10" s="38">
        <v>0</v>
      </c>
      <c r="F10" s="39"/>
      <c r="G10" s="38">
        <f t="shared" si="1"/>
        <v>2.9861111111111108E-3</v>
      </c>
      <c r="H10" s="43">
        <f t="shared" si="2"/>
        <v>3.8227885612683359E-2</v>
      </c>
    </row>
    <row r="11" spans="2:8" s="1" customFormat="1" x14ac:dyDescent="0.25">
      <c r="B11" s="42" t="s">
        <v>26</v>
      </c>
      <c r="C11" s="38">
        <v>9.2592592592592588E-5</v>
      </c>
      <c r="D11" s="39">
        <f t="shared" si="0"/>
        <v>1.1853607941917322E-3</v>
      </c>
      <c r="E11" s="38">
        <v>0</v>
      </c>
      <c r="F11" s="39"/>
      <c r="G11" s="38">
        <f t="shared" si="1"/>
        <v>9.2592592592592588E-5</v>
      </c>
      <c r="H11" s="43">
        <f t="shared" si="2"/>
        <v>1.1853607941917322E-3</v>
      </c>
    </row>
    <row r="12" spans="2:8" s="1" customFormat="1" x14ac:dyDescent="0.25">
      <c r="B12" s="42" t="s">
        <v>3</v>
      </c>
      <c r="C12" s="38">
        <v>1.446759259259259E-3</v>
      </c>
      <c r="D12" s="39">
        <f t="shared" si="0"/>
        <v>1.8521262409245811E-2</v>
      </c>
      <c r="E12" s="38">
        <v>0</v>
      </c>
      <c r="F12" s="39"/>
      <c r="G12" s="38">
        <f t="shared" si="1"/>
        <v>1.446759259259259E-3</v>
      </c>
      <c r="H12" s="43">
        <f t="shared" si="2"/>
        <v>1.8521262409245811E-2</v>
      </c>
    </row>
    <row r="13" spans="2:8" s="1" customFormat="1" x14ac:dyDescent="0.25">
      <c r="B13" s="42" t="s">
        <v>7</v>
      </c>
      <c r="C13" s="38">
        <v>1.9675925925925924E-3</v>
      </c>
      <c r="D13" s="39">
        <f t="shared" si="0"/>
        <v>2.5188916876574308E-2</v>
      </c>
      <c r="E13" s="38">
        <v>0</v>
      </c>
      <c r="F13" s="39"/>
      <c r="G13" s="38">
        <f t="shared" si="1"/>
        <v>1.9675925925925924E-3</v>
      </c>
      <c r="H13" s="43">
        <f t="shared" si="2"/>
        <v>2.5188916876574308E-2</v>
      </c>
    </row>
    <row r="14" spans="2:8" s="1" customFormat="1" x14ac:dyDescent="0.25">
      <c r="B14" s="42" t="s">
        <v>2</v>
      </c>
      <c r="C14" s="38">
        <v>4.0509259259259253E-4</v>
      </c>
      <c r="D14" s="39">
        <f t="shared" si="0"/>
        <v>5.1859534745888275E-3</v>
      </c>
      <c r="E14" s="38">
        <v>0</v>
      </c>
      <c r="F14" s="39"/>
      <c r="G14" s="38">
        <f t="shared" si="1"/>
        <v>4.0509259259259253E-4</v>
      </c>
      <c r="H14" s="43">
        <f t="shared" si="2"/>
        <v>5.1859534745888275E-3</v>
      </c>
    </row>
    <row r="15" spans="2:8" s="1" customFormat="1" x14ac:dyDescent="0.25">
      <c r="B15" s="42" t="s">
        <v>9</v>
      </c>
      <c r="C15" s="38">
        <v>1.3194444444444445E-3</v>
      </c>
      <c r="D15" s="39">
        <f t="shared" si="0"/>
        <v>1.6891391317232184E-2</v>
      </c>
      <c r="E15" s="38">
        <v>0</v>
      </c>
      <c r="F15" s="39"/>
      <c r="G15" s="38">
        <f t="shared" si="1"/>
        <v>1.3194444444444445E-3</v>
      </c>
      <c r="H15" s="43">
        <f t="shared" si="2"/>
        <v>1.6891391317232184E-2</v>
      </c>
    </row>
    <row r="16" spans="2:8" s="1" customFormat="1" x14ac:dyDescent="0.25">
      <c r="B16" s="42" t="s">
        <v>1</v>
      </c>
      <c r="C16" s="38">
        <v>5.7870370370370373E-5</v>
      </c>
      <c r="D16" s="39">
        <f>C16/C$30</f>
        <v>7.4085049636983264E-4</v>
      </c>
      <c r="E16" s="38">
        <v>0</v>
      </c>
      <c r="F16" s="39"/>
      <c r="G16" s="38">
        <f t="shared" si="1"/>
        <v>5.7870370370370373E-5</v>
      </c>
      <c r="H16" s="43">
        <f t="shared" si="2"/>
        <v>7.4085049636983264E-4</v>
      </c>
    </row>
    <row r="17" spans="2:8" s="1" customFormat="1" x14ac:dyDescent="0.25">
      <c r="B17" s="42" t="s">
        <v>27</v>
      </c>
      <c r="C17" s="38">
        <v>1.0416666666666667E-4</v>
      </c>
      <c r="D17" s="39">
        <f t="shared" si="0"/>
        <v>1.3335308934656989E-3</v>
      </c>
      <c r="E17" s="38">
        <v>0</v>
      </c>
      <c r="F17" s="39"/>
      <c r="G17" s="38">
        <f t="shared" si="1"/>
        <v>1.0416666666666667E-4</v>
      </c>
      <c r="H17" s="43">
        <f t="shared" si="2"/>
        <v>1.3335308934656989E-3</v>
      </c>
    </row>
    <row r="18" spans="2:8" s="1" customFormat="1" x14ac:dyDescent="0.25">
      <c r="B18" s="42" t="s">
        <v>16</v>
      </c>
      <c r="C18" s="38">
        <v>2.6736111111111114E-3</v>
      </c>
      <c r="D18" s="39">
        <f t="shared" ref="D18:D28" si="3">C18/C$30</f>
        <v>3.4227292932286268E-2</v>
      </c>
      <c r="E18" s="38">
        <v>0</v>
      </c>
      <c r="F18" s="39"/>
      <c r="G18" s="38">
        <f t="shared" si="1"/>
        <v>2.6736111111111114E-3</v>
      </c>
      <c r="H18" s="43">
        <f t="shared" si="2"/>
        <v>3.4227292932286268E-2</v>
      </c>
    </row>
    <row r="19" spans="2:8" s="1" customFormat="1" x14ac:dyDescent="0.25">
      <c r="B19" s="42" t="s">
        <v>4</v>
      </c>
      <c r="C19" s="38">
        <v>6.5972222222222213E-4</v>
      </c>
      <c r="D19" s="39">
        <f t="shared" si="3"/>
        <v>8.4456956586160901E-3</v>
      </c>
      <c r="E19" s="38">
        <v>0</v>
      </c>
      <c r="F19" s="39"/>
      <c r="G19" s="38">
        <f t="shared" si="1"/>
        <v>6.5972222222222213E-4</v>
      </c>
      <c r="H19" s="43">
        <f t="shared" si="2"/>
        <v>8.4456956586160901E-3</v>
      </c>
    </row>
    <row r="20" spans="2:8" s="1" customFormat="1" x14ac:dyDescent="0.25">
      <c r="B20" s="42" t="s">
        <v>14</v>
      </c>
      <c r="C20" s="38">
        <v>2.4305555555555552E-4</v>
      </c>
      <c r="D20" s="39">
        <f t="shared" si="3"/>
        <v>3.1115720847532968E-3</v>
      </c>
      <c r="E20" s="38">
        <v>0</v>
      </c>
      <c r="F20" s="39"/>
      <c r="G20" s="38">
        <f t="shared" si="1"/>
        <v>2.4305555555555552E-4</v>
      </c>
      <c r="H20" s="43">
        <f t="shared" si="2"/>
        <v>3.1115720847532968E-3</v>
      </c>
    </row>
    <row r="21" spans="2:8" s="1" customFormat="1" x14ac:dyDescent="0.25">
      <c r="B21" s="42" t="s">
        <v>11</v>
      </c>
      <c r="C21" s="38">
        <v>3.0092592592592595E-4</v>
      </c>
      <c r="D21" s="39">
        <f t="shared" si="3"/>
        <v>3.85242258112313E-3</v>
      </c>
      <c r="E21" s="38">
        <v>0</v>
      </c>
      <c r="F21" s="39"/>
      <c r="G21" s="38">
        <f t="shared" si="1"/>
        <v>3.0092592592592595E-4</v>
      </c>
      <c r="H21" s="43">
        <f t="shared" si="2"/>
        <v>3.85242258112313E-3</v>
      </c>
    </row>
    <row r="22" spans="2:8" s="1" customFormat="1" x14ac:dyDescent="0.25">
      <c r="B22" s="42" t="s">
        <v>15</v>
      </c>
      <c r="C22" s="38">
        <v>1.8518518518518518E-4</v>
      </c>
      <c r="D22" s="39">
        <f t="shared" si="3"/>
        <v>2.3707215883834645E-3</v>
      </c>
      <c r="E22" s="38">
        <v>0</v>
      </c>
      <c r="F22" s="39"/>
      <c r="G22" s="38">
        <f t="shared" si="1"/>
        <v>1.8518518518518518E-4</v>
      </c>
      <c r="H22" s="43">
        <f t="shared" si="2"/>
        <v>2.3707215883834645E-3</v>
      </c>
    </row>
    <row r="23" spans="2:8" s="1" customFormat="1" x14ac:dyDescent="0.25">
      <c r="B23" s="42" t="s">
        <v>71</v>
      </c>
      <c r="C23" s="38">
        <v>1.7592592592592592E-3</v>
      </c>
      <c r="D23" s="39">
        <f t="shared" si="3"/>
        <v>2.2521855089642911E-2</v>
      </c>
      <c r="E23" s="38">
        <v>0</v>
      </c>
      <c r="F23" s="39"/>
      <c r="G23" s="38">
        <f t="shared" si="1"/>
        <v>1.7592592592592592E-3</v>
      </c>
      <c r="H23" s="43">
        <f t="shared" si="2"/>
        <v>2.2521855089642911E-2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2.3148148148148149E-4</v>
      </c>
      <c r="D25" s="39">
        <f t="shared" si="3"/>
        <v>2.9634019854793306E-3</v>
      </c>
      <c r="E25" s="38">
        <v>0</v>
      </c>
      <c r="F25" s="39"/>
      <c r="G25" s="38">
        <f t="shared" si="1"/>
        <v>2.3148148148148149E-4</v>
      </c>
      <c r="H25" s="43">
        <f t="shared" si="2"/>
        <v>2.9634019854793306E-3</v>
      </c>
    </row>
    <row r="26" spans="2:8" s="1" customFormat="1" x14ac:dyDescent="0.25">
      <c r="B26" s="42" t="s">
        <v>6</v>
      </c>
      <c r="C26" s="38">
        <v>2.7395833333333341E-2</v>
      </c>
      <c r="D26" s="39">
        <f t="shared" si="3"/>
        <v>0.35071862498147888</v>
      </c>
      <c r="E26" s="38">
        <v>0</v>
      </c>
      <c r="F26" s="39"/>
      <c r="G26" s="38">
        <f t="shared" si="1"/>
        <v>2.7395833333333341E-2</v>
      </c>
      <c r="H26" s="43">
        <f t="shared" si="2"/>
        <v>0.35071862498147888</v>
      </c>
    </row>
    <row r="27" spans="2:8" s="1" customFormat="1" x14ac:dyDescent="0.25">
      <c r="B27" s="42" t="s">
        <v>78</v>
      </c>
      <c r="C27" s="38">
        <v>1.3541666666666662E-2</v>
      </c>
      <c r="D27" s="39">
        <f t="shared" si="3"/>
        <v>0.17335901615054078</v>
      </c>
      <c r="E27" s="38">
        <v>0</v>
      </c>
      <c r="F27" s="39"/>
      <c r="G27" s="38">
        <f t="shared" si="1"/>
        <v>1.3541666666666662E-2</v>
      </c>
      <c r="H27" s="43">
        <f t="shared" si="2"/>
        <v>0.17335901615054078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7.8113425925925919E-2</v>
      </c>
      <c r="D30" s="51">
        <f>SUM(D7:D29)</f>
        <v>1</v>
      </c>
      <c r="E30" s="50"/>
      <c r="F30" s="51"/>
      <c r="G30" s="50">
        <f>SUM(G7:G28)</f>
        <v>7.8113425925925919E-2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2020-09-29T10:44:52Z</cp:lastPrinted>
  <dcterms:created xsi:type="dcterms:W3CDTF">2016-01-08T16:06:43Z</dcterms:created>
  <dcterms:modified xsi:type="dcterms:W3CDTF">2020-09-29T10:45:15Z</dcterms:modified>
</cp:coreProperties>
</file>